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hwchoi/Dropbox/Manuscripts/2021/DKD_metabolomics/"/>
    </mc:Choice>
  </mc:AlternateContent>
  <xr:revisionPtr revIDLastSave="0" documentId="13_ncr:1_{520A3013-637B-E84D-8852-E7BA4ED7FAC9}" xr6:coauthVersionLast="46" xr6:coauthVersionMax="46" xr10:uidLastSave="{00000000-0000-0000-0000-000000000000}"/>
  <bookViews>
    <workbookView xWindow="16640" yWindow="500" windowWidth="32100" windowHeight="23000" xr2:uid="{00000000-000D-0000-FFFF-FFFF00000000}"/>
  </bookViews>
  <sheets>
    <sheet name="Differential_analysis" sheetId="1" r:id="rId1"/>
    <sheet name="Class %" sheetId="2" r:id="rId2"/>
    <sheet name="TOC" sheetId="3" r:id="rId3"/>
  </sheets>
  <externalReferences>
    <externalReference r:id="rId4"/>
  </externalReferences>
  <definedNames>
    <definedName name="_xlnm._FilterDatabase" localSheetId="0" hidden="1">Differential_analysis!$A$1:$AB$1099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2" i="1" l="1"/>
  <c r="AA2" i="1"/>
  <c r="Z2" i="1"/>
  <c r="Y2" i="1"/>
  <c r="T2" i="1"/>
  <c r="S2" i="1"/>
  <c r="C1044" i="1"/>
  <c r="C2" i="2"/>
  <c r="D2" i="2"/>
  <c r="E2" i="2"/>
  <c r="F2" i="2"/>
  <c r="H2" i="2"/>
  <c r="I2" i="2"/>
  <c r="J2" i="2"/>
  <c r="K2" i="2"/>
  <c r="L2" i="2"/>
  <c r="H1069" i="1" l="1"/>
  <c r="H24" i="1"/>
  <c r="H528" i="1"/>
  <c r="H281" i="1"/>
  <c r="H1074" i="1"/>
  <c r="H674" i="1"/>
  <c r="H437" i="1"/>
  <c r="H464" i="1"/>
  <c r="H386" i="1"/>
  <c r="H944" i="1"/>
  <c r="H530" i="1"/>
  <c r="H655" i="1"/>
  <c r="H983" i="1"/>
  <c r="H876" i="1"/>
  <c r="H933" i="1"/>
  <c r="H319" i="1"/>
  <c r="H157" i="1"/>
  <c r="H1054" i="1"/>
  <c r="H484" i="1"/>
  <c r="H720" i="1"/>
  <c r="H270" i="1"/>
  <c r="H433" i="1"/>
  <c r="H911" i="1"/>
  <c r="H788" i="1"/>
  <c r="H687" i="1"/>
  <c r="H300" i="1"/>
  <c r="H1063" i="1"/>
  <c r="H1079" i="1"/>
  <c r="H1034" i="1"/>
  <c r="H1066" i="1"/>
  <c r="H543" i="1"/>
  <c r="H764" i="1"/>
  <c r="H1076" i="1"/>
  <c r="H460" i="1"/>
  <c r="H673" i="1"/>
  <c r="H746" i="1"/>
  <c r="H212" i="1"/>
  <c r="H572" i="1"/>
  <c r="H486" i="1"/>
  <c r="C903" i="1"/>
  <c r="C635" i="1"/>
  <c r="C882" i="1"/>
  <c r="C282" i="1"/>
  <c r="C535" i="1"/>
  <c r="C284" i="1"/>
  <c r="C79" i="1"/>
  <c r="C84" i="1"/>
  <c r="C387" i="1"/>
  <c r="C949" i="1"/>
  <c r="C768" i="1"/>
  <c r="C920" i="1"/>
  <c r="C536" i="1"/>
  <c r="C718" i="1"/>
  <c r="C902" i="1"/>
  <c r="C864" i="1"/>
  <c r="C689" i="1"/>
  <c r="C1061" i="1"/>
  <c r="C935" i="1"/>
  <c r="C1001" i="1"/>
  <c r="C901" i="1"/>
  <c r="C225" i="1"/>
  <c r="C430" i="1"/>
  <c r="C1016" i="1"/>
  <c r="C884" i="1"/>
  <c r="C668" i="1"/>
  <c r="C801" i="1"/>
  <c r="C586" i="1"/>
  <c r="C640" i="1"/>
  <c r="C652" i="1"/>
  <c r="C525" i="1"/>
  <c r="C244" i="1"/>
  <c r="C781" i="1"/>
  <c r="C443" i="1"/>
  <c r="C892" i="1"/>
  <c r="C158" i="1"/>
  <c r="C75" i="1"/>
  <c r="C624" i="1"/>
  <c r="C1022" i="1"/>
  <c r="C1084" i="1"/>
  <c r="C854" i="1"/>
  <c r="C878" i="1"/>
  <c r="C83" i="1"/>
  <c r="C1041" i="1"/>
  <c r="C955" i="1"/>
  <c r="C896" i="1"/>
  <c r="C950" i="1"/>
  <c r="C776" i="1"/>
  <c r="C64" i="1"/>
  <c r="C1026" i="1"/>
  <c r="C223" i="1"/>
  <c r="C954" i="1"/>
  <c r="C30" i="1"/>
  <c r="C1090" i="1"/>
  <c r="C488" i="1"/>
  <c r="C235" i="1"/>
  <c r="C840" i="1"/>
  <c r="C919" i="1"/>
  <c r="C511" i="1"/>
  <c r="C969" i="1"/>
  <c r="C70" i="1"/>
  <c r="C131" i="1"/>
  <c r="C479" i="1"/>
  <c r="C683" i="1"/>
  <c r="C890" i="1"/>
  <c r="C593" i="1"/>
  <c r="C204" i="1"/>
  <c r="C745" i="1"/>
  <c r="C845" i="1"/>
  <c r="C1087" i="1"/>
  <c r="C817" i="1"/>
  <c r="C623" i="1"/>
  <c r="C27" i="1"/>
  <c r="C202" i="1"/>
  <c r="C18" i="1"/>
  <c r="C134" i="1"/>
  <c r="C512" i="1"/>
  <c r="C971" i="1"/>
  <c r="C784" i="1"/>
  <c r="C891" i="1"/>
  <c r="C952" i="1"/>
  <c r="C951" i="1"/>
  <c r="C611" i="1"/>
  <c r="C1056" i="1"/>
  <c r="C979" i="1"/>
  <c r="C248" i="1"/>
  <c r="C48" i="1"/>
  <c r="C1046" i="1"/>
  <c r="C763" i="1"/>
  <c r="C524" i="1"/>
  <c r="C556" i="1"/>
  <c r="C311" i="1"/>
  <c r="C690" i="1"/>
  <c r="C627" i="1"/>
  <c r="C573" i="1"/>
  <c r="C229" i="1"/>
  <c r="C95" i="1"/>
  <c r="C37" i="1"/>
  <c r="C529" i="1"/>
  <c r="C1010" i="1"/>
  <c r="C150" i="1"/>
  <c r="C696" i="1"/>
  <c r="C427" i="1"/>
  <c r="C772" i="1"/>
  <c r="C1050" i="1"/>
  <c r="C455" i="1"/>
  <c r="C492" i="1"/>
  <c r="C579" i="1"/>
  <c r="C124" i="1"/>
  <c r="C21" i="1"/>
  <c r="C986" i="1"/>
  <c r="C174" i="1"/>
  <c r="C114" i="1"/>
  <c r="C317" i="1"/>
  <c r="C552" i="1"/>
  <c r="C975" i="1"/>
  <c r="C136" i="1"/>
  <c r="C32" i="1"/>
  <c r="C732" i="1"/>
  <c r="C639" i="1"/>
  <c r="C71" i="1"/>
  <c r="C316" i="1"/>
  <c r="N466" i="1"/>
  <c r="C42" i="1"/>
  <c r="C985" i="1"/>
  <c r="C743" i="1"/>
  <c r="C393" i="1"/>
  <c r="C303" i="1"/>
  <c r="C411" i="1"/>
  <c r="C721" i="1"/>
  <c r="C34" i="1"/>
  <c r="C78" i="1"/>
  <c r="C491" i="1"/>
  <c r="C377" i="1"/>
  <c r="C872" i="1"/>
  <c r="C14" i="1"/>
  <c r="C240" i="1"/>
  <c r="C82" i="1"/>
  <c r="C456" i="1"/>
  <c r="C172" i="1"/>
  <c r="C423" i="1"/>
  <c r="C467" i="1"/>
  <c r="C620" i="1"/>
  <c r="C357" i="1"/>
  <c r="C844" i="1"/>
  <c r="C814" i="1"/>
  <c r="C447" i="1"/>
  <c r="C192" i="1"/>
  <c r="C47" i="1"/>
  <c r="C98" i="1"/>
  <c r="C54" i="1"/>
  <c r="C515" i="1"/>
  <c r="C99" i="1"/>
  <c r="C330" i="1"/>
  <c r="C181" i="1"/>
  <c r="C260" i="1"/>
  <c r="C173" i="1"/>
  <c r="C197" i="1"/>
  <c r="C55" i="1"/>
  <c r="C143" i="1"/>
  <c r="C122" i="1"/>
  <c r="C147" i="1"/>
  <c r="C209" i="1"/>
  <c r="C28" i="1"/>
  <c r="C1089" i="1"/>
  <c r="C531" i="1"/>
  <c r="C61" i="1"/>
  <c r="C272" i="1"/>
  <c r="C140" i="1"/>
  <c r="C653" i="1"/>
  <c r="C1007" i="1"/>
  <c r="C577" i="1"/>
  <c r="C895" i="1"/>
  <c r="C795" i="1"/>
  <c r="C542" i="1"/>
  <c r="C963" i="1"/>
  <c r="C514" i="1"/>
  <c r="C803" i="1"/>
  <c r="C1070" i="1"/>
  <c r="C576" i="1"/>
  <c r="C320" i="1"/>
  <c r="C242" i="1"/>
  <c r="C1062" i="1"/>
  <c r="C376" i="1"/>
  <c r="C425" i="1"/>
  <c r="C220" i="1"/>
  <c r="C956" i="1"/>
  <c r="C837" i="1"/>
  <c r="C58" i="1"/>
  <c r="C215" i="1"/>
  <c r="C1068" i="1"/>
  <c r="C163" i="1"/>
  <c r="C265" i="1"/>
  <c r="C262" i="1"/>
  <c r="C904" i="1"/>
  <c r="C669" i="1"/>
  <c r="C928" i="1"/>
  <c r="C273" i="1"/>
  <c r="C222" i="1"/>
  <c r="C522" i="1"/>
  <c r="C787" i="1"/>
  <c r="C883" i="1"/>
  <c r="C613" i="1"/>
  <c r="C331" i="1"/>
  <c r="C810" i="1"/>
  <c r="C339" i="1"/>
  <c r="C167" i="1"/>
  <c r="C759" i="1"/>
  <c r="C326" i="1"/>
  <c r="C560" i="1"/>
  <c r="C96" i="1"/>
  <c r="C555" i="1"/>
  <c r="C161" i="1"/>
  <c r="C346" i="1"/>
  <c r="C846" i="1"/>
  <c r="C480" i="1"/>
  <c r="C856" i="1"/>
  <c r="C948" i="1"/>
  <c r="C148" i="1"/>
  <c r="C722" i="1"/>
  <c r="C702" i="1"/>
  <c r="C1019" i="1"/>
  <c r="C741" i="1"/>
  <c r="C1017" i="1"/>
  <c r="C86" i="1"/>
  <c r="C610" i="1"/>
  <c r="C931" i="1"/>
  <c r="C967" i="1"/>
  <c r="C993" i="1"/>
  <c r="C958" i="1"/>
  <c r="C489" i="1"/>
  <c r="C165" i="1"/>
  <c r="C968" i="1"/>
  <c r="C934" i="1"/>
  <c r="C868" i="1"/>
  <c r="C92" i="1"/>
  <c r="C680" i="1"/>
  <c r="C541" i="1"/>
  <c r="C198" i="1"/>
  <c r="C348" i="1"/>
  <c r="C117" i="1"/>
  <c r="C178" i="1"/>
  <c r="C133" i="1"/>
  <c r="C414" i="1"/>
  <c r="C608" i="1"/>
  <c r="C102" i="1"/>
  <c r="C205" i="1"/>
  <c r="C509" i="1"/>
  <c r="C156" i="1"/>
  <c r="C33" i="1"/>
  <c r="C420" i="1"/>
  <c r="C254" i="1"/>
  <c r="C45" i="1"/>
  <c r="C51" i="1"/>
  <c r="C22" i="1"/>
  <c r="C187" i="1"/>
  <c r="C100" i="1"/>
  <c r="C448" i="1"/>
  <c r="C88" i="1"/>
  <c r="C321" i="1"/>
  <c r="C547" i="1"/>
  <c r="C276" i="1"/>
  <c r="C26" i="1"/>
  <c r="C435" i="1"/>
  <c r="C72" i="1"/>
  <c r="C482" i="1"/>
  <c r="C268" i="1"/>
  <c r="C19" i="1"/>
  <c r="C59" i="1"/>
  <c r="C440" i="1"/>
  <c r="C499" i="1"/>
  <c r="C191" i="1"/>
  <c r="C151" i="1"/>
  <c r="C255" i="1"/>
  <c r="C194" i="1"/>
  <c r="C416" i="1"/>
  <c r="C269" i="1"/>
  <c r="C364" i="1"/>
  <c r="C628" i="1"/>
  <c r="C154" i="1"/>
  <c r="C107" i="1"/>
  <c r="C657" i="1"/>
  <c r="C350" i="1"/>
  <c r="C544" i="1"/>
  <c r="C791" i="1"/>
  <c r="C392" i="1"/>
  <c r="C361" i="1"/>
  <c r="C841" i="1"/>
  <c r="C322" i="1"/>
  <c r="C180" i="1"/>
  <c r="C36" i="1"/>
  <c r="C116" i="1"/>
  <c r="C737" i="1"/>
  <c r="C287" i="1"/>
  <c r="C245" i="1"/>
  <c r="C129" i="1"/>
  <c r="C267" i="1"/>
  <c r="C111" i="1"/>
  <c r="C227" i="1"/>
  <c r="C16" i="1"/>
  <c r="C253" i="1"/>
  <c r="C468" i="1"/>
  <c r="C507" i="1"/>
  <c r="C688" i="1"/>
  <c r="C188" i="1"/>
  <c r="C365" i="1"/>
  <c r="C485" i="1"/>
  <c r="C908" i="1"/>
  <c r="C375" i="1"/>
  <c r="C195" i="1"/>
  <c r="C645" i="1"/>
  <c r="C588" i="1"/>
  <c r="C231" i="1"/>
  <c r="C152" i="1"/>
  <c r="C110" i="1"/>
  <c r="C867" i="1"/>
  <c r="C797" i="1"/>
  <c r="C643" i="1"/>
  <c r="C327" i="1"/>
  <c r="C953" i="1"/>
  <c r="C441" i="1"/>
  <c r="C200" i="1"/>
  <c r="C277" i="1"/>
  <c r="C109" i="1"/>
  <c r="C518" i="1"/>
  <c r="C251" i="1"/>
  <c r="C738" i="1"/>
  <c r="C495" i="1"/>
  <c r="C103" i="1"/>
  <c r="C263" i="1"/>
  <c r="C681" i="1"/>
  <c r="C410" i="1"/>
  <c r="C250" i="1"/>
  <c r="C233" i="1"/>
  <c r="C476" i="1"/>
  <c r="C513" i="1"/>
  <c r="C304" i="1"/>
  <c r="C616" i="1"/>
  <c r="C290" i="1"/>
  <c r="C434" i="1"/>
  <c r="C345" i="1"/>
  <c r="C811" i="1"/>
  <c r="C354" i="1"/>
  <c r="C1030" i="1"/>
  <c r="C90" i="1"/>
  <c r="C431" i="1"/>
  <c r="C214" i="1"/>
  <c r="C232" i="1"/>
  <c r="C594" i="1"/>
  <c r="C818" i="1"/>
  <c r="C106" i="1"/>
  <c r="C278" i="1"/>
  <c r="C940" i="1"/>
  <c r="C369" i="1"/>
  <c r="C371" i="1"/>
  <c r="C729" i="1"/>
  <c r="C1051" i="1"/>
  <c r="C739" i="1"/>
  <c r="C822" i="1"/>
  <c r="C271" i="1"/>
  <c r="C76" i="1"/>
  <c r="C164" i="1"/>
  <c r="C66" i="1"/>
  <c r="C428" i="1"/>
  <c r="C676" i="1"/>
  <c r="C733" i="1"/>
  <c r="C454" i="1"/>
  <c r="C332" i="1"/>
  <c r="C604" i="1"/>
  <c r="C391" i="1"/>
  <c r="C323" i="1"/>
  <c r="C372" i="1"/>
  <c r="C823" i="1"/>
  <c r="C459" i="1"/>
  <c r="C155" i="1"/>
  <c r="C340" i="1"/>
  <c r="C636" i="1"/>
  <c r="C226" i="1"/>
  <c r="C1067" i="1"/>
  <c r="C298" i="1"/>
  <c r="C749" i="1"/>
  <c r="C228" i="1"/>
  <c r="C987" i="1"/>
  <c r="C589" i="1"/>
  <c r="C567" i="1"/>
  <c r="C517" i="1"/>
  <c r="C308" i="1"/>
  <c r="C442" i="1"/>
  <c r="C602" i="1"/>
  <c r="C380" i="1"/>
  <c r="C774" i="1"/>
  <c r="C684" i="1"/>
  <c r="C881" i="1"/>
  <c r="C358" i="1"/>
  <c r="C288" i="1"/>
  <c r="C804" i="1"/>
  <c r="C609" i="1"/>
  <c r="C828" i="1"/>
  <c r="C309" i="1"/>
  <c r="C243" i="1"/>
  <c r="C1009" i="1"/>
  <c r="C301" i="1"/>
  <c r="C897" i="1"/>
  <c r="C333" i="1"/>
  <c r="C583" i="1"/>
  <c r="C179" i="1"/>
  <c r="C112" i="1"/>
  <c r="C283" i="1"/>
  <c r="C236" i="1"/>
  <c r="C444" i="1"/>
  <c r="C374" i="1"/>
  <c r="C960" i="1"/>
  <c r="C256" i="1"/>
  <c r="C972" i="1"/>
  <c r="C182" i="1"/>
  <c r="C922" i="1"/>
  <c r="C43" i="1"/>
  <c r="C862" i="1"/>
  <c r="C23" i="1"/>
  <c r="C241" i="1"/>
  <c r="C126" i="1"/>
  <c r="C87" i="1"/>
  <c r="C494" i="1"/>
  <c r="C211" i="1"/>
  <c r="C60" i="1"/>
  <c r="C210" i="1"/>
  <c r="C307" i="1"/>
  <c r="C274" i="1"/>
  <c r="C981" i="1"/>
  <c r="C207" i="1"/>
  <c r="C715" i="1"/>
  <c r="C46" i="1"/>
  <c r="C917" i="1"/>
  <c r="C49" i="1"/>
  <c r="C481" i="1"/>
  <c r="C93" i="1"/>
  <c r="C661" i="1"/>
  <c r="C412" i="1"/>
  <c r="C57" i="1"/>
  <c r="C94" i="1"/>
  <c r="C389" i="1"/>
  <c r="C130" i="1"/>
  <c r="C146" i="1"/>
  <c r="C388" i="1"/>
  <c r="C973" i="1"/>
  <c r="C691" i="1"/>
  <c r="C813" i="1"/>
  <c r="C13" i="1"/>
  <c r="C77" i="1"/>
  <c r="C1013" i="1"/>
  <c r="C127" i="1"/>
  <c r="C462" i="1"/>
  <c r="C203" i="1"/>
  <c r="C1002" i="1"/>
  <c r="C217" i="1"/>
  <c r="C596" i="1"/>
  <c r="C349" i="1"/>
  <c r="C89" i="1"/>
  <c r="C238" i="1"/>
  <c r="C142" i="1"/>
  <c r="C73" i="1"/>
  <c r="C367" i="1"/>
  <c r="C115" i="1"/>
  <c r="C859" i="1"/>
  <c r="C291" i="1"/>
  <c r="C642" i="1"/>
  <c r="C234" i="1"/>
  <c r="C1005" i="1"/>
  <c r="C104" i="1"/>
  <c r="C407" i="1"/>
  <c r="C121" i="1"/>
  <c r="C858" i="1"/>
  <c r="C296" i="1"/>
  <c r="C888" i="1"/>
  <c r="C379" i="1"/>
  <c r="C145" i="1"/>
  <c r="C62" i="1"/>
  <c r="C575" i="1"/>
  <c r="C259" i="1"/>
  <c r="C446" i="1"/>
  <c r="C835" i="1"/>
  <c r="C550" i="1"/>
  <c r="C336" i="1"/>
  <c r="C119" i="1"/>
  <c r="C716" i="1"/>
  <c r="C67" i="1"/>
  <c r="C347" i="1"/>
  <c r="C213" i="1"/>
  <c r="C65" i="1"/>
  <c r="C170" i="1"/>
  <c r="C618" i="1"/>
  <c r="C465" i="1"/>
  <c r="C562" i="1"/>
  <c r="C771" i="1"/>
  <c r="C295" i="1"/>
  <c r="C196" i="1"/>
  <c r="C123" i="1"/>
  <c r="C184" i="1"/>
  <c r="C25" i="1"/>
  <c r="C125" i="1"/>
  <c r="C11" i="1"/>
  <c r="C409" i="1"/>
  <c r="C52" i="1"/>
  <c r="C44" i="1"/>
  <c r="C29" i="1"/>
  <c r="C396" i="1"/>
  <c r="C128" i="1"/>
  <c r="C56" i="1"/>
  <c r="C247" i="1"/>
  <c r="C113" i="1"/>
  <c r="C69" i="1"/>
  <c r="C12" i="1"/>
  <c r="C10" i="1"/>
  <c r="C664" i="1"/>
  <c r="C159" i="1"/>
  <c r="C419" i="1"/>
  <c r="C120" i="1"/>
  <c r="C773" i="1"/>
  <c r="C478" i="1"/>
  <c r="C166" i="1"/>
  <c r="C137" i="1"/>
  <c r="C370" i="1"/>
  <c r="C558" i="1"/>
  <c r="C390" i="1"/>
  <c r="C487" i="1"/>
  <c r="C641" i="1"/>
  <c r="C939" i="1"/>
  <c r="C1014" i="1"/>
  <c r="C168" i="1"/>
  <c r="C833" i="1"/>
  <c r="C497" i="1"/>
  <c r="C496" i="1"/>
  <c r="C805" i="1"/>
  <c r="C650" i="1"/>
  <c r="C799" i="1"/>
  <c r="C990" i="1"/>
  <c r="C568" i="1"/>
  <c r="C899" i="1"/>
  <c r="C417" i="1"/>
  <c r="C355" i="1"/>
  <c r="C292" i="1"/>
  <c r="C717" i="1"/>
  <c r="C665" i="1"/>
  <c r="C338" i="1"/>
  <c r="C626" i="1"/>
  <c r="C139" i="1"/>
  <c r="C631" i="1"/>
  <c r="C208" i="1"/>
  <c r="C310" i="1"/>
  <c r="C221" i="1"/>
  <c r="C999" i="1"/>
  <c r="C505" i="1"/>
  <c r="C1048" i="1"/>
  <c r="C101" i="1"/>
  <c r="C753" i="1"/>
  <c r="C994" i="1"/>
  <c r="C638" i="1"/>
  <c r="C335" i="1"/>
  <c r="C219" i="1"/>
  <c r="C368" i="1"/>
  <c r="C325" i="1"/>
  <c r="C237" i="1"/>
  <c r="C105" i="1"/>
  <c r="C312" i="1"/>
  <c r="C285" i="1"/>
  <c r="C614" i="1"/>
  <c r="C961" i="1"/>
  <c r="C306" i="1"/>
  <c r="C578" i="1"/>
  <c r="C399" i="1"/>
  <c r="C693" i="1"/>
  <c r="C85" i="1"/>
  <c r="C185" i="1"/>
  <c r="C257" i="1"/>
  <c r="C458" i="1"/>
  <c r="C264" i="1"/>
  <c r="C176" i="1"/>
  <c r="C1042" i="1"/>
  <c r="C736" i="1"/>
  <c r="C730" i="1"/>
  <c r="B606" i="1"/>
  <c r="B1094" i="1"/>
  <c r="B1097" i="1"/>
  <c r="B1098" i="1"/>
  <c r="B3" i="1"/>
  <c r="B1096" i="1"/>
  <c r="B429" i="1"/>
  <c r="B190" i="1"/>
  <c r="B1099" i="1"/>
  <c r="M2" i="2" l="1"/>
  <c r="B2" i="2"/>
  <c r="G2" i="2"/>
  <c r="Y1098" i="1"/>
  <c r="Z1098" i="1"/>
  <c r="AA1098" i="1"/>
  <c r="AB1098" i="1"/>
  <c r="Y528" i="1"/>
  <c r="Z528" i="1"/>
  <c r="AA528" i="1"/>
  <c r="AB528" i="1"/>
  <c r="Y944" i="1"/>
  <c r="Z944" i="1"/>
  <c r="AA944" i="1"/>
  <c r="AB944" i="1"/>
  <c r="Y134" i="1"/>
  <c r="Z134" i="1"/>
  <c r="AA134" i="1"/>
  <c r="AB134" i="1"/>
  <c r="Y1076" i="1"/>
  <c r="Z1076" i="1"/>
  <c r="AA1076" i="1"/>
  <c r="AB1076" i="1"/>
  <c r="Y486" i="1"/>
  <c r="Z486" i="1"/>
  <c r="AA486" i="1"/>
  <c r="AB486" i="1"/>
  <c r="Y992" i="1"/>
  <c r="Z992" i="1"/>
  <c r="AA992" i="1"/>
  <c r="AB992" i="1"/>
  <c r="Y524" i="1"/>
  <c r="Z524" i="1"/>
  <c r="AA524" i="1"/>
  <c r="AB524" i="1"/>
  <c r="Y199" i="1"/>
  <c r="Z199" i="1"/>
  <c r="AA199" i="1"/>
  <c r="AB199" i="1"/>
  <c r="Y918" i="1"/>
  <c r="Z918" i="1"/>
  <c r="AA918" i="1"/>
  <c r="AB918" i="1"/>
  <c r="Y1027" i="1"/>
  <c r="Z1027" i="1"/>
  <c r="AA1027" i="1"/>
  <c r="AB1027" i="1"/>
  <c r="Y729" i="1"/>
  <c r="Z729" i="1"/>
  <c r="AA729" i="1"/>
  <c r="AB729" i="1"/>
  <c r="Y755" i="1"/>
  <c r="Z755" i="1"/>
  <c r="AA755" i="1"/>
  <c r="AB755" i="1"/>
  <c r="Y845" i="1"/>
  <c r="Z845" i="1"/>
  <c r="AA845" i="1"/>
  <c r="AB845" i="1"/>
  <c r="Y1058" i="1"/>
  <c r="Z1058" i="1"/>
  <c r="AA1058" i="1"/>
  <c r="AB1058" i="1"/>
  <c r="Y572" i="1"/>
  <c r="Z572" i="1"/>
  <c r="AA572" i="1"/>
  <c r="AB572" i="1"/>
  <c r="Y526" i="1"/>
  <c r="Z526" i="1"/>
  <c r="AA526" i="1"/>
  <c r="AB526" i="1"/>
  <c r="Y1060" i="1"/>
  <c r="Z1060" i="1"/>
  <c r="AA1060" i="1"/>
  <c r="AB1060" i="1"/>
  <c r="Y1074" i="1"/>
  <c r="Z1074" i="1"/>
  <c r="AA1074" i="1"/>
  <c r="AB1074" i="1"/>
  <c r="Y937" i="1"/>
  <c r="Z937" i="1"/>
  <c r="AA937" i="1"/>
  <c r="AB937" i="1"/>
  <c r="Y1073" i="1"/>
  <c r="Z1073" i="1"/>
  <c r="AA1073" i="1"/>
  <c r="AB1073" i="1"/>
  <c r="Y97" i="1"/>
  <c r="Z97" i="1"/>
  <c r="AA97" i="1"/>
  <c r="AB97" i="1"/>
  <c r="Y728" i="1"/>
  <c r="Z728" i="1"/>
  <c r="AA728" i="1"/>
  <c r="AB728" i="1"/>
  <c r="Y388" i="1"/>
  <c r="Z388" i="1"/>
  <c r="AA388" i="1"/>
  <c r="AB388" i="1"/>
  <c r="Y399" i="1"/>
  <c r="Z399" i="1"/>
  <c r="AA399" i="1"/>
  <c r="AB399" i="1"/>
  <c r="Y819" i="1"/>
  <c r="Z819" i="1"/>
  <c r="AA819" i="1"/>
  <c r="AB819" i="1"/>
  <c r="Y923" i="1"/>
  <c r="Z923" i="1"/>
  <c r="AA923" i="1"/>
  <c r="AB923" i="1"/>
  <c r="Y1090" i="1"/>
  <c r="Z1090" i="1"/>
  <c r="AA1090" i="1"/>
  <c r="AB1090" i="1"/>
  <c r="Y506" i="1"/>
  <c r="Z506" i="1"/>
  <c r="AA506" i="1"/>
  <c r="AB506" i="1"/>
  <c r="Y585" i="1"/>
  <c r="Z585" i="1"/>
  <c r="AA585" i="1"/>
  <c r="AB585" i="1"/>
  <c r="Y818" i="1"/>
  <c r="Z818" i="1"/>
  <c r="AA818" i="1"/>
  <c r="AB818" i="1"/>
  <c r="Y454" i="1"/>
  <c r="Z454" i="1"/>
  <c r="AA454" i="1"/>
  <c r="AB454" i="1"/>
  <c r="Y1088" i="1"/>
  <c r="Z1088" i="1"/>
  <c r="AA1088" i="1"/>
  <c r="AB1088" i="1"/>
  <c r="Y731" i="1"/>
  <c r="Z731" i="1"/>
  <c r="AA731" i="1"/>
  <c r="AB731" i="1"/>
  <c r="Y1033" i="1"/>
  <c r="Z1033" i="1"/>
  <c r="AA1033" i="1"/>
  <c r="AB1033" i="1"/>
  <c r="Y793" i="1"/>
  <c r="Z793" i="1"/>
  <c r="AA793" i="1"/>
  <c r="AB793" i="1"/>
  <c r="Y534" i="1"/>
  <c r="Z534" i="1"/>
  <c r="AA534" i="1"/>
  <c r="AB534" i="1"/>
  <c r="Y623" i="1"/>
  <c r="Z623" i="1"/>
  <c r="AA623" i="1"/>
  <c r="AB623" i="1"/>
  <c r="Y910" i="1"/>
  <c r="Z910" i="1"/>
  <c r="AA910" i="1"/>
  <c r="AB910" i="1"/>
  <c r="Y945" i="1"/>
  <c r="Z945" i="1"/>
  <c r="AA945" i="1"/>
  <c r="AB945" i="1"/>
  <c r="Y53" i="1"/>
  <c r="Z53" i="1"/>
  <c r="AA53" i="1"/>
  <c r="AB53" i="1"/>
  <c r="Y683" i="1"/>
  <c r="Z683" i="1"/>
  <c r="AA683" i="1"/>
  <c r="AB683" i="1"/>
  <c r="Y951" i="1"/>
  <c r="Z951" i="1"/>
  <c r="AA951" i="1"/>
  <c r="AB951" i="1"/>
  <c r="Y986" i="1"/>
  <c r="Z986" i="1"/>
  <c r="AA986" i="1"/>
  <c r="AB986" i="1"/>
  <c r="Y743" i="1"/>
  <c r="Z743" i="1"/>
  <c r="AA743" i="1"/>
  <c r="AB743" i="1"/>
  <c r="Y597" i="1"/>
  <c r="Z597" i="1"/>
  <c r="AA597" i="1"/>
  <c r="AB597" i="1"/>
  <c r="Y165" i="1"/>
  <c r="Z165" i="1"/>
  <c r="AA165" i="1"/>
  <c r="AB165" i="1"/>
  <c r="Y433" i="1"/>
  <c r="Z433" i="1"/>
  <c r="AA433" i="1"/>
  <c r="AB433" i="1"/>
  <c r="Y788" i="1"/>
  <c r="Z788" i="1"/>
  <c r="AA788" i="1"/>
  <c r="AB788" i="1"/>
  <c r="Y1031" i="1"/>
  <c r="Z1031" i="1"/>
  <c r="AA1031" i="1"/>
  <c r="AB1031" i="1"/>
  <c r="Y196" i="1"/>
  <c r="Z196" i="1"/>
  <c r="AA196" i="1"/>
  <c r="AB196" i="1"/>
  <c r="Y487" i="1"/>
  <c r="Z487" i="1"/>
  <c r="AA487" i="1"/>
  <c r="AB487" i="1"/>
  <c r="Y252" i="1"/>
  <c r="Z252" i="1"/>
  <c r="AA252" i="1"/>
  <c r="AB252" i="1"/>
  <c r="Y1083" i="1"/>
  <c r="Z1083" i="1"/>
  <c r="AA1083" i="1"/>
  <c r="AB1083" i="1"/>
  <c r="Y970" i="1"/>
  <c r="Z970" i="1"/>
  <c r="AA970" i="1"/>
  <c r="AB970" i="1"/>
  <c r="Y535" i="1"/>
  <c r="Z535" i="1"/>
  <c r="AA535" i="1"/>
  <c r="AB535" i="1"/>
  <c r="Y640" i="1"/>
  <c r="Z640" i="1"/>
  <c r="AA640" i="1"/>
  <c r="AB640" i="1"/>
  <c r="Y870" i="1"/>
  <c r="Z870" i="1"/>
  <c r="AA870" i="1"/>
  <c r="AB870" i="1"/>
  <c r="Y258" i="1"/>
  <c r="Z258" i="1"/>
  <c r="AA258" i="1"/>
  <c r="AB258" i="1"/>
  <c r="Y1003" i="1"/>
  <c r="Z1003" i="1"/>
  <c r="AA1003" i="1"/>
  <c r="AB1003" i="1"/>
  <c r="Y1004" i="1"/>
  <c r="Z1004" i="1"/>
  <c r="AA1004" i="1"/>
  <c r="AB1004" i="1"/>
  <c r="Y1080" i="1"/>
  <c r="Z1080" i="1"/>
  <c r="AA1080" i="1"/>
  <c r="AB1080" i="1"/>
  <c r="Y545" i="1"/>
  <c r="Z545" i="1"/>
  <c r="AA545" i="1"/>
  <c r="AB545" i="1"/>
  <c r="Y883" i="1"/>
  <c r="Z883" i="1"/>
  <c r="AA883" i="1"/>
  <c r="AB883" i="1"/>
  <c r="Y1086" i="1"/>
  <c r="Z1086" i="1"/>
  <c r="AA1086" i="1"/>
  <c r="AB1086" i="1"/>
  <c r="Y300" i="1"/>
  <c r="Z300" i="1"/>
  <c r="AA300" i="1"/>
  <c r="AB300" i="1"/>
  <c r="Y733" i="1"/>
  <c r="Z733" i="1"/>
  <c r="AA733" i="1"/>
  <c r="AB733" i="1"/>
  <c r="Y685" i="1"/>
  <c r="Z685" i="1"/>
  <c r="AA685" i="1"/>
  <c r="AB685" i="1"/>
  <c r="Y101" i="1"/>
  <c r="Z101" i="1"/>
  <c r="AA101" i="1"/>
  <c r="AB101" i="1"/>
  <c r="Y306" i="1"/>
  <c r="Z306" i="1"/>
  <c r="AA306" i="1"/>
  <c r="AB306" i="1"/>
  <c r="Y1037" i="1"/>
  <c r="Z1037" i="1"/>
  <c r="AA1037" i="1"/>
  <c r="AB1037" i="1"/>
  <c r="Y656" i="1"/>
  <c r="Z656" i="1"/>
  <c r="AA656" i="1"/>
  <c r="AB656" i="1"/>
  <c r="Y139" i="1"/>
  <c r="Z139" i="1"/>
  <c r="AA139" i="1"/>
  <c r="AB139" i="1"/>
  <c r="Y453" i="1"/>
  <c r="Z453" i="1"/>
  <c r="AA453" i="1"/>
  <c r="AB453" i="1"/>
  <c r="Y1000" i="1"/>
  <c r="Z1000" i="1"/>
  <c r="AA1000" i="1"/>
  <c r="AB1000" i="1"/>
  <c r="Y185" i="1"/>
  <c r="Z185" i="1"/>
  <c r="AA185" i="1"/>
  <c r="AB185" i="1"/>
  <c r="Y831" i="1"/>
  <c r="Z831" i="1"/>
  <c r="AA831" i="1"/>
  <c r="AB831" i="1"/>
  <c r="Y5" i="1"/>
  <c r="Z5" i="1"/>
  <c r="AA5" i="1"/>
  <c r="AB5" i="1"/>
  <c r="Y1065" i="1"/>
  <c r="Z1065" i="1"/>
  <c r="AA1065" i="1"/>
  <c r="AB1065" i="1"/>
  <c r="Y666" i="1"/>
  <c r="Z666" i="1"/>
  <c r="AA666" i="1"/>
  <c r="AB666" i="1"/>
  <c r="Y874" i="1"/>
  <c r="Z874" i="1"/>
  <c r="AA874" i="1"/>
  <c r="AB874" i="1"/>
  <c r="Y996" i="1"/>
  <c r="Z996" i="1"/>
  <c r="AA996" i="1"/>
  <c r="AB996" i="1"/>
  <c r="Y826" i="1"/>
  <c r="Z826" i="1"/>
  <c r="AA826" i="1"/>
  <c r="AB826" i="1"/>
  <c r="Y876" i="1"/>
  <c r="Z876" i="1"/>
  <c r="AA876" i="1"/>
  <c r="AB876" i="1"/>
  <c r="Y663" i="1"/>
  <c r="Z663" i="1"/>
  <c r="AA663" i="1"/>
  <c r="AB663" i="1"/>
  <c r="Y949" i="1"/>
  <c r="Z949" i="1"/>
  <c r="AA949" i="1"/>
  <c r="AB949" i="1"/>
  <c r="Y884" i="1"/>
  <c r="Z884" i="1"/>
  <c r="AA884" i="1"/>
  <c r="AB884" i="1"/>
  <c r="Y655" i="1"/>
  <c r="Z655" i="1"/>
  <c r="AA655" i="1"/>
  <c r="AB655" i="1"/>
  <c r="Y207" i="1"/>
  <c r="Z207" i="1"/>
  <c r="AA207" i="1"/>
  <c r="AB207" i="1"/>
  <c r="Y385" i="1"/>
  <c r="Z385" i="1"/>
  <c r="AA385" i="1"/>
  <c r="AB385" i="1"/>
  <c r="Y418" i="1"/>
  <c r="Z418" i="1"/>
  <c r="AA418" i="1"/>
  <c r="AB418" i="1"/>
  <c r="Y325" i="1"/>
  <c r="Z325" i="1"/>
  <c r="AA325" i="1"/>
  <c r="AB325" i="1"/>
  <c r="Y605" i="1"/>
  <c r="Z605" i="1"/>
  <c r="AA605" i="1"/>
  <c r="AB605" i="1"/>
  <c r="Y782" i="1"/>
  <c r="Z782" i="1"/>
  <c r="AA782" i="1"/>
  <c r="AB782" i="1"/>
  <c r="Y251" i="1"/>
  <c r="Z251" i="1"/>
  <c r="AA251" i="1"/>
  <c r="AB251" i="1"/>
  <c r="Y20" i="1"/>
  <c r="Z20" i="1"/>
  <c r="AA20" i="1"/>
  <c r="AB20" i="1"/>
  <c r="Y691" i="1"/>
  <c r="Z691" i="1"/>
  <c r="AA691" i="1"/>
  <c r="AB691" i="1"/>
  <c r="Y177" i="1"/>
  <c r="Z177" i="1"/>
  <c r="AA177" i="1"/>
  <c r="AB177" i="1"/>
  <c r="Y356" i="1"/>
  <c r="Z356" i="1"/>
  <c r="AA356" i="1"/>
  <c r="AB356" i="1"/>
  <c r="Y386" i="1"/>
  <c r="Z386" i="1"/>
  <c r="AA386" i="1"/>
  <c r="AB386" i="1"/>
  <c r="Y126" i="1"/>
  <c r="Z126" i="1"/>
  <c r="AA126" i="1"/>
  <c r="AB126" i="1"/>
  <c r="Y473" i="1"/>
  <c r="Z473" i="1"/>
  <c r="AA473" i="1"/>
  <c r="AB473" i="1"/>
  <c r="Y514" i="1"/>
  <c r="Z514" i="1"/>
  <c r="AA514" i="1"/>
  <c r="AB514" i="1"/>
  <c r="Y915" i="1"/>
  <c r="Z915" i="1"/>
  <c r="AA915" i="1"/>
  <c r="AB915" i="1"/>
  <c r="Y180" i="1"/>
  <c r="Z180" i="1"/>
  <c r="AA180" i="1"/>
  <c r="AB180" i="1"/>
  <c r="Y278" i="1"/>
  <c r="Z278" i="1"/>
  <c r="AA278" i="1"/>
  <c r="AB278" i="1"/>
  <c r="Y682" i="1"/>
  <c r="Z682" i="1"/>
  <c r="AA682" i="1"/>
  <c r="AB682" i="1"/>
  <c r="Y345" i="1"/>
  <c r="Z345" i="1"/>
  <c r="AA345" i="1"/>
  <c r="AB345" i="1"/>
  <c r="Y758" i="1"/>
  <c r="Z758" i="1"/>
  <c r="AA758" i="1"/>
  <c r="AB758" i="1"/>
  <c r="Y877" i="1"/>
  <c r="Z877" i="1"/>
  <c r="AA877" i="1"/>
  <c r="AB877" i="1"/>
  <c r="Y1097" i="1"/>
  <c r="Z1097" i="1"/>
  <c r="AA1097" i="1"/>
  <c r="AB1097" i="1"/>
  <c r="Y859" i="1"/>
  <c r="Z859" i="1"/>
  <c r="AA859" i="1"/>
  <c r="AB859" i="1"/>
  <c r="Y413" i="1"/>
  <c r="Z413" i="1"/>
  <c r="AA413" i="1"/>
  <c r="AB413" i="1"/>
  <c r="Y650" i="1"/>
  <c r="Z650" i="1"/>
  <c r="AA650" i="1"/>
  <c r="AB650" i="1"/>
  <c r="Y1064" i="1"/>
  <c r="Z1064" i="1"/>
  <c r="AA1064" i="1"/>
  <c r="AB1064" i="1"/>
  <c r="Y423" i="1"/>
  <c r="Z423" i="1"/>
  <c r="AA423" i="1"/>
  <c r="AB423" i="1"/>
  <c r="Y143" i="1"/>
  <c r="Z143" i="1"/>
  <c r="AA143" i="1"/>
  <c r="AB143" i="1"/>
  <c r="Y446" i="1"/>
  <c r="Z446" i="1"/>
  <c r="AA446" i="1"/>
  <c r="AB446" i="1"/>
  <c r="Y380" i="1"/>
  <c r="Z380" i="1"/>
  <c r="AA380" i="1"/>
  <c r="AB380" i="1"/>
  <c r="Y907" i="1"/>
  <c r="Z907" i="1"/>
  <c r="AA907" i="1"/>
  <c r="AB907" i="1"/>
  <c r="Y234" i="1"/>
  <c r="Z234" i="1"/>
  <c r="AA234" i="1"/>
  <c r="AB234" i="1"/>
  <c r="Y955" i="1"/>
  <c r="Z955" i="1"/>
  <c r="AA955" i="1"/>
  <c r="AB955" i="1"/>
  <c r="Y421" i="1"/>
  <c r="Z421" i="1"/>
  <c r="AA421" i="1"/>
  <c r="AB421" i="1"/>
  <c r="Y958" i="1"/>
  <c r="Z958" i="1"/>
  <c r="AA958" i="1"/>
  <c r="AB958" i="1"/>
  <c r="Y1041" i="1"/>
  <c r="Z1041" i="1"/>
  <c r="AA1041" i="1"/>
  <c r="AB1041" i="1"/>
  <c r="Y579" i="1"/>
  <c r="Z579" i="1"/>
  <c r="AA579" i="1"/>
  <c r="AB579" i="1"/>
  <c r="Y59" i="1"/>
  <c r="Z59" i="1"/>
  <c r="AA59" i="1"/>
  <c r="AB59" i="1"/>
  <c r="Y510" i="1"/>
  <c r="Z510" i="1"/>
  <c r="AA510" i="1"/>
  <c r="AB510" i="1"/>
  <c r="Y476" i="1"/>
  <c r="Z476" i="1"/>
  <c r="AA476" i="1"/>
  <c r="AB476" i="1"/>
  <c r="Y419" i="1"/>
  <c r="Z419" i="1"/>
  <c r="AA419" i="1"/>
  <c r="AB419" i="1"/>
  <c r="Y707" i="1"/>
  <c r="Z707" i="1"/>
  <c r="AA707" i="1"/>
  <c r="AB707" i="1"/>
  <c r="Y548" i="1"/>
  <c r="Z548" i="1"/>
  <c r="AA548" i="1"/>
  <c r="AB548" i="1"/>
  <c r="Y7" i="1"/>
  <c r="Z7" i="1"/>
  <c r="AA7" i="1"/>
  <c r="AB7" i="1"/>
  <c r="Y377" i="1"/>
  <c r="Z377" i="1"/>
  <c r="AA377" i="1"/>
  <c r="AB377" i="1"/>
  <c r="Y144" i="1"/>
  <c r="Z144" i="1"/>
  <c r="AA144" i="1"/>
  <c r="AB144" i="1"/>
  <c r="Y567" i="1"/>
  <c r="Z567" i="1"/>
  <c r="AA567" i="1"/>
  <c r="AB567" i="1"/>
  <c r="Y291" i="1"/>
  <c r="Z291" i="1"/>
  <c r="AA291" i="1"/>
  <c r="AB291" i="1"/>
  <c r="Y957" i="1"/>
  <c r="Z957" i="1"/>
  <c r="AA957" i="1"/>
  <c r="AB957" i="1"/>
  <c r="Y71" i="1"/>
  <c r="Z71" i="1"/>
  <c r="AA71" i="1"/>
  <c r="AB71" i="1"/>
  <c r="Y203" i="1"/>
  <c r="Z203" i="1"/>
  <c r="AA203" i="1"/>
  <c r="AB203" i="1"/>
  <c r="Y398" i="1"/>
  <c r="Z398" i="1"/>
  <c r="AA398" i="1"/>
  <c r="AB398" i="1"/>
  <c r="Y942" i="1"/>
  <c r="Z942" i="1"/>
  <c r="AA942" i="1"/>
  <c r="AB942" i="1"/>
  <c r="Y434" i="1"/>
  <c r="Z434" i="1"/>
  <c r="AA434" i="1"/>
  <c r="AB434" i="1"/>
  <c r="Y106" i="1"/>
  <c r="Z106" i="1"/>
  <c r="AA106" i="1"/>
  <c r="AB106" i="1"/>
  <c r="Y589" i="1"/>
  <c r="Z589" i="1"/>
  <c r="AA589" i="1"/>
  <c r="AB589" i="1"/>
  <c r="Y73" i="1"/>
  <c r="Z73" i="1"/>
  <c r="AA73" i="1"/>
  <c r="AB73" i="1"/>
  <c r="Y335" i="1"/>
  <c r="Z335" i="1"/>
  <c r="AA335" i="1"/>
  <c r="AB335" i="1"/>
  <c r="Y709" i="1"/>
  <c r="Z709" i="1"/>
  <c r="AA709" i="1"/>
  <c r="AB709" i="1"/>
  <c r="Y50" i="1"/>
  <c r="Z50" i="1"/>
  <c r="AA50" i="1"/>
  <c r="AB50" i="1"/>
  <c r="Y765" i="1"/>
  <c r="Z765" i="1"/>
  <c r="AA765" i="1"/>
  <c r="AB765" i="1"/>
  <c r="Y1069" i="1"/>
  <c r="Z1069" i="1"/>
  <c r="AA1069" i="1"/>
  <c r="AB1069" i="1"/>
  <c r="Y1012" i="1"/>
  <c r="Z1012" i="1"/>
  <c r="AA1012" i="1"/>
  <c r="AB1012" i="1"/>
  <c r="Y479" i="1"/>
  <c r="Z479" i="1"/>
  <c r="AA479" i="1"/>
  <c r="AB479" i="1"/>
  <c r="Y851" i="1"/>
  <c r="Z851" i="1"/>
  <c r="AA851" i="1"/>
  <c r="AB851" i="1"/>
  <c r="Y316" i="1"/>
  <c r="Z316" i="1"/>
  <c r="AA316" i="1"/>
  <c r="AB316" i="1"/>
  <c r="Y985" i="1"/>
  <c r="Z985" i="1"/>
  <c r="AA985" i="1"/>
  <c r="AB985" i="1"/>
  <c r="Y439" i="1"/>
  <c r="Z439" i="1"/>
  <c r="AA439" i="1"/>
  <c r="AB439" i="1"/>
  <c r="Y1054" i="1"/>
  <c r="Z1054" i="1"/>
  <c r="AA1054" i="1"/>
  <c r="AB1054" i="1"/>
  <c r="Y633" i="1"/>
  <c r="Z633" i="1"/>
  <c r="AA633" i="1"/>
  <c r="AB633" i="1"/>
  <c r="Y410" i="1"/>
  <c r="Z410" i="1"/>
  <c r="AA410" i="1"/>
  <c r="AB410" i="1"/>
  <c r="Y93" i="1"/>
  <c r="Z93" i="1"/>
  <c r="AA93" i="1"/>
  <c r="AB93" i="1"/>
  <c r="Y104" i="1"/>
  <c r="Z104" i="1"/>
  <c r="AA104" i="1"/>
  <c r="AB104" i="1"/>
  <c r="Y259" i="1"/>
  <c r="Z259" i="1"/>
  <c r="AA259" i="1"/>
  <c r="AB259" i="1"/>
  <c r="Y297" i="1"/>
  <c r="Z297" i="1"/>
  <c r="AA297" i="1"/>
  <c r="AB297" i="1"/>
  <c r="Y789" i="1"/>
  <c r="Z789" i="1"/>
  <c r="AA789" i="1"/>
  <c r="AB789" i="1"/>
  <c r="Y472" i="1"/>
  <c r="Z472" i="1"/>
  <c r="AA472" i="1"/>
  <c r="AB472" i="1"/>
  <c r="Y172" i="1"/>
  <c r="Z172" i="1"/>
  <c r="AA172" i="1"/>
  <c r="AB172" i="1"/>
  <c r="Y929" i="1"/>
  <c r="Z929" i="1"/>
  <c r="AA929" i="1"/>
  <c r="AB929" i="1"/>
  <c r="Y369" i="1"/>
  <c r="Z369" i="1"/>
  <c r="AA369" i="1"/>
  <c r="AB369" i="1"/>
  <c r="Y333" i="1"/>
  <c r="Z333" i="1"/>
  <c r="AA333" i="1"/>
  <c r="AB333" i="1"/>
  <c r="Y211" i="1"/>
  <c r="Z211" i="1"/>
  <c r="AA211" i="1"/>
  <c r="AB211" i="1"/>
  <c r="Y65" i="1"/>
  <c r="Z65" i="1"/>
  <c r="AA65" i="1"/>
  <c r="AB65" i="1"/>
  <c r="Y595" i="1"/>
  <c r="Z595" i="1"/>
  <c r="AA595" i="1"/>
  <c r="AB595" i="1"/>
  <c r="Y67" i="1"/>
  <c r="Z67" i="1"/>
  <c r="AA67" i="1"/>
  <c r="AB67" i="1"/>
  <c r="Y936" i="1"/>
  <c r="Z936" i="1"/>
  <c r="AA936" i="1"/>
  <c r="AB936" i="1"/>
  <c r="Y766" i="1"/>
  <c r="Z766" i="1"/>
  <c r="AA766" i="1"/>
  <c r="AB766" i="1"/>
  <c r="Y815" i="1"/>
  <c r="Z815" i="1"/>
  <c r="AA815" i="1"/>
  <c r="AB815" i="1"/>
  <c r="Y1052" i="1"/>
  <c r="Z1052" i="1"/>
  <c r="AA1052" i="1"/>
  <c r="AB1052" i="1"/>
  <c r="Y323" i="1"/>
  <c r="Z323" i="1"/>
  <c r="AA323" i="1"/>
  <c r="AB323" i="1"/>
  <c r="Y127" i="1"/>
  <c r="Z127" i="1"/>
  <c r="AA127" i="1"/>
  <c r="AB127" i="1"/>
  <c r="Y1036" i="1"/>
  <c r="Z1036" i="1"/>
  <c r="AA1036" i="1"/>
  <c r="AB1036" i="1"/>
  <c r="Y717" i="1"/>
  <c r="Z717" i="1"/>
  <c r="AA717" i="1"/>
  <c r="AB717" i="1"/>
  <c r="Y974" i="1"/>
  <c r="Z974" i="1"/>
  <c r="AA974" i="1"/>
  <c r="AB974" i="1"/>
  <c r="Y603" i="1"/>
  <c r="Z603" i="1"/>
  <c r="AA603" i="1"/>
  <c r="AB603" i="1"/>
  <c r="Y1051" i="1"/>
  <c r="Z1051" i="1"/>
  <c r="AA1051" i="1"/>
  <c r="AB1051" i="1"/>
  <c r="Y699" i="1"/>
  <c r="Z699" i="1"/>
  <c r="AA699" i="1"/>
  <c r="AB699" i="1"/>
  <c r="Y1015" i="1"/>
  <c r="Z1015" i="1"/>
  <c r="AA1015" i="1"/>
  <c r="AB1015" i="1"/>
  <c r="Y740" i="1"/>
  <c r="Z740" i="1"/>
  <c r="AA740" i="1"/>
  <c r="AB740" i="1"/>
  <c r="Y968" i="1"/>
  <c r="Z968" i="1"/>
  <c r="AA968" i="1"/>
  <c r="AB968" i="1"/>
  <c r="Y228" i="1"/>
  <c r="Z228" i="1"/>
  <c r="AA228" i="1"/>
  <c r="AB228" i="1"/>
  <c r="Y519" i="1"/>
  <c r="Z519" i="1"/>
  <c r="AA519" i="1"/>
  <c r="AB519" i="1"/>
  <c r="Y81" i="1"/>
  <c r="Z81" i="1"/>
  <c r="AA81" i="1"/>
  <c r="AB81" i="1"/>
  <c r="Y239" i="1"/>
  <c r="Z239" i="1"/>
  <c r="AA239" i="1"/>
  <c r="AB239" i="1"/>
  <c r="Y379" i="1"/>
  <c r="Z379" i="1"/>
  <c r="AA379" i="1"/>
  <c r="AB379" i="1"/>
  <c r="Y224" i="1"/>
  <c r="Z224" i="1"/>
  <c r="AA224" i="1"/>
  <c r="AB224" i="1"/>
  <c r="Y162" i="1"/>
  <c r="Z162" i="1"/>
  <c r="AA162" i="1"/>
  <c r="AB162" i="1"/>
  <c r="Y674" i="1"/>
  <c r="Z674" i="1"/>
  <c r="AA674" i="1"/>
  <c r="AB674" i="1"/>
  <c r="Y431" i="1"/>
  <c r="Z431" i="1"/>
  <c r="AA431" i="1"/>
  <c r="AB431" i="1"/>
  <c r="Y822" i="1"/>
  <c r="Z822" i="1"/>
  <c r="AA822" i="1"/>
  <c r="AB822" i="1"/>
  <c r="Y921" i="1"/>
  <c r="Z921" i="1"/>
  <c r="AA921" i="1"/>
  <c r="AB921" i="1"/>
  <c r="Y319" i="1"/>
  <c r="Z319" i="1"/>
  <c r="AA319" i="1"/>
  <c r="AB319" i="1"/>
  <c r="Y773" i="1"/>
  <c r="Z773" i="1"/>
  <c r="AA773" i="1"/>
  <c r="AB773" i="1"/>
  <c r="Y799" i="1"/>
  <c r="Z799" i="1"/>
  <c r="AA799" i="1"/>
  <c r="AB799" i="1"/>
  <c r="Y598" i="1"/>
  <c r="Z598" i="1"/>
  <c r="AA598" i="1"/>
  <c r="AB598" i="1"/>
  <c r="Y559" i="1"/>
  <c r="Z559" i="1"/>
  <c r="AA559" i="1"/>
  <c r="AB559" i="1"/>
  <c r="Y1038" i="1"/>
  <c r="Z1038" i="1"/>
  <c r="AA1038" i="1"/>
  <c r="AB1038" i="1"/>
  <c r="Y167" i="1"/>
  <c r="Z167" i="1"/>
  <c r="AA167" i="1"/>
  <c r="AB167" i="1"/>
  <c r="Y1014" i="1"/>
  <c r="Z1014" i="1"/>
  <c r="AA1014" i="1"/>
  <c r="AB1014" i="1"/>
  <c r="Y939" i="1"/>
  <c r="Z939" i="1"/>
  <c r="AA939" i="1"/>
  <c r="AB939" i="1"/>
  <c r="Y264" i="1"/>
  <c r="Z264" i="1"/>
  <c r="AA264" i="1"/>
  <c r="AB264" i="1"/>
  <c r="Y821" i="1"/>
  <c r="Z821" i="1"/>
  <c r="AA821" i="1"/>
  <c r="AB821" i="1"/>
  <c r="Y485" i="1"/>
  <c r="Z485" i="1"/>
  <c r="AA485" i="1"/>
  <c r="AB485" i="1"/>
  <c r="Y496" i="1"/>
  <c r="Z496" i="1"/>
  <c r="AA496" i="1"/>
  <c r="AB496" i="1"/>
  <c r="Y30" i="1"/>
  <c r="Z30" i="1"/>
  <c r="AA30" i="1"/>
  <c r="AB30" i="1"/>
  <c r="Y311" i="1"/>
  <c r="Z311" i="1"/>
  <c r="AA311" i="1"/>
  <c r="AB311" i="1"/>
  <c r="Y401" i="1"/>
  <c r="Z401" i="1"/>
  <c r="AA401" i="1"/>
  <c r="AB401" i="1"/>
  <c r="Y355" i="1"/>
  <c r="Z355" i="1"/>
  <c r="AA355" i="1"/>
  <c r="AB355" i="1"/>
  <c r="Y803" i="1"/>
  <c r="Z803" i="1"/>
  <c r="AA803" i="1"/>
  <c r="AB803" i="1"/>
  <c r="Y913" i="1"/>
  <c r="Z913" i="1"/>
  <c r="AA913" i="1"/>
  <c r="AB913" i="1"/>
  <c r="Y164" i="1"/>
  <c r="Z164" i="1"/>
  <c r="AA164" i="1"/>
  <c r="AB164" i="1"/>
  <c r="Y693" i="1"/>
  <c r="Z693" i="1"/>
  <c r="AA693" i="1"/>
  <c r="AB693" i="1"/>
  <c r="Y667" i="1"/>
  <c r="Z667" i="1"/>
  <c r="AA667" i="1"/>
  <c r="AB667" i="1"/>
  <c r="Y979" i="1"/>
  <c r="Z979" i="1"/>
  <c r="AA979" i="1"/>
  <c r="AB979" i="1"/>
  <c r="Y286" i="1"/>
  <c r="Z286" i="1"/>
  <c r="AA286" i="1"/>
  <c r="AB286" i="1"/>
  <c r="Y1045" i="1"/>
  <c r="Z1045" i="1"/>
  <c r="AA1045" i="1"/>
  <c r="AB1045" i="1"/>
  <c r="Y1006" i="1"/>
  <c r="Z1006" i="1"/>
  <c r="AA1006" i="1"/>
  <c r="AB1006" i="1"/>
  <c r="Y697" i="1"/>
  <c r="Z697" i="1"/>
  <c r="AA697" i="1"/>
  <c r="AB697" i="1"/>
  <c r="Y635" i="1"/>
  <c r="Z635" i="1"/>
  <c r="AA635" i="1"/>
  <c r="AB635" i="1"/>
  <c r="Y158" i="1"/>
  <c r="Z158" i="1"/>
  <c r="AA158" i="1"/>
  <c r="AB158" i="1"/>
  <c r="Y954" i="1"/>
  <c r="Z954" i="1"/>
  <c r="AA954" i="1"/>
  <c r="AB954" i="1"/>
  <c r="Y660" i="1"/>
  <c r="Z660" i="1"/>
  <c r="AA660" i="1"/>
  <c r="AB660" i="1"/>
  <c r="Y591" i="1"/>
  <c r="Z591" i="1"/>
  <c r="AA591" i="1"/>
  <c r="AB591" i="1"/>
  <c r="Y827" i="1"/>
  <c r="Z827" i="1"/>
  <c r="AA827" i="1"/>
  <c r="AB827" i="1"/>
  <c r="Y552" i="1"/>
  <c r="Z552" i="1"/>
  <c r="AA552" i="1"/>
  <c r="AB552" i="1"/>
  <c r="Y780" i="1"/>
  <c r="Z780" i="1"/>
  <c r="AA780" i="1"/>
  <c r="AB780" i="1"/>
  <c r="Y303" i="1"/>
  <c r="Z303" i="1"/>
  <c r="AA303" i="1"/>
  <c r="AB303" i="1"/>
  <c r="Y175" i="1"/>
  <c r="Z175" i="1"/>
  <c r="AA175" i="1"/>
  <c r="AB175" i="1"/>
  <c r="Y628" i="1"/>
  <c r="Z628" i="1"/>
  <c r="AA628" i="1"/>
  <c r="AB628" i="1"/>
  <c r="Y916" i="1"/>
  <c r="Z916" i="1"/>
  <c r="AA916" i="1"/>
  <c r="AB916" i="1"/>
  <c r="Y1063" i="1"/>
  <c r="Z1063" i="1"/>
  <c r="AA1063" i="1"/>
  <c r="AB1063" i="1"/>
  <c r="Y406" i="1"/>
  <c r="Z406" i="1"/>
  <c r="AA406" i="1"/>
  <c r="AB406" i="1"/>
  <c r="Y238" i="1"/>
  <c r="Z238" i="1"/>
  <c r="AA238" i="1"/>
  <c r="AB238" i="1"/>
  <c r="Y407" i="1"/>
  <c r="Z407" i="1"/>
  <c r="AA407" i="1"/>
  <c r="AB407" i="1"/>
  <c r="Y475" i="1"/>
  <c r="Z475" i="1"/>
  <c r="AA475" i="1"/>
  <c r="AB475" i="1"/>
  <c r="Y29" i="1"/>
  <c r="Z29" i="1"/>
  <c r="AA29" i="1"/>
  <c r="AB29" i="1"/>
  <c r="Y478" i="1"/>
  <c r="Z478" i="1"/>
  <c r="AA478" i="1"/>
  <c r="AB478" i="1"/>
  <c r="Y991" i="1"/>
  <c r="Z991" i="1"/>
  <c r="AA991" i="1"/>
  <c r="AB991" i="1"/>
  <c r="Y716" i="1"/>
  <c r="Z716" i="1"/>
  <c r="AA716" i="1"/>
  <c r="AB716" i="1"/>
  <c r="Y459" i="1"/>
  <c r="Z459" i="1"/>
  <c r="AA459" i="1"/>
  <c r="AB459" i="1"/>
  <c r="Y25" i="1"/>
  <c r="Z25" i="1"/>
  <c r="AA25" i="1"/>
  <c r="AB25" i="1"/>
  <c r="Y501" i="1"/>
  <c r="Z501" i="1"/>
  <c r="AA501" i="1"/>
  <c r="AB501" i="1"/>
  <c r="Y1081" i="1"/>
  <c r="Z1081" i="1"/>
  <c r="AA1081" i="1"/>
  <c r="AB1081" i="1"/>
  <c r="Y145" i="1"/>
  <c r="Z145" i="1"/>
  <c r="AA145" i="1"/>
  <c r="AB145" i="1"/>
  <c r="Y880" i="1"/>
  <c r="Z880" i="1"/>
  <c r="AA880" i="1"/>
  <c r="AB880" i="1"/>
  <c r="Y108" i="1"/>
  <c r="Z108" i="1"/>
  <c r="AA108" i="1"/>
  <c r="AB108" i="1"/>
  <c r="Y1093" i="1"/>
  <c r="Z1093" i="1"/>
  <c r="AA1093" i="1"/>
  <c r="AB1093" i="1"/>
  <c r="Y248" i="1"/>
  <c r="Z248" i="1"/>
  <c r="AA248" i="1"/>
  <c r="AB248" i="1"/>
  <c r="Y575" i="1"/>
  <c r="Z575" i="1"/>
  <c r="AA575" i="1"/>
  <c r="AB575" i="1"/>
  <c r="Y817" i="1"/>
  <c r="Z817" i="1"/>
  <c r="AA817" i="1"/>
  <c r="AB817" i="1"/>
  <c r="Y415" i="1"/>
  <c r="Z415" i="1"/>
  <c r="AA415" i="1"/>
  <c r="AB415" i="1"/>
  <c r="Y229" i="1"/>
  <c r="Z229" i="1"/>
  <c r="AA229" i="1"/>
  <c r="AB229" i="1"/>
  <c r="Y977" i="1"/>
  <c r="Z977" i="1"/>
  <c r="AA977" i="1"/>
  <c r="AB977" i="1"/>
  <c r="Y569" i="1"/>
  <c r="Z569" i="1"/>
  <c r="AA569" i="1"/>
  <c r="AB569" i="1"/>
  <c r="Y779" i="1"/>
  <c r="Z779" i="1"/>
  <c r="AA779" i="1"/>
  <c r="AB779" i="1"/>
  <c r="Y294" i="1"/>
  <c r="Z294" i="1"/>
  <c r="AA294" i="1"/>
  <c r="AB294" i="1"/>
  <c r="Y1023" i="1"/>
  <c r="Z1023" i="1"/>
  <c r="AA1023" i="1"/>
  <c r="AB1023" i="1"/>
  <c r="Y274" i="1"/>
  <c r="Z274" i="1"/>
  <c r="AA274" i="1"/>
  <c r="AB274" i="1"/>
  <c r="Y10" i="1"/>
  <c r="Z10" i="1"/>
  <c r="AA10" i="1"/>
  <c r="AB10" i="1"/>
  <c r="Y568" i="1"/>
  <c r="Z568" i="1"/>
  <c r="AA568" i="1"/>
  <c r="AB568" i="1"/>
  <c r="Y962" i="1"/>
  <c r="Z962" i="1"/>
  <c r="AA962" i="1"/>
  <c r="AB962" i="1"/>
  <c r="Y898" i="1"/>
  <c r="Z898" i="1"/>
  <c r="AA898" i="1"/>
  <c r="AB898" i="1"/>
  <c r="Y615" i="1"/>
  <c r="Z615" i="1"/>
  <c r="AA615" i="1"/>
  <c r="AB615" i="1"/>
  <c r="Y594" i="1"/>
  <c r="Z594" i="1"/>
  <c r="AA594" i="1"/>
  <c r="AB594" i="1"/>
  <c r="Y374" i="1"/>
  <c r="Z374" i="1"/>
  <c r="AA374" i="1"/>
  <c r="AB374" i="1"/>
  <c r="Y905" i="1"/>
  <c r="Z905" i="1"/>
  <c r="AA905" i="1"/>
  <c r="AB905" i="1"/>
  <c r="Y498" i="1"/>
  <c r="Z498" i="1"/>
  <c r="AA498" i="1"/>
  <c r="AB498" i="1"/>
  <c r="Y669" i="1"/>
  <c r="Z669" i="1"/>
  <c r="AA669" i="1"/>
  <c r="AB669" i="1"/>
  <c r="Y1070" i="1"/>
  <c r="Z1070" i="1"/>
  <c r="AA1070" i="1"/>
  <c r="AB1070" i="1"/>
  <c r="Y875" i="1"/>
  <c r="Z875" i="1"/>
  <c r="AA875" i="1"/>
  <c r="AB875" i="1"/>
  <c r="Y1009" i="1"/>
  <c r="Z1009" i="1"/>
  <c r="AA1009" i="1"/>
  <c r="AB1009" i="1"/>
  <c r="Y141" i="1"/>
  <c r="Z141" i="1"/>
  <c r="AA141" i="1"/>
  <c r="AB141" i="1"/>
  <c r="Y310" i="1"/>
  <c r="Z310" i="1"/>
  <c r="AA310" i="1"/>
  <c r="AB310" i="1"/>
  <c r="Y1022" i="1"/>
  <c r="Z1022" i="1"/>
  <c r="AA1022" i="1"/>
  <c r="AB1022" i="1"/>
  <c r="Y573" i="1"/>
  <c r="Z573" i="1"/>
  <c r="AA573" i="1"/>
  <c r="AB573" i="1"/>
  <c r="Y902" i="1"/>
  <c r="Z902" i="1"/>
  <c r="AA902" i="1"/>
  <c r="AB902" i="1"/>
  <c r="Y860" i="1"/>
  <c r="Z860" i="1"/>
  <c r="AA860" i="1"/>
  <c r="AB860" i="1"/>
  <c r="Y705" i="1"/>
  <c r="Z705" i="1"/>
  <c r="AA705" i="1"/>
  <c r="AB705" i="1"/>
  <c r="Y1046" i="1"/>
  <c r="Z1046" i="1"/>
  <c r="AA1046" i="1"/>
  <c r="AB1046" i="1"/>
  <c r="Y710" i="1"/>
  <c r="Z710" i="1"/>
  <c r="AA710" i="1"/>
  <c r="AB710" i="1"/>
  <c r="Y549" i="1"/>
  <c r="Z549" i="1"/>
  <c r="AA549" i="1"/>
  <c r="AB549" i="1"/>
  <c r="Y529" i="1"/>
  <c r="Z529" i="1"/>
  <c r="AA529" i="1"/>
  <c r="AB529" i="1"/>
  <c r="Y863" i="1"/>
  <c r="Z863" i="1"/>
  <c r="AA863" i="1"/>
  <c r="AB863" i="1"/>
  <c r="Y171" i="1"/>
  <c r="Z171" i="1"/>
  <c r="AA171" i="1"/>
  <c r="AB171" i="1"/>
  <c r="Y852" i="1"/>
  <c r="Z852" i="1"/>
  <c r="AA852" i="1"/>
  <c r="AB852" i="1"/>
  <c r="Y756" i="1"/>
  <c r="Z756" i="1"/>
  <c r="AA756" i="1"/>
  <c r="AB756" i="1"/>
  <c r="Y555" i="1"/>
  <c r="Z555" i="1"/>
  <c r="AA555" i="1"/>
  <c r="AB555" i="1"/>
  <c r="Y195" i="1"/>
  <c r="Z195" i="1"/>
  <c r="AA195" i="1"/>
  <c r="AB195" i="1"/>
  <c r="Y232" i="1"/>
  <c r="Z232" i="1"/>
  <c r="AA232" i="1"/>
  <c r="AB232" i="1"/>
  <c r="Y119" i="1"/>
  <c r="Z119" i="1"/>
  <c r="AA119" i="1"/>
  <c r="AB119" i="1"/>
  <c r="Y184" i="1"/>
  <c r="Z184" i="1"/>
  <c r="AA184" i="1"/>
  <c r="AB184" i="1"/>
  <c r="Y44" i="1"/>
  <c r="Z44" i="1"/>
  <c r="AA44" i="1"/>
  <c r="AB44" i="1"/>
  <c r="Y85" i="1"/>
  <c r="Z85" i="1"/>
  <c r="AA85" i="1"/>
  <c r="AB85" i="1"/>
  <c r="Y1094" i="1"/>
  <c r="Z1094" i="1"/>
  <c r="AA1094" i="1"/>
  <c r="AB1094" i="1"/>
  <c r="Y889" i="1"/>
  <c r="Z889" i="1"/>
  <c r="AA889" i="1"/>
  <c r="AB889" i="1"/>
  <c r="Y212" i="1"/>
  <c r="Z212" i="1"/>
  <c r="AA212" i="1"/>
  <c r="AB212" i="1"/>
  <c r="Y796" i="1"/>
  <c r="Z796" i="1"/>
  <c r="AA796" i="1"/>
  <c r="AB796" i="1"/>
  <c r="Y105" i="1"/>
  <c r="Z105" i="1"/>
  <c r="AA105" i="1"/>
  <c r="AB105" i="1"/>
  <c r="Y18" i="1"/>
  <c r="Z18" i="1"/>
  <c r="AA18" i="1"/>
  <c r="AB18" i="1"/>
  <c r="Y686" i="1"/>
  <c r="Z686" i="1"/>
  <c r="AA686" i="1"/>
  <c r="AB686" i="1"/>
  <c r="Y984" i="1"/>
  <c r="Z984" i="1"/>
  <c r="AA984" i="1"/>
  <c r="AB984" i="1"/>
  <c r="Y998" i="1"/>
  <c r="Z998" i="1"/>
  <c r="AA998" i="1"/>
  <c r="AB998" i="1"/>
  <c r="Y305" i="1"/>
  <c r="Z305" i="1"/>
  <c r="AA305" i="1"/>
  <c r="AB305" i="1"/>
  <c r="Y1053" i="1"/>
  <c r="Z1053" i="1"/>
  <c r="AA1053" i="1"/>
  <c r="AB1053" i="1"/>
  <c r="Y632" i="1"/>
  <c r="Z632" i="1"/>
  <c r="AA632" i="1"/>
  <c r="AB632" i="1"/>
  <c r="Y322" i="1"/>
  <c r="Z322" i="1"/>
  <c r="AA322" i="1"/>
  <c r="AB322" i="1"/>
  <c r="Y616" i="1"/>
  <c r="Z616" i="1"/>
  <c r="AA616" i="1"/>
  <c r="AB616" i="1"/>
  <c r="Y602" i="1"/>
  <c r="Z602" i="1"/>
  <c r="AA602" i="1"/>
  <c r="AB602" i="1"/>
  <c r="Y757" i="1"/>
  <c r="Z757" i="1"/>
  <c r="AA757" i="1"/>
  <c r="AB757" i="1"/>
  <c r="Y92" i="1"/>
  <c r="Z92" i="1"/>
  <c r="AA92" i="1"/>
  <c r="AB92" i="1"/>
  <c r="Y836" i="1"/>
  <c r="Z836" i="1"/>
  <c r="AA836" i="1"/>
  <c r="AB836" i="1"/>
  <c r="Y698" i="1"/>
  <c r="Z698" i="1"/>
  <c r="AA698" i="1"/>
  <c r="AB698" i="1"/>
  <c r="Y1061" i="1"/>
  <c r="Z1061" i="1"/>
  <c r="AA1061" i="1"/>
  <c r="AB1061" i="1"/>
  <c r="Y1026" i="1"/>
  <c r="Z1026" i="1"/>
  <c r="AA1026" i="1"/>
  <c r="AB1026" i="1"/>
  <c r="Y471" i="1"/>
  <c r="Z471" i="1"/>
  <c r="AA471" i="1"/>
  <c r="AB471" i="1"/>
  <c r="Y267" i="1"/>
  <c r="Z267" i="1"/>
  <c r="AA267" i="1"/>
  <c r="AB267" i="1"/>
  <c r="Y373" i="1"/>
  <c r="Z373" i="1"/>
  <c r="AA373" i="1"/>
  <c r="AB373" i="1"/>
  <c r="Y772" i="1"/>
  <c r="Z772" i="1"/>
  <c r="AA772" i="1"/>
  <c r="AB772" i="1"/>
  <c r="Y55" i="1"/>
  <c r="Z55" i="1"/>
  <c r="AA55" i="1"/>
  <c r="AB55" i="1"/>
  <c r="Y895" i="1"/>
  <c r="Z895" i="1"/>
  <c r="AA895" i="1"/>
  <c r="AB895" i="1"/>
  <c r="Y376" i="1"/>
  <c r="Z376" i="1"/>
  <c r="AA376" i="1"/>
  <c r="AB376" i="1"/>
  <c r="Y759" i="1"/>
  <c r="Z759" i="1"/>
  <c r="AA759" i="1"/>
  <c r="AB759" i="1"/>
  <c r="Y574" i="1"/>
  <c r="Z574" i="1"/>
  <c r="AA574" i="1"/>
  <c r="AB574" i="1"/>
  <c r="Y865" i="1"/>
  <c r="Z865" i="1"/>
  <c r="AA865" i="1"/>
  <c r="AB865" i="1"/>
  <c r="Y879" i="1"/>
  <c r="Z879" i="1"/>
  <c r="AA879" i="1"/>
  <c r="AB879" i="1"/>
  <c r="Y1016" i="1"/>
  <c r="Z1016" i="1"/>
  <c r="AA1016" i="1"/>
  <c r="AB1016" i="1"/>
  <c r="Y580" i="1"/>
  <c r="Z580" i="1"/>
  <c r="AA580" i="1"/>
  <c r="AB580" i="1"/>
  <c r="Y169" i="1"/>
  <c r="Z169" i="1"/>
  <c r="AA169" i="1"/>
  <c r="AB169" i="1"/>
  <c r="Y1087" i="1"/>
  <c r="Z1087" i="1"/>
  <c r="AA1087" i="1"/>
  <c r="AB1087" i="1"/>
  <c r="Y809" i="1"/>
  <c r="Z809" i="1"/>
  <c r="AA809" i="1"/>
  <c r="AB809" i="1"/>
  <c r="Y456" i="1"/>
  <c r="Z456" i="1"/>
  <c r="AA456" i="1"/>
  <c r="AB456" i="1"/>
  <c r="Y1085" i="1"/>
  <c r="Z1085" i="1"/>
  <c r="AA1085" i="1"/>
  <c r="AB1085" i="1"/>
  <c r="Y841" i="1"/>
  <c r="Z841" i="1"/>
  <c r="AA841" i="1"/>
  <c r="AB841" i="1"/>
  <c r="Y972" i="1"/>
  <c r="Z972" i="1"/>
  <c r="AA972" i="1"/>
  <c r="AB972" i="1"/>
  <c r="Y266" i="1"/>
  <c r="Z266" i="1"/>
  <c r="AA266" i="1"/>
  <c r="AB266" i="1"/>
  <c r="Y273" i="1"/>
  <c r="Z273" i="1"/>
  <c r="AA273" i="1"/>
  <c r="AB273" i="1"/>
  <c r="Y763" i="1"/>
  <c r="Z763" i="1"/>
  <c r="AA763" i="1"/>
  <c r="AB763" i="1"/>
  <c r="Y268" i="1"/>
  <c r="Z268" i="1"/>
  <c r="AA268" i="1"/>
  <c r="AB268" i="1"/>
  <c r="Y68" i="1"/>
  <c r="Z68" i="1"/>
  <c r="AA68" i="1"/>
  <c r="AB68" i="1"/>
  <c r="Y193" i="1"/>
  <c r="Z193" i="1"/>
  <c r="AA193" i="1"/>
  <c r="AB193" i="1"/>
  <c r="Y449" i="1"/>
  <c r="Z449" i="1"/>
  <c r="AA449" i="1"/>
  <c r="AB449" i="1"/>
  <c r="Y587" i="1"/>
  <c r="Z587" i="1"/>
  <c r="AA587" i="1"/>
  <c r="AB587" i="1"/>
  <c r="Y1047" i="1"/>
  <c r="Z1047" i="1"/>
  <c r="AA1047" i="1"/>
  <c r="AB1047" i="1"/>
  <c r="Y671" i="1"/>
  <c r="Z671" i="1"/>
  <c r="AA671" i="1"/>
  <c r="AB671" i="1"/>
  <c r="Y982" i="1"/>
  <c r="Z982" i="1"/>
  <c r="AA982" i="1"/>
  <c r="AB982" i="1"/>
  <c r="Y786" i="1"/>
  <c r="Z786" i="1"/>
  <c r="AA786" i="1"/>
  <c r="AB786" i="1"/>
  <c r="Y518" i="1"/>
  <c r="Z518" i="1"/>
  <c r="AA518" i="1"/>
  <c r="AB518" i="1"/>
  <c r="Y878" i="1"/>
  <c r="Z878" i="1"/>
  <c r="AA878" i="1"/>
  <c r="AB878" i="1"/>
  <c r="Y132" i="1"/>
  <c r="Z132" i="1"/>
  <c r="AA132" i="1"/>
  <c r="AB132" i="1"/>
  <c r="Y896" i="1"/>
  <c r="Z896" i="1"/>
  <c r="AA896" i="1"/>
  <c r="AB896" i="1"/>
  <c r="Y678" i="1"/>
  <c r="Z678" i="1"/>
  <c r="AA678" i="1"/>
  <c r="AB678" i="1"/>
  <c r="Y904" i="1"/>
  <c r="Z904" i="1"/>
  <c r="AA904" i="1"/>
  <c r="AB904" i="1"/>
  <c r="Y441" i="1"/>
  <c r="Z441" i="1"/>
  <c r="AA441" i="1"/>
  <c r="AB441" i="1"/>
  <c r="Y427" i="1"/>
  <c r="Z427" i="1"/>
  <c r="AA427" i="1"/>
  <c r="AB427" i="1"/>
  <c r="Y32" i="1"/>
  <c r="Z32" i="1"/>
  <c r="AA32" i="1"/>
  <c r="AB32" i="1"/>
  <c r="Y179" i="1"/>
  <c r="Z179" i="1"/>
  <c r="AA179" i="1"/>
  <c r="AB179" i="1"/>
  <c r="Y901" i="1"/>
  <c r="Z901" i="1"/>
  <c r="AA901" i="1"/>
  <c r="AB901" i="1"/>
  <c r="Y965" i="1"/>
  <c r="Z965" i="1"/>
  <c r="AA965" i="1"/>
  <c r="AB965" i="1"/>
  <c r="Y745" i="1"/>
  <c r="Z745" i="1"/>
  <c r="AA745" i="1"/>
  <c r="AB745" i="1"/>
  <c r="Y4" i="1"/>
  <c r="Z4" i="1"/>
  <c r="AA4" i="1"/>
  <c r="AB4" i="1"/>
  <c r="Y560" i="1"/>
  <c r="Z560" i="1"/>
  <c r="AA560" i="1"/>
  <c r="AB560" i="1"/>
  <c r="Y110" i="1"/>
  <c r="Z110" i="1"/>
  <c r="AA110" i="1"/>
  <c r="AB110" i="1"/>
  <c r="Y354" i="1"/>
  <c r="Z354" i="1"/>
  <c r="AA354" i="1"/>
  <c r="AB354" i="1"/>
  <c r="Y828" i="1"/>
  <c r="Z828" i="1"/>
  <c r="AA828" i="1"/>
  <c r="AB828" i="1"/>
  <c r="Y135" i="1"/>
  <c r="Z135" i="1"/>
  <c r="AA135" i="1"/>
  <c r="AB135" i="1"/>
  <c r="Y557" i="1"/>
  <c r="Z557" i="1"/>
  <c r="AA557" i="1"/>
  <c r="AB557" i="1"/>
  <c r="Y607" i="1"/>
  <c r="Z607" i="1"/>
  <c r="AA607" i="1"/>
  <c r="AB607" i="1"/>
  <c r="Y703" i="1"/>
  <c r="Z703" i="1"/>
  <c r="AA703" i="1"/>
  <c r="AB703" i="1"/>
  <c r="Y1039" i="1"/>
  <c r="Z1039" i="1"/>
  <c r="AA1039" i="1"/>
  <c r="AB1039" i="1"/>
  <c r="Y189" i="1"/>
  <c r="Z189" i="1"/>
  <c r="AA189" i="1"/>
  <c r="AB189" i="1"/>
  <c r="Y887" i="1"/>
  <c r="Z887" i="1"/>
  <c r="AA887" i="1"/>
  <c r="AB887" i="1"/>
  <c r="Y153" i="1"/>
  <c r="Z153" i="1"/>
  <c r="AA153" i="1"/>
  <c r="AB153" i="1"/>
  <c r="Y43" i="1"/>
  <c r="Z43" i="1"/>
  <c r="AA43" i="1"/>
  <c r="AB43" i="1"/>
  <c r="Y641" i="1"/>
  <c r="Z641" i="1"/>
  <c r="AA641" i="1"/>
  <c r="AB641" i="1"/>
  <c r="Y578" i="1"/>
  <c r="Z578" i="1"/>
  <c r="AA578" i="1"/>
  <c r="AB578" i="1"/>
  <c r="Y658" i="1"/>
  <c r="Z658" i="1"/>
  <c r="AA658" i="1"/>
  <c r="AB658" i="1"/>
  <c r="Y351" i="1"/>
  <c r="Z351" i="1"/>
  <c r="AA351" i="1"/>
  <c r="AB351" i="1"/>
  <c r="Y610" i="1"/>
  <c r="Z610" i="1"/>
  <c r="AA610" i="1"/>
  <c r="AB610" i="1"/>
  <c r="Y170" i="1"/>
  <c r="Z170" i="1"/>
  <c r="AA170" i="1"/>
  <c r="AB170" i="1"/>
  <c r="Y21" i="1"/>
  <c r="Z21" i="1"/>
  <c r="AA21" i="1"/>
  <c r="AB21" i="1"/>
  <c r="Y114" i="1"/>
  <c r="Z114" i="1"/>
  <c r="AA114" i="1"/>
  <c r="AB114" i="1"/>
  <c r="Y79" i="1"/>
  <c r="Z79" i="1"/>
  <c r="AA79" i="1"/>
  <c r="AB79" i="1"/>
  <c r="Y801" i="1"/>
  <c r="Z801" i="1"/>
  <c r="AA801" i="1"/>
  <c r="AB801" i="1"/>
  <c r="Y1078" i="1"/>
  <c r="Z1078" i="1"/>
  <c r="AA1078" i="1"/>
  <c r="AB1078" i="1"/>
  <c r="Y647" i="1"/>
  <c r="Z647" i="1"/>
  <c r="AA647" i="1"/>
  <c r="AB647" i="1"/>
  <c r="Y748" i="1"/>
  <c r="Z748" i="1"/>
  <c r="AA748" i="1"/>
  <c r="AB748" i="1"/>
  <c r="Y701" i="1"/>
  <c r="Z701" i="1"/>
  <c r="AA701" i="1"/>
  <c r="AB701" i="1"/>
  <c r="Y342" i="1"/>
  <c r="Z342" i="1"/>
  <c r="AA342" i="1"/>
  <c r="AB342" i="1"/>
  <c r="Y554" i="1"/>
  <c r="Z554" i="1"/>
  <c r="AA554" i="1"/>
  <c r="AB554" i="1"/>
  <c r="Y744" i="1"/>
  <c r="Z744" i="1"/>
  <c r="AA744" i="1"/>
  <c r="AB744" i="1"/>
  <c r="Y812" i="1"/>
  <c r="Z812" i="1"/>
  <c r="AA812" i="1"/>
  <c r="AB812" i="1"/>
  <c r="Y395" i="1"/>
  <c r="Z395" i="1"/>
  <c r="AA395" i="1"/>
  <c r="AB395" i="1"/>
  <c r="Y314" i="1"/>
  <c r="Z314" i="1"/>
  <c r="AA314" i="1"/>
  <c r="AB314" i="1"/>
  <c r="Y754" i="1"/>
  <c r="Z754" i="1"/>
  <c r="AA754" i="1"/>
  <c r="AB754" i="1"/>
  <c r="Y983" i="1"/>
  <c r="Z983" i="1"/>
  <c r="AA983" i="1"/>
  <c r="AB983" i="1"/>
  <c r="Y260" i="1"/>
  <c r="Z260" i="1"/>
  <c r="AA260" i="1"/>
  <c r="AB260" i="1"/>
  <c r="Y577" i="1"/>
  <c r="Z577" i="1"/>
  <c r="AA577" i="1"/>
  <c r="AB577" i="1"/>
  <c r="Y117" i="1"/>
  <c r="Z117" i="1"/>
  <c r="AA117" i="1"/>
  <c r="AB117" i="1"/>
  <c r="Y499" i="1"/>
  <c r="Z499" i="1"/>
  <c r="AA499" i="1"/>
  <c r="AB499" i="1"/>
  <c r="Y544" i="1"/>
  <c r="Z544" i="1"/>
  <c r="AA544" i="1"/>
  <c r="AB544" i="1"/>
  <c r="Y564" i="1"/>
  <c r="Z564" i="1"/>
  <c r="AA564" i="1"/>
  <c r="AB564" i="1"/>
  <c r="Y1030" i="1"/>
  <c r="Z1030" i="1"/>
  <c r="AA1030" i="1"/>
  <c r="AB1030" i="1"/>
  <c r="Y823" i="1"/>
  <c r="Z823" i="1"/>
  <c r="AA823" i="1"/>
  <c r="AB823" i="1"/>
  <c r="Y881" i="1"/>
  <c r="Z881" i="1"/>
  <c r="AA881" i="1"/>
  <c r="AB881" i="1"/>
  <c r="Y804" i="1"/>
  <c r="Z804" i="1"/>
  <c r="AA804" i="1"/>
  <c r="AB804" i="1"/>
  <c r="Y112" i="1"/>
  <c r="Z112" i="1"/>
  <c r="AA112" i="1"/>
  <c r="AB112" i="1"/>
  <c r="Y494" i="1"/>
  <c r="Z494" i="1"/>
  <c r="AA494" i="1"/>
  <c r="AB494" i="1"/>
  <c r="Y481" i="1"/>
  <c r="Z481" i="1"/>
  <c r="AA481" i="1"/>
  <c r="AB481" i="1"/>
  <c r="Y888" i="1"/>
  <c r="Z888" i="1"/>
  <c r="AA888" i="1"/>
  <c r="AB888" i="1"/>
  <c r="Y370" i="1"/>
  <c r="Z370" i="1"/>
  <c r="AA370" i="1"/>
  <c r="AB370" i="1"/>
  <c r="Y644" i="1"/>
  <c r="Z644" i="1"/>
  <c r="AA644" i="1"/>
  <c r="AB644" i="1"/>
  <c r="Y746" i="1"/>
  <c r="Z746" i="1"/>
  <c r="AA746" i="1"/>
  <c r="AB746" i="1"/>
  <c r="Y474" i="1"/>
  <c r="Z474" i="1"/>
  <c r="AA474" i="1"/>
  <c r="AB474" i="1"/>
  <c r="Y403" i="1"/>
  <c r="Z403" i="1"/>
  <c r="AA403" i="1"/>
  <c r="AB403" i="1"/>
  <c r="Y546" i="1"/>
  <c r="Z546" i="1"/>
  <c r="AA546" i="1"/>
  <c r="AB546" i="1"/>
  <c r="Y284" i="1"/>
  <c r="Z284" i="1"/>
  <c r="AA284" i="1"/>
  <c r="AB284" i="1"/>
  <c r="Y775" i="1"/>
  <c r="Z775" i="1"/>
  <c r="AA775" i="1"/>
  <c r="AB775" i="1"/>
  <c r="Y525" i="1"/>
  <c r="Z525" i="1"/>
  <c r="AA525" i="1"/>
  <c r="AB525" i="1"/>
  <c r="Y725" i="1"/>
  <c r="Z725" i="1"/>
  <c r="AA725" i="1"/>
  <c r="AB725" i="1"/>
  <c r="Y382" i="1"/>
  <c r="Z382" i="1"/>
  <c r="AA382" i="1"/>
  <c r="AB382" i="1"/>
  <c r="Y1029" i="1"/>
  <c r="Z1029" i="1"/>
  <c r="AA1029" i="1"/>
  <c r="AB1029" i="1"/>
  <c r="Y861" i="1"/>
  <c r="Z861" i="1"/>
  <c r="AA861" i="1"/>
  <c r="AB861" i="1"/>
  <c r="Y1049" i="1"/>
  <c r="Z1049" i="1"/>
  <c r="AA1049" i="1"/>
  <c r="AB1049" i="1"/>
  <c r="Y500" i="1"/>
  <c r="Z500" i="1"/>
  <c r="AA500" i="1"/>
  <c r="AB500" i="1"/>
  <c r="Y639" i="1"/>
  <c r="Z639" i="1"/>
  <c r="AA639" i="1"/>
  <c r="AB639" i="1"/>
  <c r="Y466" i="1"/>
  <c r="Z466" i="1"/>
  <c r="AA466" i="1"/>
  <c r="AB466" i="1"/>
  <c r="Y17" i="1"/>
  <c r="Z17" i="1"/>
  <c r="AA17" i="1"/>
  <c r="AB17" i="1"/>
  <c r="Y14" i="1"/>
  <c r="Z14" i="1"/>
  <c r="AA14" i="1"/>
  <c r="AB14" i="1"/>
  <c r="Y240" i="1"/>
  <c r="Z240" i="1"/>
  <c r="AA240" i="1"/>
  <c r="AB240" i="1"/>
  <c r="Y160" i="1"/>
  <c r="Z160" i="1"/>
  <c r="AA160" i="1"/>
  <c r="AB160" i="1"/>
  <c r="Y280" i="1"/>
  <c r="Z280" i="1"/>
  <c r="AA280" i="1"/>
  <c r="AB280" i="1"/>
  <c r="Y622" i="1"/>
  <c r="Z622" i="1"/>
  <c r="AA622" i="1"/>
  <c r="AB622" i="1"/>
  <c r="Y147" i="1"/>
  <c r="Z147" i="1"/>
  <c r="AA147" i="1"/>
  <c r="AB147" i="1"/>
  <c r="Y140" i="1"/>
  <c r="Z140" i="1"/>
  <c r="AA140" i="1"/>
  <c r="AB140" i="1"/>
  <c r="Y963" i="1"/>
  <c r="Z963" i="1"/>
  <c r="AA963" i="1"/>
  <c r="AB963" i="1"/>
  <c r="Y1062" i="1"/>
  <c r="Z1062" i="1"/>
  <c r="AA1062" i="1"/>
  <c r="AB1062" i="1"/>
  <c r="Y928" i="1"/>
  <c r="Z928" i="1"/>
  <c r="AA928" i="1"/>
  <c r="AB928" i="1"/>
  <c r="Y702" i="1"/>
  <c r="Z702" i="1"/>
  <c r="AA702" i="1"/>
  <c r="AB702" i="1"/>
  <c r="Y680" i="1"/>
  <c r="Z680" i="1"/>
  <c r="AA680" i="1"/>
  <c r="AB680" i="1"/>
  <c r="Y348" i="1"/>
  <c r="Z348" i="1"/>
  <c r="AA348" i="1"/>
  <c r="AB348" i="1"/>
  <c r="Y608" i="1"/>
  <c r="Z608" i="1"/>
  <c r="AA608" i="1"/>
  <c r="AB608" i="1"/>
  <c r="Y194" i="1"/>
  <c r="Z194" i="1"/>
  <c r="AA194" i="1"/>
  <c r="AB194" i="1"/>
  <c r="Y720" i="1"/>
  <c r="Z720" i="1"/>
  <c r="AA720" i="1"/>
  <c r="AB720" i="1"/>
  <c r="Y630" i="1"/>
  <c r="Z630" i="1"/>
  <c r="AA630" i="1"/>
  <c r="AB630" i="1"/>
  <c r="Y764" i="1"/>
  <c r="Z764" i="1"/>
  <c r="AA764" i="1"/>
  <c r="AB764" i="1"/>
  <c r="Y375" i="1"/>
  <c r="Z375" i="1"/>
  <c r="AA375" i="1"/>
  <c r="AB375" i="1"/>
  <c r="Y914" i="1"/>
  <c r="Z914" i="1"/>
  <c r="AA914" i="1"/>
  <c r="AB914" i="1"/>
  <c r="Y271" i="1"/>
  <c r="Z271" i="1"/>
  <c r="AA271" i="1"/>
  <c r="AB271" i="1"/>
  <c r="Y442" i="1"/>
  <c r="Z442" i="1"/>
  <c r="AA442" i="1"/>
  <c r="AB442" i="1"/>
  <c r="Y922" i="1"/>
  <c r="Z922" i="1"/>
  <c r="AA922" i="1"/>
  <c r="AB922" i="1"/>
  <c r="Y213" i="1"/>
  <c r="Z213" i="1"/>
  <c r="AA213" i="1"/>
  <c r="AB213" i="1"/>
  <c r="Y52" i="1"/>
  <c r="Z52" i="1"/>
  <c r="AA52" i="1"/>
  <c r="AB52" i="1"/>
  <c r="Y12" i="1"/>
  <c r="Z12" i="1"/>
  <c r="AA12" i="1"/>
  <c r="AB12" i="1"/>
  <c r="Y790" i="1"/>
  <c r="Z790" i="1"/>
  <c r="AA790" i="1"/>
  <c r="AB790" i="1"/>
  <c r="Y806" i="1"/>
  <c r="Z806" i="1"/>
  <c r="AA806" i="1"/>
  <c r="AB806" i="1"/>
  <c r="Y777" i="1"/>
  <c r="Z777" i="1"/>
  <c r="AA777" i="1"/>
  <c r="AB777" i="1"/>
  <c r="Y679" i="1"/>
  <c r="Z679" i="1"/>
  <c r="AA679" i="1"/>
  <c r="AB679" i="1"/>
  <c r="Y829" i="1"/>
  <c r="Z829" i="1"/>
  <c r="AA829" i="1"/>
  <c r="AB829" i="1"/>
  <c r="Y930" i="1"/>
  <c r="Z930" i="1"/>
  <c r="AA930" i="1"/>
  <c r="AB930" i="1"/>
  <c r="Y807" i="1"/>
  <c r="Z807" i="1"/>
  <c r="AA807" i="1"/>
  <c r="AB807" i="1"/>
  <c r="Y230" i="1"/>
  <c r="Z230" i="1"/>
  <c r="AA230" i="1"/>
  <c r="AB230" i="1"/>
  <c r="Y432" i="1"/>
  <c r="Z432" i="1"/>
  <c r="AA432" i="1"/>
  <c r="AB432" i="1"/>
  <c r="Y183" i="1"/>
  <c r="Z183" i="1"/>
  <c r="AA183" i="1"/>
  <c r="AB183" i="1"/>
  <c r="Y551" i="1"/>
  <c r="Z551" i="1"/>
  <c r="AA551" i="1"/>
  <c r="AB551" i="1"/>
  <c r="Y689" i="1"/>
  <c r="Z689" i="1"/>
  <c r="AA689" i="1"/>
  <c r="AB689" i="1"/>
  <c r="Y668" i="1"/>
  <c r="Z668" i="1"/>
  <c r="AA668" i="1"/>
  <c r="AB668" i="1"/>
  <c r="Y781" i="1"/>
  <c r="Z781" i="1"/>
  <c r="AA781" i="1"/>
  <c r="AB781" i="1"/>
  <c r="Y624" i="1"/>
  <c r="Z624" i="1"/>
  <c r="AA624" i="1"/>
  <c r="AB624" i="1"/>
  <c r="Y950" i="1"/>
  <c r="Z950" i="1"/>
  <c r="AA950" i="1"/>
  <c r="AB950" i="1"/>
  <c r="Y488" i="1"/>
  <c r="Z488" i="1"/>
  <c r="AA488" i="1"/>
  <c r="AB488" i="1"/>
  <c r="Y563" i="1"/>
  <c r="Z563" i="1"/>
  <c r="AA563" i="1"/>
  <c r="AB563" i="1"/>
  <c r="Y1057" i="1"/>
  <c r="Z1057" i="1"/>
  <c r="AA1057" i="1"/>
  <c r="AB1057" i="1"/>
  <c r="Y6" i="1"/>
  <c r="Z6" i="1"/>
  <c r="AA6" i="1"/>
  <c r="AB6" i="1"/>
  <c r="Y890" i="1"/>
  <c r="Z890" i="1"/>
  <c r="AA890" i="1"/>
  <c r="AB890" i="1"/>
  <c r="Y299" i="1"/>
  <c r="Z299" i="1"/>
  <c r="AA299" i="1"/>
  <c r="AB299" i="1"/>
  <c r="Y463" i="1"/>
  <c r="Z463" i="1"/>
  <c r="AA463" i="1"/>
  <c r="AB463" i="1"/>
  <c r="Y784" i="1"/>
  <c r="Z784" i="1"/>
  <c r="AA784" i="1"/>
  <c r="AB784" i="1"/>
  <c r="Y337" i="1"/>
  <c r="Z337" i="1"/>
  <c r="AA337" i="1"/>
  <c r="AB337" i="1"/>
  <c r="Y451" i="1"/>
  <c r="Z451" i="1"/>
  <c r="AA451" i="1"/>
  <c r="AB451" i="1"/>
  <c r="Y947" i="1"/>
  <c r="Z947" i="1"/>
  <c r="AA947" i="1"/>
  <c r="AB947" i="1"/>
  <c r="Y590" i="1"/>
  <c r="Z590" i="1"/>
  <c r="AA590" i="1"/>
  <c r="AB590" i="1"/>
  <c r="Y1010" i="1"/>
  <c r="Z1010" i="1"/>
  <c r="AA1010" i="1"/>
  <c r="AB1010" i="1"/>
  <c r="Y1050" i="1"/>
  <c r="Z1050" i="1"/>
  <c r="AA1050" i="1"/>
  <c r="AB1050" i="1"/>
  <c r="Y492" i="1"/>
  <c r="Z492" i="1"/>
  <c r="AA492" i="1"/>
  <c r="AB492" i="1"/>
  <c r="Y976" i="1"/>
  <c r="Z976" i="1"/>
  <c r="AA976" i="1"/>
  <c r="AB976" i="1"/>
  <c r="Y477" i="1"/>
  <c r="Z477" i="1"/>
  <c r="AA477" i="1"/>
  <c r="AB477" i="1"/>
  <c r="Y694" i="1"/>
  <c r="Z694" i="1"/>
  <c r="AA694" i="1"/>
  <c r="AB694" i="1"/>
  <c r="Y393" i="1"/>
  <c r="Z393" i="1"/>
  <c r="AA393" i="1"/>
  <c r="AB393" i="1"/>
  <c r="Y490" i="1"/>
  <c r="Z490" i="1"/>
  <c r="AA490" i="1"/>
  <c r="AB490" i="1"/>
  <c r="Y760" i="1"/>
  <c r="Z760" i="1"/>
  <c r="AA760" i="1"/>
  <c r="AB760" i="1"/>
  <c r="Y1095" i="1"/>
  <c r="Z1095" i="1"/>
  <c r="AA1095" i="1"/>
  <c r="AB1095" i="1"/>
  <c r="Y849" i="1"/>
  <c r="Z849" i="1"/>
  <c r="AA849" i="1"/>
  <c r="AB849" i="1"/>
  <c r="Y659" i="1"/>
  <c r="Z659" i="1"/>
  <c r="AA659" i="1"/>
  <c r="AB659" i="1"/>
  <c r="Y40" i="1"/>
  <c r="Z40" i="1"/>
  <c r="AA40" i="1"/>
  <c r="AB40" i="1"/>
  <c r="Y787" i="1"/>
  <c r="Z787" i="1"/>
  <c r="AA787" i="1"/>
  <c r="AB787" i="1"/>
  <c r="Y96" i="1"/>
  <c r="Z96" i="1"/>
  <c r="AA96" i="1"/>
  <c r="AB96" i="1"/>
  <c r="Y948" i="1"/>
  <c r="Z948" i="1"/>
  <c r="AA948" i="1"/>
  <c r="AB948" i="1"/>
  <c r="Y321" i="1"/>
  <c r="Z321" i="1"/>
  <c r="AA321" i="1"/>
  <c r="AB321" i="1"/>
  <c r="Y435" i="1"/>
  <c r="Z435" i="1"/>
  <c r="AA435" i="1"/>
  <c r="AB435" i="1"/>
  <c r="Y157" i="1"/>
  <c r="Z157" i="1"/>
  <c r="AA157" i="1"/>
  <c r="AB157" i="1"/>
  <c r="Y791" i="1"/>
  <c r="Z791" i="1"/>
  <c r="AA791" i="1"/>
  <c r="AB791" i="1"/>
  <c r="Y997" i="1"/>
  <c r="Z997" i="1"/>
  <c r="AA997" i="1"/>
  <c r="AB997" i="1"/>
  <c r="Y1079" i="1"/>
  <c r="Z1079" i="1"/>
  <c r="AA1079" i="1"/>
  <c r="AB1079" i="1"/>
  <c r="Y1066" i="1"/>
  <c r="Z1066" i="1"/>
  <c r="AA1066" i="1"/>
  <c r="AB1066" i="1"/>
  <c r="Y706" i="1"/>
  <c r="Z706" i="1"/>
  <c r="AA706" i="1"/>
  <c r="AB706" i="1"/>
  <c r="Y695" i="1"/>
  <c r="Z695" i="1"/>
  <c r="AA695" i="1"/>
  <c r="AB695" i="1"/>
  <c r="Y648" i="1"/>
  <c r="Z648" i="1"/>
  <c r="AA648" i="1"/>
  <c r="AB648" i="1"/>
  <c r="Y737" i="1"/>
  <c r="Z737" i="1"/>
  <c r="AA737" i="1"/>
  <c r="AB737" i="1"/>
  <c r="Y227" i="1"/>
  <c r="Z227" i="1"/>
  <c r="AA227" i="1"/>
  <c r="AB227" i="1"/>
  <c r="Y188" i="1"/>
  <c r="Z188" i="1"/>
  <c r="AA188" i="1"/>
  <c r="AB188" i="1"/>
  <c r="Y263" i="1"/>
  <c r="Z263" i="1"/>
  <c r="AA263" i="1"/>
  <c r="AB263" i="1"/>
  <c r="Y90" i="1"/>
  <c r="Z90" i="1"/>
  <c r="AA90" i="1"/>
  <c r="AB90" i="1"/>
  <c r="Y739" i="1"/>
  <c r="Z739" i="1"/>
  <c r="AA739" i="1"/>
  <c r="AB739" i="1"/>
  <c r="Y372" i="1"/>
  <c r="Z372" i="1"/>
  <c r="AA372" i="1"/>
  <c r="AB372" i="1"/>
  <c r="Y583" i="1"/>
  <c r="Z583" i="1"/>
  <c r="AA583" i="1"/>
  <c r="AB583" i="1"/>
  <c r="Y960" i="1"/>
  <c r="Z960" i="1"/>
  <c r="AA960" i="1"/>
  <c r="AB960" i="1"/>
  <c r="Y412" i="1"/>
  <c r="Z412" i="1"/>
  <c r="AA412" i="1"/>
  <c r="AB412" i="1"/>
  <c r="Y13" i="1"/>
  <c r="Z13" i="1"/>
  <c r="AA13" i="1"/>
  <c r="AB13" i="1"/>
  <c r="Y465" i="1"/>
  <c r="Z465" i="1"/>
  <c r="AA465" i="1"/>
  <c r="AB465" i="1"/>
  <c r="Y125" i="1"/>
  <c r="Z125" i="1"/>
  <c r="AA125" i="1"/>
  <c r="AB125" i="1"/>
  <c r="Y805" i="1"/>
  <c r="Z805" i="1"/>
  <c r="AA805" i="1"/>
  <c r="AB805" i="1"/>
  <c r="Y417" i="1"/>
  <c r="Z417" i="1"/>
  <c r="AA417" i="1"/>
  <c r="AB417" i="1"/>
  <c r="Y292" i="1"/>
  <c r="Z292" i="1"/>
  <c r="AA292" i="1"/>
  <c r="AB292" i="1"/>
  <c r="Y338" i="1"/>
  <c r="Z338" i="1"/>
  <c r="AA338" i="1"/>
  <c r="AB338" i="1"/>
  <c r="Y999" i="1"/>
  <c r="Z999" i="1"/>
  <c r="AA999" i="1"/>
  <c r="AB999" i="1"/>
  <c r="Y219" i="1"/>
  <c r="Z219" i="1"/>
  <c r="AA219" i="1"/>
  <c r="AB219" i="1"/>
  <c r="Y312" i="1"/>
  <c r="Z312" i="1"/>
  <c r="AA312" i="1"/>
  <c r="AB312" i="1"/>
  <c r="Y176" i="1"/>
  <c r="Z176" i="1"/>
  <c r="AA176" i="1"/>
  <c r="AB176" i="1"/>
  <c r="Y750" i="1"/>
  <c r="Z750" i="1"/>
  <c r="AA750" i="1"/>
  <c r="AB750" i="1"/>
  <c r="Y649" i="1"/>
  <c r="Z649" i="1"/>
  <c r="AA649" i="1"/>
  <c r="AB649" i="1"/>
  <c r="Y483" i="1"/>
  <c r="Z483" i="1"/>
  <c r="AA483" i="1"/>
  <c r="AB483" i="1"/>
  <c r="Y830" i="1"/>
  <c r="Z830" i="1"/>
  <c r="AA830" i="1"/>
  <c r="AB830" i="1"/>
  <c r="Y810" i="1"/>
  <c r="Z810" i="1"/>
  <c r="AA810" i="1"/>
  <c r="AB810" i="1"/>
  <c r="Y416" i="1"/>
  <c r="Z416" i="1"/>
  <c r="AA416" i="1"/>
  <c r="AB416" i="1"/>
  <c r="Y770" i="1"/>
  <c r="Z770" i="1"/>
  <c r="AA770" i="1"/>
  <c r="AB770" i="1"/>
  <c r="Y285" i="1"/>
  <c r="Z285" i="1"/>
  <c r="AA285" i="1"/>
  <c r="AB285" i="1"/>
  <c r="Y328" i="1"/>
  <c r="Z328" i="1"/>
  <c r="AA328" i="1"/>
  <c r="AB328" i="1"/>
  <c r="Y279" i="1"/>
  <c r="Z279" i="1"/>
  <c r="AA279" i="1"/>
  <c r="AB279" i="1"/>
  <c r="Y414" i="1"/>
  <c r="Z414" i="1"/>
  <c r="AA414" i="1"/>
  <c r="AB414" i="1"/>
  <c r="Y813" i="1"/>
  <c r="Z813" i="1"/>
  <c r="AA813" i="1"/>
  <c r="AB813" i="1"/>
  <c r="Y833" i="1"/>
  <c r="Z833" i="1"/>
  <c r="AA833" i="1"/>
  <c r="AB833" i="1"/>
  <c r="Y1018" i="1"/>
  <c r="Z1018" i="1"/>
  <c r="AA1018" i="1"/>
  <c r="AB1018" i="1"/>
  <c r="Y122" i="1"/>
  <c r="Z122" i="1"/>
  <c r="AA122" i="1"/>
  <c r="AB122" i="1"/>
  <c r="Y1089" i="1"/>
  <c r="Z1089" i="1"/>
  <c r="AA1089" i="1"/>
  <c r="AB1089" i="1"/>
  <c r="Y364" i="1"/>
  <c r="Z364" i="1"/>
  <c r="AA364" i="1"/>
  <c r="AB364" i="1"/>
  <c r="Y270" i="1"/>
  <c r="Z270" i="1"/>
  <c r="AA270" i="1"/>
  <c r="AB270" i="1"/>
  <c r="Y151" i="1"/>
  <c r="Z151" i="1"/>
  <c r="AA151" i="1"/>
  <c r="AB151" i="1"/>
  <c r="Y933" i="1"/>
  <c r="Z933" i="1"/>
  <c r="AA933" i="1"/>
  <c r="AB933" i="1"/>
  <c r="Y75" i="1"/>
  <c r="Z75" i="1"/>
  <c r="AA75" i="1"/>
  <c r="AB75" i="1"/>
  <c r="Y792" i="1"/>
  <c r="Z792" i="1"/>
  <c r="AA792" i="1"/>
  <c r="AB792" i="1"/>
  <c r="Y24" i="1"/>
  <c r="Z24" i="1"/>
  <c r="AA24" i="1"/>
  <c r="AB24" i="1"/>
  <c r="Y383" i="1"/>
  <c r="Z383" i="1"/>
  <c r="AA383" i="1"/>
  <c r="AB383" i="1"/>
  <c r="Y1011" i="1"/>
  <c r="Z1011" i="1"/>
  <c r="AA1011" i="1"/>
  <c r="AB1011" i="1"/>
  <c r="Y1021" i="1"/>
  <c r="Z1021" i="1"/>
  <c r="AA1021" i="1"/>
  <c r="AB1021" i="1"/>
  <c r="Y871" i="1"/>
  <c r="Z871" i="1"/>
  <c r="AA871" i="1"/>
  <c r="AB871" i="1"/>
  <c r="Y42" i="1"/>
  <c r="Z42" i="1"/>
  <c r="AA42" i="1"/>
  <c r="AB42" i="1"/>
  <c r="Y612" i="1"/>
  <c r="Z612" i="1"/>
  <c r="AA612" i="1"/>
  <c r="AB612" i="1"/>
  <c r="Y447" i="1"/>
  <c r="Z447" i="1"/>
  <c r="AA447" i="1"/>
  <c r="AB447" i="1"/>
  <c r="Y28" i="1"/>
  <c r="Z28" i="1"/>
  <c r="AA28" i="1"/>
  <c r="AB28" i="1"/>
  <c r="Y72" i="1"/>
  <c r="Z72" i="1"/>
  <c r="AA72" i="1"/>
  <c r="AB72" i="1"/>
  <c r="Y847" i="1"/>
  <c r="Z847" i="1"/>
  <c r="AA847" i="1"/>
  <c r="AB847" i="1"/>
  <c r="Y392" i="1"/>
  <c r="Z392" i="1"/>
  <c r="AA392" i="1"/>
  <c r="AB392" i="1"/>
  <c r="Y116" i="1"/>
  <c r="Z116" i="1"/>
  <c r="AA116" i="1"/>
  <c r="AB116" i="1"/>
  <c r="Y588" i="1"/>
  <c r="Z588" i="1"/>
  <c r="AA588" i="1"/>
  <c r="AB588" i="1"/>
  <c r="Y953" i="1"/>
  <c r="Z953" i="1"/>
  <c r="AA953" i="1"/>
  <c r="AB953" i="1"/>
  <c r="Y681" i="1"/>
  <c r="Z681" i="1"/>
  <c r="AA681" i="1"/>
  <c r="AB681" i="1"/>
  <c r="Y226" i="1"/>
  <c r="Z226" i="1"/>
  <c r="AA226" i="1"/>
  <c r="AB226" i="1"/>
  <c r="Y715" i="1"/>
  <c r="Z715" i="1"/>
  <c r="AA715" i="1"/>
  <c r="AB715" i="1"/>
  <c r="Y89" i="1"/>
  <c r="Z89" i="1"/>
  <c r="AA89" i="1"/>
  <c r="AB89" i="1"/>
  <c r="Y113" i="1"/>
  <c r="Z113" i="1"/>
  <c r="AA113" i="1"/>
  <c r="AB113" i="1"/>
  <c r="Y390" i="1"/>
  <c r="Z390" i="1"/>
  <c r="AA390" i="1"/>
  <c r="AB390" i="1"/>
  <c r="Y84" i="1"/>
  <c r="Z84" i="1"/>
  <c r="AA84" i="1"/>
  <c r="AB84" i="1"/>
  <c r="Y152" i="1"/>
  <c r="Z152" i="1"/>
  <c r="AA152" i="1"/>
  <c r="AB152" i="1"/>
  <c r="Y78" i="1"/>
  <c r="Z78" i="1"/>
  <c r="AA78" i="1"/>
  <c r="AB78" i="1"/>
  <c r="Y542" i="1"/>
  <c r="Z542" i="1"/>
  <c r="AA542" i="1"/>
  <c r="AB542" i="1"/>
  <c r="Y920" i="1"/>
  <c r="Z920" i="1"/>
  <c r="AA920" i="1"/>
  <c r="AB920" i="1"/>
  <c r="Y711" i="1"/>
  <c r="Z711" i="1"/>
  <c r="AA711" i="1"/>
  <c r="AB711" i="1"/>
  <c r="Y1024" i="1"/>
  <c r="Z1024" i="1"/>
  <c r="AA1024" i="1"/>
  <c r="AB1024" i="1"/>
  <c r="Y361" i="1"/>
  <c r="Z361" i="1"/>
  <c r="AA361" i="1"/>
  <c r="AB361" i="1"/>
  <c r="Y365" i="1"/>
  <c r="Z365" i="1"/>
  <c r="AA365" i="1"/>
  <c r="AB365" i="1"/>
  <c r="Y210" i="1"/>
  <c r="Z210" i="1"/>
  <c r="AA210" i="1"/>
  <c r="AB210" i="1"/>
  <c r="Y296" i="1"/>
  <c r="Z296" i="1"/>
  <c r="AA296" i="1"/>
  <c r="AB296" i="1"/>
  <c r="Y735" i="1"/>
  <c r="Z735" i="1"/>
  <c r="AA735" i="1"/>
  <c r="AB735" i="1"/>
  <c r="Y197" i="1"/>
  <c r="Z197" i="1"/>
  <c r="AA197" i="1"/>
  <c r="AB197" i="1"/>
  <c r="Y858" i="1"/>
  <c r="Z858" i="1"/>
  <c r="AA858" i="1"/>
  <c r="AB858" i="1"/>
  <c r="Y23" i="1"/>
  <c r="Z23" i="1"/>
  <c r="AA23" i="1"/>
  <c r="AB23" i="1"/>
  <c r="Y776" i="1"/>
  <c r="Z776" i="1"/>
  <c r="AA776" i="1"/>
  <c r="AB776" i="1"/>
  <c r="Y700" i="1"/>
  <c r="Z700" i="1"/>
  <c r="AA700" i="1"/>
  <c r="AB700" i="1"/>
  <c r="Y661" i="1"/>
  <c r="Z661" i="1"/>
  <c r="AA661" i="1"/>
  <c r="AB661" i="1"/>
  <c r="Y727" i="1"/>
  <c r="Z727" i="1"/>
  <c r="AA727" i="1"/>
  <c r="AB727" i="1"/>
  <c r="Y840" i="1"/>
  <c r="Z840" i="1"/>
  <c r="AA840" i="1"/>
  <c r="AB840" i="1"/>
  <c r="Y854" i="1"/>
  <c r="Z854" i="1"/>
  <c r="AA854" i="1"/>
  <c r="AB854" i="1"/>
  <c r="Y343" i="1"/>
  <c r="Z343" i="1"/>
  <c r="AA343" i="1"/>
  <c r="AB343" i="1"/>
  <c r="Y253" i="1"/>
  <c r="Z253" i="1"/>
  <c r="AA253" i="1"/>
  <c r="AB253" i="1"/>
  <c r="Y940" i="1"/>
  <c r="Z940" i="1"/>
  <c r="AA940" i="1"/>
  <c r="AB940" i="1"/>
  <c r="Y774" i="1"/>
  <c r="Z774" i="1"/>
  <c r="AA774" i="1"/>
  <c r="AB774" i="1"/>
  <c r="Y242" i="1"/>
  <c r="Z242" i="1"/>
  <c r="AA242" i="1"/>
  <c r="AB242" i="1"/>
  <c r="Y58" i="1"/>
  <c r="Z58" i="1"/>
  <c r="AA58" i="1"/>
  <c r="AB58" i="1"/>
  <c r="Y730" i="1"/>
  <c r="Z730" i="1"/>
  <c r="AA730" i="1"/>
  <c r="AB730" i="1"/>
  <c r="Y70" i="1"/>
  <c r="Z70" i="1"/>
  <c r="AA70" i="1"/>
  <c r="AB70" i="1"/>
  <c r="Y651" i="1"/>
  <c r="Z651" i="1"/>
  <c r="AA651" i="1"/>
  <c r="AB651" i="1"/>
  <c r="Y402" i="1"/>
  <c r="Z402" i="1"/>
  <c r="AA402" i="1"/>
  <c r="AB402" i="1"/>
  <c r="Y293" i="1"/>
  <c r="Z293" i="1"/>
  <c r="AA293" i="1"/>
  <c r="AB293" i="1"/>
  <c r="Y124" i="1"/>
  <c r="Z124" i="1"/>
  <c r="AA124" i="1"/>
  <c r="AB124" i="1"/>
  <c r="Y287" i="1"/>
  <c r="Z287" i="1"/>
  <c r="AA287" i="1"/>
  <c r="AB287" i="1"/>
  <c r="Y344" i="1"/>
  <c r="Z344" i="1"/>
  <c r="AA344" i="1"/>
  <c r="AB344" i="1"/>
  <c r="Y391" i="1"/>
  <c r="Z391" i="1"/>
  <c r="AA391" i="1"/>
  <c r="AB391" i="1"/>
  <c r="Y138" i="1"/>
  <c r="Z138" i="1"/>
  <c r="AA138" i="1"/>
  <c r="AB138" i="1"/>
  <c r="Y363" i="1"/>
  <c r="Z363" i="1"/>
  <c r="AA363" i="1"/>
  <c r="AB363" i="1"/>
  <c r="Y411" i="1"/>
  <c r="Z411" i="1"/>
  <c r="AA411" i="1"/>
  <c r="AB411" i="1"/>
  <c r="Y844" i="1"/>
  <c r="Z844" i="1"/>
  <c r="AA844" i="1"/>
  <c r="AB844" i="1"/>
  <c r="Y837" i="1"/>
  <c r="Z837" i="1"/>
  <c r="AA837" i="1"/>
  <c r="AB837" i="1"/>
  <c r="Y873" i="1"/>
  <c r="Z873" i="1"/>
  <c r="AA873" i="1"/>
  <c r="AB873" i="1"/>
  <c r="Y1002" i="1"/>
  <c r="Z1002" i="1"/>
  <c r="AA1002" i="1"/>
  <c r="AB1002" i="1"/>
  <c r="Y1099" i="1"/>
  <c r="Z1099" i="1"/>
  <c r="AA1099" i="1"/>
  <c r="AB1099" i="1"/>
  <c r="Y436" i="1"/>
  <c r="Z436" i="1"/>
  <c r="AA436" i="1"/>
  <c r="AB436" i="1"/>
  <c r="Y935" i="1"/>
  <c r="Z935" i="1"/>
  <c r="AA935" i="1"/>
  <c r="AB935" i="1"/>
  <c r="Y360" i="1"/>
  <c r="Z360" i="1"/>
  <c r="AA360" i="1"/>
  <c r="AB360" i="1"/>
  <c r="Y443" i="1"/>
  <c r="Z443" i="1"/>
  <c r="AA443" i="1"/>
  <c r="AB443" i="1"/>
  <c r="Y919" i="1"/>
  <c r="Z919" i="1"/>
  <c r="AA919" i="1"/>
  <c r="AB919" i="1"/>
  <c r="Y512" i="1"/>
  <c r="Z512" i="1"/>
  <c r="AA512" i="1"/>
  <c r="AB512" i="1"/>
  <c r="Y521" i="1"/>
  <c r="Z521" i="1"/>
  <c r="AA521" i="1"/>
  <c r="AB521" i="1"/>
  <c r="Y1075" i="1"/>
  <c r="Z1075" i="1"/>
  <c r="AA1075" i="1"/>
  <c r="AB1075" i="1"/>
  <c r="Y150" i="1"/>
  <c r="Z150" i="1"/>
  <c r="AA150" i="1"/>
  <c r="AB150" i="1"/>
  <c r="Y320" i="1"/>
  <c r="Z320" i="1"/>
  <c r="AA320" i="1"/>
  <c r="AB320" i="1"/>
  <c r="Y215" i="1"/>
  <c r="Z215" i="1"/>
  <c r="AA215" i="1"/>
  <c r="AB215" i="1"/>
  <c r="Y346" i="1"/>
  <c r="Z346" i="1"/>
  <c r="AA346" i="1"/>
  <c r="AB346" i="1"/>
  <c r="Y846" i="1"/>
  <c r="Z846" i="1"/>
  <c r="AA846" i="1"/>
  <c r="AB846" i="1"/>
  <c r="Y489" i="1"/>
  <c r="Z489" i="1"/>
  <c r="AA489" i="1"/>
  <c r="AB489" i="1"/>
  <c r="Y214" i="1"/>
  <c r="Z214" i="1"/>
  <c r="AA214" i="1"/>
  <c r="AB214" i="1"/>
  <c r="Y428" i="1"/>
  <c r="Z428" i="1"/>
  <c r="AA428" i="1"/>
  <c r="AB428" i="1"/>
  <c r="Y517" i="1"/>
  <c r="Z517" i="1"/>
  <c r="AA517" i="1"/>
  <c r="AB517" i="1"/>
  <c r="Y973" i="1"/>
  <c r="Z973" i="1"/>
  <c r="AA973" i="1"/>
  <c r="AB973" i="1"/>
  <c r="Y631" i="1"/>
  <c r="Z631" i="1"/>
  <c r="AA631" i="1"/>
  <c r="AB631" i="1"/>
  <c r="Y989" i="1"/>
  <c r="Z989" i="1"/>
  <c r="AA989" i="1"/>
  <c r="AB989" i="1"/>
  <c r="Y38" i="1"/>
  <c r="Z38" i="1"/>
  <c r="AA38" i="1"/>
  <c r="AB38" i="1"/>
  <c r="Y1007" i="1"/>
  <c r="Z1007" i="1"/>
  <c r="AA1007" i="1"/>
  <c r="AB1007" i="1"/>
  <c r="Y853" i="1"/>
  <c r="Z853" i="1"/>
  <c r="AA853" i="1"/>
  <c r="AB853" i="1"/>
  <c r="Y638" i="1"/>
  <c r="Z638" i="1"/>
  <c r="AA638" i="1"/>
  <c r="AB638" i="1"/>
  <c r="Y736" i="1"/>
  <c r="Z736" i="1"/>
  <c r="AA736" i="1"/>
  <c r="AB736" i="1"/>
  <c r="Y1020" i="1"/>
  <c r="Z1020" i="1"/>
  <c r="AA1020" i="1"/>
  <c r="AB1020" i="1"/>
  <c r="Y1044" i="1"/>
  <c r="Z1044" i="1"/>
  <c r="AA1044" i="1"/>
  <c r="AB1044" i="1"/>
  <c r="Y943" i="1"/>
  <c r="Z943" i="1"/>
  <c r="AA943" i="1"/>
  <c r="AB943" i="1"/>
  <c r="Y74" i="1"/>
  <c r="Z74" i="1"/>
  <c r="AA74" i="1"/>
  <c r="AB74" i="1"/>
  <c r="Y359" i="1"/>
  <c r="Z359" i="1"/>
  <c r="AA359" i="1"/>
  <c r="AB359" i="1"/>
  <c r="Y724" i="1"/>
  <c r="Z724" i="1"/>
  <c r="AA724" i="1"/>
  <c r="AB724" i="1"/>
  <c r="Y848" i="1"/>
  <c r="Z848" i="1"/>
  <c r="AA848" i="1"/>
  <c r="AB848" i="1"/>
  <c r="Y592" i="1"/>
  <c r="Z592" i="1"/>
  <c r="AA592" i="1"/>
  <c r="AB592" i="1"/>
  <c r="Y537" i="1"/>
  <c r="Z537" i="1"/>
  <c r="AA537" i="1"/>
  <c r="AB537" i="1"/>
  <c r="Y892" i="1"/>
  <c r="Z892" i="1"/>
  <c r="AA892" i="1"/>
  <c r="AB892" i="1"/>
  <c r="Y966" i="1"/>
  <c r="Z966" i="1"/>
  <c r="AA966" i="1"/>
  <c r="AB966" i="1"/>
  <c r="Y857" i="1"/>
  <c r="Z857" i="1"/>
  <c r="AA857" i="1"/>
  <c r="AB857" i="1"/>
  <c r="Y550" i="1"/>
  <c r="Z550" i="1"/>
  <c r="AA550" i="1"/>
  <c r="AB550" i="1"/>
  <c r="Y599" i="1"/>
  <c r="Z599" i="1"/>
  <c r="AA599" i="1"/>
  <c r="AB599" i="1"/>
  <c r="Y41" i="1"/>
  <c r="Z41" i="1"/>
  <c r="AA41" i="1"/>
  <c r="AB41" i="1"/>
  <c r="Y107" i="1"/>
  <c r="Z107" i="1"/>
  <c r="AA107" i="1"/>
  <c r="AB107" i="1"/>
  <c r="Y367" i="1"/>
  <c r="Z367" i="1"/>
  <c r="AA367" i="1"/>
  <c r="AB367" i="1"/>
  <c r="Y460" i="1"/>
  <c r="Z460" i="1"/>
  <c r="AA460" i="1"/>
  <c r="AB460" i="1"/>
  <c r="Y820" i="1"/>
  <c r="Z820" i="1"/>
  <c r="AA820" i="1"/>
  <c r="AB820" i="1"/>
  <c r="Y684" i="1"/>
  <c r="Z684" i="1"/>
  <c r="AA684" i="1"/>
  <c r="AB684" i="1"/>
  <c r="Y882" i="1"/>
  <c r="Z882" i="1"/>
  <c r="AA882" i="1"/>
  <c r="AB882" i="1"/>
  <c r="Y839" i="1"/>
  <c r="Z839" i="1"/>
  <c r="AA839" i="1"/>
  <c r="AB839" i="1"/>
  <c r="Y19" i="1"/>
  <c r="Z19" i="1"/>
  <c r="AA19" i="1"/>
  <c r="AB19" i="1"/>
  <c r="Y11" i="1"/>
  <c r="Z11" i="1"/>
  <c r="AA11" i="1"/>
  <c r="AB11" i="1"/>
  <c r="Y452" i="1"/>
  <c r="Z452" i="1"/>
  <c r="AA452" i="1"/>
  <c r="AB452" i="1"/>
  <c r="Y625" i="1"/>
  <c r="Z625" i="1"/>
  <c r="AA625" i="1"/>
  <c r="AB625" i="1"/>
  <c r="Y654" i="1"/>
  <c r="Z654" i="1"/>
  <c r="AA654" i="1"/>
  <c r="AB654" i="1"/>
  <c r="Y118" i="1"/>
  <c r="Z118" i="1"/>
  <c r="AA118" i="1"/>
  <c r="AB118" i="1"/>
  <c r="Y1043" i="1"/>
  <c r="Z1043" i="1"/>
  <c r="AA1043" i="1"/>
  <c r="AB1043" i="1"/>
  <c r="Y540" i="1"/>
  <c r="Z540" i="1"/>
  <c r="AA540" i="1"/>
  <c r="AB540" i="1"/>
  <c r="Y814" i="1"/>
  <c r="Z814" i="1"/>
  <c r="AA814" i="1"/>
  <c r="AB814" i="1"/>
  <c r="Y181" i="1"/>
  <c r="Z181" i="1"/>
  <c r="AA181" i="1"/>
  <c r="AB181" i="1"/>
  <c r="Y178" i="1"/>
  <c r="Z178" i="1"/>
  <c r="AA178" i="1"/>
  <c r="AB178" i="1"/>
  <c r="Y205" i="1"/>
  <c r="Z205" i="1"/>
  <c r="AA205" i="1"/>
  <c r="AB205" i="1"/>
  <c r="Y917" i="1"/>
  <c r="Z917" i="1"/>
  <c r="AA917" i="1"/>
  <c r="AB917" i="1"/>
  <c r="Y516" i="1"/>
  <c r="Z516" i="1"/>
  <c r="AA516" i="1"/>
  <c r="AB516" i="1"/>
  <c r="Y769" i="1"/>
  <c r="Z769" i="1"/>
  <c r="AA769" i="1"/>
  <c r="AB769" i="1"/>
  <c r="Y458" i="1"/>
  <c r="Z458" i="1"/>
  <c r="AA458" i="1"/>
  <c r="AB458" i="1"/>
  <c r="Y869" i="1"/>
  <c r="Z869" i="1"/>
  <c r="AA869" i="1"/>
  <c r="AB869" i="1"/>
  <c r="Y900" i="1"/>
  <c r="Z900" i="1"/>
  <c r="AA900" i="1"/>
  <c r="AB900" i="1"/>
  <c r="Y131" i="1"/>
  <c r="Z131" i="1"/>
  <c r="AA131" i="1"/>
  <c r="AB131" i="1"/>
  <c r="Y925" i="1"/>
  <c r="Z925" i="1"/>
  <c r="AA925" i="1"/>
  <c r="AB925" i="1"/>
  <c r="Y149" i="1"/>
  <c r="Z149" i="1"/>
  <c r="AA149" i="1"/>
  <c r="AB149" i="1"/>
  <c r="Y35" i="1"/>
  <c r="Z35" i="1"/>
  <c r="AA35" i="1"/>
  <c r="AB35" i="1"/>
  <c r="Y76" i="1"/>
  <c r="Z76" i="1"/>
  <c r="AA76" i="1"/>
  <c r="AB76" i="1"/>
  <c r="Y182" i="1"/>
  <c r="Z182" i="1"/>
  <c r="AA182" i="1"/>
  <c r="AB182" i="1"/>
  <c r="Y723" i="1"/>
  <c r="Z723" i="1"/>
  <c r="AA723" i="1"/>
  <c r="AB723" i="1"/>
  <c r="Y690" i="1"/>
  <c r="Z690" i="1"/>
  <c r="AA690" i="1"/>
  <c r="AB690" i="1"/>
  <c r="Y1068" i="1"/>
  <c r="Z1068" i="1"/>
  <c r="AA1068" i="1"/>
  <c r="AB1068" i="1"/>
  <c r="Y719" i="1"/>
  <c r="Z719" i="1"/>
  <c r="AA719" i="1"/>
  <c r="AB719" i="1"/>
  <c r="Y298" i="1"/>
  <c r="Z298" i="1"/>
  <c r="AA298" i="1"/>
  <c r="AB298" i="1"/>
  <c r="Y166" i="1"/>
  <c r="Z166" i="1"/>
  <c r="AA166" i="1"/>
  <c r="AB166" i="1"/>
  <c r="Y903" i="1"/>
  <c r="Z903" i="1"/>
  <c r="AA903" i="1"/>
  <c r="AB903" i="1"/>
  <c r="Y381" i="1"/>
  <c r="Z381" i="1"/>
  <c r="AA381" i="1"/>
  <c r="AB381" i="1"/>
  <c r="Y511" i="1"/>
  <c r="Z511" i="1"/>
  <c r="AA511" i="1"/>
  <c r="AB511" i="1"/>
  <c r="Y980" i="1"/>
  <c r="Z980" i="1"/>
  <c r="AA980" i="1"/>
  <c r="AB980" i="1"/>
  <c r="Y9" i="1"/>
  <c r="Z9" i="1"/>
  <c r="AA9" i="1"/>
  <c r="AB9" i="1"/>
  <c r="Y262" i="1"/>
  <c r="Z262" i="1"/>
  <c r="AA262" i="1"/>
  <c r="AB262" i="1"/>
  <c r="Y368" i="1"/>
  <c r="Z368" i="1"/>
  <c r="AA368" i="1"/>
  <c r="AB368" i="1"/>
  <c r="Y366" i="1"/>
  <c r="Z366" i="1"/>
  <c r="AA366" i="1"/>
  <c r="AB366" i="1"/>
  <c r="Y825" i="1"/>
  <c r="Z825" i="1"/>
  <c r="AA825" i="1"/>
  <c r="AB825" i="1"/>
  <c r="Y469" i="1"/>
  <c r="Z469" i="1"/>
  <c r="AA469" i="1"/>
  <c r="AB469" i="1"/>
  <c r="Y718" i="1"/>
  <c r="Z718" i="1"/>
  <c r="AA718" i="1"/>
  <c r="AB718" i="1"/>
  <c r="Y352" i="1"/>
  <c r="Z352" i="1"/>
  <c r="AA352" i="1"/>
  <c r="AB352" i="1"/>
  <c r="Y1025" i="1"/>
  <c r="Z1025" i="1"/>
  <c r="AA1025" i="1"/>
  <c r="AB1025" i="1"/>
  <c r="Y1001" i="1"/>
  <c r="Z1001" i="1"/>
  <c r="AA1001" i="1"/>
  <c r="AB1001" i="1"/>
  <c r="Y225" i="1"/>
  <c r="Z225" i="1"/>
  <c r="AA225" i="1"/>
  <c r="AB225" i="1"/>
  <c r="Y450" i="1"/>
  <c r="Z450" i="1"/>
  <c r="AA450" i="1"/>
  <c r="AB450" i="1"/>
  <c r="Y83" i="1"/>
  <c r="Z83" i="1"/>
  <c r="AA83" i="1"/>
  <c r="AB83" i="1"/>
  <c r="Y969" i="1"/>
  <c r="Z969" i="1"/>
  <c r="AA969" i="1"/>
  <c r="AB969" i="1"/>
  <c r="Y353" i="1"/>
  <c r="Z353" i="1"/>
  <c r="AA353" i="1"/>
  <c r="AB353" i="1"/>
  <c r="Y619" i="1"/>
  <c r="Z619" i="1"/>
  <c r="AA619" i="1"/>
  <c r="AB619" i="1"/>
  <c r="Y570" i="1"/>
  <c r="Z570" i="1"/>
  <c r="AA570" i="1"/>
  <c r="AB570" i="1"/>
  <c r="Y532" i="1"/>
  <c r="Z532" i="1"/>
  <c r="AA532" i="1"/>
  <c r="AB532" i="1"/>
  <c r="Y646" i="1"/>
  <c r="Z646" i="1"/>
  <c r="AA646" i="1"/>
  <c r="AB646" i="1"/>
  <c r="Y704" i="1"/>
  <c r="Z704" i="1"/>
  <c r="AA704" i="1"/>
  <c r="AB704" i="1"/>
  <c r="Y318" i="1"/>
  <c r="Z318" i="1"/>
  <c r="AA318" i="1"/>
  <c r="AB318" i="1"/>
  <c r="Y422" i="1"/>
  <c r="Z422" i="1"/>
  <c r="AA422" i="1"/>
  <c r="AB422" i="1"/>
  <c r="Y816" i="1"/>
  <c r="Z816" i="1"/>
  <c r="AA816" i="1"/>
  <c r="AB816" i="1"/>
  <c r="Y48" i="1"/>
  <c r="Z48" i="1"/>
  <c r="AA48" i="1"/>
  <c r="AB48" i="1"/>
  <c r="Y1091" i="1"/>
  <c r="Z1091" i="1"/>
  <c r="AA1091" i="1"/>
  <c r="AB1091" i="1"/>
  <c r="Y906" i="1"/>
  <c r="Z906" i="1"/>
  <c r="AA906" i="1"/>
  <c r="AB906" i="1"/>
  <c r="Y437" i="1"/>
  <c r="Z437" i="1"/>
  <c r="AA437" i="1"/>
  <c r="AB437" i="1"/>
  <c r="Y95" i="1"/>
  <c r="Z95" i="1"/>
  <c r="AA95" i="1"/>
  <c r="AB95" i="1"/>
  <c r="Y885" i="1"/>
  <c r="Z885" i="1"/>
  <c r="AA885" i="1"/>
  <c r="AB885" i="1"/>
  <c r="Y464" i="1"/>
  <c r="Z464" i="1"/>
  <c r="AA464" i="1"/>
  <c r="AB464" i="1"/>
  <c r="Y80" i="1"/>
  <c r="Z80" i="1"/>
  <c r="AA80" i="1"/>
  <c r="AB80" i="1"/>
  <c r="Y1071" i="1"/>
  <c r="Z1071" i="1"/>
  <c r="AA1071" i="1"/>
  <c r="AB1071" i="1"/>
  <c r="Y1059" i="1"/>
  <c r="Z1059" i="1"/>
  <c r="AA1059" i="1"/>
  <c r="AB1059" i="1"/>
  <c r="Y384" i="1"/>
  <c r="Z384" i="1"/>
  <c r="AA384" i="1"/>
  <c r="AB384" i="1"/>
  <c r="Y584" i="1"/>
  <c r="Z584" i="1"/>
  <c r="AA584" i="1"/>
  <c r="AB584" i="1"/>
  <c r="Y662" i="1"/>
  <c r="Z662" i="1"/>
  <c r="AA662" i="1"/>
  <c r="AB662" i="1"/>
  <c r="Y692" i="1"/>
  <c r="Z692" i="1"/>
  <c r="AA692" i="1"/>
  <c r="AB692" i="1"/>
  <c r="Y802" i="1"/>
  <c r="Z802" i="1"/>
  <c r="AA802" i="1"/>
  <c r="AB802" i="1"/>
  <c r="Y249" i="1"/>
  <c r="Z249" i="1"/>
  <c r="AA249" i="1"/>
  <c r="AB249" i="1"/>
  <c r="Y192" i="1"/>
  <c r="Z192" i="1"/>
  <c r="AA192" i="1"/>
  <c r="AB192" i="1"/>
  <c r="Y330" i="1"/>
  <c r="Z330" i="1"/>
  <c r="AA330" i="1"/>
  <c r="AB330" i="1"/>
  <c r="Y173" i="1"/>
  <c r="Z173" i="1"/>
  <c r="AA173" i="1"/>
  <c r="AB173" i="1"/>
  <c r="Y220" i="1"/>
  <c r="Z220" i="1"/>
  <c r="AA220" i="1"/>
  <c r="AB220" i="1"/>
  <c r="Y163" i="1"/>
  <c r="Z163" i="1"/>
  <c r="AA163" i="1"/>
  <c r="AB163" i="1"/>
  <c r="Y339" i="1"/>
  <c r="Z339" i="1"/>
  <c r="AA339" i="1"/>
  <c r="AB339" i="1"/>
  <c r="Y161" i="1"/>
  <c r="Z161" i="1"/>
  <c r="AA161" i="1"/>
  <c r="AB161" i="1"/>
  <c r="Y931" i="1"/>
  <c r="Z931" i="1"/>
  <c r="AA931" i="1"/>
  <c r="AB931" i="1"/>
  <c r="Y967" i="1"/>
  <c r="Z967" i="1"/>
  <c r="AA967" i="1"/>
  <c r="AB967" i="1"/>
  <c r="Y541" i="1"/>
  <c r="Z541" i="1"/>
  <c r="AA541" i="1"/>
  <c r="AB541" i="1"/>
  <c r="Y420" i="1"/>
  <c r="Z420" i="1"/>
  <c r="AA420" i="1"/>
  <c r="AB420" i="1"/>
  <c r="Y276" i="1"/>
  <c r="Z276" i="1"/>
  <c r="AA276" i="1"/>
  <c r="AB276" i="1"/>
  <c r="Y426" i="1"/>
  <c r="Z426" i="1"/>
  <c r="AA426" i="1"/>
  <c r="AB426" i="1"/>
  <c r="Y855" i="1"/>
  <c r="Z855" i="1"/>
  <c r="AA855" i="1"/>
  <c r="AB855" i="1"/>
  <c r="Y313" i="1"/>
  <c r="Z313" i="1"/>
  <c r="AA313" i="1"/>
  <c r="AB313" i="1"/>
  <c r="Y561" i="1"/>
  <c r="Z561" i="1"/>
  <c r="AA561" i="1"/>
  <c r="AB561" i="1"/>
  <c r="Y850" i="1"/>
  <c r="Z850" i="1"/>
  <c r="AA850" i="1"/>
  <c r="AB850" i="1"/>
  <c r="Y834" i="1"/>
  <c r="Z834" i="1"/>
  <c r="AA834" i="1"/>
  <c r="AB834" i="1"/>
  <c r="Y186" i="1"/>
  <c r="Z186" i="1"/>
  <c r="AA186" i="1"/>
  <c r="AB186" i="1"/>
  <c r="Y302" i="1"/>
  <c r="Z302" i="1"/>
  <c r="AA302" i="1"/>
  <c r="AB302" i="1"/>
  <c r="Y36" i="1"/>
  <c r="Z36" i="1"/>
  <c r="AA36" i="1"/>
  <c r="AB36" i="1"/>
  <c r="Y634" i="1"/>
  <c r="Z634" i="1"/>
  <c r="AA634" i="1"/>
  <c r="AB634" i="1"/>
  <c r="Y908" i="1"/>
  <c r="Z908" i="1"/>
  <c r="AA908" i="1"/>
  <c r="AB908" i="1"/>
  <c r="Y645" i="1"/>
  <c r="Z645" i="1"/>
  <c r="AA645" i="1"/>
  <c r="AB645" i="1"/>
  <c r="Y103" i="1"/>
  <c r="Z103" i="1"/>
  <c r="AA103" i="1"/>
  <c r="AB103" i="1"/>
  <c r="Y513" i="1"/>
  <c r="Z513" i="1"/>
  <c r="AA513" i="1"/>
  <c r="AB513" i="1"/>
  <c r="Y304" i="1"/>
  <c r="Z304" i="1"/>
  <c r="AA304" i="1"/>
  <c r="AB304" i="1"/>
  <c r="Y676" i="1"/>
  <c r="Z676" i="1"/>
  <c r="AA676" i="1"/>
  <c r="AB676" i="1"/>
  <c r="Y332" i="1"/>
  <c r="Z332" i="1"/>
  <c r="AA332" i="1"/>
  <c r="AB332" i="1"/>
  <c r="Y243" i="1"/>
  <c r="Z243" i="1"/>
  <c r="AA243" i="1"/>
  <c r="AB243" i="1"/>
  <c r="Y444" i="1"/>
  <c r="Z444" i="1"/>
  <c r="AA444" i="1"/>
  <c r="AB444" i="1"/>
  <c r="Y87" i="1"/>
  <c r="Z87" i="1"/>
  <c r="AA87" i="1"/>
  <c r="AB87" i="1"/>
  <c r="Y94" i="1"/>
  <c r="Z94" i="1"/>
  <c r="AA94" i="1"/>
  <c r="AB94" i="1"/>
  <c r="Y1013" i="1"/>
  <c r="Z1013" i="1"/>
  <c r="AA1013" i="1"/>
  <c r="AB1013" i="1"/>
  <c r="Y115" i="1"/>
  <c r="Z115" i="1"/>
  <c r="AA115" i="1"/>
  <c r="AB115" i="1"/>
  <c r="Y642" i="1"/>
  <c r="Z642" i="1"/>
  <c r="AA642" i="1"/>
  <c r="AB642" i="1"/>
  <c r="Y835" i="1"/>
  <c r="Z835" i="1"/>
  <c r="AA835" i="1"/>
  <c r="AB835" i="1"/>
  <c r="Y336" i="1"/>
  <c r="Z336" i="1"/>
  <c r="AA336" i="1"/>
  <c r="AB336" i="1"/>
  <c r="Y347" i="1"/>
  <c r="Z347" i="1"/>
  <c r="AA347" i="1"/>
  <c r="AB347" i="1"/>
  <c r="Y618" i="1"/>
  <c r="Z618" i="1"/>
  <c r="AA618" i="1"/>
  <c r="AB618" i="1"/>
  <c r="Y562" i="1"/>
  <c r="Z562" i="1"/>
  <c r="AA562" i="1"/>
  <c r="AB562" i="1"/>
  <c r="Y712" i="1"/>
  <c r="Z712" i="1"/>
  <c r="AA712" i="1"/>
  <c r="AB712" i="1"/>
  <c r="Y508" i="1"/>
  <c r="Z508" i="1"/>
  <c r="AA508" i="1"/>
  <c r="AB508" i="1"/>
  <c r="Y673" i="1"/>
  <c r="Z673" i="1"/>
  <c r="AA673" i="1"/>
  <c r="AB673" i="1"/>
  <c r="Y168" i="1"/>
  <c r="Z168" i="1"/>
  <c r="AA168" i="1"/>
  <c r="AB168" i="1"/>
  <c r="Y626" i="1"/>
  <c r="Z626" i="1"/>
  <c r="AA626" i="1"/>
  <c r="AB626" i="1"/>
  <c r="Y1048" i="1"/>
  <c r="Z1048" i="1"/>
  <c r="AA1048" i="1"/>
  <c r="AB1048" i="1"/>
  <c r="Y753" i="1"/>
  <c r="Z753" i="1"/>
  <c r="AA753" i="1"/>
  <c r="AB753" i="1"/>
  <c r="Y994" i="1"/>
  <c r="Z994" i="1"/>
  <c r="AA994" i="1"/>
  <c r="AB994" i="1"/>
  <c r="Y614" i="1"/>
  <c r="Z614" i="1"/>
  <c r="AA614" i="1"/>
  <c r="AB614" i="1"/>
  <c r="Y257" i="1"/>
  <c r="Z257" i="1"/>
  <c r="AA257" i="1"/>
  <c r="AB257" i="1"/>
  <c r="Y621" i="1"/>
  <c r="Z621" i="1"/>
  <c r="AA621" i="1"/>
  <c r="AB621" i="1"/>
  <c r="Y404" i="1"/>
  <c r="Z404" i="1"/>
  <c r="AA404" i="1"/>
  <c r="AB404" i="1"/>
  <c r="Y894" i="1"/>
  <c r="Z894" i="1"/>
  <c r="AA894" i="1"/>
  <c r="AB894" i="1"/>
  <c r="Y891" i="1"/>
  <c r="Z891" i="1"/>
  <c r="AA891" i="1"/>
  <c r="AB891" i="1"/>
  <c r="Y362" i="1"/>
  <c r="Z362" i="1"/>
  <c r="AA362" i="1"/>
  <c r="AB362" i="1"/>
  <c r="Y491" i="1"/>
  <c r="Z491" i="1"/>
  <c r="AA491" i="1"/>
  <c r="AB491" i="1"/>
  <c r="Y324" i="1"/>
  <c r="Z324" i="1"/>
  <c r="AA324" i="1"/>
  <c r="AB324" i="1"/>
  <c r="Y866" i="1"/>
  <c r="Z866" i="1"/>
  <c r="AA866" i="1"/>
  <c r="AB866" i="1"/>
  <c r="Y222" i="1"/>
  <c r="Z222" i="1"/>
  <c r="AA222" i="1"/>
  <c r="AB222" i="1"/>
  <c r="Y309" i="1"/>
  <c r="Z309" i="1"/>
  <c r="AA309" i="1"/>
  <c r="AB309" i="1"/>
  <c r="Y331" i="1"/>
  <c r="Z331" i="1"/>
  <c r="AA331" i="1"/>
  <c r="AB331" i="1"/>
  <c r="Y742" i="1"/>
  <c r="Z742" i="1"/>
  <c r="AA742" i="1"/>
  <c r="AB742" i="1"/>
  <c r="Y206" i="1"/>
  <c r="Z206" i="1"/>
  <c r="AA206" i="1"/>
  <c r="AB206" i="1"/>
  <c r="Y484" i="1"/>
  <c r="Z484" i="1"/>
  <c r="AA484" i="1"/>
  <c r="AB484" i="1"/>
  <c r="Y301" i="1"/>
  <c r="Z301" i="1"/>
  <c r="AA301" i="1"/>
  <c r="AB301" i="1"/>
  <c r="Y708" i="1"/>
  <c r="Z708" i="1"/>
  <c r="AA708" i="1"/>
  <c r="AB708" i="1"/>
  <c r="Y1082" i="1"/>
  <c r="Z1082" i="1"/>
  <c r="AA1082" i="1"/>
  <c r="AB1082" i="1"/>
  <c r="Y856" i="1"/>
  <c r="Z856" i="1"/>
  <c r="AA856" i="1"/>
  <c r="AB856" i="1"/>
  <c r="Y687" i="1"/>
  <c r="Z687" i="1"/>
  <c r="AA687" i="1"/>
  <c r="AB687" i="1"/>
  <c r="Y307" i="1"/>
  <c r="Z307" i="1"/>
  <c r="AA307" i="1"/>
  <c r="AB307" i="1"/>
  <c r="Y378" i="1"/>
  <c r="Z378" i="1"/>
  <c r="AA378" i="1"/>
  <c r="AB378" i="1"/>
  <c r="Y988" i="1"/>
  <c r="Z988" i="1"/>
  <c r="AA988" i="1"/>
  <c r="AB988" i="1"/>
  <c r="Y1096" i="1"/>
  <c r="Z1096" i="1"/>
  <c r="AA1096" i="1"/>
  <c r="AB1096" i="1"/>
  <c r="Y515" i="1"/>
  <c r="Z515" i="1"/>
  <c r="AA515" i="1"/>
  <c r="AB515" i="1"/>
  <c r="Y576" i="1"/>
  <c r="Z576" i="1"/>
  <c r="AA576" i="1"/>
  <c r="AB576" i="1"/>
  <c r="Y187" i="1"/>
  <c r="Z187" i="1"/>
  <c r="AA187" i="1"/>
  <c r="AB187" i="1"/>
  <c r="Y482" i="1"/>
  <c r="Z482" i="1"/>
  <c r="AA482" i="1"/>
  <c r="AB482" i="1"/>
  <c r="Y609" i="1"/>
  <c r="Z609" i="1"/>
  <c r="AA609" i="1"/>
  <c r="AB609" i="1"/>
  <c r="Y558" i="1"/>
  <c r="Z558" i="1"/>
  <c r="AA558" i="1"/>
  <c r="AB558" i="1"/>
  <c r="Y808" i="1"/>
  <c r="Z808" i="1"/>
  <c r="AA808" i="1"/>
  <c r="AB808" i="1"/>
  <c r="Y246" i="1"/>
  <c r="Z246" i="1"/>
  <c r="AA246" i="1"/>
  <c r="AB246" i="1"/>
  <c r="Y37" i="1"/>
  <c r="Z37" i="1"/>
  <c r="AA37" i="1"/>
  <c r="AB37" i="1"/>
  <c r="Y470" i="1"/>
  <c r="Z470" i="1"/>
  <c r="AA470" i="1"/>
  <c r="AB470" i="1"/>
  <c r="Y721" i="1"/>
  <c r="Z721" i="1"/>
  <c r="AA721" i="1"/>
  <c r="AB721" i="1"/>
  <c r="Y27" i="1"/>
  <c r="Z27" i="1"/>
  <c r="AA27" i="1"/>
  <c r="AB27" i="1"/>
  <c r="Y424" i="1"/>
  <c r="Z424" i="1"/>
  <c r="AA424" i="1"/>
  <c r="AB424" i="1"/>
  <c r="Y738" i="1"/>
  <c r="Z738" i="1"/>
  <c r="AA738" i="1"/>
  <c r="AB738" i="1"/>
  <c r="Y389" i="1"/>
  <c r="Z389" i="1"/>
  <c r="AA389" i="1"/>
  <c r="AB389" i="1"/>
  <c r="Y794" i="1"/>
  <c r="Z794" i="1"/>
  <c r="AA794" i="1"/>
  <c r="AB794" i="1"/>
  <c r="Y357" i="1"/>
  <c r="Z357" i="1"/>
  <c r="AA357" i="1"/>
  <c r="AB357" i="1"/>
  <c r="Y409" i="1"/>
  <c r="Z409" i="1"/>
  <c r="AA409" i="1"/>
  <c r="AB409" i="1"/>
  <c r="Y223" i="1"/>
  <c r="Z223" i="1"/>
  <c r="AA223" i="1"/>
  <c r="AB223" i="1"/>
  <c r="Y408" i="1"/>
  <c r="Z408" i="1"/>
  <c r="AA408" i="1"/>
  <c r="AB408" i="1"/>
  <c r="Y265" i="1"/>
  <c r="Z265" i="1"/>
  <c r="AA265" i="1"/>
  <c r="AB265" i="1"/>
  <c r="Y571" i="1"/>
  <c r="Z571" i="1"/>
  <c r="AA571" i="1"/>
  <c r="AB571" i="1"/>
  <c r="Y290" i="1"/>
  <c r="Z290" i="1"/>
  <c r="AA290" i="1"/>
  <c r="AB290" i="1"/>
  <c r="Y556" i="1"/>
  <c r="Z556" i="1"/>
  <c r="AA556" i="1"/>
  <c r="AB556" i="1"/>
  <c r="Y455" i="1"/>
  <c r="Z455" i="1"/>
  <c r="AA455" i="1"/>
  <c r="AB455" i="1"/>
  <c r="Y993" i="1"/>
  <c r="Z993" i="1"/>
  <c r="AA993" i="1"/>
  <c r="AB993" i="1"/>
  <c r="Y98" i="1"/>
  <c r="Z98" i="1"/>
  <c r="AA98" i="1"/>
  <c r="AB98" i="1"/>
  <c r="Y148" i="1"/>
  <c r="Z148" i="1"/>
  <c r="AA148" i="1"/>
  <c r="AB148" i="1"/>
  <c r="Y1017" i="1"/>
  <c r="Z1017" i="1"/>
  <c r="AA1017" i="1"/>
  <c r="AB1017" i="1"/>
  <c r="Y233" i="1"/>
  <c r="Z233" i="1"/>
  <c r="AA233" i="1"/>
  <c r="AB233" i="1"/>
  <c r="Y926" i="1"/>
  <c r="Z926" i="1"/>
  <c r="AA926" i="1"/>
  <c r="AB926" i="1"/>
  <c r="Y218" i="1"/>
  <c r="Z218" i="1"/>
  <c r="AA218" i="1"/>
  <c r="AB218" i="1"/>
  <c r="Y520" i="1"/>
  <c r="Z520" i="1"/>
  <c r="AA520" i="1"/>
  <c r="AB520" i="1"/>
  <c r="Y713" i="1"/>
  <c r="Z713" i="1"/>
  <c r="AA713" i="1"/>
  <c r="AB713" i="1"/>
  <c r="Y63" i="1"/>
  <c r="Z63" i="1"/>
  <c r="AA63" i="1"/>
  <c r="AB63" i="1"/>
  <c r="Y154" i="1"/>
  <c r="Z154" i="1"/>
  <c r="AA154" i="1"/>
  <c r="AB154" i="1"/>
  <c r="Y350" i="1"/>
  <c r="Z350" i="1"/>
  <c r="AA350" i="1"/>
  <c r="AB350" i="1"/>
  <c r="Y505" i="1"/>
  <c r="Z505" i="1"/>
  <c r="AA505" i="1"/>
  <c r="AB505" i="1"/>
  <c r="Y237" i="1"/>
  <c r="Z237" i="1"/>
  <c r="AA237" i="1"/>
  <c r="AB237" i="1"/>
  <c r="Y606" i="1"/>
  <c r="Z606" i="1"/>
  <c r="AA606" i="1"/>
  <c r="AB606" i="1"/>
  <c r="Y461" i="1"/>
  <c r="Z461" i="1"/>
  <c r="AA461" i="1"/>
  <c r="AB461" i="1"/>
  <c r="Y523" i="1"/>
  <c r="Z523" i="1"/>
  <c r="AA523" i="1"/>
  <c r="AB523" i="1"/>
  <c r="Y445" i="1"/>
  <c r="Z445" i="1"/>
  <c r="AA445" i="1"/>
  <c r="AB445" i="1"/>
  <c r="Y536" i="1"/>
  <c r="Z536" i="1"/>
  <c r="AA536" i="1"/>
  <c r="AB536" i="1"/>
  <c r="Y932" i="1"/>
  <c r="Z932" i="1"/>
  <c r="AA932" i="1"/>
  <c r="AB932" i="1"/>
  <c r="Y527" i="1"/>
  <c r="Z527" i="1"/>
  <c r="AA527" i="1"/>
  <c r="AB527" i="1"/>
  <c r="Y975" i="1"/>
  <c r="Z975" i="1"/>
  <c r="AA975" i="1"/>
  <c r="AB975" i="1"/>
  <c r="Y425" i="1"/>
  <c r="Z425" i="1"/>
  <c r="AA425" i="1"/>
  <c r="AB425" i="1"/>
  <c r="Y1019" i="1"/>
  <c r="Z1019" i="1"/>
  <c r="AA1019" i="1"/>
  <c r="AB1019" i="1"/>
  <c r="Y934" i="1"/>
  <c r="Z934" i="1"/>
  <c r="AA934" i="1"/>
  <c r="AB934" i="1"/>
  <c r="Y22" i="1"/>
  <c r="Z22" i="1"/>
  <c r="AA22" i="1"/>
  <c r="AB22" i="1"/>
  <c r="Y191" i="1"/>
  <c r="Z191" i="1"/>
  <c r="AA191" i="1"/>
  <c r="AB191" i="1"/>
  <c r="Y255" i="1"/>
  <c r="Z255" i="1"/>
  <c r="AA255" i="1"/>
  <c r="AB255" i="1"/>
  <c r="Y657" i="1"/>
  <c r="Z657" i="1"/>
  <c r="AA657" i="1"/>
  <c r="AB657" i="1"/>
  <c r="Y16" i="1"/>
  <c r="Z16" i="1"/>
  <c r="AA16" i="1"/>
  <c r="AB16" i="1"/>
  <c r="Y1067" i="1"/>
  <c r="Z1067" i="1"/>
  <c r="AA1067" i="1"/>
  <c r="AB1067" i="1"/>
  <c r="Y288" i="1"/>
  <c r="Z288" i="1"/>
  <c r="AA288" i="1"/>
  <c r="AB288" i="1"/>
  <c r="Y159" i="1"/>
  <c r="Z159" i="1"/>
  <c r="AA159" i="1"/>
  <c r="AB159" i="1"/>
  <c r="Y497" i="1"/>
  <c r="Z497" i="1"/>
  <c r="AA497" i="1"/>
  <c r="AB497" i="1"/>
  <c r="Y961" i="1"/>
  <c r="Z961" i="1"/>
  <c r="AA961" i="1"/>
  <c r="AB961" i="1"/>
  <c r="Y504" i="1"/>
  <c r="Z504" i="1"/>
  <c r="AA504" i="1"/>
  <c r="AB504" i="1"/>
  <c r="Y800" i="1"/>
  <c r="Z800" i="1"/>
  <c r="AA800" i="1"/>
  <c r="AB800" i="1"/>
  <c r="Y429" i="1"/>
  <c r="Z429" i="1"/>
  <c r="AA429" i="1"/>
  <c r="AB429" i="1"/>
  <c r="Y340" i="1"/>
  <c r="Z340" i="1"/>
  <c r="AA340" i="1"/>
  <c r="AB340" i="1"/>
  <c r="Y749" i="1"/>
  <c r="Z749" i="1"/>
  <c r="AA749" i="1"/>
  <c r="AB749" i="1"/>
  <c r="Y142" i="1"/>
  <c r="Z142" i="1"/>
  <c r="AA142" i="1"/>
  <c r="AB142" i="1"/>
  <c r="Y295" i="1"/>
  <c r="Z295" i="1"/>
  <c r="AA295" i="1"/>
  <c r="AB295" i="1"/>
  <c r="Y1055" i="1"/>
  <c r="Z1055" i="1"/>
  <c r="AA1055" i="1"/>
  <c r="AB1055" i="1"/>
  <c r="Y1056" i="1"/>
  <c r="Z1056" i="1"/>
  <c r="AA1056" i="1"/>
  <c r="AB1056" i="1"/>
  <c r="Y86" i="1"/>
  <c r="Z86" i="1"/>
  <c r="AA86" i="1"/>
  <c r="AB86" i="1"/>
  <c r="Y358" i="1"/>
  <c r="Z358" i="1"/>
  <c r="AA358" i="1"/>
  <c r="AB358" i="1"/>
  <c r="Y768" i="1"/>
  <c r="Z768" i="1"/>
  <c r="AA768" i="1"/>
  <c r="AB768" i="1"/>
  <c r="Y136" i="1"/>
  <c r="Z136" i="1"/>
  <c r="AA136" i="1"/>
  <c r="AB136" i="1"/>
  <c r="Y26" i="1"/>
  <c r="Z26" i="1"/>
  <c r="AA26" i="1"/>
  <c r="AB26" i="1"/>
  <c r="Y137" i="1"/>
  <c r="Z137" i="1"/>
  <c r="AA137" i="1"/>
  <c r="AB137" i="1"/>
  <c r="Y586" i="1"/>
  <c r="Z586" i="1"/>
  <c r="AA586" i="1"/>
  <c r="AB586" i="1"/>
  <c r="Y959" i="1"/>
  <c r="Z959" i="1"/>
  <c r="AA959" i="1"/>
  <c r="AB959" i="1"/>
  <c r="Y670" i="1"/>
  <c r="Z670" i="1"/>
  <c r="AA670" i="1"/>
  <c r="AB670" i="1"/>
  <c r="Y909" i="1"/>
  <c r="Z909" i="1"/>
  <c r="AA909" i="1"/>
  <c r="AB909" i="1"/>
  <c r="Y677" i="1"/>
  <c r="Z677" i="1"/>
  <c r="AA677" i="1"/>
  <c r="AB677" i="1"/>
  <c r="Y995" i="1"/>
  <c r="Z995" i="1"/>
  <c r="AA995" i="1"/>
  <c r="AB995" i="1"/>
  <c r="Y216" i="1"/>
  <c r="Z216" i="1"/>
  <c r="AA216" i="1"/>
  <c r="AB216" i="1"/>
  <c r="Y627" i="1"/>
  <c r="Z627" i="1"/>
  <c r="AA627" i="1"/>
  <c r="AB627" i="1"/>
  <c r="Y91" i="1"/>
  <c r="Z91" i="1"/>
  <c r="AA91" i="1"/>
  <c r="AB91" i="1"/>
  <c r="Y601" i="1"/>
  <c r="Z601" i="1"/>
  <c r="AA601" i="1"/>
  <c r="AB601" i="1"/>
  <c r="Y1032" i="1"/>
  <c r="Z1032" i="1"/>
  <c r="AA1032" i="1"/>
  <c r="AB1032" i="1"/>
  <c r="Y201" i="1"/>
  <c r="Z201" i="1"/>
  <c r="AA201" i="1"/>
  <c r="AB201" i="1"/>
  <c r="Y1077" i="1"/>
  <c r="Z1077" i="1"/>
  <c r="AA1077" i="1"/>
  <c r="AB1077" i="1"/>
  <c r="Y1092" i="1"/>
  <c r="Z1092" i="1"/>
  <c r="AA1092" i="1"/>
  <c r="AB1092" i="1"/>
  <c r="Y762" i="1"/>
  <c r="Z762" i="1"/>
  <c r="AA762" i="1"/>
  <c r="AB762" i="1"/>
  <c r="Y190" i="1"/>
  <c r="Z190" i="1"/>
  <c r="AA190" i="1"/>
  <c r="AB190" i="1"/>
  <c r="Y531" i="1"/>
  <c r="Z531" i="1"/>
  <c r="AA531" i="1"/>
  <c r="AB531" i="1"/>
  <c r="Y61" i="1"/>
  <c r="Z61" i="1"/>
  <c r="AA61" i="1"/>
  <c r="AB61" i="1"/>
  <c r="Y522" i="1"/>
  <c r="Z522" i="1"/>
  <c r="AA522" i="1"/>
  <c r="AB522" i="1"/>
  <c r="Y722" i="1"/>
  <c r="Z722" i="1"/>
  <c r="AA722" i="1"/>
  <c r="AB722" i="1"/>
  <c r="Y133" i="1"/>
  <c r="Z133" i="1"/>
  <c r="AA133" i="1"/>
  <c r="AB133" i="1"/>
  <c r="Y156" i="1"/>
  <c r="Z156" i="1"/>
  <c r="AA156" i="1"/>
  <c r="AB156" i="1"/>
  <c r="Y33" i="1"/>
  <c r="Z33" i="1"/>
  <c r="AA33" i="1"/>
  <c r="AB33" i="1"/>
  <c r="Y88" i="1"/>
  <c r="Z88" i="1"/>
  <c r="AA88" i="1"/>
  <c r="AB88" i="1"/>
  <c r="Y547" i="1"/>
  <c r="Z547" i="1"/>
  <c r="AA547" i="1"/>
  <c r="AB547" i="1"/>
  <c r="Y553" i="1"/>
  <c r="Z553" i="1"/>
  <c r="AA553" i="1"/>
  <c r="AB553" i="1"/>
  <c r="Y1034" i="1"/>
  <c r="Z1034" i="1"/>
  <c r="AA1034" i="1"/>
  <c r="AB1034" i="1"/>
  <c r="Y543" i="1"/>
  <c r="Z543" i="1"/>
  <c r="AA543" i="1"/>
  <c r="AB543" i="1"/>
  <c r="Y129" i="1"/>
  <c r="Z129" i="1"/>
  <c r="AA129" i="1"/>
  <c r="AB129" i="1"/>
  <c r="Y643" i="1"/>
  <c r="Z643" i="1"/>
  <c r="AA643" i="1"/>
  <c r="AB643" i="1"/>
  <c r="Y327" i="1"/>
  <c r="Z327" i="1"/>
  <c r="AA327" i="1"/>
  <c r="AB327" i="1"/>
  <c r="Y636" i="1"/>
  <c r="Z636" i="1"/>
  <c r="AA636" i="1"/>
  <c r="AB636" i="1"/>
  <c r="Y987" i="1"/>
  <c r="Z987" i="1"/>
  <c r="AA987" i="1"/>
  <c r="AB987" i="1"/>
  <c r="Y308" i="1"/>
  <c r="Z308" i="1"/>
  <c r="AA308" i="1"/>
  <c r="AB308" i="1"/>
  <c r="Y60" i="1"/>
  <c r="Z60" i="1"/>
  <c r="AA60" i="1"/>
  <c r="AB60" i="1"/>
  <c r="Y981" i="1"/>
  <c r="Z981" i="1"/>
  <c r="AA981" i="1"/>
  <c r="AB981" i="1"/>
  <c r="Y46" i="1"/>
  <c r="Z46" i="1"/>
  <c r="AA46" i="1"/>
  <c r="AB46" i="1"/>
  <c r="Y349" i="1"/>
  <c r="Z349" i="1"/>
  <c r="AA349" i="1"/>
  <c r="AB349" i="1"/>
  <c r="Y128" i="1"/>
  <c r="Z128" i="1"/>
  <c r="AA128" i="1"/>
  <c r="AB128" i="1"/>
  <c r="Y664" i="1"/>
  <c r="Z664" i="1"/>
  <c r="AA664" i="1"/>
  <c r="AB664" i="1"/>
  <c r="Y120" i="1"/>
  <c r="Z120" i="1"/>
  <c r="AA120" i="1"/>
  <c r="AB120" i="1"/>
  <c r="Y899" i="1"/>
  <c r="Z899" i="1"/>
  <c r="AA899" i="1"/>
  <c r="AB899" i="1"/>
  <c r="Y221" i="1"/>
  <c r="Z221" i="1"/>
  <c r="AA221" i="1"/>
  <c r="AB221" i="1"/>
  <c r="Y842" i="1"/>
  <c r="Z842" i="1"/>
  <c r="AA842" i="1"/>
  <c r="AB842" i="1"/>
  <c r="Y767" i="1"/>
  <c r="Z767" i="1"/>
  <c r="AA767" i="1"/>
  <c r="AB767" i="1"/>
  <c r="Y341" i="1"/>
  <c r="Z341" i="1"/>
  <c r="AA341" i="1"/>
  <c r="AB341" i="1"/>
  <c r="Y77" i="1"/>
  <c r="Z77" i="1"/>
  <c r="AA77" i="1"/>
  <c r="AB77" i="1"/>
  <c r="Y121" i="1"/>
  <c r="Z121" i="1"/>
  <c r="AA121" i="1"/>
  <c r="AB121" i="1"/>
  <c r="Y761" i="1"/>
  <c r="Z761" i="1"/>
  <c r="AA761" i="1"/>
  <c r="AB761" i="1"/>
  <c r="Y56" i="1"/>
  <c r="Z56" i="1"/>
  <c r="AA56" i="1"/>
  <c r="AB56" i="1"/>
  <c r="Y503" i="1"/>
  <c r="Z503" i="1"/>
  <c r="AA503" i="1"/>
  <c r="AB503" i="1"/>
  <c r="Y1042" i="1"/>
  <c r="Z1042" i="1"/>
  <c r="AA1042" i="1"/>
  <c r="AB1042" i="1"/>
  <c r="Y1008" i="1"/>
  <c r="Z1008" i="1"/>
  <c r="AA1008" i="1"/>
  <c r="AB1008" i="1"/>
  <c r="Y387" i="1"/>
  <c r="Z387" i="1"/>
  <c r="AA387" i="1"/>
  <c r="AB387" i="1"/>
  <c r="Y714" i="1"/>
  <c r="Z714" i="1"/>
  <c r="AA714" i="1"/>
  <c r="AB714" i="1"/>
  <c r="Y785" i="1"/>
  <c r="Z785" i="1"/>
  <c r="AA785" i="1"/>
  <c r="AB785" i="1"/>
  <c r="Y430" i="1"/>
  <c r="Z430" i="1"/>
  <c r="AA430" i="1"/>
  <c r="AB430" i="1"/>
  <c r="Y334" i="1"/>
  <c r="Z334" i="1"/>
  <c r="AA334" i="1"/>
  <c r="AB334" i="1"/>
  <c r="Y244" i="1"/>
  <c r="Z244" i="1"/>
  <c r="AA244" i="1"/>
  <c r="AB244" i="1"/>
  <c r="Y1084" i="1"/>
  <c r="Z1084" i="1"/>
  <c r="AA1084" i="1"/>
  <c r="AB1084" i="1"/>
  <c r="Y64" i="1"/>
  <c r="Z64" i="1"/>
  <c r="AA64" i="1"/>
  <c r="AB64" i="1"/>
  <c r="Y315" i="1"/>
  <c r="Z315" i="1"/>
  <c r="AA315" i="1"/>
  <c r="AB315" i="1"/>
  <c r="Y751" i="1"/>
  <c r="Z751" i="1"/>
  <c r="AA751" i="1"/>
  <c r="AB751" i="1"/>
  <c r="Y397" i="1"/>
  <c r="Z397" i="1"/>
  <c r="AA397" i="1"/>
  <c r="AB397" i="1"/>
  <c r="Y538" i="1"/>
  <c r="Z538" i="1"/>
  <c r="AA538" i="1"/>
  <c r="AB538" i="1"/>
  <c r="Y204" i="1"/>
  <c r="Z204" i="1"/>
  <c r="AA204" i="1"/>
  <c r="AB204" i="1"/>
  <c r="Y734" i="1"/>
  <c r="Z734" i="1"/>
  <c r="AA734" i="1"/>
  <c r="AB734" i="1"/>
  <c r="Y824" i="1"/>
  <c r="Z824" i="1"/>
  <c r="AA824" i="1"/>
  <c r="AB824" i="1"/>
  <c r="Y971" i="1"/>
  <c r="Z971" i="1"/>
  <c r="AA971" i="1"/>
  <c r="AB971" i="1"/>
  <c r="Y912" i="1"/>
  <c r="Z912" i="1"/>
  <c r="AA912" i="1"/>
  <c r="AB912" i="1"/>
  <c r="Y275" i="1"/>
  <c r="Z275" i="1"/>
  <c r="AA275" i="1"/>
  <c r="AB275" i="1"/>
  <c r="Y611" i="1"/>
  <c r="Z611" i="1"/>
  <c r="AA611" i="1"/>
  <c r="AB611" i="1"/>
  <c r="Y832" i="1"/>
  <c r="Z832" i="1"/>
  <c r="AA832" i="1"/>
  <c r="AB832" i="1"/>
  <c r="Y696" i="1"/>
  <c r="Z696" i="1"/>
  <c r="AA696" i="1"/>
  <c r="AB696" i="1"/>
  <c r="Y317" i="1"/>
  <c r="Z317" i="1"/>
  <c r="AA317" i="1"/>
  <c r="AB317" i="1"/>
  <c r="Y838" i="1"/>
  <c r="Z838" i="1"/>
  <c r="AA838" i="1"/>
  <c r="AB838" i="1"/>
  <c r="Y964" i="1"/>
  <c r="Z964" i="1"/>
  <c r="AA964" i="1"/>
  <c r="AB964" i="1"/>
  <c r="Y493" i="1"/>
  <c r="Z493" i="1"/>
  <c r="AA493" i="1"/>
  <c r="AB493" i="1"/>
  <c r="Y15" i="1"/>
  <c r="Z15" i="1"/>
  <c r="AA15" i="1"/>
  <c r="AB15" i="1"/>
  <c r="Y467" i="1"/>
  <c r="Z467" i="1"/>
  <c r="AA467" i="1"/>
  <c r="AB467" i="1"/>
  <c r="Y620" i="1"/>
  <c r="Z620" i="1"/>
  <c r="AA620" i="1"/>
  <c r="AB620" i="1"/>
  <c r="Y438" i="1"/>
  <c r="Z438" i="1"/>
  <c r="AA438" i="1"/>
  <c r="AB438" i="1"/>
  <c r="Y946" i="1"/>
  <c r="Z946" i="1"/>
  <c r="AA946" i="1"/>
  <c r="AB946" i="1"/>
  <c r="Y565" i="1"/>
  <c r="Z565" i="1"/>
  <c r="AA565" i="1"/>
  <c r="AB565" i="1"/>
  <c r="Y47" i="1"/>
  <c r="Z47" i="1"/>
  <c r="AA47" i="1"/>
  <c r="AB47" i="1"/>
  <c r="Y99" i="1"/>
  <c r="Z99" i="1"/>
  <c r="AA99" i="1"/>
  <c r="AB99" i="1"/>
  <c r="Y795" i="1"/>
  <c r="Z795" i="1"/>
  <c r="AA795" i="1"/>
  <c r="AB795" i="1"/>
  <c r="Y326" i="1"/>
  <c r="Z326" i="1"/>
  <c r="AA326" i="1"/>
  <c r="AB326" i="1"/>
  <c r="Y480" i="1"/>
  <c r="Z480" i="1"/>
  <c r="AA480" i="1"/>
  <c r="AB480" i="1"/>
  <c r="Y45" i="1"/>
  <c r="Z45" i="1"/>
  <c r="AA45" i="1"/>
  <c r="AB45" i="1"/>
  <c r="Y448" i="1"/>
  <c r="Z448" i="1"/>
  <c r="AA448" i="1"/>
  <c r="AB448" i="1"/>
  <c r="Y886" i="1"/>
  <c r="Z886" i="1"/>
  <c r="AA886" i="1"/>
  <c r="AB886" i="1"/>
  <c r="Y783" i="1"/>
  <c r="Z783" i="1"/>
  <c r="AA783" i="1"/>
  <c r="AB783" i="1"/>
  <c r="Y688" i="1"/>
  <c r="Z688" i="1"/>
  <c r="AA688" i="1"/>
  <c r="AB688" i="1"/>
  <c r="Y231" i="1"/>
  <c r="Z231" i="1"/>
  <c r="AA231" i="1"/>
  <c r="AB231" i="1"/>
  <c r="Y867" i="1"/>
  <c r="Z867" i="1"/>
  <c r="AA867" i="1"/>
  <c r="AB867" i="1"/>
  <c r="Y200" i="1"/>
  <c r="Z200" i="1"/>
  <c r="AA200" i="1"/>
  <c r="AB200" i="1"/>
  <c r="Y109" i="1"/>
  <c r="Z109" i="1"/>
  <c r="AA109" i="1"/>
  <c r="AB109" i="1"/>
  <c r="Y66" i="1"/>
  <c r="Z66" i="1"/>
  <c r="AA66" i="1"/>
  <c r="AB66" i="1"/>
  <c r="Y897" i="1"/>
  <c r="Z897" i="1"/>
  <c r="AA897" i="1"/>
  <c r="AB897" i="1"/>
  <c r="Y283" i="1"/>
  <c r="Z283" i="1"/>
  <c r="AA283" i="1"/>
  <c r="AB283" i="1"/>
  <c r="Y49" i="1"/>
  <c r="Z49" i="1"/>
  <c r="AA49" i="1"/>
  <c r="AB49" i="1"/>
  <c r="Y57" i="1"/>
  <c r="Z57" i="1"/>
  <c r="AA57" i="1"/>
  <c r="AB57" i="1"/>
  <c r="Y146" i="1"/>
  <c r="Z146" i="1"/>
  <c r="AA146" i="1"/>
  <c r="AB146" i="1"/>
  <c r="Y462" i="1"/>
  <c r="Z462" i="1"/>
  <c r="AA462" i="1"/>
  <c r="AB462" i="1"/>
  <c r="Y69" i="1"/>
  <c r="Z69" i="1"/>
  <c r="AA69" i="1"/>
  <c r="AB69" i="1"/>
  <c r="Y747" i="1"/>
  <c r="Z747" i="1"/>
  <c r="AA747" i="1"/>
  <c r="AB747" i="1"/>
  <c r="Y1035" i="1"/>
  <c r="Z1035" i="1"/>
  <c r="AA1035" i="1"/>
  <c r="AB1035" i="1"/>
  <c r="Y600" i="1"/>
  <c r="Z600" i="1"/>
  <c r="AA600" i="1"/>
  <c r="AB600" i="1"/>
  <c r="Y629" i="1"/>
  <c r="Z629" i="1"/>
  <c r="AA629" i="1"/>
  <c r="AB629" i="1"/>
  <c r="Y956" i="1"/>
  <c r="Z956" i="1"/>
  <c r="AA956" i="1"/>
  <c r="AB956" i="1"/>
  <c r="Y613" i="1"/>
  <c r="Z613" i="1"/>
  <c r="AA613" i="1"/>
  <c r="AB613" i="1"/>
  <c r="Y811" i="1"/>
  <c r="Z811" i="1"/>
  <c r="AA811" i="1"/>
  <c r="AB811" i="1"/>
  <c r="Y1005" i="1"/>
  <c r="Z1005" i="1"/>
  <c r="AA1005" i="1"/>
  <c r="AB1005" i="1"/>
  <c r="Y797" i="1"/>
  <c r="Z797" i="1"/>
  <c r="AA797" i="1"/>
  <c r="AB797" i="1"/>
  <c r="Y798" i="1"/>
  <c r="Z798" i="1"/>
  <c r="AA798" i="1"/>
  <c r="AB798" i="1"/>
  <c r="Y502" i="1"/>
  <c r="Z502" i="1"/>
  <c r="AA502" i="1"/>
  <c r="AB502" i="1"/>
  <c r="Y581" i="1"/>
  <c r="Z581" i="1"/>
  <c r="AA581" i="1"/>
  <c r="AB581" i="1"/>
  <c r="Y593" i="1"/>
  <c r="Z593" i="1"/>
  <c r="AA593" i="1"/>
  <c r="AB593" i="1"/>
  <c r="Y843" i="1"/>
  <c r="Z843" i="1"/>
  <c r="AA843" i="1"/>
  <c r="AB843" i="1"/>
  <c r="Y952" i="1"/>
  <c r="Z952" i="1"/>
  <c r="AA952" i="1"/>
  <c r="AB952" i="1"/>
  <c r="Y752" i="1"/>
  <c r="Z752" i="1"/>
  <c r="AA752" i="1"/>
  <c r="AB752" i="1"/>
  <c r="Y174" i="1"/>
  <c r="Z174" i="1"/>
  <c r="AA174" i="1"/>
  <c r="AB174" i="1"/>
  <c r="Y533" i="1"/>
  <c r="Z533" i="1"/>
  <c r="AA533" i="1"/>
  <c r="AB533" i="1"/>
  <c r="Y1040" i="1"/>
  <c r="Z1040" i="1"/>
  <c r="AA1040" i="1"/>
  <c r="AB1040" i="1"/>
  <c r="Y566" i="1"/>
  <c r="Z566" i="1"/>
  <c r="AA566" i="1"/>
  <c r="AB566" i="1"/>
  <c r="Y530" i="1"/>
  <c r="Z530" i="1"/>
  <c r="AA530" i="1"/>
  <c r="AB530" i="1"/>
  <c r="Y209" i="1"/>
  <c r="Z209" i="1"/>
  <c r="AA209" i="1"/>
  <c r="AB209" i="1"/>
  <c r="Y741" i="1"/>
  <c r="Z741" i="1"/>
  <c r="AA741" i="1"/>
  <c r="AB741" i="1"/>
  <c r="Y198" i="1"/>
  <c r="Z198" i="1"/>
  <c r="AA198" i="1"/>
  <c r="AB198" i="1"/>
  <c r="Y509" i="1"/>
  <c r="Z509" i="1"/>
  <c r="AA509" i="1"/>
  <c r="AB509" i="1"/>
  <c r="Y51" i="1"/>
  <c r="Z51" i="1"/>
  <c r="AA51" i="1"/>
  <c r="AB51" i="1"/>
  <c r="Y269" i="1"/>
  <c r="Z269" i="1"/>
  <c r="AA269" i="1"/>
  <c r="AB269" i="1"/>
  <c r="Y1028" i="1"/>
  <c r="Z1028" i="1"/>
  <c r="AA1028" i="1"/>
  <c r="AB1028" i="1"/>
  <c r="Y256" i="1"/>
  <c r="Z256" i="1"/>
  <c r="AA256" i="1"/>
  <c r="AB256" i="1"/>
  <c r="Y241" i="1"/>
  <c r="Z241" i="1"/>
  <c r="AA241" i="1"/>
  <c r="AB241" i="1"/>
  <c r="Y396" i="1"/>
  <c r="Z396" i="1"/>
  <c r="AA396" i="1"/>
  <c r="AB396" i="1"/>
  <c r="Y247" i="1"/>
  <c r="Z247" i="1"/>
  <c r="AA247" i="1"/>
  <c r="AB247" i="1"/>
  <c r="Y665" i="1"/>
  <c r="Z665" i="1"/>
  <c r="AA665" i="1"/>
  <c r="AB665" i="1"/>
  <c r="Y582" i="1"/>
  <c r="Z582" i="1"/>
  <c r="AA582" i="1"/>
  <c r="AB582" i="1"/>
  <c r="Y329" i="1"/>
  <c r="Z329" i="1"/>
  <c r="AA329" i="1"/>
  <c r="AB329" i="1"/>
  <c r="Y637" i="1"/>
  <c r="Z637" i="1"/>
  <c r="AA637" i="1"/>
  <c r="AB637" i="1"/>
  <c r="Y111" i="1"/>
  <c r="Z111" i="1"/>
  <c r="AA111" i="1"/>
  <c r="AB111" i="1"/>
  <c r="Y864" i="1"/>
  <c r="Z864" i="1"/>
  <c r="AA864" i="1"/>
  <c r="AB864" i="1"/>
  <c r="Y457" i="1"/>
  <c r="Z457" i="1"/>
  <c r="AA457" i="1"/>
  <c r="AB457" i="1"/>
  <c r="Y155" i="1"/>
  <c r="Z155" i="1"/>
  <c r="AA155" i="1"/>
  <c r="AB155" i="1"/>
  <c r="Y281" i="1"/>
  <c r="Z281" i="1"/>
  <c r="AA281" i="1"/>
  <c r="AB281" i="1"/>
  <c r="Y54" i="1"/>
  <c r="Z54" i="1"/>
  <c r="AA54" i="1"/>
  <c r="AB54" i="1"/>
  <c r="Y653" i="1"/>
  <c r="Z653" i="1"/>
  <c r="AA653" i="1"/>
  <c r="AB653" i="1"/>
  <c r="Y100" i="1"/>
  <c r="Z100" i="1"/>
  <c r="AA100" i="1"/>
  <c r="AB100" i="1"/>
  <c r="Y495" i="1"/>
  <c r="Z495" i="1"/>
  <c r="AA495" i="1"/>
  <c r="AB495" i="1"/>
  <c r="Y617" i="1"/>
  <c r="Z617" i="1"/>
  <c r="AA617" i="1"/>
  <c r="AB617" i="1"/>
  <c r="Y282" i="1"/>
  <c r="Z282" i="1"/>
  <c r="AA282" i="1"/>
  <c r="AB282" i="1"/>
  <c r="Y8" i="1"/>
  <c r="Z8" i="1"/>
  <c r="AA8" i="1"/>
  <c r="AB8" i="1"/>
  <c r="Y675" i="1"/>
  <c r="Z675" i="1"/>
  <c r="AA675" i="1"/>
  <c r="AB675" i="1"/>
  <c r="Y927" i="1"/>
  <c r="Z927" i="1"/>
  <c r="AA927" i="1"/>
  <c r="AB927" i="1"/>
  <c r="Y778" i="1"/>
  <c r="Z778" i="1"/>
  <c r="AA778" i="1"/>
  <c r="AB778" i="1"/>
  <c r="Y978" i="1"/>
  <c r="Z978" i="1"/>
  <c r="AA978" i="1"/>
  <c r="AB978" i="1"/>
  <c r="Y732" i="1"/>
  <c r="Z732" i="1"/>
  <c r="AA732" i="1"/>
  <c r="AB732" i="1"/>
  <c r="Y672" i="1"/>
  <c r="Z672" i="1"/>
  <c r="AA672" i="1"/>
  <c r="AB672" i="1"/>
  <c r="Y941" i="1"/>
  <c r="Z941" i="1"/>
  <c r="AA941" i="1"/>
  <c r="AB941" i="1"/>
  <c r="Y34" i="1"/>
  <c r="Z34" i="1"/>
  <c r="AA34" i="1"/>
  <c r="AB34" i="1"/>
  <c r="Y1072" i="1"/>
  <c r="Z1072" i="1"/>
  <c r="AA1072" i="1"/>
  <c r="AB1072" i="1"/>
  <c r="Y872" i="1"/>
  <c r="Z872" i="1"/>
  <c r="AA872" i="1"/>
  <c r="AB872" i="1"/>
  <c r="Y82" i="1"/>
  <c r="Z82" i="1"/>
  <c r="AA82" i="1"/>
  <c r="AB82" i="1"/>
  <c r="Y254" i="1"/>
  <c r="Z254" i="1"/>
  <c r="AA254" i="1"/>
  <c r="AB254" i="1"/>
  <c r="Y507" i="1"/>
  <c r="Z507" i="1"/>
  <c r="AA507" i="1"/>
  <c r="AB507" i="1"/>
  <c r="Y250" i="1"/>
  <c r="Z250" i="1"/>
  <c r="AA250" i="1"/>
  <c r="AB250" i="1"/>
  <c r="Y371" i="1"/>
  <c r="Z371" i="1"/>
  <c r="AA371" i="1"/>
  <c r="AB371" i="1"/>
  <c r="Y604" i="1"/>
  <c r="Z604" i="1"/>
  <c r="AA604" i="1"/>
  <c r="AB604" i="1"/>
  <c r="Y236" i="1"/>
  <c r="Z236" i="1"/>
  <c r="AA236" i="1"/>
  <c r="AB236" i="1"/>
  <c r="Y771" i="1"/>
  <c r="Z771" i="1"/>
  <c r="AA771" i="1"/>
  <c r="AB771" i="1"/>
  <c r="Y539" i="1"/>
  <c r="Z539" i="1"/>
  <c r="AA539" i="1"/>
  <c r="AB539" i="1"/>
  <c r="Y924" i="1"/>
  <c r="Z924" i="1"/>
  <c r="AA924" i="1"/>
  <c r="AB924" i="1"/>
  <c r="Y990" i="1"/>
  <c r="Z990" i="1"/>
  <c r="AA990" i="1"/>
  <c r="AB990" i="1"/>
  <c r="Y208" i="1"/>
  <c r="Z208" i="1"/>
  <c r="AA208" i="1"/>
  <c r="AB208" i="1"/>
  <c r="Y400" i="1"/>
  <c r="Z400" i="1"/>
  <c r="AA400" i="1"/>
  <c r="AB400" i="1"/>
  <c r="Y868" i="1"/>
  <c r="Z868" i="1"/>
  <c r="AA868" i="1"/>
  <c r="AB868" i="1"/>
  <c r="Y652" i="1"/>
  <c r="Z652" i="1"/>
  <c r="AA652" i="1"/>
  <c r="AB652" i="1"/>
  <c r="Y938" i="1"/>
  <c r="Z938" i="1"/>
  <c r="AA938" i="1"/>
  <c r="AB938" i="1"/>
  <c r="Y289" i="1"/>
  <c r="Z289" i="1"/>
  <c r="AA289" i="1"/>
  <c r="AB289" i="1"/>
  <c r="Y862" i="1"/>
  <c r="Z862" i="1"/>
  <c r="AA862" i="1"/>
  <c r="AB862" i="1"/>
  <c r="Y130" i="1"/>
  <c r="Z130" i="1"/>
  <c r="AA130" i="1"/>
  <c r="AB130" i="1"/>
  <c r="Y261" i="1"/>
  <c r="Z261" i="1"/>
  <c r="AA261" i="1"/>
  <c r="AB261" i="1"/>
  <c r="Y31" i="1"/>
  <c r="Z31" i="1"/>
  <c r="AA31" i="1"/>
  <c r="AB31" i="1"/>
  <c r="Y235" i="1"/>
  <c r="Z235" i="1"/>
  <c r="AA235" i="1"/>
  <c r="AB235" i="1"/>
  <c r="Y272" i="1"/>
  <c r="Z272" i="1"/>
  <c r="AA272" i="1"/>
  <c r="AB272" i="1"/>
  <c r="Y39" i="1"/>
  <c r="Z39" i="1"/>
  <c r="AA39" i="1"/>
  <c r="AB39" i="1"/>
  <c r="Y123" i="1"/>
  <c r="Z123" i="1"/>
  <c r="AA123" i="1"/>
  <c r="AB123" i="1"/>
  <c r="Y893" i="1"/>
  <c r="Z893" i="1"/>
  <c r="AA893" i="1"/>
  <c r="AB893" i="1"/>
  <c r="Y217" i="1"/>
  <c r="Z217" i="1"/>
  <c r="AA217" i="1"/>
  <c r="AB217" i="1"/>
  <c r="Y405" i="1"/>
  <c r="Z405" i="1"/>
  <c r="AA405" i="1"/>
  <c r="AB405" i="1"/>
  <c r="Y726" i="1"/>
  <c r="Z726" i="1"/>
  <c r="AA726" i="1"/>
  <c r="AB726" i="1"/>
  <c r="Y202" i="1"/>
  <c r="Z202" i="1"/>
  <c r="AA202" i="1"/>
  <c r="AB202" i="1"/>
  <c r="Y911" i="1"/>
  <c r="Z911" i="1"/>
  <c r="AA911" i="1"/>
  <c r="AB911" i="1"/>
  <c r="Y440" i="1"/>
  <c r="Z440" i="1"/>
  <c r="AA440" i="1"/>
  <c r="AB440" i="1"/>
  <c r="Y468" i="1"/>
  <c r="Z468" i="1"/>
  <c r="AA468" i="1"/>
  <c r="AB468" i="1"/>
  <c r="Y102" i="1"/>
  <c r="Z102" i="1"/>
  <c r="AA102" i="1"/>
  <c r="AB102" i="1"/>
  <c r="Y245" i="1"/>
  <c r="Z245" i="1"/>
  <c r="AA245" i="1"/>
  <c r="AB245" i="1"/>
  <c r="Y394" i="1"/>
  <c r="Z394" i="1"/>
  <c r="AA394" i="1"/>
  <c r="AB394" i="1"/>
  <c r="Y277" i="1"/>
  <c r="Z277" i="1"/>
  <c r="AA277" i="1"/>
  <c r="AB277" i="1"/>
  <c r="Y596" i="1"/>
  <c r="Z596" i="1"/>
  <c r="AA596" i="1"/>
  <c r="AB596" i="1"/>
  <c r="Y62" i="1"/>
  <c r="Z62" i="1"/>
  <c r="AA62" i="1"/>
  <c r="AB62" i="1"/>
  <c r="Y3" i="1"/>
  <c r="Z3" i="1"/>
  <c r="AA3" i="1"/>
  <c r="AB3" i="1"/>
  <c r="N2" i="2" l="1"/>
  <c r="S1099" i="1"/>
  <c r="T1099" i="1"/>
  <c r="S1096" i="1"/>
  <c r="T1096" i="1"/>
  <c r="S3" i="1"/>
  <c r="T3" i="1"/>
  <c r="S1098" i="1"/>
  <c r="T1098" i="1"/>
  <c r="S606" i="1"/>
  <c r="T606" i="1"/>
  <c r="S1094" i="1"/>
  <c r="T1094" i="1"/>
  <c r="S429" i="1"/>
  <c r="T429" i="1"/>
  <c r="S190" i="1"/>
  <c r="T190" i="1"/>
  <c r="S930" i="1"/>
  <c r="T930" i="1"/>
  <c r="S730" i="1"/>
  <c r="T730" i="1"/>
  <c r="S903" i="1"/>
  <c r="T903" i="1"/>
  <c r="S1008" i="1"/>
  <c r="T1008" i="1"/>
  <c r="S879" i="1"/>
  <c r="T879" i="1"/>
  <c r="S663" i="1"/>
  <c r="T663" i="1"/>
  <c r="S224" i="1"/>
  <c r="T224" i="1"/>
  <c r="S141" i="1"/>
  <c r="T141" i="1"/>
  <c r="S815" i="1"/>
  <c r="T815" i="1"/>
  <c r="S64" i="1"/>
  <c r="T64" i="1"/>
  <c r="S1026" i="1"/>
  <c r="T1026" i="1"/>
  <c r="S381" i="1"/>
  <c r="T381" i="1"/>
  <c r="S860" i="1"/>
  <c r="T860" i="1"/>
  <c r="S223" i="1"/>
  <c r="T223" i="1"/>
  <c r="S807" i="1"/>
  <c r="T807" i="1"/>
  <c r="S68" i="1"/>
  <c r="T68" i="1"/>
  <c r="S635" i="1"/>
  <c r="T635" i="1"/>
  <c r="S366" i="1"/>
  <c r="T366" i="1"/>
  <c r="S385" i="1"/>
  <c r="T385" i="1"/>
  <c r="S869" i="1"/>
  <c r="T869" i="1"/>
  <c r="S394" i="1"/>
  <c r="T394" i="1"/>
  <c r="S1073" i="1"/>
  <c r="T1073" i="1"/>
  <c r="S709" i="1"/>
  <c r="T709" i="1"/>
  <c r="S461" i="1"/>
  <c r="T461" i="1"/>
  <c r="S708" i="1"/>
  <c r="T708" i="1"/>
  <c r="S1088" i="1"/>
  <c r="T1088" i="1"/>
  <c r="S1015" i="1"/>
  <c r="T1015" i="1"/>
  <c r="S230" i="1"/>
  <c r="T230" i="1"/>
  <c r="S900" i="1"/>
  <c r="T900" i="1"/>
  <c r="S432" i="1"/>
  <c r="T432" i="1"/>
  <c r="S183" i="1"/>
  <c r="T183" i="1"/>
  <c r="S177" i="1"/>
  <c r="T177" i="1"/>
  <c r="S535" i="1"/>
  <c r="T535" i="1"/>
  <c r="S387" i="1"/>
  <c r="T387" i="1"/>
  <c r="S768" i="1"/>
  <c r="T768" i="1"/>
  <c r="S949" i="1"/>
  <c r="T949" i="1"/>
  <c r="S920" i="1"/>
  <c r="T920" i="1"/>
  <c r="S551" i="1"/>
  <c r="T551" i="1"/>
  <c r="S825" i="1"/>
  <c r="T825" i="1"/>
  <c r="S918" i="1"/>
  <c r="T918" i="1"/>
  <c r="S698" i="1"/>
  <c r="T698" i="1"/>
  <c r="S882" i="1"/>
  <c r="T882" i="1"/>
  <c r="S282" i="1"/>
  <c r="T282" i="1"/>
  <c r="S284" i="1"/>
  <c r="T284" i="1"/>
  <c r="S79" i="1"/>
  <c r="T79" i="1"/>
  <c r="S84" i="1"/>
  <c r="T84" i="1"/>
  <c r="S504" i="1"/>
  <c r="T504" i="1"/>
  <c r="S1044" i="1"/>
  <c r="T1044" i="1"/>
  <c r="S830" i="1"/>
  <c r="T830" i="1"/>
  <c r="S469" i="1"/>
  <c r="T469" i="1"/>
  <c r="S785" i="1"/>
  <c r="T785" i="1"/>
  <c r="S39" i="1"/>
  <c r="T39" i="1"/>
  <c r="S445" i="1"/>
  <c r="T445" i="1"/>
  <c r="S714" i="1"/>
  <c r="T714" i="1"/>
  <c r="S523" i="1"/>
  <c r="T523" i="1"/>
  <c r="S775" i="1"/>
  <c r="T775" i="1"/>
  <c r="S31" i="1"/>
  <c r="T31" i="1"/>
  <c r="S757" i="1"/>
  <c r="T757" i="1"/>
  <c r="S153" i="1"/>
  <c r="T153" i="1"/>
  <c r="S53" i="1"/>
  <c r="T53" i="1"/>
  <c r="S519" i="1"/>
  <c r="T519" i="1"/>
  <c r="S689" i="1"/>
  <c r="T689" i="1"/>
  <c r="S1061" i="1"/>
  <c r="T1061" i="1"/>
  <c r="S718" i="1"/>
  <c r="T718" i="1"/>
  <c r="S902" i="1"/>
  <c r="T902" i="1"/>
  <c r="S864" i="1"/>
  <c r="T864" i="1"/>
  <c r="S536" i="1"/>
  <c r="T536" i="1"/>
  <c r="S935" i="1"/>
  <c r="T935" i="1"/>
  <c r="S436" i="1"/>
  <c r="T436" i="1"/>
  <c r="S50" i="1"/>
  <c r="T50" i="1"/>
  <c r="S413" i="1"/>
  <c r="T413" i="1"/>
  <c r="S360" i="1"/>
  <c r="T360" i="1"/>
  <c r="S1025" i="1"/>
  <c r="T1025" i="1"/>
  <c r="S351" i="1"/>
  <c r="T351" i="1"/>
  <c r="S1047" i="1"/>
  <c r="T1047" i="1"/>
  <c r="S352" i="1"/>
  <c r="T352" i="1"/>
  <c r="S794" i="1"/>
  <c r="T794" i="1"/>
  <c r="S727" i="1"/>
  <c r="T727" i="1"/>
  <c r="S668" i="1"/>
  <c r="T668" i="1"/>
  <c r="S580" i="1"/>
  <c r="T580" i="1"/>
  <c r="S586" i="1"/>
  <c r="T586" i="1"/>
  <c r="S640" i="1"/>
  <c r="T640" i="1"/>
  <c r="S378" i="1"/>
  <c r="T378" i="1"/>
  <c r="S901" i="1"/>
  <c r="T901" i="1"/>
  <c r="S225" i="1"/>
  <c r="T225" i="1"/>
  <c r="S430" i="1"/>
  <c r="T430" i="1"/>
  <c r="S1016" i="1"/>
  <c r="T1016" i="1"/>
  <c r="S1001" i="1"/>
  <c r="T1001" i="1"/>
  <c r="S884" i="1"/>
  <c r="T884" i="1"/>
  <c r="S334" i="1"/>
  <c r="T334" i="1"/>
  <c r="S450" i="1"/>
  <c r="T450" i="1"/>
  <c r="S726" i="1"/>
  <c r="T726" i="1"/>
  <c r="S801" i="1"/>
  <c r="T801" i="1"/>
  <c r="S158" i="1"/>
  <c r="T158" i="1"/>
  <c r="S652" i="1"/>
  <c r="T652" i="1"/>
  <c r="S525" i="1"/>
  <c r="T525" i="1"/>
  <c r="S244" i="1"/>
  <c r="T244" i="1"/>
  <c r="S781" i="1"/>
  <c r="T781" i="1"/>
  <c r="S443" i="1"/>
  <c r="T443" i="1"/>
  <c r="S892" i="1"/>
  <c r="T892" i="1"/>
  <c r="S765" i="1"/>
  <c r="T765" i="1"/>
  <c r="S1084" i="1"/>
  <c r="T1084" i="1"/>
  <c r="S854" i="1"/>
  <c r="T854" i="1"/>
  <c r="S624" i="1"/>
  <c r="T624" i="1"/>
  <c r="S75" i="1"/>
  <c r="T75" i="1"/>
  <c r="S1022" i="1"/>
  <c r="T1022" i="1"/>
  <c r="S878" i="1"/>
  <c r="T878" i="1"/>
  <c r="S83" i="1"/>
  <c r="T83" i="1"/>
  <c r="S936" i="1"/>
  <c r="T936" i="1"/>
  <c r="S896" i="1"/>
  <c r="T896" i="1"/>
  <c r="S218" i="1"/>
  <c r="T218" i="1"/>
  <c r="S1041" i="1"/>
  <c r="T1041" i="1"/>
  <c r="S955" i="1"/>
  <c r="T955" i="1"/>
  <c r="S950" i="1"/>
  <c r="T950" i="1"/>
  <c r="S776" i="1"/>
  <c r="T776" i="1"/>
  <c r="S5" i="1"/>
  <c r="T5" i="1"/>
  <c r="S731" i="1"/>
  <c r="T731" i="1"/>
  <c r="S959" i="1"/>
  <c r="T959" i="1"/>
  <c r="S501" i="1"/>
  <c r="T501" i="1"/>
  <c r="S8" i="1"/>
  <c r="T8" i="1"/>
  <c r="S563" i="1"/>
  <c r="T563" i="1"/>
  <c r="S520" i="1"/>
  <c r="T520" i="1"/>
  <c r="S789" i="1"/>
  <c r="T789" i="1"/>
  <c r="S421" i="1"/>
  <c r="T421" i="1"/>
  <c r="S670" i="1"/>
  <c r="T670" i="1"/>
  <c r="S1069" i="1"/>
  <c r="T1069" i="1"/>
  <c r="S511" i="1"/>
  <c r="T511" i="1"/>
  <c r="S740" i="1"/>
  <c r="T740" i="1"/>
  <c r="S969" i="1"/>
  <c r="T969" i="1"/>
  <c r="S654" i="1"/>
  <c r="T654" i="1"/>
  <c r="S1078" i="1"/>
  <c r="T1078" i="1"/>
  <c r="S966" i="1"/>
  <c r="T966" i="1"/>
  <c r="S792" i="1"/>
  <c r="T792" i="1"/>
  <c r="S954" i="1"/>
  <c r="T954" i="1"/>
  <c r="S30" i="1"/>
  <c r="T30" i="1"/>
  <c r="S1090" i="1"/>
  <c r="T1090" i="1"/>
  <c r="S666" i="1"/>
  <c r="T666" i="1"/>
  <c r="S996" i="1"/>
  <c r="T996" i="1"/>
  <c r="S826" i="1"/>
  <c r="T826" i="1"/>
  <c r="S315" i="1"/>
  <c r="T315" i="1"/>
  <c r="S548" i="1"/>
  <c r="T548" i="1"/>
  <c r="S328" i="1"/>
  <c r="T328" i="1"/>
  <c r="S751" i="1"/>
  <c r="T751" i="1"/>
  <c r="S1082" i="1"/>
  <c r="T1082" i="1"/>
  <c r="S782" i="1"/>
  <c r="T782" i="1"/>
  <c r="S932" i="1"/>
  <c r="T932" i="1"/>
  <c r="S502" i="1"/>
  <c r="T502" i="1"/>
  <c r="S796" i="1"/>
  <c r="T796" i="1"/>
  <c r="S488" i="1"/>
  <c r="T488" i="1"/>
  <c r="S235" i="1"/>
  <c r="T235" i="1"/>
  <c r="S725" i="1"/>
  <c r="T725" i="1"/>
  <c r="S840" i="1"/>
  <c r="T840" i="1"/>
  <c r="S919" i="1"/>
  <c r="T919" i="1"/>
  <c r="S382" i="1"/>
  <c r="T382" i="1"/>
  <c r="S647" i="1"/>
  <c r="T647" i="1"/>
  <c r="S675" i="1"/>
  <c r="T675" i="1"/>
  <c r="S6" i="1"/>
  <c r="T6" i="1"/>
  <c r="S1029" i="1"/>
  <c r="T1029" i="1"/>
  <c r="S861" i="1"/>
  <c r="T861" i="1"/>
  <c r="S397" i="1"/>
  <c r="T397" i="1"/>
  <c r="S619" i="1"/>
  <c r="T619" i="1"/>
  <c r="S570" i="1"/>
  <c r="T570" i="1"/>
  <c r="S532" i="1"/>
  <c r="T532" i="1"/>
  <c r="S723" i="1"/>
  <c r="T723" i="1"/>
  <c r="S699" i="1"/>
  <c r="T699" i="1"/>
  <c r="S1033" i="1"/>
  <c r="T1033" i="1"/>
  <c r="S678" i="1"/>
  <c r="T678" i="1"/>
  <c r="S651" i="1"/>
  <c r="T651" i="1"/>
  <c r="S870" i="1"/>
  <c r="T870" i="1"/>
  <c r="S927" i="1"/>
  <c r="T927" i="1"/>
  <c r="S528" i="1"/>
  <c r="T528" i="1"/>
  <c r="S1012" i="1"/>
  <c r="T1012" i="1"/>
  <c r="S135" i="1"/>
  <c r="T135" i="1"/>
  <c r="S131" i="1"/>
  <c r="T131" i="1"/>
  <c r="S538" i="1"/>
  <c r="T538" i="1"/>
  <c r="S472" i="1"/>
  <c r="T472" i="1"/>
  <c r="S1049" i="1"/>
  <c r="T1049" i="1"/>
  <c r="S24" i="1"/>
  <c r="T24" i="1"/>
  <c r="S748" i="1"/>
  <c r="T748" i="1"/>
  <c r="S617" i="1"/>
  <c r="T617" i="1"/>
  <c r="S581" i="1"/>
  <c r="T581" i="1"/>
  <c r="S766" i="1"/>
  <c r="T766" i="1"/>
  <c r="S138" i="1"/>
  <c r="T138" i="1"/>
  <c r="S353" i="1"/>
  <c r="T353" i="1"/>
  <c r="S1057" i="1"/>
  <c r="T1057" i="1"/>
  <c r="S587" i="1"/>
  <c r="T587" i="1"/>
  <c r="S70" i="1"/>
  <c r="T70" i="1"/>
  <c r="S909" i="1"/>
  <c r="T909" i="1"/>
  <c r="S893" i="1"/>
  <c r="T893" i="1"/>
  <c r="S683" i="1"/>
  <c r="T683" i="1"/>
  <c r="S890" i="1"/>
  <c r="T890" i="1"/>
  <c r="S593" i="1"/>
  <c r="T593" i="1"/>
  <c r="S705" i="1"/>
  <c r="T705" i="1"/>
  <c r="S299" i="1"/>
  <c r="T299" i="1"/>
  <c r="S204" i="1"/>
  <c r="T204" i="1"/>
  <c r="S677" i="1"/>
  <c r="T677" i="1"/>
  <c r="S526" i="1"/>
  <c r="T526" i="1"/>
  <c r="S1035" i="1"/>
  <c r="T1035" i="1"/>
  <c r="S81" i="1"/>
  <c r="T81" i="1"/>
  <c r="S646" i="1"/>
  <c r="T646" i="1"/>
  <c r="S324" i="1"/>
  <c r="T324" i="1"/>
  <c r="S704" i="1"/>
  <c r="T704" i="1"/>
  <c r="S734" i="1"/>
  <c r="T734" i="1"/>
  <c r="S745" i="1"/>
  <c r="T745" i="1"/>
  <c r="S1093" i="1"/>
  <c r="T1093" i="1"/>
  <c r="S479" i="1"/>
  <c r="T479" i="1"/>
  <c r="S778" i="1"/>
  <c r="T778" i="1"/>
  <c r="S857" i="1"/>
  <c r="T857" i="1"/>
  <c r="S18" i="1"/>
  <c r="T18" i="1"/>
  <c r="S202" i="1"/>
  <c r="T202" i="1"/>
  <c r="S134" i="1"/>
  <c r="T134" i="1"/>
  <c r="S912" i="1"/>
  <c r="T912" i="1"/>
  <c r="S318" i="1"/>
  <c r="T318" i="1"/>
  <c r="S342" i="1"/>
  <c r="T342" i="1"/>
  <c r="S571" i="1"/>
  <c r="T571" i="1"/>
  <c r="S281" i="1"/>
  <c r="T281" i="1"/>
  <c r="S275" i="1"/>
  <c r="T275" i="1"/>
  <c r="S463" i="1"/>
  <c r="T463" i="1"/>
  <c r="S422" i="1"/>
  <c r="T422" i="1"/>
  <c r="S816" i="1"/>
  <c r="T816" i="1"/>
  <c r="S598" i="1"/>
  <c r="T598" i="1"/>
  <c r="S293" i="1"/>
  <c r="T293" i="1"/>
  <c r="S995" i="1"/>
  <c r="T995" i="1"/>
  <c r="S784" i="1"/>
  <c r="T784" i="1"/>
  <c r="S845" i="1"/>
  <c r="T845" i="1"/>
  <c r="S600" i="1"/>
  <c r="T600" i="1"/>
  <c r="S701" i="1"/>
  <c r="T701" i="1"/>
  <c r="S843" i="1"/>
  <c r="T843" i="1"/>
  <c r="S605" i="1"/>
  <c r="T605" i="1"/>
  <c r="S169" i="1"/>
  <c r="T169" i="1"/>
  <c r="S246" i="1"/>
  <c r="T246" i="1"/>
  <c r="S839" i="1"/>
  <c r="T839" i="1"/>
  <c r="S824" i="1"/>
  <c r="T824" i="1"/>
  <c r="S1087" i="1"/>
  <c r="T1087" i="1"/>
  <c r="S817" i="1"/>
  <c r="T817" i="1"/>
  <c r="S623" i="1"/>
  <c r="T623" i="1"/>
  <c r="S27" i="1"/>
  <c r="T27" i="1"/>
  <c r="S512" i="1"/>
  <c r="T512" i="1"/>
  <c r="S742" i="1"/>
  <c r="T742" i="1"/>
  <c r="S402" i="1"/>
  <c r="T402" i="1"/>
  <c r="S971" i="1"/>
  <c r="T971" i="1"/>
  <c r="S408" i="1"/>
  <c r="T408" i="1"/>
  <c r="S952" i="1"/>
  <c r="T952" i="1"/>
  <c r="S951" i="1"/>
  <c r="T951" i="1"/>
  <c r="S752" i="1"/>
  <c r="T752" i="1"/>
  <c r="S1020" i="1"/>
  <c r="T1020" i="1"/>
  <c r="S667" i="1"/>
  <c r="T667" i="1"/>
  <c r="S611" i="1"/>
  <c r="T611" i="1"/>
  <c r="S1006" i="1"/>
  <c r="T1006" i="1"/>
  <c r="S216" i="1"/>
  <c r="T216" i="1"/>
  <c r="S891" i="1"/>
  <c r="T891" i="1"/>
  <c r="S248" i="1"/>
  <c r="T248" i="1"/>
  <c r="S48" i="1"/>
  <c r="T48" i="1"/>
  <c r="S1056" i="1"/>
  <c r="T1056" i="1"/>
  <c r="S979" i="1"/>
  <c r="T979" i="1"/>
  <c r="S1046" i="1"/>
  <c r="T1046" i="1"/>
  <c r="S763" i="1"/>
  <c r="T763" i="1"/>
  <c r="S383" i="1"/>
  <c r="T383" i="1"/>
  <c r="S500" i="1"/>
  <c r="T500" i="1"/>
  <c r="S258" i="1"/>
  <c r="T258" i="1"/>
  <c r="S311" i="1"/>
  <c r="T311" i="1"/>
  <c r="S690" i="1"/>
  <c r="T690" i="1"/>
  <c r="S686" i="1"/>
  <c r="T686" i="1"/>
  <c r="S851" i="1"/>
  <c r="T851" i="1"/>
  <c r="S925" i="1"/>
  <c r="T925" i="1"/>
  <c r="S451" i="1"/>
  <c r="T451" i="1"/>
  <c r="S132" i="1"/>
  <c r="T132" i="1"/>
  <c r="S556" i="1"/>
  <c r="T556" i="1"/>
  <c r="S660" i="1"/>
  <c r="T660" i="1"/>
  <c r="S337" i="1"/>
  <c r="T337" i="1"/>
  <c r="S524" i="1"/>
  <c r="T524" i="1"/>
  <c r="S108" i="1"/>
  <c r="T108" i="1"/>
  <c r="S193" i="1"/>
  <c r="T193" i="1"/>
  <c r="S1011" i="1"/>
  <c r="T1011" i="1"/>
  <c r="S362" i="1"/>
  <c r="T362" i="1"/>
  <c r="S1021" i="1"/>
  <c r="T1021" i="1"/>
  <c r="S947" i="1"/>
  <c r="T947" i="1"/>
  <c r="S341" i="1"/>
  <c r="T341" i="1"/>
  <c r="S832" i="1"/>
  <c r="T832" i="1"/>
  <c r="S671" i="1"/>
  <c r="T671" i="1"/>
  <c r="S877" i="1"/>
  <c r="T877" i="1"/>
  <c r="S401" i="1"/>
  <c r="T401" i="1"/>
  <c r="S656" i="1"/>
  <c r="T656" i="1"/>
  <c r="S1074" i="1"/>
  <c r="T1074" i="1"/>
  <c r="S1055" i="1"/>
  <c r="T1055" i="1"/>
  <c r="S1091" i="1"/>
  <c r="T1091" i="1"/>
  <c r="S978" i="1"/>
  <c r="T978" i="1"/>
  <c r="S627" i="1"/>
  <c r="T627" i="1"/>
  <c r="S521" i="1"/>
  <c r="T521" i="1"/>
  <c r="S573" i="1"/>
  <c r="T573" i="1"/>
  <c r="S989" i="1"/>
  <c r="T989" i="1"/>
  <c r="S266" i="1"/>
  <c r="T266" i="1"/>
  <c r="S710" i="1"/>
  <c r="T710" i="1"/>
  <c r="S906" i="1"/>
  <c r="T906" i="1"/>
  <c r="S980" i="1"/>
  <c r="T980" i="1"/>
  <c r="S898" i="1"/>
  <c r="T898" i="1"/>
  <c r="S1003" i="1"/>
  <c r="T1003" i="1"/>
  <c r="S38" i="1"/>
  <c r="T38" i="1"/>
  <c r="S415" i="1"/>
  <c r="T415" i="1"/>
  <c r="S957" i="1"/>
  <c r="T957" i="1"/>
  <c r="S7" i="1"/>
  <c r="T7" i="1"/>
  <c r="S965" i="1"/>
  <c r="T965" i="1"/>
  <c r="S674" i="1"/>
  <c r="T674" i="1"/>
  <c r="S549" i="1"/>
  <c r="T549" i="1"/>
  <c r="S1058" i="1"/>
  <c r="T1058" i="1"/>
  <c r="S279" i="1"/>
  <c r="T279" i="1"/>
  <c r="S821" i="1"/>
  <c r="T821" i="1"/>
  <c r="S557" i="1"/>
  <c r="T557" i="1"/>
  <c r="S437" i="1"/>
  <c r="T437" i="1"/>
  <c r="S1060" i="1"/>
  <c r="T1060" i="1"/>
  <c r="S820" i="1"/>
  <c r="T820" i="1"/>
  <c r="S809" i="1"/>
  <c r="T809" i="1"/>
  <c r="S629" i="1"/>
  <c r="T629" i="1"/>
  <c r="S590" i="1"/>
  <c r="T590" i="1"/>
  <c r="S229" i="1"/>
  <c r="T229" i="1"/>
  <c r="S866" i="1"/>
  <c r="T866" i="1"/>
  <c r="S286" i="1"/>
  <c r="T286" i="1"/>
  <c r="S363" i="1"/>
  <c r="T363" i="1"/>
  <c r="S1075" i="1"/>
  <c r="T1075" i="1"/>
  <c r="S943" i="1"/>
  <c r="T943" i="1"/>
  <c r="S591" i="1"/>
  <c r="T591" i="1"/>
  <c r="S827" i="1"/>
  <c r="T827" i="1"/>
  <c r="S1004" i="1"/>
  <c r="T1004" i="1"/>
  <c r="S984" i="1"/>
  <c r="T984" i="1"/>
  <c r="S713" i="1"/>
  <c r="T713" i="1"/>
  <c r="S95" i="1"/>
  <c r="T95" i="1"/>
  <c r="S592" i="1"/>
  <c r="T592" i="1"/>
  <c r="S527" i="1"/>
  <c r="T527" i="1"/>
  <c r="S37" i="1"/>
  <c r="T37" i="1"/>
  <c r="S529" i="1"/>
  <c r="T529" i="1"/>
  <c r="S1010" i="1"/>
  <c r="T1010" i="1"/>
  <c r="S150" i="1"/>
  <c r="T150" i="1"/>
  <c r="S696" i="1"/>
  <c r="T696" i="1"/>
  <c r="S427" i="1"/>
  <c r="T427" i="1"/>
  <c r="S772" i="1"/>
  <c r="T772" i="1"/>
  <c r="S1050" i="1"/>
  <c r="T1050" i="1"/>
  <c r="S455" i="1"/>
  <c r="T455" i="1"/>
  <c r="S492" i="1"/>
  <c r="T492" i="1"/>
  <c r="S579" i="1"/>
  <c r="T579" i="1"/>
  <c r="S124" i="1"/>
  <c r="T124" i="1"/>
  <c r="S21" i="1"/>
  <c r="T21" i="1"/>
  <c r="S986" i="1"/>
  <c r="T986" i="1"/>
  <c r="S174" i="1"/>
  <c r="T174" i="1"/>
  <c r="S114" i="1"/>
  <c r="T114" i="1"/>
  <c r="S317" i="1"/>
  <c r="T317" i="1"/>
  <c r="S552" i="1"/>
  <c r="T552" i="1"/>
  <c r="S975" i="1"/>
  <c r="T975" i="1"/>
  <c r="S136" i="1"/>
  <c r="T136" i="1"/>
  <c r="S32" i="1"/>
  <c r="T32" i="1"/>
  <c r="S356" i="1"/>
  <c r="T356" i="1"/>
  <c r="S976" i="1"/>
  <c r="T976" i="1"/>
  <c r="S732" i="1"/>
  <c r="T732" i="1"/>
  <c r="S639" i="1"/>
  <c r="T639" i="1"/>
  <c r="S71" i="1"/>
  <c r="T71" i="1"/>
  <c r="S316" i="1"/>
  <c r="T316" i="1"/>
  <c r="S554" i="1"/>
  <c r="T554" i="1"/>
  <c r="S424" i="1"/>
  <c r="T424" i="1"/>
  <c r="S477" i="1"/>
  <c r="T477" i="1"/>
  <c r="S907" i="1"/>
  <c r="T907" i="1"/>
  <c r="S4" i="1"/>
  <c r="T4" i="1"/>
  <c r="S871" i="1"/>
  <c r="T871" i="1"/>
  <c r="S466" i="1"/>
  <c r="T466" i="1"/>
  <c r="S848" i="1"/>
  <c r="T848" i="1"/>
  <c r="S91" i="1"/>
  <c r="T91" i="1"/>
  <c r="S672" i="1"/>
  <c r="T672" i="1"/>
  <c r="S17" i="1"/>
  <c r="T17" i="1"/>
  <c r="S697" i="1"/>
  <c r="T697" i="1"/>
  <c r="S694" i="1"/>
  <c r="T694" i="1"/>
  <c r="S533" i="1"/>
  <c r="T533" i="1"/>
  <c r="S780" i="1"/>
  <c r="T780" i="1"/>
  <c r="S941" i="1"/>
  <c r="T941" i="1"/>
  <c r="S453" i="1"/>
  <c r="T453" i="1"/>
  <c r="S607" i="1"/>
  <c r="T607" i="1"/>
  <c r="S1081" i="1"/>
  <c r="T1081" i="1"/>
  <c r="S998" i="1"/>
  <c r="T998" i="1"/>
  <c r="S743" i="1"/>
  <c r="T743" i="1"/>
  <c r="S393" i="1"/>
  <c r="T393" i="1"/>
  <c r="S303" i="1"/>
  <c r="T303" i="1"/>
  <c r="S411" i="1"/>
  <c r="T411" i="1"/>
  <c r="S1045" i="1"/>
  <c r="T1045" i="1"/>
  <c r="S398" i="1"/>
  <c r="T398" i="1"/>
  <c r="S744" i="1"/>
  <c r="T744" i="1"/>
  <c r="S1072" i="1"/>
  <c r="T1072" i="1"/>
  <c r="S42" i="1"/>
  <c r="T42" i="1"/>
  <c r="S418" i="1"/>
  <c r="T418" i="1"/>
  <c r="S118" i="1"/>
  <c r="T118" i="1"/>
  <c r="S985" i="1"/>
  <c r="T985" i="1"/>
  <c r="S615" i="1"/>
  <c r="T615" i="1"/>
  <c r="S711" i="1"/>
  <c r="T711" i="1"/>
  <c r="S1040" i="1"/>
  <c r="T1040" i="1"/>
  <c r="S721" i="1"/>
  <c r="T721" i="1"/>
  <c r="S34" i="1"/>
  <c r="T34" i="1"/>
  <c r="S988" i="1"/>
  <c r="T988" i="1"/>
  <c r="S885" i="1"/>
  <c r="T885" i="1"/>
  <c r="S637" i="1"/>
  <c r="T637" i="1"/>
  <c r="S490" i="1"/>
  <c r="T490" i="1"/>
  <c r="S74" i="1"/>
  <c r="T74" i="1"/>
  <c r="S758" i="1"/>
  <c r="T758" i="1"/>
  <c r="S464" i="1"/>
  <c r="T464" i="1"/>
  <c r="S703" i="1"/>
  <c r="T703" i="1"/>
  <c r="S977" i="1"/>
  <c r="T977" i="1"/>
  <c r="S9" i="1"/>
  <c r="T9" i="1"/>
  <c r="S80" i="1"/>
  <c r="T80" i="1"/>
  <c r="S938" i="1"/>
  <c r="T938" i="1"/>
  <c r="S601" i="1"/>
  <c r="T601" i="1"/>
  <c r="S78" i="1"/>
  <c r="T78" i="1"/>
  <c r="S491" i="1"/>
  <c r="T491" i="1"/>
  <c r="S1032" i="1"/>
  <c r="T1032" i="1"/>
  <c r="S41" i="1"/>
  <c r="T41" i="1"/>
  <c r="S942" i="1"/>
  <c r="T942" i="1"/>
  <c r="S377" i="1"/>
  <c r="T377" i="1"/>
  <c r="S569" i="1"/>
  <c r="T569" i="1"/>
  <c r="S559" i="1"/>
  <c r="T559" i="1"/>
  <c r="S1071" i="1"/>
  <c r="T1071" i="1"/>
  <c r="S812" i="1"/>
  <c r="T812" i="1"/>
  <c r="S872" i="1"/>
  <c r="T872" i="1"/>
  <c r="S14" i="1"/>
  <c r="T14" i="1"/>
  <c r="S240" i="1"/>
  <c r="T240" i="1"/>
  <c r="S82" i="1"/>
  <c r="T82" i="1"/>
  <c r="S456" i="1"/>
  <c r="T456" i="1"/>
  <c r="S172" i="1"/>
  <c r="T172" i="1"/>
  <c r="S1052" i="1"/>
  <c r="T1052" i="1"/>
  <c r="S201" i="1"/>
  <c r="T201" i="1"/>
  <c r="S982" i="1"/>
  <c r="T982" i="1"/>
  <c r="S863" i="1"/>
  <c r="T863" i="1"/>
  <c r="S171" i="1"/>
  <c r="T171" i="1"/>
  <c r="S63" i="1"/>
  <c r="T63" i="1"/>
  <c r="S838" i="1"/>
  <c r="T838" i="1"/>
  <c r="S305" i="1"/>
  <c r="T305" i="1"/>
  <c r="S728" i="1"/>
  <c r="T728" i="1"/>
  <c r="S1059" i="1"/>
  <c r="T1059" i="1"/>
  <c r="S1065" i="1"/>
  <c r="T1065" i="1"/>
  <c r="S1024" i="1"/>
  <c r="T1024" i="1"/>
  <c r="S386" i="1"/>
  <c r="T386" i="1"/>
  <c r="S944" i="1"/>
  <c r="T944" i="1"/>
  <c r="S566" i="1"/>
  <c r="T566" i="1"/>
  <c r="S470" i="1"/>
  <c r="T470" i="1"/>
  <c r="S1043" i="1"/>
  <c r="T1043" i="1"/>
  <c r="S760" i="1"/>
  <c r="T760" i="1"/>
  <c r="S1018" i="1"/>
  <c r="T1018" i="1"/>
  <c r="S1085" i="1"/>
  <c r="T1085" i="1"/>
  <c r="S800" i="1"/>
  <c r="T800" i="1"/>
  <c r="S964" i="1"/>
  <c r="T964" i="1"/>
  <c r="S599" i="1"/>
  <c r="T599" i="1"/>
  <c r="S1077" i="1"/>
  <c r="T1077" i="1"/>
  <c r="S384" i="1"/>
  <c r="T384" i="1"/>
  <c r="S852" i="1"/>
  <c r="T852" i="1"/>
  <c r="S206" i="1"/>
  <c r="T206" i="1"/>
  <c r="S1095" i="1"/>
  <c r="T1095" i="1"/>
  <c r="S597" i="1"/>
  <c r="T597" i="1"/>
  <c r="S682" i="1"/>
  <c r="T682" i="1"/>
  <c r="S493" i="1"/>
  <c r="T493" i="1"/>
  <c r="S289" i="1"/>
  <c r="T289" i="1"/>
  <c r="S15" i="1"/>
  <c r="T15" i="1"/>
  <c r="S779" i="1"/>
  <c r="T779" i="1"/>
  <c r="S1053" i="1"/>
  <c r="T1053" i="1"/>
  <c r="S449" i="1"/>
  <c r="T449" i="1"/>
  <c r="S584" i="1"/>
  <c r="T584" i="1"/>
  <c r="S423" i="1"/>
  <c r="T423" i="1"/>
  <c r="S467" i="1"/>
  <c r="T467" i="1"/>
  <c r="S620" i="1"/>
  <c r="T620" i="1"/>
  <c r="S357" i="1"/>
  <c r="T357" i="1"/>
  <c r="S844" i="1"/>
  <c r="T844" i="1"/>
  <c r="S199" i="1"/>
  <c r="T199" i="1"/>
  <c r="S506" i="1"/>
  <c r="T506" i="1"/>
  <c r="S471" i="1"/>
  <c r="T471" i="1"/>
  <c r="S849" i="1"/>
  <c r="T849" i="1"/>
  <c r="S530" i="1"/>
  <c r="T530" i="1"/>
  <c r="S756" i="1"/>
  <c r="T756" i="1"/>
  <c r="S438" i="1"/>
  <c r="T438" i="1"/>
  <c r="S662" i="1"/>
  <c r="T662" i="1"/>
  <c r="S831" i="1"/>
  <c r="T831" i="1"/>
  <c r="S1092" i="1"/>
  <c r="T1092" i="1"/>
  <c r="S395" i="1"/>
  <c r="T395" i="1"/>
  <c r="S692" i="1"/>
  <c r="T692" i="1"/>
  <c r="S294" i="1"/>
  <c r="T294" i="1"/>
  <c r="S655" i="1"/>
  <c r="T655" i="1"/>
  <c r="S762" i="1"/>
  <c r="T762" i="1"/>
  <c r="S314" i="1"/>
  <c r="T314" i="1"/>
  <c r="S1038" i="1"/>
  <c r="T1038" i="1"/>
  <c r="S754" i="1"/>
  <c r="T754" i="1"/>
  <c r="S1080" i="1"/>
  <c r="T1080" i="1"/>
  <c r="S1027" i="1"/>
  <c r="T1027" i="1"/>
  <c r="S946" i="1"/>
  <c r="T946" i="1"/>
  <c r="S359" i="1"/>
  <c r="T359" i="1"/>
  <c r="S540" i="1"/>
  <c r="T540" i="1"/>
  <c r="S905" i="1"/>
  <c r="T905" i="1"/>
  <c r="S802" i="1"/>
  <c r="T802" i="1"/>
  <c r="S659" i="1"/>
  <c r="T659" i="1"/>
  <c r="S160" i="1"/>
  <c r="T160" i="1"/>
  <c r="S612" i="1"/>
  <c r="T612" i="1"/>
  <c r="S786" i="1"/>
  <c r="T786" i="1"/>
  <c r="S545" i="1"/>
  <c r="T545" i="1"/>
  <c r="S585" i="1"/>
  <c r="T585" i="1"/>
  <c r="S983" i="1"/>
  <c r="T983" i="1"/>
  <c r="S814" i="1"/>
  <c r="T814" i="1"/>
  <c r="S933" i="1"/>
  <c r="T933" i="1"/>
  <c r="S97" i="1"/>
  <c r="T97" i="1"/>
  <c r="S280" i="1"/>
  <c r="T280" i="1"/>
  <c r="S565" i="1"/>
  <c r="T565" i="1"/>
  <c r="S249" i="1"/>
  <c r="T249" i="1"/>
  <c r="S439" i="1"/>
  <c r="T439" i="1"/>
  <c r="S876" i="1"/>
  <c r="T876" i="1"/>
  <c r="S40" i="1"/>
  <c r="T40" i="1"/>
  <c r="S175" i="1"/>
  <c r="T175" i="1"/>
  <c r="S622" i="1"/>
  <c r="T622" i="1"/>
  <c r="S457" i="1"/>
  <c r="T457" i="1"/>
  <c r="S149" i="1"/>
  <c r="T149" i="1"/>
  <c r="S239" i="1"/>
  <c r="T239" i="1"/>
  <c r="S447" i="1"/>
  <c r="T447" i="1"/>
  <c r="S192" i="1"/>
  <c r="T192" i="1"/>
  <c r="S47" i="1"/>
  <c r="T47" i="1"/>
  <c r="S98" i="1"/>
  <c r="T98" i="1"/>
  <c r="S54" i="1"/>
  <c r="T54" i="1"/>
  <c r="S515" i="1"/>
  <c r="T515" i="1"/>
  <c r="S99" i="1"/>
  <c r="T99" i="1"/>
  <c r="S330" i="1"/>
  <c r="T330" i="1"/>
  <c r="S181" i="1"/>
  <c r="T181" i="1"/>
  <c r="S260" i="1"/>
  <c r="T260" i="1"/>
  <c r="S173" i="1"/>
  <c r="T173" i="1"/>
  <c r="S197" i="1"/>
  <c r="T197" i="1"/>
  <c r="S55" i="1"/>
  <c r="T55" i="1"/>
  <c r="S143" i="1"/>
  <c r="T143" i="1"/>
  <c r="S122" i="1"/>
  <c r="T122" i="1"/>
  <c r="S147" i="1"/>
  <c r="T147" i="1"/>
  <c r="S209" i="1"/>
  <c r="T209" i="1"/>
  <c r="S28" i="1"/>
  <c r="T28" i="1"/>
  <c r="S1089" i="1"/>
  <c r="T1089" i="1"/>
  <c r="S531" i="1"/>
  <c r="T531" i="1"/>
  <c r="S61" i="1"/>
  <c r="T61" i="1"/>
  <c r="S272" i="1"/>
  <c r="T272" i="1"/>
  <c r="S140" i="1"/>
  <c r="T140" i="1"/>
  <c r="S653" i="1"/>
  <c r="T653" i="1"/>
  <c r="S1007" i="1"/>
  <c r="T1007" i="1"/>
  <c r="S577" i="1"/>
  <c r="T577" i="1"/>
  <c r="S895" i="1"/>
  <c r="T895" i="1"/>
  <c r="S795" i="1"/>
  <c r="T795" i="1"/>
  <c r="S542" i="1"/>
  <c r="T542" i="1"/>
  <c r="S963" i="1"/>
  <c r="T963" i="1"/>
  <c r="S514" i="1"/>
  <c r="T514" i="1"/>
  <c r="S803" i="1"/>
  <c r="T803" i="1"/>
  <c r="S1070" i="1"/>
  <c r="T1070" i="1"/>
  <c r="S576" i="1"/>
  <c r="T576" i="1"/>
  <c r="S320" i="1"/>
  <c r="T320" i="1"/>
  <c r="S242" i="1"/>
  <c r="T242" i="1"/>
  <c r="S1062" i="1"/>
  <c r="T1062" i="1"/>
  <c r="S376" i="1"/>
  <c r="T376" i="1"/>
  <c r="S425" i="1"/>
  <c r="T425" i="1"/>
  <c r="S220" i="1"/>
  <c r="T220" i="1"/>
  <c r="S956" i="1"/>
  <c r="T956" i="1"/>
  <c r="S837" i="1"/>
  <c r="T837" i="1"/>
  <c r="S58" i="1"/>
  <c r="T58" i="1"/>
  <c r="S215" i="1"/>
  <c r="T215" i="1"/>
  <c r="S1068" i="1"/>
  <c r="T1068" i="1"/>
  <c r="S163" i="1"/>
  <c r="T163" i="1"/>
  <c r="S265" i="1"/>
  <c r="T265" i="1"/>
  <c r="S262" i="1"/>
  <c r="T262" i="1"/>
  <c r="S904" i="1"/>
  <c r="T904" i="1"/>
  <c r="S669" i="1"/>
  <c r="T669" i="1"/>
  <c r="S928" i="1"/>
  <c r="T928" i="1"/>
  <c r="S273" i="1"/>
  <c r="T273" i="1"/>
  <c r="S222" i="1"/>
  <c r="T222" i="1"/>
  <c r="S522" i="1"/>
  <c r="T522" i="1"/>
  <c r="S787" i="1"/>
  <c r="T787" i="1"/>
  <c r="S883" i="1"/>
  <c r="T883" i="1"/>
  <c r="S613" i="1"/>
  <c r="T613" i="1"/>
  <c r="S331" i="1"/>
  <c r="T331" i="1"/>
  <c r="S810" i="1"/>
  <c r="T810" i="1"/>
  <c r="S339" i="1"/>
  <c r="T339" i="1"/>
  <c r="S167" i="1"/>
  <c r="T167" i="1"/>
  <c r="S759" i="1"/>
  <c r="T759" i="1"/>
  <c r="S326" i="1"/>
  <c r="T326" i="1"/>
  <c r="S560" i="1"/>
  <c r="T560" i="1"/>
  <c r="S96" i="1"/>
  <c r="T96" i="1"/>
  <c r="S555" i="1"/>
  <c r="T555" i="1"/>
  <c r="S161" i="1"/>
  <c r="T161" i="1"/>
  <c r="S346" i="1"/>
  <c r="T346" i="1"/>
  <c r="S846" i="1"/>
  <c r="T846" i="1"/>
  <c r="S480" i="1"/>
  <c r="T480" i="1"/>
  <c r="S856" i="1"/>
  <c r="T856" i="1"/>
  <c r="S948" i="1"/>
  <c r="T948" i="1"/>
  <c r="S148" i="1"/>
  <c r="T148" i="1"/>
  <c r="S722" i="1"/>
  <c r="T722" i="1"/>
  <c r="S702" i="1"/>
  <c r="T702" i="1"/>
  <c r="S1019" i="1"/>
  <c r="T1019" i="1"/>
  <c r="S741" i="1"/>
  <c r="T741" i="1"/>
  <c r="S1017" i="1"/>
  <c r="T1017" i="1"/>
  <c r="S86" i="1"/>
  <c r="T86" i="1"/>
  <c r="S610" i="1"/>
  <c r="T610" i="1"/>
  <c r="S931" i="1"/>
  <c r="T931" i="1"/>
  <c r="S967" i="1"/>
  <c r="T967" i="1"/>
  <c r="S993" i="1"/>
  <c r="T993" i="1"/>
  <c r="S958" i="1"/>
  <c r="T958" i="1"/>
  <c r="S489" i="1"/>
  <c r="T489" i="1"/>
  <c r="S165" i="1"/>
  <c r="T165" i="1"/>
  <c r="S968" i="1"/>
  <c r="T968" i="1"/>
  <c r="S934" i="1"/>
  <c r="T934" i="1"/>
  <c r="S868" i="1"/>
  <c r="T868" i="1"/>
  <c r="S92" i="1"/>
  <c r="T92" i="1"/>
  <c r="S680" i="1"/>
  <c r="T680" i="1"/>
  <c r="S541" i="1"/>
  <c r="T541" i="1"/>
  <c r="S198" i="1"/>
  <c r="T198" i="1"/>
  <c r="S348" i="1"/>
  <c r="T348" i="1"/>
  <c r="S117" i="1"/>
  <c r="T117" i="1"/>
  <c r="S178" i="1"/>
  <c r="T178" i="1"/>
  <c r="S133" i="1"/>
  <c r="T133" i="1"/>
  <c r="S414" i="1"/>
  <c r="T414" i="1"/>
  <c r="S608" i="1"/>
  <c r="T608" i="1"/>
  <c r="S102" i="1"/>
  <c r="T102" i="1"/>
  <c r="S205" i="1"/>
  <c r="T205" i="1"/>
  <c r="S509" i="1"/>
  <c r="T509" i="1"/>
  <c r="S156" i="1"/>
  <c r="T156" i="1"/>
  <c r="S33" i="1"/>
  <c r="T33" i="1"/>
  <c r="S420" i="1"/>
  <c r="T420" i="1"/>
  <c r="S254" i="1"/>
  <c r="T254" i="1"/>
  <c r="S45" i="1"/>
  <c r="T45" i="1"/>
  <c r="S51" i="1"/>
  <c r="T51" i="1"/>
  <c r="S22" i="1"/>
  <c r="T22" i="1"/>
  <c r="S187" i="1"/>
  <c r="T187" i="1"/>
  <c r="S100" i="1"/>
  <c r="T100" i="1"/>
  <c r="S448" i="1"/>
  <c r="T448" i="1"/>
  <c r="S88" i="1"/>
  <c r="T88" i="1"/>
  <c r="S321" i="1"/>
  <c r="T321" i="1"/>
  <c r="S547" i="1"/>
  <c r="T547" i="1"/>
  <c r="S276" i="1"/>
  <c r="T276" i="1"/>
  <c r="S26" i="1"/>
  <c r="T26" i="1"/>
  <c r="S435" i="1"/>
  <c r="T435" i="1"/>
  <c r="S72" i="1"/>
  <c r="T72" i="1"/>
  <c r="S482" i="1"/>
  <c r="T482" i="1"/>
  <c r="S268" i="1"/>
  <c r="T268" i="1"/>
  <c r="S19" i="1"/>
  <c r="T19" i="1"/>
  <c r="S59" i="1"/>
  <c r="T59" i="1"/>
  <c r="S440" i="1"/>
  <c r="T440" i="1"/>
  <c r="S499" i="1"/>
  <c r="T499" i="1"/>
  <c r="S191" i="1"/>
  <c r="T191" i="1"/>
  <c r="S151" i="1"/>
  <c r="T151" i="1"/>
  <c r="S255" i="1"/>
  <c r="T255" i="1"/>
  <c r="S194" i="1"/>
  <c r="T194" i="1"/>
  <c r="S416" i="1"/>
  <c r="T416" i="1"/>
  <c r="S269" i="1"/>
  <c r="T269" i="1"/>
  <c r="S364" i="1"/>
  <c r="T364" i="1"/>
  <c r="S628" i="1"/>
  <c r="T628" i="1"/>
  <c r="S154" i="1"/>
  <c r="T154" i="1"/>
  <c r="S319" i="1"/>
  <c r="T319" i="1"/>
  <c r="S107" i="1"/>
  <c r="T107" i="1"/>
  <c r="S657" i="1"/>
  <c r="T657" i="1"/>
  <c r="S913" i="1"/>
  <c r="T913" i="1"/>
  <c r="S873" i="1"/>
  <c r="T873" i="1"/>
  <c r="S157" i="1"/>
  <c r="T157" i="1"/>
  <c r="S350" i="1"/>
  <c r="T350" i="1"/>
  <c r="S426" i="1"/>
  <c r="T426" i="1"/>
  <c r="S632" i="1"/>
  <c r="T632" i="1"/>
  <c r="S847" i="1"/>
  <c r="T847" i="1"/>
  <c r="S510" i="1"/>
  <c r="T510" i="1"/>
  <c r="S544" i="1"/>
  <c r="T544" i="1"/>
  <c r="S791" i="1"/>
  <c r="T791" i="1"/>
  <c r="S916" i="1"/>
  <c r="T916" i="1"/>
  <c r="S855" i="1"/>
  <c r="T855" i="1"/>
  <c r="S929" i="1"/>
  <c r="T929" i="1"/>
  <c r="S1086" i="1"/>
  <c r="T1086" i="1"/>
  <c r="S392" i="1"/>
  <c r="T392" i="1"/>
  <c r="S997" i="1"/>
  <c r="T997" i="1"/>
  <c r="S853" i="1"/>
  <c r="T853" i="1"/>
  <c r="S484" i="1"/>
  <c r="T484" i="1"/>
  <c r="S343" i="1"/>
  <c r="T343" i="1"/>
  <c r="S270" i="1"/>
  <c r="T270" i="1"/>
  <c r="S720" i="1"/>
  <c r="T720" i="1"/>
  <c r="S433" i="1"/>
  <c r="T433" i="1"/>
  <c r="S625" i="1"/>
  <c r="T625" i="1"/>
  <c r="S850" i="1"/>
  <c r="T850" i="1"/>
  <c r="S911" i="1"/>
  <c r="T911" i="1"/>
  <c r="S788" i="1"/>
  <c r="T788" i="1"/>
  <c r="S687" i="1"/>
  <c r="T687" i="1"/>
  <c r="S793" i="1"/>
  <c r="T793" i="1"/>
  <c r="S361" i="1"/>
  <c r="T361" i="1"/>
  <c r="S186" i="1"/>
  <c r="T186" i="1"/>
  <c r="S1079" i="1"/>
  <c r="T1079" i="1"/>
  <c r="S1034" i="1"/>
  <c r="T1034" i="1"/>
  <c r="S1066" i="1"/>
  <c r="T1066" i="1"/>
  <c r="S574" i="1"/>
  <c r="T574" i="1"/>
  <c r="S695" i="1"/>
  <c r="T695" i="1"/>
  <c r="S700" i="1"/>
  <c r="T700" i="1"/>
  <c r="S543" i="1"/>
  <c r="T543" i="1"/>
  <c r="S841" i="1"/>
  <c r="T841" i="1"/>
  <c r="S633" i="1"/>
  <c r="T633" i="1"/>
  <c r="S1028" i="1"/>
  <c r="T1028" i="1"/>
  <c r="S35" i="1"/>
  <c r="T35" i="1"/>
  <c r="S144" i="1"/>
  <c r="T144" i="1"/>
  <c r="S322" i="1"/>
  <c r="T322" i="1"/>
  <c r="S1023" i="1"/>
  <c r="T1023" i="1"/>
  <c r="S1054" i="1"/>
  <c r="T1054" i="1"/>
  <c r="S313" i="1"/>
  <c r="T313" i="1"/>
  <c r="S886" i="1"/>
  <c r="T886" i="1"/>
  <c r="S915" i="1"/>
  <c r="T915" i="1"/>
  <c r="S561" i="1"/>
  <c r="T561" i="1"/>
  <c r="S834" i="1"/>
  <c r="T834" i="1"/>
  <c r="S992" i="1"/>
  <c r="T992" i="1"/>
  <c r="S300" i="1"/>
  <c r="T300" i="1"/>
  <c r="S1063" i="1"/>
  <c r="T1063" i="1"/>
  <c r="S553" i="1"/>
  <c r="T553" i="1"/>
  <c r="S706" i="1"/>
  <c r="T706" i="1"/>
  <c r="S564" i="1"/>
  <c r="T564" i="1"/>
  <c r="S875" i="1"/>
  <c r="T875" i="1"/>
  <c r="S630" i="1"/>
  <c r="T630" i="1"/>
  <c r="S302" i="1"/>
  <c r="T302" i="1"/>
  <c r="S648" i="1"/>
  <c r="T648" i="1"/>
  <c r="S719" i="1"/>
  <c r="T719" i="1"/>
  <c r="S180" i="1"/>
  <c r="T180" i="1"/>
  <c r="S406" i="1"/>
  <c r="T406" i="1"/>
  <c r="S783" i="1"/>
  <c r="T783" i="1"/>
  <c r="S764" i="1"/>
  <c r="T764" i="1"/>
  <c r="S36" i="1"/>
  <c r="T36" i="1"/>
  <c r="S116" i="1"/>
  <c r="T116" i="1"/>
  <c r="S634" i="1"/>
  <c r="T634" i="1"/>
  <c r="S1039" i="1"/>
  <c r="T1039" i="1"/>
  <c r="S498" i="1"/>
  <c r="T498" i="1"/>
  <c r="S790" i="1"/>
  <c r="T790" i="1"/>
  <c r="S737" i="1"/>
  <c r="T737" i="1"/>
  <c r="S287" i="1"/>
  <c r="T287" i="1"/>
  <c r="S245" i="1"/>
  <c r="T245" i="1"/>
  <c r="S129" i="1"/>
  <c r="T129" i="1"/>
  <c r="S267" i="1"/>
  <c r="T267" i="1"/>
  <c r="S111" i="1"/>
  <c r="T111" i="1"/>
  <c r="S227" i="1"/>
  <c r="T227" i="1"/>
  <c r="S16" i="1"/>
  <c r="T16" i="1"/>
  <c r="S253" i="1"/>
  <c r="T253" i="1"/>
  <c r="S468" i="1"/>
  <c r="T468" i="1"/>
  <c r="S507" i="1"/>
  <c r="T507" i="1"/>
  <c r="S688" i="1"/>
  <c r="T688" i="1"/>
  <c r="S188" i="1"/>
  <c r="T188" i="1"/>
  <c r="S365" i="1"/>
  <c r="T365" i="1"/>
  <c r="S485" i="1"/>
  <c r="T485" i="1"/>
  <c r="S908" i="1"/>
  <c r="T908" i="1"/>
  <c r="S375" i="1"/>
  <c r="T375" i="1"/>
  <c r="S195" i="1"/>
  <c r="T195" i="1"/>
  <c r="S645" i="1"/>
  <c r="T645" i="1"/>
  <c r="S588" i="1"/>
  <c r="T588" i="1"/>
  <c r="S231" i="1"/>
  <c r="T231" i="1"/>
  <c r="S152" i="1"/>
  <c r="T152" i="1"/>
  <c r="S110" i="1"/>
  <c r="T110" i="1"/>
  <c r="S867" i="1"/>
  <c r="T867" i="1"/>
  <c r="S797" i="1"/>
  <c r="T797" i="1"/>
  <c r="S643" i="1"/>
  <c r="T643" i="1"/>
  <c r="S327" i="1"/>
  <c r="T327" i="1"/>
  <c r="S953" i="1"/>
  <c r="T953" i="1"/>
  <c r="S441" i="1"/>
  <c r="T441" i="1"/>
  <c r="S200" i="1"/>
  <c r="T200" i="1"/>
  <c r="S277" i="1"/>
  <c r="T277" i="1"/>
  <c r="S109" i="1"/>
  <c r="T109" i="1"/>
  <c r="S518" i="1"/>
  <c r="T518" i="1"/>
  <c r="S251" i="1"/>
  <c r="T251" i="1"/>
  <c r="S738" i="1"/>
  <c r="T738" i="1"/>
  <c r="S495" i="1"/>
  <c r="T495" i="1"/>
  <c r="S103" i="1"/>
  <c r="T103" i="1"/>
  <c r="S263" i="1"/>
  <c r="T263" i="1"/>
  <c r="S681" i="1"/>
  <c r="T681" i="1"/>
  <c r="S410" i="1"/>
  <c r="T410" i="1"/>
  <c r="S250" i="1"/>
  <c r="T250" i="1"/>
  <c r="S233" i="1"/>
  <c r="T233" i="1"/>
  <c r="S476" i="1"/>
  <c r="T476" i="1"/>
  <c r="S513" i="1"/>
  <c r="T513" i="1"/>
  <c r="S304" i="1"/>
  <c r="T304" i="1"/>
  <c r="S616" i="1"/>
  <c r="T616" i="1"/>
  <c r="S290" i="1"/>
  <c r="T290" i="1"/>
  <c r="S434" i="1"/>
  <c r="T434" i="1"/>
  <c r="S914" i="1"/>
  <c r="T914" i="1"/>
  <c r="S20" i="1"/>
  <c r="T20" i="1"/>
  <c r="S770" i="1"/>
  <c r="T770" i="1"/>
  <c r="S344" i="1"/>
  <c r="T344" i="1"/>
  <c r="S1031" i="1"/>
  <c r="T1031" i="1"/>
  <c r="S345" i="1"/>
  <c r="T345" i="1"/>
  <c r="S811" i="1"/>
  <c r="T811" i="1"/>
  <c r="S354" i="1"/>
  <c r="T354" i="1"/>
  <c r="S1030" i="1"/>
  <c r="T1030" i="1"/>
  <c r="S90" i="1"/>
  <c r="T90" i="1"/>
  <c r="S431" i="1"/>
  <c r="T431" i="1"/>
  <c r="S214" i="1"/>
  <c r="T214" i="1"/>
  <c r="S232" i="1"/>
  <c r="T232" i="1"/>
  <c r="S594" i="1"/>
  <c r="T594" i="1"/>
  <c r="S818" i="1"/>
  <c r="T818" i="1"/>
  <c r="S106" i="1"/>
  <c r="T106" i="1"/>
  <c r="S278" i="1"/>
  <c r="T278" i="1"/>
  <c r="S940" i="1"/>
  <c r="T940" i="1"/>
  <c r="S369" i="1"/>
  <c r="T369" i="1"/>
  <c r="S371" i="1"/>
  <c r="T371" i="1"/>
  <c r="S729" i="1"/>
  <c r="T729" i="1"/>
  <c r="S1051" i="1"/>
  <c r="T1051" i="1"/>
  <c r="S739" i="1"/>
  <c r="T739" i="1"/>
  <c r="S822" i="1"/>
  <c r="T822" i="1"/>
  <c r="S271" i="1"/>
  <c r="T271" i="1"/>
  <c r="S76" i="1"/>
  <c r="T76" i="1"/>
  <c r="S164" i="1"/>
  <c r="T164" i="1"/>
  <c r="S66" i="1"/>
  <c r="T66" i="1"/>
  <c r="S428" i="1"/>
  <c r="T428" i="1"/>
  <c r="S676" i="1"/>
  <c r="T676" i="1"/>
  <c r="S733" i="1"/>
  <c r="T733" i="1"/>
  <c r="S454" i="1"/>
  <c r="T454" i="1"/>
  <c r="S332" i="1"/>
  <c r="T332" i="1"/>
  <c r="S604" i="1"/>
  <c r="T604" i="1"/>
  <c r="S391" i="1"/>
  <c r="T391" i="1"/>
  <c r="S323" i="1"/>
  <c r="T323" i="1"/>
  <c r="S372" i="1"/>
  <c r="T372" i="1"/>
  <c r="S823" i="1"/>
  <c r="T823" i="1"/>
  <c r="S459" i="1"/>
  <c r="T459" i="1"/>
  <c r="S155" i="1"/>
  <c r="T155" i="1"/>
  <c r="S340" i="1"/>
  <c r="T340" i="1"/>
  <c r="S636" i="1"/>
  <c r="T636" i="1"/>
  <c r="S226" i="1"/>
  <c r="T226" i="1"/>
  <c r="S1067" i="1"/>
  <c r="T1067" i="1"/>
  <c r="S298" i="1"/>
  <c r="T298" i="1"/>
  <c r="S749" i="1"/>
  <c r="T749" i="1"/>
  <c r="S228" i="1"/>
  <c r="T228" i="1"/>
  <c r="S987" i="1"/>
  <c r="T987" i="1"/>
  <c r="S589" i="1"/>
  <c r="T589" i="1"/>
  <c r="S567" i="1"/>
  <c r="T567" i="1"/>
  <c r="S517" i="1"/>
  <c r="T517" i="1"/>
  <c r="S308" i="1"/>
  <c r="T308" i="1"/>
  <c r="S442" i="1"/>
  <c r="T442" i="1"/>
  <c r="S602" i="1"/>
  <c r="T602" i="1"/>
  <c r="S380" i="1"/>
  <c r="T380" i="1"/>
  <c r="S774" i="1"/>
  <c r="T774" i="1"/>
  <c r="S684" i="1"/>
  <c r="T684" i="1"/>
  <c r="S881" i="1"/>
  <c r="T881" i="1"/>
  <c r="S358" i="1"/>
  <c r="T358" i="1"/>
  <c r="S288" i="1"/>
  <c r="T288" i="1"/>
  <c r="S804" i="1"/>
  <c r="T804" i="1"/>
  <c r="S609" i="1"/>
  <c r="T609" i="1"/>
  <c r="S828" i="1"/>
  <c r="T828" i="1"/>
  <c r="S309" i="1"/>
  <c r="T309" i="1"/>
  <c r="S243" i="1"/>
  <c r="T243" i="1"/>
  <c r="S1009" i="1"/>
  <c r="T1009" i="1"/>
  <c r="S301" i="1"/>
  <c r="T301" i="1"/>
  <c r="S897" i="1"/>
  <c r="T897" i="1"/>
  <c r="S333" i="1"/>
  <c r="T333" i="1"/>
  <c r="S583" i="1"/>
  <c r="T583" i="1"/>
  <c r="S179" i="1"/>
  <c r="T179" i="1"/>
  <c r="S112" i="1"/>
  <c r="T112" i="1"/>
  <c r="S283" i="1"/>
  <c r="T283" i="1"/>
  <c r="S236" i="1"/>
  <c r="T236" i="1"/>
  <c r="S444" i="1"/>
  <c r="T444" i="1"/>
  <c r="S374" i="1"/>
  <c r="T374" i="1"/>
  <c r="S960" i="1"/>
  <c r="T960" i="1"/>
  <c r="S256" i="1"/>
  <c r="T256" i="1"/>
  <c r="S972" i="1"/>
  <c r="T972" i="1"/>
  <c r="S182" i="1"/>
  <c r="T182" i="1"/>
  <c r="S922" i="1"/>
  <c r="T922" i="1"/>
  <c r="S43" i="1"/>
  <c r="T43" i="1"/>
  <c r="S862" i="1"/>
  <c r="T862" i="1"/>
  <c r="S23" i="1"/>
  <c r="T23" i="1"/>
  <c r="S241" i="1"/>
  <c r="T241" i="1"/>
  <c r="S126" i="1"/>
  <c r="T126" i="1"/>
  <c r="S87" i="1"/>
  <c r="T87" i="1"/>
  <c r="S494" i="1"/>
  <c r="T494" i="1"/>
  <c r="S211" i="1"/>
  <c r="T211" i="1"/>
  <c r="S60" i="1"/>
  <c r="T60" i="1"/>
  <c r="S210" i="1"/>
  <c r="T210" i="1"/>
  <c r="S307" i="1"/>
  <c r="T307" i="1"/>
  <c r="S274" i="1"/>
  <c r="T274" i="1"/>
  <c r="S981" i="1"/>
  <c r="T981" i="1"/>
  <c r="S207" i="1"/>
  <c r="T207" i="1"/>
  <c r="S715" i="1"/>
  <c r="T715" i="1"/>
  <c r="S46" i="1"/>
  <c r="T46" i="1"/>
  <c r="S917" i="1"/>
  <c r="T917" i="1"/>
  <c r="S49" i="1"/>
  <c r="T49" i="1"/>
  <c r="S481" i="1"/>
  <c r="T481" i="1"/>
  <c r="S93" i="1"/>
  <c r="T93" i="1"/>
  <c r="S661" i="1"/>
  <c r="T661" i="1"/>
  <c r="S412" i="1"/>
  <c r="T412" i="1"/>
  <c r="S57" i="1"/>
  <c r="T57" i="1"/>
  <c r="S94" i="1"/>
  <c r="T94" i="1"/>
  <c r="S389" i="1"/>
  <c r="T389" i="1"/>
  <c r="S130" i="1"/>
  <c r="T130" i="1"/>
  <c r="S146" i="1"/>
  <c r="T146" i="1"/>
  <c r="S388" i="1"/>
  <c r="T388" i="1"/>
  <c r="S973" i="1"/>
  <c r="T973" i="1"/>
  <c r="S691" i="1"/>
  <c r="T691" i="1"/>
  <c r="S813" i="1"/>
  <c r="T813" i="1"/>
  <c r="S13" i="1"/>
  <c r="T13" i="1"/>
  <c r="S77" i="1"/>
  <c r="T77" i="1"/>
  <c r="S1013" i="1"/>
  <c r="T1013" i="1"/>
  <c r="S127" i="1"/>
  <c r="T127" i="1"/>
  <c r="S462" i="1"/>
  <c r="T462" i="1"/>
  <c r="S203" i="1"/>
  <c r="T203" i="1"/>
  <c r="S1002" i="1"/>
  <c r="T1002" i="1"/>
  <c r="S217" i="1"/>
  <c r="T217" i="1"/>
  <c r="S296" i="1"/>
  <c r="T296" i="1"/>
  <c r="S596" i="1"/>
  <c r="T596" i="1"/>
  <c r="S349" i="1"/>
  <c r="T349" i="1"/>
  <c r="S89" i="1"/>
  <c r="T89" i="1"/>
  <c r="S238" i="1"/>
  <c r="T238" i="1"/>
  <c r="S142" i="1"/>
  <c r="T142" i="1"/>
  <c r="S73" i="1"/>
  <c r="T73" i="1"/>
  <c r="S367" i="1"/>
  <c r="T367" i="1"/>
  <c r="S115" i="1"/>
  <c r="T115" i="1"/>
  <c r="S859" i="1"/>
  <c r="T859" i="1"/>
  <c r="S291" i="1"/>
  <c r="T291" i="1"/>
  <c r="S642" i="1"/>
  <c r="T642" i="1"/>
  <c r="S234" i="1"/>
  <c r="T234" i="1"/>
  <c r="S1005" i="1"/>
  <c r="T1005" i="1"/>
  <c r="S104" i="1"/>
  <c r="T104" i="1"/>
  <c r="S407" i="1"/>
  <c r="T407" i="1"/>
  <c r="S121" i="1"/>
  <c r="T121" i="1"/>
  <c r="S858" i="1"/>
  <c r="T858" i="1"/>
  <c r="S761" i="1"/>
  <c r="T761" i="1"/>
  <c r="S888" i="1"/>
  <c r="T888" i="1"/>
  <c r="S379" i="1"/>
  <c r="T379" i="1"/>
  <c r="S145" i="1"/>
  <c r="T145" i="1"/>
  <c r="S62" i="1"/>
  <c r="T62" i="1"/>
  <c r="S575" i="1"/>
  <c r="T575" i="1"/>
  <c r="S259" i="1"/>
  <c r="T259" i="1"/>
  <c r="S446" i="1"/>
  <c r="T446" i="1"/>
  <c r="S835" i="1"/>
  <c r="T835" i="1"/>
  <c r="S550" i="1"/>
  <c r="T550" i="1"/>
  <c r="S336" i="1"/>
  <c r="T336" i="1"/>
  <c r="S119" i="1"/>
  <c r="T119" i="1"/>
  <c r="S716" i="1"/>
  <c r="T716" i="1"/>
  <c r="S67" i="1"/>
  <c r="T67" i="1"/>
  <c r="S347" i="1"/>
  <c r="T347" i="1"/>
  <c r="S213" i="1"/>
  <c r="T213" i="1"/>
  <c r="S65" i="1"/>
  <c r="T65" i="1"/>
  <c r="S170" i="1"/>
  <c r="T170" i="1"/>
  <c r="S618" i="1"/>
  <c r="T618" i="1"/>
  <c r="S465" i="1"/>
  <c r="T465" i="1"/>
  <c r="S562" i="1"/>
  <c r="T562" i="1"/>
  <c r="S771" i="1"/>
  <c r="T771" i="1"/>
  <c r="S516" i="1"/>
  <c r="T516" i="1"/>
  <c r="S712" i="1"/>
  <c r="T712" i="1"/>
  <c r="S508" i="1"/>
  <c r="T508" i="1"/>
  <c r="S373" i="1"/>
  <c r="T373" i="1"/>
  <c r="S865" i="1"/>
  <c r="T865" i="1"/>
  <c r="S475" i="1"/>
  <c r="T475" i="1"/>
  <c r="S1076" i="1"/>
  <c r="T1076" i="1"/>
  <c r="S460" i="1"/>
  <c r="T460" i="1"/>
  <c r="S534" i="1"/>
  <c r="T534" i="1"/>
  <c r="S673" i="1"/>
  <c r="T673" i="1"/>
  <c r="S685" i="1"/>
  <c r="T685" i="1"/>
  <c r="S798" i="1"/>
  <c r="T798" i="1"/>
  <c r="S295" i="1"/>
  <c r="T295" i="1"/>
  <c r="S196" i="1"/>
  <c r="T196" i="1"/>
  <c r="S123" i="1"/>
  <c r="T123" i="1"/>
  <c r="S184" i="1"/>
  <c r="T184" i="1"/>
  <c r="S25" i="1"/>
  <c r="T25" i="1"/>
  <c r="S125" i="1"/>
  <c r="T125" i="1"/>
  <c r="S11" i="1"/>
  <c r="T11" i="1"/>
  <c r="S409" i="1"/>
  <c r="T409" i="1"/>
  <c r="S52" i="1"/>
  <c r="T52" i="1"/>
  <c r="S44" i="1"/>
  <c r="T44" i="1"/>
  <c r="S29" i="1"/>
  <c r="T29" i="1"/>
  <c r="S396" i="1"/>
  <c r="T396" i="1"/>
  <c r="S128" i="1"/>
  <c r="T128" i="1"/>
  <c r="S56" i="1"/>
  <c r="T56" i="1"/>
  <c r="S247" i="1"/>
  <c r="T247" i="1"/>
  <c r="S113" i="1"/>
  <c r="T113" i="1"/>
  <c r="S69" i="1"/>
  <c r="T69" i="1"/>
  <c r="S12" i="1"/>
  <c r="T12" i="1"/>
  <c r="S10" i="1"/>
  <c r="T10" i="1"/>
  <c r="S910" i="1"/>
  <c r="T910" i="1"/>
  <c r="S452" i="1"/>
  <c r="T452" i="1"/>
  <c r="S664" i="1"/>
  <c r="T664" i="1"/>
  <c r="S159" i="1"/>
  <c r="T159" i="1"/>
  <c r="S419" i="1"/>
  <c r="T419" i="1"/>
  <c r="S120" i="1"/>
  <c r="T120" i="1"/>
  <c r="S773" i="1"/>
  <c r="T773" i="1"/>
  <c r="S478" i="1"/>
  <c r="T478" i="1"/>
  <c r="S166" i="1"/>
  <c r="T166" i="1"/>
  <c r="S137" i="1"/>
  <c r="T137" i="1"/>
  <c r="S370" i="1"/>
  <c r="T370" i="1"/>
  <c r="S558" i="1"/>
  <c r="T558" i="1"/>
  <c r="S390" i="1"/>
  <c r="T390" i="1"/>
  <c r="S539" i="1"/>
  <c r="T539" i="1"/>
  <c r="S252" i="1"/>
  <c r="T252" i="1"/>
  <c r="S945" i="1"/>
  <c r="T945" i="1"/>
  <c r="S487" i="1"/>
  <c r="T487" i="1"/>
  <c r="S924" i="1"/>
  <c r="T924" i="1"/>
  <c r="S641" i="1"/>
  <c r="T641" i="1"/>
  <c r="S939" i="1"/>
  <c r="T939" i="1"/>
  <c r="S1014" i="1"/>
  <c r="T1014" i="1"/>
  <c r="S168" i="1"/>
  <c r="T168" i="1"/>
  <c r="S833" i="1"/>
  <c r="T833" i="1"/>
  <c r="S497" i="1"/>
  <c r="T497" i="1"/>
  <c r="S496" i="1"/>
  <c r="T496" i="1"/>
  <c r="S805" i="1"/>
  <c r="T805" i="1"/>
  <c r="S650" i="1"/>
  <c r="T650" i="1"/>
  <c r="S799" i="1"/>
  <c r="T799" i="1"/>
  <c r="S990" i="1"/>
  <c r="T990" i="1"/>
  <c r="S568" i="1"/>
  <c r="T568" i="1"/>
  <c r="S899" i="1"/>
  <c r="T899" i="1"/>
  <c r="S417" i="1"/>
  <c r="T417" i="1"/>
  <c r="S355" i="1"/>
  <c r="T355" i="1"/>
  <c r="S292" i="1"/>
  <c r="T292" i="1"/>
  <c r="S717" i="1"/>
  <c r="T717" i="1"/>
  <c r="S665" i="1"/>
  <c r="T665" i="1"/>
  <c r="S338" i="1"/>
  <c r="T338" i="1"/>
  <c r="S626" i="1"/>
  <c r="T626" i="1"/>
  <c r="S139" i="1"/>
  <c r="T139" i="1"/>
  <c r="S631" i="1"/>
  <c r="T631" i="1"/>
  <c r="S208" i="1"/>
  <c r="T208" i="1"/>
  <c r="S310" i="1"/>
  <c r="T310" i="1"/>
  <c r="S1036" i="1"/>
  <c r="T1036" i="1"/>
  <c r="S874" i="1"/>
  <c r="T874" i="1"/>
  <c r="S806" i="1"/>
  <c r="T806" i="1"/>
  <c r="S880" i="1"/>
  <c r="T880" i="1"/>
  <c r="S1000" i="1"/>
  <c r="T1000" i="1"/>
  <c r="S189" i="1"/>
  <c r="T189" i="1"/>
  <c r="S974" i="1"/>
  <c r="T974" i="1"/>
  <c r="S926" i="1"/>
  <c r="T926" i="1"/>
  <c r="S923" i="1"/>
  <c r="T923" i="1"/>
  <c r="S777" i="1"/>
  <c r="T777" i="1"/>
  <c r="S679" i="1"/>
  <c r="T679" i="1"/>
  <c r="S644" i="1"/>
  <c r="T644" i="1"/>
  <c r="S746" i="1"/>
  <c r="T746" i="1"/>
  <c r="S769" i="1"/>
  <c r="T769" i="1"/>
  <c r="S808" i="1"/>
  <c r="T808" i="1"/>
  <c r="S887" i="1"/>
  <c r="T887" i="1"/>
  <c r="S503" i="1"/>
  <c r="T503" i="1"/>
  <c r="S603" i="1"/>
  <c r="T603" i="1"/>
  <c r="S221" i="1"/>
  <c r="T221" i="1"/>
  <c r="S999" i="1"/>
  <c r="T999" i="1"/>
  <c r="S505" i="1"/>
  <c r="T505" i="1"/>
  <c r="S1048" i="1"/>
  <c r="T1048" i="1"/>
  <c r="S101" i="1"/>
  <c r="T101" i="1"/>
  <c r="S753" i="1"/>
  <c r="T753" i="1"/>
  <c r="S994" i="1"/>
  <c r="T994" i="1"/>
  <c r="S638" i="1"/>
  <c r="T638" i="1"/>
  <c r="S335" i="1"/>
  <c r="T335" i="1"/>
  <c r="S219" i="1"/>
  <c r="T219" i="1"/>
  <c r="S368" i="1"/>
  <c r="T368" i="1"/>
  <c r="S325" i="1"/>
  <c r="T325" i="1"/>
  <c r="S237" i="1"/>
  <c r="T237" i="1"/>
  <c r="S105" i="1"/>
  <c r="T105" i="1"/>
  <c r="S312" i="1"/>
  <c r="T312" i="1"/>
  <c r="S285" i="1"/>
  <c r="T285" i="1"/>
  <c r="S614" i="1"/>
  <c r="T614" i="1"/>
  <c r="S961" i="1"/>
  <c r="T961" i="1"/>
  <c r="S306" i="1"/>
  <c r="T306" i="1"/>
  <c r="S578" i="1"/>
  <c r="T578" i="1"/>
  <c r="S399" i="1"/>
  <c r="T399" i="1"/>
  <c r="S693" i="1"/>
  <c r="T693" i="1"/>
  <c r="S85" i="1"/>
  <c r="T85" i="1"/>
  <c r="S185" i="1"/>
  <c r="T185" i="1"/>
  <c r="S257" i="1"/>
  <c r="T257" i="1"/>
  <c r="S458" i="1"/>
  <c r="T458" i="1"/>
  <c r="S264" i="1"/>
  <c r="T264" i="1"/>
  <c r="S176" i="1"/>
  <c r="T176" i="1"/>
  <c r="S1083" i="1"/>
  <c r="T1083" i="1"/>
  <c r="S658" i="1"/>
  <c r="T658" i="1"/>
  <c r="S474" i="1"/>
  <c r="T474" i="1"/>
  <c r="S755" i="1"/>
  <c r="T755" i="1"/>
  <c r="S1064" i="1"/>
  <c r="T1064" i="1"/>
  <c r="S261" i="1"/>
  <c r="T261" i="1"/>
  <c r="S829" i="1"/>
  <c r="T829" i="1"/>
  <c r="S750" i="1"/>
  <c r="T750" i="1"/>
  <c r="S836" i="1"/>
  <c r="T836" i="1"/>
  <c r="S582" i="1"/>
  <c r="T582" i="1"/>
  <c r="S162" i="1"/>
  <c r="T162" i="1"/>
  <c r="S842" i="1"/>
  <c r="T842" i="1"/>
  <c r="S707" i="1"/>
  <c r="T707" i="1"/>
  <c r="S1042" i="1"/>
  <c r="T1042" i="1"/>
  <c r="S649" i="1"/>
  <c r="T649" i="1"/>
  <c r="S736" i="1"/>
  <c r="T736" i="1"/>
  <c r="S595" i="1"/>
  <c r="T595" i="1"/>
  <c r="S404" i="1"/>
  <c r="T404" i="1"/>
  <c r="S483" i="1"/>
  <c r="T483" i="1"/>
  <c r="S991" i="1"/>
  <c r="T991" i="1"/>
  <c r="S621" i="1"/>
  <c r="T621" i="1"/>
  <c r="S405" i="1"/>
  <c r="T405" i="1"/>
  <c r="S889" i="1"/>
  <c r="T889" i="1"/>
  <c r="S735" i="1"/>
  <c r="T735" i="1"/>
  <c r="S329" i="1"/>
  <c r="T329" i="1"/>
  <c r="S724" i="1"/>
  <c r="T724" i="1"/>
  <c r="S1037" i="1"/>
  <c r="T1037" i="1"/>
  <c r="S212" i="1"/>
  <c r="T212" i="1"/>
  <c r="S403" i="1"/>
  <c r="T403" i="1"/>
  <c r="S921" i="1"/>
  <c r="T921" i="1"/>
  <c r="S297" i="1"/>
  <c r="T297" i="1"/>
  <c r="S767" i="1"/>
  <c r="T767" i="1"/>
  <c r="S572" i="1"/>
  <c r="T572" i="1"/>
  <c r="S970" i="1"/>
  <c r="T970" i="1"/>
  <c r="S747" i="1"/>
  <c r="T747" i="1"/>
  <c r="S894" i="1"/>
  <c r="T894" i="1"/>
  <c r="S962" i="1"/>
  <c r="T962" i="1"/>
  <c r="S819" i="1"/>
  <c r="T819" i="1"/>
  <c r="S486" i="1"/>
  <c r="T486" i="1"/>
  <c r="S400" i="1"/>
  <c r="T400" i="1"/>
  <c r="S546" i="1"/>
  <c r="T546" i="1"/>
  <c r="S473" i="1"/>
  <c r="T473" i="1"/>
  <c r="S937" i="1"/>
  <c r="T937" i="1"/>
  <c r="S537" i="1"/>
  <c r="T537" i="1"/>
  <c r="T1097" i="1"/>
  <c r="S1097" i="1"/>
  <c r="F3" i="2" l="1"/>
  <c r="J3" i="2"/>
  <c r="B3" i="2"/>
  <c r="C3" i="2"/>
  <c r="G3" i="2"/>
  <c r="K3" i="2"/>
  <c r="D3" i="2"/>
  <c r="H3" i="2"/>
  <c r="L3" i="2"/>
  <c r="I3" i="2"/>
  <c r="M3" i="2"/>
  <c r="E3" i="2"/>
  <c r="N3" i="2" l="1"/>
</calcChain>
</file>

<file path=xl/sharedStrings.xml><?xml version="1.0" encoding="utf-8"?>
<sst xmlns="http://schemas.openxmlformats.org/spreadsheetml/2006/main" count="1614" uniqueCount="1134">
  <si>
    <t>Name</t>
  </si>
  <si>
    <t>Clinical parameters</t>
  </si>
  <si>
    <t>Lipids</t>
  </si>
  <si>
    <t>Organic acids</t>
  </si>
  <si>
    <t>Nucleosides/-tides</t>
  </si>
  <si>
    <t>Sugars (mono- and di-)</t>
  </si>
  <si>
    <t>Glycans</t>
  </si>
  <si>
    <t>Purine metabolism intermediates</t>
  </si>
  <si>
    <t>Uremic toxins</t>
  </si>
  <si>
    <t>CTRL mean</t>
  </si>
  <si>
    <t>DM mean</t>
  </si>
  <si>
    <t>DKD mean</t>
  </si>
  <si>
    <t>Diabetes/Ctrl log2FC</t>
  </si>
  <si>
    <t>(3alpha,5alpha,17beta)-Androstane-3,17-diol</t>
  </si>
  <si>
    <t>(3-Phenylpropionyl)glycine</t>
  </si>
  <si>
    <t>(8S,9S,10R,13S,14S,17S)-17-acetyl-10,13-dimethyl-1,2,6,7,8,9,11,12,14,15,16,17-dodecahydrocyclopenta[a]phenanthren-3-one</t>
  </si>
  <si>
    <t>(Z)-13-Docosenamide</t>
  </si>
  <si>
    <t>(Z)-6-Octadecenoic acid</t>
  </si>
  <si>
    <t>*</t>
  </si>
  <si>
    <t>(Z)-9-Octadecenamide</t>
  </si>
  <si>
    <t>(Z,E)-Tetradeca-9,12-dienol</t>
  </si>
  <si>
    <t>1,11-Undecanedicarboxylic acid</t>
  </si>
  <si>
    <t>1,2,3,4-Tetrahydro-1-naphthylamine</t>
  </si>
  <si>
    <t>1,2-Di-(9Z-octadecenoyl)-sn-glycero-3-phosphoserine</t>
  </si>
  <si>
    <t>1,2-Dioctanoyl PC</t>
  </si>
  <si>
    <t>1,2-Dioctanoyl-sn-glycerol</t>
  </si>
  <si>
    <t>1,3,7-Trimethyluric acid</t>
  </si>
  <si>
    <t>1,3,9-Trimethylxanthine</t>
  </si>
  <si>
    <t>1,3-Dicyclohexylurea</t>
  </si>
  <si>
    <t>1,3-Dimethylurate</t>
  </si>
  <si>
    <t>1,3-dimethyl-uric acid</t>
  </si>
  <si>
    <t>1,4-Cyclohexanedione</t>
  </si>
  <si>
    <t>1,7-Dimethyluric acid</t>
  </si>
  <si>
    <t>1,7-Dimethylxanthine</t>
  </si>
  <si>
    <t>10(S),17(S)-DiHDoHE</t>
  </si>
  <si>
    <t>10-HDoHE</t>
  </si>
  <si>
    <t>10-HDoME</t>
  </si>
  <si>
    <t>10-Hydroxydecanoate</t>
  </si>
  <si>
    <t>10-Hydroxydecanoic acid</t>
  </si>
  <si>
    <t>11(12)-EET</t>
  </si>
  <si>
    <t>11(12)-EpETE</t>
  </si>
  <si>
    <t>11,12-DHET</t>
  </si>
  <si>
    <t>11alpha-Hydroxyprogesterone</t>
  </si>
  <si>
    <t>11alpha-Hydroxytestosterone</t>
  </si>
  <si>
    <t>11-beta-Hydroxyandrosterone</t>
  </si>
  <si>
    <t>11beta-Hydroxyprogesterone</t>
  </si>
  <si>
    <t>11beta-Prostaglandin E1</t>
  </si>
  <si>
    <t>11beta-Prostaglandin E2</t>
  </si>
  <si>
    <t>11-Deoxy-11-methylene-15-ketoprostaglandin D2</t>
  </si>
  <si>
    <t>11-Deoxy-16,16-dimethylprostaglandin E2</t>
  </si>
  <si>
    <t>11-Deoxy-16,16-dimethyl-Prostaglandin E2</t>
  </si>
  <si>
    <t>11-deoxy-Prostaglandin F2alpha</t>
  </si>
  <si>
    <t>11-Keto-beta-boswellic acid</t>
  </si>
  <si>
    <t>11S-HETE</t>
  </si>
  <si>
    <t>12(S)-HHTrE</t>
  </si>
  <si>
    <t>12(S)-HpEPE</t>
  </si>
  <si>
    <t>12(S)-Hydroxy-16-heptadecynoic acid</t>
  </si>
  <si>
    <t>12,13-DiHOME</t>
  </si>
  <si>
    <t>12,13-EODE</t>
  </si>
  <si>
    <t>12,13-EpOME</t>
  </si>
  <si>
    <t>12-epi-Leukotriene B4</t>
  </si>
  <si>
    <t>12-Hydroxydodecanoic acid</t>
  </si>
  <si>
    <t>12-Ketodeoxycholic acid</t>
  </si>
  <si>
    <t>12R-HETE</t>
  </si>
  <si>
    <t>13(S)-HODE methyl ester</t>
  </si>
  <si>
    <t>13(S)-HpODE</t>
  </si>
  <si>
    <t>13,14-Dihydro-15(R)-prostaglandin E1</t>
  </si>
  <si>
    <t>13,14-Dihydro-15-ketoprostaglandin D2</t>
  </si>
  <si>
    <t>13,14-Dihydro-15-ketoprostaglandin E1</t>
  </si>
  <si>
    <t>13,14-Dihydro-15-ketoprostaglandin E2</t>
  </si>
  <si>
    <t>13,14-Dihydro-15-keto-Prostaglandin F1alpha</t>
  </si>
  <si>
    <t>13,14-Dihydro-15-keto-tetranor prostaglandin F1beta</t>
  </si>
  <si>
    <t>13,14-Dihydroprostaglandin F1alpha</t>
  </si>
  <si>
    <t>13-HOTrE</t>
  </si>
  <si>
    <t>13-HoTrE</t>
  </si>
  <si>
    <t>13-KODE</t>
  </si>
  <si>
    <t>13-oxo-ODE</t>
  </si>
  <si>
    <t>13S-Hydroxy-9Z,11E,15Z-octadecatrienoic acid</t>
  </si>
  <si>
    <t>14(15)-EET methyl ester</t>
  </si>
  <si>
    <t>14(Z)-Eicosenoic acid</t>
  </si>
  <si>
    <t>14,15-DHET</t>
  </si>
  <si>
    <t>14,15-EE-(5Z)-E</t>
  </si>
  <si>
    <t>14,15-EET</t>
  </si>
  <si>
    <t>14-HDoME</t>
  </si>
  <si>
    <t>14-methyl-Pentadecanoic acid</t>
  </si>
  <si>
    <t>15(R),19(R)-Hydroxyprostaglandin F1alpha</t>
  </si>
  <si>
    <t>15(R)-15-Methylprostaglandin D2</t>
  </si>
  <si>
    <t>15(R)-15-Methylprostaglandin F2alpha</t>
  </si>
  <si>
    <t>15(R)-15-Methylprostaglandin F2alpha methyl ester</t>
  </si>
  <si>
    <t>15(R)-Prostaglandin D2</t>
  </si>
  <si>
    <t>15(S)-15-Methylprostaglandin F2alpha isopropyl ester</t>
  </si>
  <si>
    <t>15(S)-HETE</t>
  </si>
  <si>
    <t>15(S)-HETrE</t>
  </si>
  <si>
    <t>15(S)-HpEDE</t>
  </si>
  <si>
    <t>15-Deoxy-delta 12,14-prostaglandin D2</t>
  </si>
  <si>
    <t>15d-Prostaglandin A1</t>
  </si>
  <si>
    <t>15-HETE</t>
  </si>
  <si>
    <t>15-Ketoprostaglandin E1</t>
  </si>
  <si>
    <t>15-Ketoprostaglandin E2</t>
  </si>
  <si>
    <t>15-OxoEDE</t>
  </si>
  <si>
    <t>16,16-Dimethyl-6-ketoprostaglandin E1</t>
  </si>
  <si>
    <t>16,16-Dimethylprostaglandin A1</t>
  </si>
  <si>
    <t>16,16-Dimethylprostaglandin A2</t>
  </si>
  <si>
    <t>16,16-Dimethylprostaglandin E1</t>
  </si>
  <si>
    <t>16,16-Dimethylprostaglandin E2</t>
  </si>
  <si>
    <t>16,16-Dimethylprostaglandin F2alpha</t>
  </si>
  <si>
    <t>16-Phenyl tetranor prostaglandin E1</t>
  </si>
  <si>
    <t>17,20,21-Trihydroxypregn-1-ene-3,11-dione</t>
  </si>
  <si>
    <t>17,20-Dimethyl Prostaglandin F1alpha</t>
  </si>
  <si>
    <t>17alpha-Hydroxyprogesterone</t>
  </si>
  <si>
    <t>17-Keto-(7Z,10Z,13Z,15E,19Z)-docosapentaenoic acid</t>
  </si>
  <si>
    <t>17-Phenyl trinor prostaglandin F2alpha methyl ester</t>
  </si>
  <si>
    <t>17-Trifluoromethylphenyl-13,14-dihydro trinor prostaglandin F1alpha</t>
  </si>
  <si>
    <t>18:0-20:4 PI(4,5)P2</t>
  </si>
  <si>
    <t>18:1 PI(3,4,5)P3</t>
  </si>
  <si>
    <t>18alpha-Glycyrrhetinic acid</t>
  </si>
  <si>
    <t>19(R)-Hydroxyprostaglandin B2</t>
  </si>
  <si>
    <t>19(R)-Hydroxyprostaglandin F2alpha</t>
  </si>
  <si>
    <t>19,20-DiHDPA</t>
  </si>
  <si>
    <t>19-Hydroxyandrost-4-ene-3,17-dione</t>
  </si>
  <si>
    <t>1a,1b-dihomo-Prostaglandin E1</t>
  </si>
  <si>
    <t>1a,1b-dihomo-Prostaglandin F2alpha</t>
  </si>
  <si>
    <t>1-Aminocyclohexanecarboxylic acid</t>
  </si>
  <si>
    <t>1-Hexadecanoyl-sn-glycerol</t>
  </si>
  <si>
    <t>1-Hexadecyl lysophosphatidic acid</t>
  </si>
  <si>
    <t>1H-Indole-3-propanoic acid</t>
  </si>
  <si>
    <t>1H-Indole-4-carboxaldehyde</t>
  </si>
  <si>
    <t>1-Linoleoylglycerol</t>
  </si>
  <si>
    <t>1-Methyladenosine</t>
  </si>
  <si>
    <t>1-Methylguanosine</t>
  </si>
  <si>
    <t>1-O-hexadecyl-2-C-methyl-3-phosphatidylcholine</t>
  </si>
  <si>
    <t>2-(8-hydroxyoctyl)-6-methoxybenzoic acid</t>
  </si>
  <si>
    <t>2,2'-Methylene-bis(6-tert-butyl-4 methylphenol)</t>
  </si>
  <si>
    <t>2,3',4,5'-Tetramethoxystilbene</t>
  </si>
  <si>
    <t>2',3',4'-Trihydroxychalcone</t>
  </si>
  <si>
    <t>2,3-Dehydro-2-deoxy-N-Acetylneuraminic acid</t>
  </si>
  <si>
    <t>2,3-Dehydro-2-deoxy-N-Acetylneuraminic Acid</t>
  </si>
  <si>
    <t>2,3-Dihydroxybenzoic acid</t>
  </si>
  <si>
    <t>2,3-Dinor prostaglandin E1</t>
  </si>
  <si>
    <t>2,3-Dinor-11beta prostaglandin F2alpha</t>
  </si>
  <si>
    <t>2,3-Dinor-11beta-Prostaglandin F2alpha</t>
  </si>
  <si>
    <t>2',4'-Dihydroxyacetophenone</t>
  </si>
  <si>
    <t>2,5-Dihydroxybenzoate</t>
  </si>
  <si>
    <t>2,5-Dihydroxycinnamic acid methyl ester</t>
  </si>
  <si>
    <t>2,6-Dihydroxyacetophenone</t>
  </si>
  <si>
    <t>2,6-dihydroxy-benzoic acid</t>
  </si>
  <si>
    <t>2,6-Di-tert-butyl-4-methoxyphenol</t>
  </si>
  <si>
    <t>2,8-Quinolinediol</t>
  </si>
  <si>
    <t>2-[(4-Aminobenzoyl)amino]acetic acid</t>
  </si>
  <si>
    <t>20-carboxy-Leukotriene B4</t>
  </si>
  <si>
    <t>20-ethyl Prostaglandin F2alpha</t>
  </si>
  <si>
    <t>20-HETE</t>
  </si>
  <si>
    <t>20-hydroxy Leukotriene B4</t>
  </si>
  <si>
    <t>24S-Hydroxycholesterol</t>
  </si>
  <si>
    <t>2-Deoxy-D-glucose</t>
  </si>
  <si>
    <t>2'-Deoxyguanosine 5'-triphosphate</t>
  </si>
  <si>
    <t>2-Hydroxy-3-methoxychalcone</t>
  </si>
  <si>
    <t>2-Isopropylthioxanthone</t>
  </si>
  <si>
    <t>2-Methoxycinnamic acid</t>
  </si>
  <si>
    <t>2-Methylglutaric acid</t>
  </si>
  <si>
    <t>2-Naphthalenesulfonic acid</t>
  </si>
  <si>
    <t>2-Naphthyl-D-alanine</t>
  </si>
  <si>
    <t>2-O-Methyl PAF C-18</t>
  </si>
  <si>
    <t>2'-O-Methyl-5-methyluridine</t>
  </si>
  <si>
    <t>2'-O-Methylinosine</t>
  </si>
  <si>
    <t>2-Propyl-2-pentenoic acid</t>
  </si>
  <si>
    <t>2-Thio PAF</t>
  </si>
  <si>
    <t>3-(1-Pyrazolyl)-alanine</t>
  </si>
  <si>
    <t>3-(2,5-Dimethoxyphenyl)propanoic acid</t>
  </si>
  <si>
    <t>3,4,5-Trimethoxycinnamic acid</t>
  </si>
  <si>
    <t>3',4'-Dihydroxyflavone</t>
  </si>
  <si>
    <t>3,4-Dihydroxy-L-phenylalanine</t>
  </si>
  <si>
    <t>3,4-Dimethoxycinnamic acid</t>
  </si>
  <si>
    <t>3,5-Dimethoxycinnamic acid</t>
  </si>
  <si>
    <t>3,6-Dimethyl-4-hydroxycoumarin</t>
  </si>
  <si>
    <t>3,7-Dihydroxy-3',4'-dimethoxyflavone</t>
  </si>
  <si>
    <t>3alpha,6alpha-Mannotriose</t>
  </si>
  <si>
    <t>3alpha,7alpha,12alpha-Trihydroxycholestanoic acid</t>
  </si>
  <si>
    <t>3beta-hydroxy-Delta(5)-steroid</t>
  </si>
  <si>
    <t>3-Cyano-7-(diethylamino)coumarin</t>
  </si>
  <si>
    <t>3-Dehydroepiandrosterone sulfate</t>
  </si>
  <si>
    <t>3-Hydroxycapric acid</t>
  </si>
  <si>
    <t>3-Hydroxydodecanoic acid</t>
  </si>
  <si>
    <t>3-Hydroxymyristic acid</t>
  </si>
  <si>
    <t>3-Hydroxyoctanoic acid</t>
  </si>
  <si>
    <t>3-Hydroxyphenylacetic acid</t>
  </si>
  <si>
    <t>3-Hydroxysebacic acid</t>
  </si>
  <si>
    <t>3-Indoleacetic acid</t>
  </si>
  <si>
    <t>3-Indoleacrylic acid</t>
  </si>
  <si>
    <t>3-Indoxyl sulfate</t>
  </si>
  <si>
    <t>3-Ketopetromyzonol</t>
  </si>
  <si>
    <t>3-Methoxy-4-hydroxyphenylglycol sulfate</t>
  </si>
  <si>
    <t>3-Methylcytidine</t>
  </si>
  <si>
    <t>3-Methylglutaric acid</t>
  </si>
  <si>
    <t>3-Methylhistidine</t>
  </si>
  <si>
    <t>3-Methylxanthine</t>
  </si>
  <si>
    <t>3-Oxo-1,8-octanedicarboxylic acid</t>
  </si>
  <si>
    <t>3-oxo-cholest-4-en-26-oic acid</t>
  </si>
  <si>
    <t xml:space="preserve">3-oxo-cholest-4-en-26-oic acid </t>
  </si>
  <si>
    <t>3-Phenyllactic acid</t>
  </si>
  <si>
    <t>3-Phosphoglyceric acid</t>
  </si>
  <si>
    <t>4-(2,6,6-trimethyl-2-cyclohexen-1-yl)-2-Butanone</t>
  </si>
  <si>
    <t>4',5-Dihydroxy-7-methoxyflavanone</t>
  </si>
  <si>
    <t>4,6-Androstadien-17beta-ol-3-one</t>
  </si>
  <si>
    <t>4-Acetamidobutyric acid</t>
  </si>
  <si>
    <t>4-Androsten-17beta-ol-3-one glucosiduronate</t>
  </si>
  <si>
    <t>4-Androsten-17beta-ol-3-one sulfate</t>
  </si>
  <si>
    <t>4-Androsten-3,17-dione</t>
  </si>
  <si>
    <t>4-Chloro-3,5-dimethylphenol</t>
  </si>
  <si>
    <t>4-Ethylbenzoic acid</t>
  </si>
  <si>
    <t>4-HDoHE</t>
  </si>
  <si>
    <t>4-Hydroxy-6-methyl-2-pyrone</t>
  </si>
  <si>
    <t>4'-Hydroxydiclofenac</t>
  </si>
  <si>
    <t>4-Hydroxyhippuric acid</t>
  </si>
  <si>
    <t>4-Hydroxyquinoline</t>
  </si>
  <si>
    <t>4-methoxy-Benzenemethanol</t>
  </si>
  <si>
    <t>4-Methoxycinnamic acid</t>
  </si>
  <si>
    <t>4-Methylcinnamic acid</t>
  </si>
  <si>
    <t>4-methylene-2-Oxetanone</t>
  </si>
  <si>
    <t>4-Methylumbelliferyl sulfate</t>
  </si>
  <si>
    <t>4-Pregnen-20alpha-ol-3-one</t>
  </si>
  <si>
    <t>4-Pyridoxic acid</t>
  </si>
  <si>
    <t>5(S),6(R)-11-trans DiHETE</t>
  </si>
  <si>
    <t>5(S)-HETE</t>
  </si>
  <si>
    <t>5(S)-HpETE</t>
  </si>
  <si>
    <t>5(Z),8(Z),11(Z)-Eicosatrienoic acid methyl ester</t>
  </si>
  <si>
    <t>5,16-Pregnadien-3beta-ol-20-one</t>
  </si>
  <si>
    <t>5,6-DHET</t>
  </si>
  <si>
    <t>5,6-Dihydro-5-methyluracil</t>
  </si>
  <si>
    <t>5,8,11-Eicosatriynoic acid</t>
  </si>
  <si>
    <t>5alpha-Androstan-17beta-ol-3-one</t>
  </si>
  <si>
    <t>5alpha-Androstane-3,17-dione</t>
  </si>
  <si>
    <t>5alpha-Pregnan-3,20-dione</t>
  </si>
  <si>
    <t>5alpha-Pregnan-3alpha-ol-11,20-dione</t>
  </si>
  <si>
    <t>5-Androsten-3beta,17beta-diol</t>
  </si>
  <si>
    <t>5-Androsten-3beta-ol-17-one</t>
  </si>
  <si>
    <t>5-beta-Androstane-3-alpha,17-beta-diol</t>
  </si>
  <si>
    <t>5beta-Androsterone</t>
  </si>
  <si>
    <t>5beta-Dihydrocortisol</t>
  </si>
  <si>
    <t>5beta-Dihydrocortisone</t>
  </si>
  <si>
    <t>5beta-Pregnan-17,21-diol-3,11,20-trione</t>
  </si>
  <si>
    <t>5-HETE lactone</t>
  </si>
  <si>
    <t>5-HETrE</t>
  </si>
  <si>
    <t>5-hydroxy-1H-Indole-3-acetic acid</t>
  </si>
  <si>
    <t>5-Hydroxy-3-indoleacetic acid</t>
  </si>
  <si>
    <t>5-Hydroxyindole-3-acetic acid</t>
  </si>
  <si>
    <t>5-Hydroxyisovanillic acid</t>
  </si>
  <si>
    <t>5-Hydroxy-L-tryptophan</t>
  </si>
  <si>
    <t>5-Ketogluconic acid</t>
  </si>
  <si>
    <t>5-Methoxysalicylic acid</t>
  </si>
  <si>
    <t>5-Methyl-3-deoxyuridine</t>
  </si>
  <si>
    <t>5-Methyl-5-phenylhydantoin</t>
  </si>
  <si>
    <t>5'-Methylthioadenosine</t>
  </si>
  <si>
    <t>5-Methyluridine</t>
  </si>
  <si>
    <t>5-Pregnen-3beta-ol-20-one</t>
  </si>
  <si>
    <t>6,7-Dimethoxy-4-methylcoumarin</t>
  </si>
  <si>
    <t>6alpha-Prostaglandin I1</t>
  </si>
  <si>
    <t>6-Aminocaproic acid</t>
  </si>
  <si>
    <t>6-Ketoprostaglandin E1</t>
  </si>
  <si>
    <t>6-Ketoprostaglandin F1alpha</t>
  </si>
  <si>
    <t>6-Methoxychromanone</t>
  </si>
  <si>
    <t>6-Methyladenosine</t>
  </si>
  <si>
    <t>6-Methylchromanone</t>
  </si>
  <si>
    <t>6-tert-Butyl-3-methylsulfanyl-2H-1,2,4-triazin-5-one</t>
  </si>
  <si>
    <t>7alpha,24(S)-Dihydroxy-4-cholesten-3-one</t>
  </si>
  <si>
    <t>7alpha,27-Dihydroxycholesterol</t>
  </si>
  <si>
    <t>7alpha-hydroxy-3-oxo-Cholest-4-en-26-oic acid</t>
  </si>
  <si>
    <t>7alpha-hydroxy-3-oxo-cholest-4-en-26-oic acid</t>
  </si>
  <si>
    <t>8(9)-EET</t>
  </si>
  <si>
    <t>8(9)-EpETE</t>
  </si>
  <si>
    <t>8-iso-15-Ketoprostaglandin F2alpha</t>
  </si>
  <si>
    <t>8-Iso-16-cyclohexyl-tetranor prostaglandin E2</t>
  </si>
  <si>
    <t>9(10)-EpOME</t>
  </si>
  <si>
    <t>9(11),(5alpha)-Androsten-3beta-ol-17-one</t>
  </si>
  <si>
    <t>9(11),16,(5alpha)-Pregnadien-3beta-ol-20-one</t>
  </si>
  <si>
    <t>9(S)-HpODE</t>
  </si>
  <si>
    <t>9(S)-HpOTrE</t>
  </si>
  <si>
    <t>9,10-DHOME</t>
  </si>
  <si>
    <t>9,10-DiHOME</t>
  </si>
  <si>
    <t>9,10-Dihydroxy-12Z-octadecenoic acid</t>
  </si>
  <si>
    <t>9,11-Methane-epoxyprostaglandin F1alpha</t>
  </si>
  <si>
    <t>9,12-Octadecadiynoic acid</t>
  </si>
  <si>
    <t>9-cis-Retinal</t>
  </si>
  <si>
    <t>9-Deoxy-9-methylene Prostaglandin E2</t>
  </si>
  <si>
    <t>9-Deoxy-9-methylene-16,16-dimethyl Prostaglandin E2</t>
  </si>
  <si>
    <t>9-HODE</t>
  </si>
  <si>
    <t>9-OxoOTrE</t>
  </si>
  <si>
    <t>9S,11R-Dihydroxy-15-oxoprostanoic acid</t>
  </si>
  <si>
    <t>9S,15S-Dihydroxy-11-oxo-5Z,13E,17Z-prostatrienoic acid</t>
  </si>
  <si>
    <t>9S,15S-Dihydroxy-11-oxothromboxa-5Z,13E,17Z-trienoic acid</t>
  </si>
  <si>
    <t>9S,15S-Dihydroxy-5Z,13E-prostadienoic acid</t>
  </si>
  <si>
    <t>9S-Hydroxy-10E,12Z,15Z-octadecatrienoic acid</t>
  </si>
  <si>
    <t>Abietic acid</t>
  </si>
  <si>
    <t>Acesulfame</t>
  </si>
  <si>
    <t>Acetylcholine cation</t>
  </si>
  <si>
    <t>Acetyl-DL-carnitine</t>
  </si>
  <si>
    <t>AcetylPhenylalanine</t>
  </si>
  <si>
    <t>Adenosine 5'-diphosphate</t>
  </si>
  <si>
    <t>Adenosine 5'-monophosphate</t>
  </si>
  <si>
    <t>Adenosine_Diphosphate</t>
  </si>
  <si>
    <t>Adrenosterone</t>
  </si>
  <si>
    <t>Ala-Ala</t>
  </si>
  <si>
    <t>alpha-Androst-16-en-3-one</t>
  </si>
  <si>
    <t>alpha-Bisabolol</t>
  </si>
  <si>
    <t>alpha-CMBHC</t>
  </si>
  <si>
    <t>alpha-ESA methyl ester</t>
  </si>
  <si>
    <t>alpha-L-Glu-L-Tyr</t>
  </si>
  <si>
    <t>alpha-Methyl cinnamic acid</t>
  </si>
  <si>
    <t>alpha-Methyl-L-tyrosine</t>
  </si>
  <si>
    <t>alpha-Muricholic acid</t>
  </si>
  <si>
    <t>alpha-Tocopherol</t>
  </si>
  <si>
    <t>Anacardic Acid</t>
  </si>
  <si>
    <t>Anandamide</t>
  </si>
  <si>
    <t>Androsterone sulfate</t>
  </si>
  <si>
    <t>Arachidonic acid methyl ester</t>
  </si>
  <si>
    <t>Arginine</t>
  </si>
  <si>
    <t>Aspartate</t>
  </si>
  <si>
    <t>Aspartic acid</t>
  </si>
  <si>
    <t>Asp-Asp-Lys</t>
  </si>
  <si>
    <t>Asp-Leu</t>
  </si>
  <si>
    <t>Asp-Phe</t>
  </si>
  <si>
    <t>Asp-Tyr</t>
  </si>
  <si>
    <t>Asymmetric dimethylarginine</t>
  </si>
  <si>
    <t>Azelaic acid</t>
  </si>
  <si>
    <t>beta-Hydroxyethyltheophylline</t>
  </si>
  <si>
    <t>Betaine</t>
  </si>
  <si>
    <t>beta-Methylphenethylamine</t>
  </si>
  <si>
    <t>Bicyclo[2.2.1]heptane-2-methanol</t>
  </si>
  <si>
    <t>Bicyclo-prostaglandin E2</t>
  </si>
  <si>
    <t>Biliverdin</t>
  </si>
  <si>
    <t>Bimatoprost isopropyl ester</t>
  </si>
  <si>
    <t>Bisphenol A bis(2,3-dihydroxypropyl) ether</t>
  </si>
  <si>
    <t>bmi</t>
  </si>
  <si>
    <t>Bufalin</t>
  </si>
  <si>
    <t>Butyryl carnitine</t>
  </si>
  <si>
    <t>Caffeic acid</t>
  </si>
  <si>
    <t>Caffeic acid methylester</t>
  </si>
  <si>
    <t>Caffeine</t>
  </si>
  <si>
    <t>Cannabidiol dimethyl ether</t>
  </si>
  <si>
    <t>Carbocyclic thromboxane A2</t>
  </si>
  <si>
    <t>Carnitine</t>
  </si>
  <si>
    <t>Carnosol</t>
  </si>
  <si>
    <t>Cer-NDS d18:0/16:0</t>
  </si>
  <si>
    <t>Cer-NS d16:1/16:0</t>
  </si>
  <si>
    <t>Cer-NS d17:1/16:0</t>
  </si>
  <si>
    <t>Cer-NS d18:1/16:0</t>
  </si>
  <si>
    <t>Cer-NS d18:1/16:1</t>
  </si>
  <si>
    <t>Cer-NS d18:1/18:0</t>
  </si>
  <si>
    <t>Cer-NS d18:1/24:0</t>
  </si>
  <si>
    <t>Cer-NS d18:2/16:0</t>
  </si>
  <si>
    <t>CerP(d14:0/18:0)</t>
  </si>
  <si>
    <t>CerP(d14:0/18:1)</t>
  </si>
  <si>
    <t>CerP(d14:1/12:0)</t>
  </si>
  <si>
    <t>CerP(d14:1/14:0)</t>
  </si>
  <si>
    <t>CerP(d14:1/20:0)</t>
  </si>
  <si>
    <t>CerP(d14:1/22:0)</t>
  </si>
  <si>
    <t>CerP(d15:0/18:1)</t>
  </si>
  <si>
    <t>CerP(d15:1/16:0)</t>
  </si>
  <si>
    <t>CerP(d16:0/2:0)</t>
  </si>
  <si>
    <t>CerP(d16:1/14:0)</t>
  </si>
  <si>
    <t>CerP(d16:1/18:1)</t>
  </si>
  <si>
    <t>CerP(d18:0/16:0)</t>
  </si>
  <si>
    <t>CerP(d18:1/18:1)</t>
  </si>
  <si>
    <t>Chalcone</t>
  </si>
  <si>
    <t>Cholenic acid</t>
  </si>
  <si>
    <t>Cholesta-4,6-dien-3-one</t>
  </si>
  <si>
    <t>Cholesta-5,8(9)-dien-3beta-ol</t>
  </si>
  <si>
    <t>Cholesterol</t>
  </si>
  <si>
    <t>Cholesterol 3-sulfate</t>
  </si>
  <si>
    <t>Choline</t>
  </si>
  <si>
    <t>Chrysoeriol</t>
  </si>
  <si>
    <t>cis,cis-9,12-Octadecadien-1-ol</t>
  </si>
  <si>
    <t>cis-4,7,10,13,16,19-Docosahexaenoic acid</t>
  </si>
  <si>
    <t>cis-5,8,11-Eicosatrienoic acid</t>
  </si>
  <si>
    <t>cis-7-Hexadecenoic acid</t>
  </si>
  <si>
    <t>cis-7-Hexadecenoic acid methyl ester</t>
  </si>
  <si>
    <t>Citric acid</t>
  </si>
  <si>
    <t>CMPF</t>
  </si>
  <si>
    <t>Cohumulone</t>
  </si>
  <si>
    <t>Conjugated linoleic Acid (10E,12Z)</t>
  </si>
  <si>
    <t>Conjugated linoleic acid (9E,11E)</t>
  </si>
  <si>
    <t>Corosolic acid</t>
  </si>
  <si>
    <t>Corticosterone</t>
  </si>
  <si>
    <t>Cortisol</t>
  </si>
  <si>
    <t>Cotinine</t>
  </si>
  <si>
    <t>Coumaric acid</t>
  </si>
  <si>
    <t>Creatine</t>
  </si>
  <si>
    <t>Creatinine (umol/l)</t>
  </si>
  <si>
    <t>Cyclo(Leu-Pro)</t>
  </si>
  <si>
    <t>Cystine</t>
  </si>
  <si>
    <t>Dehydroepiandrosterone sulfate</t>
  </si>
  <si>
    <t>delta12-Prostaglandin D2</t>
  </si>
  <si>
    <t>delta-CEHC</t>
  </si>
  <si>
    <t>delta-Undecalactone</t>
  </si>
  <si>
    <t>Deoxycholic acid</t>
  </si>
  <si>
    <t>D-erythro-C18-Sphingosine</t>
  </si>
  <si>
    <t>D-erythro-Sphinganine</t>
  </si>
  <si>
    <t>D-erythro-Sphinganine-1-phosphate</t>
  </si>
  <si>
    <t>D-erythro-Sphingosine-1-phosphate</t>
  </si>
  <si>
    <t>Desmosterol</t>
  </si>
  <si>
    <t>Dexpanthenol</t>
  </si>
  <si>
    <t>D-Fructose</t>
  </si>
  <si>
    <t>DG(16:0/18:1)</t>
  </si>
  <si>
    <t>DG(18:0/18:2)</t>
  </si>
  <si>
    <t>D-Glucosaminic acid</t>
  </si>
  <si>
    <t>D-Glucose 6-phosphate</t>
  </si>
  <si>
    <t>Diadenosine triphosphate</t>
  </si>
  <si>
    <t>Didecanoyllecithin</t>
  </si>
  <si>
    <t>Dihomo-gamma-linolenic acid ethyl ester</t>
  </si>
  <si>
    <t>Dihydrotachysterol</t>
  </si>
  <si>
    <t>DL-beta-Hydroxypalmitic acid</t>
  </si>
  <si>
    <t>dl-beta-Phenyllactic acid</t>
  </si>
  <si>
    <t>DL-Phenylalanine</t>
  </si>
  <si>
    <t>Docosahexaenoic acid ethyl ester</t>
  </si>
  <si>
    <t>Docosahexaenoyl ethanolamide</t>
  </si>
  <si>
    <t>Docosahexanoic acid</t>
  </si>
  <si>
    <t>Docosatetraenoic acid</t>
  </si>
  <si>
    <t>Dodecamethyl-cyclohexasiloxane</t>
  </si>
  <si>
    <t>Dodecanedioic acid</t>
  </si>
  <si>
    <t>DOPC</t>
  </si>
  <si>
    <t>DOPG-Na</t>
  </si>
  <si>
    <t>D-Pyroglutamic acid</t>
  </si>
  <si>
    <t>Ecgonine</t>
  </si>
  <si>
    <t>eGFR (ml/min)</t>
  </si>
  <si>
    <t>Eicosatrienoic acid</t>
  </si>
  <si>
    <t>Enterolactone</t>
  </si>
  <si>
    <t>Epitestosterone</t>
  </si>
  <si>
    <t>Ergothioneine</t>
  </si>
  <si>
    <t>Erucamide</t>
  </si>
  <si>
    <t>Estrone glucuronide</t>
  </si>
  <si>
    <t>Ethyl vanillate</t>
  </si>
  <si>
    <t>FAHFA 18:1</t>
  </si>
  <si>
    <t>FAHFA 19:0</t>
  </si>
  <si>
    <t>FAHFA 20:0</t>
  </si>
  <si>
    <t>FAHFA 21:0</t>
  </si>
  <si>
    <t>FAHFA 22:0</t>
  </si>
  <si>
    <t>FAHFA 28:0</t>
  </si>
  <si>
    <t>Feruloyl quinic acid</t>
  </si>
  <si>
    <t>Flavin adenine dinucleotide</t>
  </si>
  <si>
    <t>Galacturonic acid</t>
  </si>
  <si>
    <t>Gallic acid</t>
  </si>
  <si>
    <t>gamma-CEHC</t>
  </si>
  <si>
    <t>gamma-Glutamylmethionine</t>
  </si>
  <si>
    <t>gamma-Linolenic acid ethyl ester</t>
  </si>
  <si>
    <t>Glucuronic acid</t>
  </si>
  <si>
    <t>Glu-Gln</t>
  </si>
  <si>
    <t>Glu-Phe</t>
  </si>
  <si>
    <t>Glutamic acid</t>
  </si>
  <si>
    <t>Glutamine</t>
  </si>
  <si>
    <t>Glutamyl-S-allylcysteine</t>
  </si>
  <si>
    <t>Glu-Val</t>
  </si>
  <si>
    <t>Glu-Val-Phe</t>
  </si>
  <si>
    <t>Glycan 3'-Sialyl Lewis X</t>
  </si>
  <si>
    <t>Glycan 3'-Sialyl-N-acetyllactosamine</t>
  </si>
  <si>
    <t>Glycan 6-Sialylgalactose</t>
  </si>
  <si>
    <t>Glycan 6'-Sialyl-N-acetyllactosamine</t>
  </si>
  <si>
    <t>Glycan A-Trisaccharide</t>
  </si>
  <si>
    <t>Glycan Lacto-N-triaose</t>
  </si>
  <si>
    <t>Glycan Le-X Trisaccharide</t>
  </si>
  <si>
    <t>Glycan Le-Y Tetra</t>
  </si>
  <si>
    <t>Glycan Man1</t>
  </si>
  <si>
    <t>Glycan Man1F</t>
  </si>
  <si>
    <t>Glycan Man2a</t>
  </si>
  <si>
    <t>Glycan Man5-2AA</t>
  </si>
  <si>
    <t>Glycan NA2G1F</t>
  </si>
  <si>
    <t>Glycochenodeoxycholic acid</t>
  </si>
  <si>
    <t>Glycocholate</t>
  </si>
  <si>
    <t>Glycocholic acid</t>
  </si>
  <si>
    <t>Glycoursodeoxycholic acid</t>
  </si>
  <si>
    <t>Gly-Phe</t>
  </si>
  <si>
    <t>Harman</t>
  </si>
  <si>
    <t>Harmine</t>
  </si>
  <si>
    <t>HBa1C (%)</t>
  </si>
  <si>
    <t>HDL (mmol/l)</t>
  </si>
  <si>
    <t>Heneicosanoic acid</t>
  </si>
  <si>
    <t>Hexamethyl-cyclotrisiloxane</t>
  </si>
  <si>
    <t>HexCer-NDS d14:0/20:1</t>
  </si>
  <si>
    <t>HexCer-NS d18:1/16:1</t>
  </si>
  <si>
    <t>Hexosyl LPE 16:0</t>
  </si>
  <si>
    <t>Hexosyl LPE 18:2</t>
  </si>
  <si>
    <t>Hexosyl LPE 18:3</t>
  </si>
  <si>
    <t>Hippurate</t>
  </si>
  <si>
    <t>Hippuric acid</t>
  </si>
  <si>
    <t>Hippuric acid, methyl ester</t>
  </si>
  <si>
    <t>His-Phe</t>
  </si>
  <si>
    <t>Histidine</t>
  </si>
  <si>
    <t>Hyodeoxycholic acid</t>
  </si>
  <si>
    <t>Hypoxanthine</t>
  </si>
  <si>
    <t>Ile-Asn-Arg</t>
  </si>
  <si>
    <t>Ile-Glu</t>
  </si>
  <si>
    <t>Ile-Leu</t>
  </si>
  <si>
    <t>Ile-Trp</t>
  </si>
  <si>
    <t>Ile-Val</t>
  </si>
  <si>
    <t>Indole-3-acetic acid</t>
  </si>
  <si>
    <t>Indole-3-acetyl-L-leucine</t>
  </si>
  <si>
    <t>Indole-3-butyric acid</t>
  </si>
  <si>
    <t>Indole-3-carboxaldehyde</t>
  </si>
  <si>
    <t>Indole-3-propionic acid</t>
  </si>
  <si>
    <t>Indole-3-pyruvic acid</t>
  </si>
  <si>
    <t>Indolelactic acid</t>
  </si>
  <si>
    <t>Indoxyl sulfate</t>
  </si>
  <si>
    <t>Inosine</t>
  </si>
  <si>
    <t>Isodityrosine</t>
  </si>
  <si>
    <t>Isoleucylisoleucine</t>
  </si>
  <si>
    <t>Isoliquiritigenin</t>
  </si>
  <si>
    <t>Isomyristic acid</t>
  </si>
  <si>
    <t>Isopimaric acid</t>
  </si>
  <si>
    <t>Jasmine lactone</t>
  </si>
  <si>
    <t>Jasmonic acid</t>
  </si>
  <si>
    <t>Kaempferol-3-O-glucuronoside</t>
  </si>
  <si>
    <t>Kynurenic acid</t>
  </si>
  <si>
    <t>Kynurenine</t>
  </si>
  <si>
    <t>L-3-Methylhistidine</t>
  </si>
  <si>
    <t>Lactic acid</t>
  </si>
  <si>
    <t>L-alpha-PE</t>
  </si>
  <si>
    <t>Lauroyl L-carnitine</t>
  </si>
  <si>
    <t>Lavandulol</t>
  </si>
  <si>
    <t>LDL (mmol/l)</t>
  </si>
  <si>
    <t>Leucine</t>
  </si>
  <si>
    <t>Leu-Ile</t>
  </si>
  <si>
    <t>Leu-Pro</t>
  </si>
  <si>
    <t>Levulinic acid</t>
  </si>
  <si>
    <t>Linoleic acid ethyl ester</t>
  </si>
  <si>
    <t>Linolenic acid ethyl ester</t>
  </si>
  <si>
    <t>Linoleoyl ethanolamide</t>
  </si>
  <si>
    <t>Liquiritigenin</t>
  </si>
  <si>
    <t>Lithocholic acid</t>
  </si>
  <si>
    <t>L-N5-(1-Imino-3-pentenyl) ornithine</t>
  </si>
  <si>
    <t>LPA 12:0</t>
  </si>
  <si>
    <t>LPA 14:0</t>
  </si>
  <si>
    <t>LPA 15:0</t>
  </si>
  <si>
    <t>LPA 16:0</t>
  </si>
  <si>
    <t>LPA 16:1</t>
  </si>
  <si>
    <t>LPA 16:3</t>
  </si>
  <si>
    <t>LPA 17:0</t>
  </si>
  <si>
    <t>LPA 17:1</t>
  </si>
  <si>
    <t>LPA 18:0</t>
  </si>
  <si>
    <t>LPA 18:1</t>
  </si>
  <si>
    <t>LPA 18:2</t>
  </si>
  <si>
    <t>LPA 18:3</t>
  </si>
  <si>
    <t>LPA 18:4</t>
  </si>
  <si>
    <t>LPA 19:0</t>
  </si>
  <si>
    <t>LPA 19:1</t>
  </si>
  <si>
    <t>LPA 20:0</t>
  </si>
  <si>
    <t>LPA 20:1</t>
  </si>
  <si>
    <t>LPA 20:2</t>
  </si>
  <si>
    <t>LPA 20:3</t>
  </si>
  <si>
    <t>LPA 22:0</t>
  </si>
  <si>
    <t>LPA 22:3</t>
  </si>
  <si>
    <t>LPA 22:4</t>
  </si>
  <si>
    <t>LPA 22:5</t>
  </si>
  <si>
    <t>LPC 10:0</t>
  </si>
  <si>
    <t>LPC 12:0</t>
  </si>
  <si>
    <t>LPC 13:0</t>
  </si>
  <si>
    <t>LPC 14:0</t>
  </si>
  <si>
    <t>LPC 14:1</t>
  </si>
  <si>
    <t>LPC 15:0</t>
  </si>
  <si>
    <t>LPC 15:1</t>
  </si>
  <si>
    <t>LPC 16:0</t>
  </si>
  <si>
    <t>LPC 16:1</t>
  </si>
  <si>
    <t>LPC 16:2</t>
  </si>
  <si>
    <t>LPC 16:3</t>
  </si>
  <si>
    <t>LPC 17:0</t>
  </si>
  <si>
    <t>LPC 17:1</t>
  </si>
  <si>
    <t>LPC 17:2</t>
  </si>
  <si>
    <t>LPC 18:0</t>
  </si>
  <si>
    <t>LPC 18:1</t>
  </si>
  <si>
    <t>LPC 18:2</t>
  </si>
  <si>
    <t>LPC 18:3</t>
  </si>
  <si>
    <t>LPC 18:4</t>
  </si>
  <si>
    <t>LPC 19:0</t>
  </si>
  <si>
    <t>LPC 19:1</t>
  </si>
  <si>
    <t>LPC 19:2</t>
  </si>
  <si>
    <t>LPC 20:0</t>
  </si>
  <si>
    <t>LPC 20:1</t>
  </si>
  <si>
    <t>LPC 20:2</t>
  </si>
  <si>
    <t>LPC 20:3</t>
  </si>
  <si>
    <t>LPC 20:4</t>
  </si>
  <si>
    <t>LPC 20:5</t>
  </si>
  <si>
    <t>LPC 22:0</t>
  </si>
  <si>
    <t>LPC 22:1</t>
  </si>
  <si>
    <t>LPC 22:2</t>
  </si>
  <si>
    <t>LPC 22:3</t>
  </si>
  <si>
    <t>LPC 22:4</t>
  </si>
  <si>
    <t>LPC 22:5</t>
  </si>
  <si>
    <t>LPC 22:6</t>
  </si>
  <si>
    <t>LPC 23:0</t>
  </si>
  <si>
    <t>LPC 24:0</t>
  </si>
  <si>
    <t>LPC 24:1</t>
  </si>
  <si>
    <t>LPC 24:4</t>
  </si>
  <si>
    <t>LPC 26:1</t>
  </si>
  <si>
    <t>LPC 8:0</t>
  </si>
  <si>
    <t>LPC O-16:0</t>
  </si>
  <si>
    <t>LPC P-16:0</t>
  </si>
  <si>
    <t>LPC P-18:0</t>
  </si>
  <si>
    <t>LPE 12:0</t>
  </si>
  <si>
    <t>LPE 14:0</t>
  </si>
  <si>
    <t>LPE 15:0</t>
  </si>
  <si>
    <t>LPE 16:0</t>
  </si>
  <si>
    <t>LPE 16:1</t>
  </si>
  <si>
    <t>LPE 17:0</t>
  </si>
  <si>
    <t>LPE 17:1</t>
  </si>
  <si>
    <t>LPE 18:0</t>
  </si>
  <si>
    <t>LPE 18:1</t>
  </si>
  <si>
    <t>LPE 18:2</t>
  </si>
  <si>
    <t>LPE 18:3</t>
  </si>
  <si>
    <t>LPE 20:0</t>
  </si>
  <si>
    <t>LPE 20:1</t>
  </si>
  <si>
    <t>LPE 20:2</t>
  </si>
  <si>
    <t>LPE 20:3</t>
  </si>
  <si>
    <t>LPE 20:4</t>
  </si>
  <si>
    <t>LPE 20:5</t>
  </si>
  <si>
    <t>LPE 22:0</t>
  </si>
  <si>
    <t>LPE 22:1</t>
  </si>
  <si>
    <t>LPE 22:4</t>
  </si>
  <si>
    <t>LPE 22:5</t>
  </si>
  <si>
    <t>LPE 22:6</t>
  </si>
  <si>
    <t>LPE 24:0</t>
  </si>
  <si>
    <t>LPE 24:1</t>
  </si>
  <si>
    <t>LPE P-18:0</t>
  </si>
  <si>
    <t>LPG 16:0</t>
  </si>
  <si>
    <t>LPG 16:1</t>
  </si>
  <si>
    <t>LPG 18:0</t>
  </si>
  <si>
    <t>LPG 18:1</t>
  </si>
  <si>
    <t>LPG 18:2</t>
  </si>
  <si>
    <t>LPG 20:2</t>
  </si>
  <si>
    <t>LPG 20:3</t>
  </si>
  <si>
    <t>LPG 20:4</t>
  </si>
  <si>
    <t>LPG 20:5</t>
  </si>
  <si>
    <t>LPI 12:0</t>
  </si>
  <si>
    <t>LPI 14:0</t>
  </si>
  <si>
    <t>LPI 16:0</t>
  </si>
  <si>
    <t>LPI 16:1</t>
  </si>
  <si>
    <t>LPI 17:0</t>
  </si>
  <si>
    <t>LPI 18:0</t>
  </si>
  <si>
    <t>LPI 18:1</t>
  </si>
  <si>
    <t>LPI 18:2</t>
  </si>
  <si>
    <t>LPI 20:1</t>
  </si>
  <si>
    <t>LPI 20:2</t>
  </si>
  <si>
    <t>LPI 20:3</t>
  </si>
  <si>
    <t>LPI 20:4</t>
  </si>
  <si>
    <t>LPI 20:5</t>
  </si>
  <si>
    <t>LPI 22:4</t>
  </si>
  <si>
    <t>LPI 22:5</t>
  </si>
  <si>
    <t>LPI 22:6</t>
  </si>
  <si>
    <t>LPS 12:0</t>
  </si>
  <si>
    <t>LPS 14:0</t>
  </si>
  <si>
    <t>LPS 14:1</t>
  </si>
  <si>
    <t>LPS 16:0</t>
  </si>
  <si>
    <t>LPS 16:2</t>
  </si>
  <si>
    <t>LPS 16:3</t>
  </si>
  <si>
    <t>LPS 18:0</t>
  </si>
  <si>
    <t>LPS 18:1</t>
  </si>
  <si>
    <t>LPS 18:2</t>
  </si>
  <si>
    <t>LPS 18:3</t>
  </si>
  <si>
    <t>LPS 18:4</t>
  </si>
  <si>
    <t>LPS 18:5</t>
  </si>
  <si>
    <t>LPS 20:3</t>
  </si>
  <si>
    <t>LPS 20:4</t>
  </si>
  <si>
    <t>LPS 22:4</t>
  </si>
  <si>
    <t>LPS 22:5</t>
  </si>
  <si>
    <t>LPS 22:6</t>
  </si>
  <si>
    <t>Lysine</t>
  </si>
  <si>
    <t>Lyso-PAF C-18</t>
  </si>
  <si>
    <t>Lyso-Sphingomyelin</t>
  </si>
  <si>
    <t>Malonyltryptophan</t>
  </si>
  <si>
    <t>Maltol</t>
  </si>
  <si>
    <t>Methionine</t>
  </si>
  <si>
    <t>Methyl 3-acetoxy-16-hydroxy-4,4,8,12,16-pentamethyl-15,17,19-trioxoandrost-11-ene-14-carboxylate</t>
  </si>
  <si>
    <t>Methyl hexadecanoate</t>
  </si>
  <si>
    <t>Methyl jasmonate</t>
  </si>
  <si>
    <t>Methyl perillate</t>
  </si>
  <si>
    <t>Methyl vanillate</t>
  </si>
  <si>
    <t>MGDG 34:2</t>
  </si>
  <si>
    <t>MGDG 36:4</t>
  </si>
  <si>
    <t>Myristic acid alkyne</t>
  </si>
  <si>
    <t>Myristoleic acid</t>
  </si>
  <si>
    <t>N-(2-Furoyl)glycine</t>
  </si>
  <si>
    <t>N-(2-hydroxybenzoyl)-Glycine</t>
  </si>
  <si>
    <t>N-(Dodecanoyl)-sphing-4-enine</t>
  </si>
  <si>
    <t>N,N-Dimethylarginine</t>
  </si>
  <si>
    <t>N,N-Dimethyldodecylamine N-oxide</t>
  </si>
  <si>
    <t>N,N-Dimethyl-L-valine</t>
  </si>
  <si>
    <t>N2,N2-Dimethylguanosine</t>
  </si>
  <si>
    <t>N4-Acetylsulfamethazine</t>
  </si>
  <si>
    <t>N6-methyladenine</t>
  </si>
  <si>
    <t>N-Acetylcytidine</t>
  </si>
  <si>
    <t>N-Acetyl-D-glucosamine</t>
  </si>
  <si>
    <t>N-Acetyl-D-lactosamine</t>
  </si>
  <si>
    <t>N-Acetylhistamine</t>
  </si>
  <si>
    <t>N-Acetyl-L-aspartic acid</t>
  </si>
  <si>
    <t>N-Acetyl-leucine</t>
  </si>
  <si>
    <t>N-Acetyl-L-glutamic acid</t>
  </si>
  <si>
    <t>N-Acetyl-L-tyrosine</t>
  </si>
  <si>
    <t>N-acetyl-Methionine</t>
  </si>
  <si>
    <t>N-Acetylphenylalanine</t>
  </si>
  <si>
    <t>N-Acetyltryptophan</t>
  </si>
  <si>
    <t>N-alpha-Acetyl-L-arginine</t>
  </si>
  <si>
    <t>Naringenin</t>
  </si>
  <si>
    <t>Naringenin-4'-O-beta-D-Glucuronide</t>
  </si>
  <si>
    <t>N-Cinnamoylglycine</t>
  </si>
  <si>
    <t>N-Docosanoyl-4-sphingenyl-1-O-phosphorylcholine</t>
  </si>
  <si>
    <t>Nepsilon-Acetyl-L-lysine</t>
  </si>
  <si>
    <t>Nepsilon-Methyl-L-lysine</t>
  </si>
  <si>
    <t>Nerylacetate</t>
  </si>
  <si>
    <t>N-Formylmethionine</t>
  </si>
  <si>
    <t>N-Fructosyl isoleucine</t>
  </si>
  <si>
    <t>N-Fructosyl phenylalanine</t>
  </si>
  <si>
    <t>N-Fructosyl tyrosine</t>
  </si>
  <si>
    <t>Nicotine</t>
  </si>
  <si>
    <t>N-Isovaleroylglycine</t>
  </si>
  <si>
    <t>N-Isovalerylglycine</t>
  </si>
  <si>
    <t>N-Lauroylsarcosine</t>
  </si>
  <si>
    <t>N-Oleoylethanolamine</t>
  </si>
  <si>
    <t>N-Oleoylglycine</t>
  </si>
  <si>
    <t>N-Oleoyl-L-serine</t>
  </si>
  <si>
    <t>Norharman</t>
  </si>
  <si>
    <t>N-Palmitoylglycine</t>
  </si>
  <si>
    <t>N-Palmitoyltaurine</t>
  </si>
  <si>
    <t>N-Stearoyltaurine</t>
  </si>
  <si>
    <t>N-Tetracosenoyl-4-sphingenyl-1-O-phosphorylcholine</t>
  </si>
  <si>
    <t>O-Arachidonoylglycidol</t>
  </si>
  <si>
    <t>Ochratoxin A</t>
  </si>
  <si>
    <t>Octadecanedioic acid</t>
  </si>
  <si>
    <t>Octamethyl-cyclotetrasiloxane</t>
  </si>
  <si>
    <t>Oleoyl ethylamide</t>
  </si>
  <si>
    <t>Oleyloxyethylphosphorylcholine</t>
  </si>
  <si>
    <t>omega-3 Arachidonic acid</t>
  </si>
  <si>
    <t>omega-3 Arachidonic acid ethyl ester</t>
  </si>
  <si>
    <t>Ornithine</t>
  </si>
  <si>
    <t>OxPI 36:1+3O</t>
  </si>
  <si>
    <t>OxPI 38:3+1O(1Cyc)</t>
  </si>
  <si>
    <t>Oxy-16</t>
  </si>
  <si>
    <t>PA 16:0</t>
  </si>
  <si>
    <t>PA 17:0</t>
  </si>
  <si>
    <t>PA 18:0</t>
  </si>
  <si>
    <t>PA 18:1</t>
  </si>
  <si>
    <t>PA 19:0</t>
  </si>
  <si>
    <t>PA 20:0</t>
  </si>
  <si>
    <t>PA 20:1</t>
  </si>
  <si>
    <t>PA 20:2</t>
  </si>
  <si>
    <t>PA 21:0</t>
  </si>
  <si>
    <t>PA 22:0</t>
  </si>
  <si>
    <t>PA 22:1</t>
  </si>
  <si>
    <t>PA 24:0</t>
  </si>
  <si>
    <t>PA 24:6</t>
  </si>
  <si>
    <t>PA 28:0</t>
  </si>
  <si>
    <t>PA 30:0</t>
  </si>
  <si>
    <t>PA 30:1</t>
  </si>
  <si>
    <t>PA 32:0</t>
  </si>
  <si>
    <t>PA 32:1</t>
  </si>
  <si>
    <t>PA 32:2</t>
  </si>
  <si>
    <t>PA 33:1</t>
  </si>
  <si>
    <t>PA 33:2</t>
  </si>
  <si>
    <t>PA 34:1</t>
  </si>
  <si>
    <t>PA 34:2</t>
  </si>
  <si>
    <t>PA 34:3</t>
  </si>
  <si>
    <t>PA 34:4</t>
  </si>
  <si>
    <t>PA 34:5</t>
  </si>
  <si>
    <t>PA 35:2</t>
  </si>
  <si>
    <t>PA 35:3</t>
  </si>
  <si>
    <t>PA 35:4</t>
  </si>
  <si>
    <t>PA 36:0</t>
  </si>
  <si>
    <t>PA 36:1</t>
  </si>
  <si>
    <t>PA 36:2</t>
  </si>
  <si>
    <t>PA 36:3</t>
  </si>
  <si>
    <t>PA 36:4</t>
  </si>
  <si>
    <t>PA 36:5</t>
  </si>
  <si>
    <t>PA 36:6</t>
  </si>
  <si>
    <t>PA 37:2</t>
  </si>
  <si>
    <t>PA 37:3</t>
  </si>
  <si>
    <t>PA 37:4</t>
  </si>
  <si>
    <t>PA 38:2</t>
  </si>
  <si>
    <t>PA 38:3</t>
  </si>
  <si>
    <t>PA 38:4</t>
  </si>
  <si>
    <t>PA 38:5</t>
  </si>
  <si>
    <t>PA 38:6</t>
  </si>
  <si>
    <t>PA 38:7</t>
  </si>
  <si>
    <t>PA 40:6</t>
  </si>
  <si>
    <t>PA 40:7</t>
  </si>
  <si>
    <t>PA 42:10</t>
  </si>
  <si>
    <t>Palmitamide</t>
  </si>
  <si>
    <t>Palmitelaidic acid</t>
  </si>
  <si>
    <t>Palmitoyl ethanolamide</t>
  </si>
  <si>
    <t>Palmitoylcarnitine</t>
  </si>
  <si>
    <t>Pantothenic acid</t>
  </si>
  <si>
    <t>PC 20:2</t>
  </si>
  <si>
    <t>PC 24:0</t>
  </si>
  <si>
    <t>PC 26:0</t>
  </si>
  <si>
    <t>PC 28:0</t>
  </si>
  <si>
    <t>PC 30:0</t>
  </si>
  <si>
    <t>PC 30:1</t>
  </si>
  <si>
    <t>PC 32:0</t>
  </si>
  <si>
    <t>PC 32:1</t>
  </si>
  <si>
    <t>PC 32:2</t>
  </si>
  <si>
    <t>PC 33:2</t>
  </si>
  <si>
    <t>PC 34:0</t>
  </si>
  <si>
    <t>PC 34:1</t>
  </si>
  <si>
    <t>PC 34:2</t>
  </si>
  <si>
    <t>PC 34:2e</t>
  </si>
  <si>
    <t>PC 34:3</t>
  </si>
  <si>
    <t>PC 34:3e</t>
  </si>
  <si>
    <t>PC 34:4</t>
  </si>
  <si>
    <t>PC 35:1</t>
  </si>
  <si>
    <t>PC 35:2</t>
  </si>
  <si>
    <t>PC 36:1</t>
  </si>
  <si>
    <t>PC 36:2</t>
  </si>
  <si>
    <t>PC 36:3</t>
  </si>
  <si>
    <t>PC 36:3e</t>
  </si>
  <si>
    <t>PC 36:4</t>
  </si>
  <si>
    <t>PC 36:4e</t>
  </si>
  <si>
    <t>PC 36:5</t>
  </si>
  <si>
    <t>PC 36:5e</t>
  </si>
  <si>
    <t>PC 36:6</t>
  </si>
  <si>
    <t>PC 38:3</t>
  </si>
  <si>
    <t>PC 38:4</t>
  </si>
  <si>
    <t>PC 38:5</t>
  </si>
  <si>
    <t>PC 38:5e</t>
  </si>
  <si>
    <t>PC 38:6</t>
  </si>
  <si>
    <t>PC 38:7</t>
  </si>
  <si>
    <t>PC 38:7e</t>
  </si>
  <si>
    <t>PC 40:4</t>
  </si>
  <si>
    <t>PC 40:5</t>
  </si>
  <si>
    <t>PC 40:6</t>
  </si>
  <si>
    <t>PC 40:7</t>
  </si>
  <si>
    <t>PC 42:10</t>
  </si>
  <si>
    <t>PC(18:0/20:4)</t>
  </si>
  <si>
    <t>PC(O-16:0/20:5)</t>
  </si>
  <si>
    <t>PC(O-16:0/22:6)</t>
  </si>
  <si>
    <t>PC(P-16:0/18:2)</t>
  </si>
  <si>
    <t>PC(P-16:0/20:4)</t>
  </si>
  <si>
    <t>PC(P-16:0/3:0)</t>
  </si>
  <si>
    <t>PC(P-16:0/4:0)</t>
  </si>
  <si>
    <t>PC(P-18:0/20:4)</t>
  </si>
  <si>
    <t>PC(P-18:0/22:6)</t>
  </si>
  <si>
    <t>p-Coumaric acid</t>
  </si>
  <si>
    <t>PE 20:0</t>
  </si>
  <si>
    <t>PE 22:0</t>
  </si>
  <si>
    <t>PE 22:1</t>
  </si>
  <si>
    <t>PE 22:4</t>
  </si>
  <si>
    <t>PE 30:0</t>
  </si>
  <si>
    <t>PE 32:0</t>
  </si>
  <si>
    <t>PE 32:1</t>
  </si>
  <si>
    <t>PE 32:2</t>
  </si>
  <si>
    <t>PE 33:3</t>
  </si>
  <si>
    <t>PE 34:0</t>
  </si>
  <si>
    <t>PE 34:1</t>
  </si>
  <si>
    <t>PE 34:2</t>
  </si>
  <si>
    <t>PE 34:2e</t>
  </si>
  <si>
    <t>PE 34:3</t>
  </si>
  <si>
    <t>PE 34:3e</t>
  </si>
  <si>
    <t>PE 34:4</t>
  </si>
  <si>
    <t>PE 34:5e</t>
  </si>
  <si>
    <t>PE 35:1</t>
  </si>
  <si>
    <t>PE 35:2</t>
  </si>
  <si>
    <t>PE 36:1</t>
  </si>
  <si>
    <t>PE 36:2</t>
  </si>
  <si>
    <t>PE 36:2e</t>
  </si>
  <si>
    <t>PE 36:3</t>
  </si>
  <si>
    <t>PE 36:3e</t>
  </si>
  <si>
    <t>PE 36:4</t>
  </si>
  <si>
    <t>PE 36:4e</t>
  </si>
  <si>
    <t>PE 36:5</t>
  </si>
  <si>
    <t>PE 36:5e</t>
  </si>
  <si>
    <t>PE 36:6</t>
  </si>
  <si>
    <t>PE 36:6e</t>
  </si>
  <si>
    <t>PE 36:7e</t>
  </si>
  <si>
    <t>PE 37:2</t>
  </si>
  <si>
    <t>PE 37:3</t>
  </si>
  <si>
    <t>PE 37:4</t>
  </si>
  <si>
    <t>PE 37:5</t>
  </si>
  <si>
    <t>PE 38:2</t>
  </si>
  <si>
    <t>PE 38:3</t>
  </si>
  <si>
    <t>PE 38:4</t>
  </si>
  <si>
    <t>PE 38:4e</t>
  </si>
  <si>
    <t>PE 38:5</t>
  </si>
  <si>
    <t>PE 38:5e</t>
  </si>
  <si>
    <t>PE 38:6</t>
  </si>
  <si>
    <t>PE 38:6e</t>
  </si>
  <si>
    <t>PE 38:7</t>
  </si>
  <si>
    <t>PE 38:7e</t>
  </si>
  <si>
    <t>PE 39:2</t>
  </si>
  <si>
    <t>PE 39:4</t>
  </si>
  <si>
    <t>PE 39:5</t>
  </si>
  <si>
    <t>PE 39:6</t>
  </si>
  <si>
    <t>PE 40:3</t>
  </si>
  <si>
    <t>PE 40:4</t>
  </si>
  <si>
    <t>PE 40:5</t>
  </si>
  <si>
    <t>PE 40:5e</t>
  </si>
  <si>
    <t>PE 40:6</t>
  </si>
  <si>
    <t>PE 40:6e</t>
  </si>
  <si>
    <t>PE 40:7</t>
  </si>
  <si>
    <t>PE 40:7e</t>
  </si>
  <si>
    <t>PE 40:8</t>
  </si>
  <si>
    <t>PE 40:8e</t>
  </si>
  <si>
    <t>PE 40:9e</t>
  </si>
  <si>
    <t>PE 41:3</t>
  </si>
  <si>
    <t>PE 41:5</t>
  </si>
  <si>
    <t>PE 42:10</t>
  </si>
  <si>
    <t>PE 42:5</t>
  </si>
  <si>
    <t>PE 42:6</t>
  </si>
  <si>
    <t>PE 42:7</t>
  </si>
  <si>
    <t>PE(18:0/18-HETE)</t>
  </si>
  <si>
    <t>PE(18:0/9-HODE)</t>
  </si>
  <si>
    <t>PE(18:1/9-HODE)</t>
  </si>
  <si>
    <t>PE(O-16:0/18:1)</t>
  </si>
  <si>
    <t>PE(P-16:0/18:1)</t>
  </si>
  <si>
    <t>PE(P-16:0/18:2)</t>
  </si>
  <si>
    <t>PE(P-16:0/18:3)</t>
  </si>
  <si>
    <t>PE(P-16:0/20:4)</t>
  </si>
  <si>
    <t>PE(P-16:0/20:5)</t>
  </si>
  <si>
    <t>PE(P-16:0/22:6)</t>
  </si>
  <si>
    <t>PE(P-18:0/18:2)</t>
  </si>
  <si>
    <t>PE(P-18:0/20:4)</t>
  </si>
  <si>
    <t>PE(P-18:0/20:5)</t>
  </si>
  <si>
    <t>PE(P-18:0/22:6)</t>
  </si>
  <si>
    <t>PE(P-20:0/18:2)</t>
  </si>
  <si>
    <t>PE(P-20:0/20:4)</t>
  </si>
  <si>
    <t>PE(P-20:0/22:6)</t>
  </si>
  <si>
    <t>PE-NMe(18:1/18:1)</t>
  </si>
  <si>
    <t>Perillic acid</t>
  </si>
  <si>
    <t>PEtOH 30:1</t>
  </si>
  <si>
    <t>PEtOH 33:2</t>
  </si>
  <si>
    <t>PEtOH 34:1</t>
  </si>
  <si>
    <t>PEtOH 34:2</t>
  </si>
  <si>
    <t>PEtOH 34:3</t>
  </si>
  <si>
    <t>PEtOH 35:2</t>
  </si>
  <si>
    <t>PEtOH 35:4</t>
  </si>
  <si>
    <t>PEtOH 36:4</t>
  </si>
  <si>
    <t>PEtOH 36:5</t>
  </si>
  <si>
    <t>PEtOH 37:6</t>
  </si>
  <si>
    <t>PEtOH 38:5</t>
  </si>
  <si>
    <t>PEtOH 38:7</t>
  </si>
  <si>
    <t>PG 32:1</t>
  </si>
  <si>
    <t>PG 34:1</t>
  </si>
  <si>
    <t>PG 34:2</t>
  </si>
  <si>
    <t>PG 36:1</t>
  </si>
  <si>
    <t>PG 36:3</t>
  </si>
  <si>
    <t>PG 36:4</t>
  </si>
  <si>
    <t>PG 38:2</t>
  </si>
  <si>
    <t>PG 44:12</t>
  </si>
  <si>
    <t>PGPC</t>
  </si>
  <si>
    <t>Phe-Ala</t>
  </si>
  <si>
    <t>Phe-Asp-Arg</t>
  </si>
  <si>
    <t>Phe-Met</t>
  </si>
  <si>
    <t>Phenylacetylglutamine</t>
  </si>
  <si>
    <t>Phenylalanine</t>
  </si>
  <si>
    <t>Phenylalanylvaline</t>
  </si>
  <si>
    <t>Phenylglycine</t>
  </si>
  <si>
    <t>Phe-Phe</t>
  </si>
  <si>
    <t>Phe-Pro</t>
  </si>
  <si>
    <t>Phe-Trp</t>
  </si>
  <si>
    <t>Phosphocholine</t>
  </si>
  <si>
    <t>p-Hydroxyphenyllactic acid</t>
  </si>
  <si>
    <t>Phytomonic acid</t>
  </si>
  <si>
    <t>PI 30:0</t>
  </si>
  <si>
    <t>PI 32:0</t>
  </si>
  <si>
    <t>PI 32:1</t>
  </si>
  <si>
    <t>PI 34:1</t>
  </si>
  <si>
    <t>PI 34:2</t>
  </si>
  <si>
    <t>PI 35:1</t>
  </si>
  <si>
    <t>PI 35:2</t>
  </si>
  <si>
    <t>PI 36:1</t>
  </si>
  <si>
    <t>PI 36:2</t>
  </si>
  <si>
    <t>PI 36:3</t>
  </si>
  <si>
    <t>PI 36:4</t>
  </si>
  <si>
    <t>PI 36:5</t>
  </si>
  <si>
    <t>PI 37:4</t>
  </si>
  <si>
    <t>PI 38:3</t>
  </si>
  <si>
    <t>PI 38:5</t>
  </si>
  <si>
    <t>PI 38:6</t>
  </si>
  <si>
    <t>PI 39:4</t>
  </si>
  <si>
    <t>PI 40:4</t>
  </si>
  <si>
    <t>PI 40:6</t>
  </si>
  <si>
    <t>Pinolenic acid</t>
  </si>
  <si>
    <t>Pinolenic acid ethyl ester</t>
  </si>
  <si>
    <t>PMeOH 30:0</t>
  </si>
  <si>
    <t>PMeOH 32:1</t>
  </si>
  <si>
    <t>PMeOH 32:2</t>
  </si>
  <si>
    <t>PMeOH 34:1</t>
  </si>
  <si>
    <t>PMeOH 34:3</t>
  </si>
  <si>
    <t>PMeOH 36:3</t>
  </si>
  <si>
    <t>PMeOH 36:5</t>
  </si>
  <si>
    <t>PMeOH 38:4</t>
  </si>
  <si>
    <t>PMeOH 38:5</t>
  </si>
  <si>
    <t>PMeOH 40:6</t>
  </si>
  <si>
    <t>POPC</t>
  </si>
  <si>
    <t>Progesterone</t>
  </si>
  <si>
    <t>Pro-Met-Lys</t>
  </si>
  <si>
    <t>Pro-Phe</t>
  </si>
  <si>
    <t>Propionylcarnitine</t>
  </si>
  <si>
    <t>Prostaglandin A3</t>
  </si>
  <si>
    <t>Prostaglandin B3</t>
  </si>
  <si>
    <t>Prostaglandin C2</t>
  </si>
  <si>
    <t>Prostaglandin E1 alcohol</t>
  </si>
  <si>
    <t>Prostaglandin E3</t>
  </si>
  <si>
    <t>Prostaglandin F2alpha 1,15-lactone</t>
  </si>
  <si>
    <t>Prostaglandin F2alpha isopropyl ester</t>
  </si>
  <si>
    <t>Prostaglandin F2alpha-1,11-lactone</t>
  </si>
  <si>
    <t>Prostaglandin G2</t>
  </si>
  <si>
    <t>Prostaglandin H1</t>
  </si>
  <si>
    <t>Prostaglandin I3</t>
  </si>
  <si>
    <t>Pro-Val</t>
  </si>
  <si>
    <t>PS 34:1</t>
  </si>
  <si>
    <t>PS 36:1</t>
  </si>
  <si>
    <t>PS 36:2</t>
  </si>
  <si>
    <t>PS 36:3</t>
  </si>
  <si>
    <t>PS 36:4</t>
  </si>
  <si>
    <t>PS 38:1</t>
  </si>
  <si>
    <t>PS 38:3</t>
  </si>
  <si>
    <t>PS 38:4</t>
  </si>
  <si>
    <t>PS 38:5</t>
  </si>
  <si>
    <t>PS 38:6</t>
  </si>
  <si>
    <t>PS 40:4</t>
  </si>
  <si>
    <t>PS 40:6</t>
  </si>
  <si>
    <t>PS 40:7</t>
  </si>
  <si>
    <t>p-Toluenesulfonic acid</t>
  </si>
  <si>
    <t>Pyridoxal</t>
  </si>
  <si>
    <t>Pyridoxine</t>
  </si>
  <si>
    <t>PyroGlu-Ile-Arg</t>
  </si>
  <si>
    <t>PyroGlu-Phe</t>
  </si>
  <si>
    <t>PyroGlu-Pro</t>
  </si>
  <si>
    <t>PyroglutamylIsoleucine</t>
  </si>
  <si>
    <t>Quinic acid</t>
  </si>
  <si>
    <t>Resolvin E1</t>
  </si>
  <si>
    <t>Resveratrol-3-O-sulfate</t>
  </si>
  <si>
    <t>Retinol</t>
  </si>
  <si>
    <t>Riboflavin</t>
  </si>
  <si>
    <t>Ricinoleic acid methyl ester</t>
  </si>
  <si>
    <t>S-(5'-Adenosyl)-L-methionine</t>
  </si>
  <si>
    <t>Salicylic acid</t>
  </si>
  <si>
    <t>Salicylic acid beta-D-O-glucuronide</t>
  </si>
  <si>
    <t>SBP (mmHg)</t>
  </si>
  <si>
    <t>Ser-Leu</t>
  </si>
  <si>
    <t>Serotonin</t>
  </si>
  <si>
    <t>Serylleucine</t>
  </si>
  <si>
    <t>SM 28:1</t>
  </si>
  <si>
    <t>SM 30:1</t>
  </si>
  <si>
    <t>SM 31:1</t>
  </si>
  <si>
    <t>SM 32:0</t>
  </si>
  <si>
    <t>SM 32:1</t>
  </si>
  <si>
    <t>SM 32:2</t>
  </si>
  <si>
    <t>SM 33:1</t>
  </si>
  <si>
    <t>SM 34:0</t>
  </si>
  <si>
    <t>SM 34:1</t>
  </si>
  <si>
    <t>SM 34:2</t>
  </si>
  <si>
    <t>SM 35:1</t>
  </si>
  <si>
    <t>SM 35:2</t>
  </si>
  <si>
    <t>SM 36:1</t>
  </si>
  <si>
    <t>SM 36:2</t>
  </si>
  <si>
    <t>SM 38:4</t>
  </si>
  <si>
    <t>SM 40:5</t>
  </si>
  <si>
    <t>SM d30:1</t>
  </si>
  <si>
    <t>SM d30:2</t>
  </si>
  <si>
    <t>SM d32:1</t>
  </si>
  <si>
    <t>SM d32:2</t>
  </si>
  <si>
    <t>SM d33:1</t>
  </si>
  <si>
    <t>SM d34:0</t>
  </si>
  <si>
    <t>SM d34:1</t>
  </si>
  <si>
    <t>SM d34:2</t>
  </si>
  <si>
    <t>SM d35:1</t>
  </si>
  <si>
    <t>SM d36:1</t>
  </si>
  <si>
    <t>SM d36:2</t>
  </si>
  <si>
    <t>SM d36:3</t>
  </si>
  <si>
    <t>Smiglaside C</t>
  </si>
  <si>
    <t>Soyasapogenol A</t>
  </si>
  <si>
    <t>Stearidonic acid</t>
  </si>
  <si>
    <t>Suberic acid</t>
  </si>
  <si>
    <t>Sucrose</t>
  </si>
  <si>
    <t>Sumaresinolic acid</t>
  </si>
  <si>
    <t>Taurocholate</t>
  </si>
  <si>
    <t>Taurocholic acid</t>
  </si>
  <si>
    <t>Tauroursodeoxycholic acid</t>
  </si>
  <si>
    <t>TC (mmol/l)</t>
  </si>
  <si>
    <t>TG (mmol/l)</t>
  </si>
  <si>
    <t>Theobromine</t>
  </si>
  <si>
    <t>Thiazolidine-4-carboxylic acid</t>
  </si>
  <si>
    <t>Threonic acid</t>
  </si>
  <si>
    <t>Thr-Gln</t>
  </si>
  <si>
    <t>Thromboxane B3</t>
  </si>
  <si>
    <t>trans,cis-3,6-Nonadien-1-ol</t>
  </si>
  <si>
    <t>trans-2-Hydroxycinnamic acid</t>
  </si>
  <si>
    <t>trans-Androsterone</t>
  </si>
  <si>
    <t>trans-Cinnamaldehyde</t>
  </si>
  <si>
    <t>trans-Cinnamic acid</t>
  </si>
  <si>
    <t>trans-EKODE-(E)-Ib</t>
  </si>
  <si>
    <t>trans-Zeatin</t>
  </si>
  <si>
    <t>Trehalose</t>
  </si>
  <si>
    <t>Trigonelline</t>
  </si>
  <si>
    <t>Trihydroxyisoflavone</t>
  </si>
  <si>
    <t>Tropic acid</t>
  </si>
  <si>
    <t>Trp-Glu</t>
  </si>
  <si>
    <t>Trp-Met</t>
  </si>
  <si>
    <t>Tryptophan</t>
  </si>
  <si>
    <t>Tyr-Gly</t>
  </si>
  <si>
    <t>Tyrosine</t>
  </si>
  <si>
    <t>Tyr-Phe</t>
  </si>
  <si>
    <t>Tyr-Ser-Lys</t>
  </si>
  <si>
    <t>Tyr-Tyr</t>
  </si>
  <si>
    <t>Urea</t>
  </si>
  <si>
    <t>Uridine</t>
  </si>
  <si>
    <t>Urobilin</t>
  </si>
  <si>
    <t>Valine</t>
  </si>
  <si>
    <t>Val-Leu</t>
  </si>
  <si>
    <t>Val-Phe</t>
  </si>
  <si>
    <t>Vanillic acid</t>
  </si>
  <si>
    <t>Vanylglycol</t>
  </si>
  <si>
    <t>Vernolic acid</t>
  </si>
  <si>
    <t>Xanthine</t>
  </si>
  <si>
    <t>Xanthurenic acid</t>
  </si>
  <si>
    <t>Acyl carnitines</t>
  </si>
  <si>
    <t>Fatty acids</t>
  </si>
  <si>
    <t>Others</t>
  </si>
  <si>
    <t>Amino Acids / derivatives</t>
  </si>
  <si>
    <t>Di- / Tri- peptides</t>
  </si>
  <si>
    <t>Counts</t>
  </si>
  <si>
    <t>Percentage</t>
  </si>
  <si>
    <t>Total</t>
  </si>
  <si>
    <t>cerP(d15:0/18:1)</t>
  </si>
  <si>
    <t>Differential metabolite abundance analysis using two-sample t-tests and multiple testing correction by q-value</t>
  </si>
  <si>
    <t xml:space="preserve">In the first comparison, 60 diabetics are compared to 30 controls. In the second comparison, 30 DKD patients are compared to 30 DM patients. </t>
  </si>
  <si>
    <t xml:space="preserve">Endogenous compounds were roughly classified into 12 different types of compounds. </t>
  </si>
  <si>
    <t>Table S4</t>
  </si>
  <si>
    <t>Age</t>
  </si>
  <si>
    <t>DKD / DM-N log2FC</t>
  </si>
  <si>
    <t>DKD / DM-N p-value</t>
  </si>
  <si>
    <t>DM / Ctrl p-value</t>
  </si>
  <si>
    <t>DM-N mean</t>
  </si>
  <si>
    <t>DKD / DM-N -log10(q-value)</t>
  </si>
  <si>
    <t>DM / Ctrl -log10(q-value)</t>
  </si>
  <si>
    <t>DKD / DM-N -log10(p-value)</t>
  </si>
  <si>
    <t>DM / Ctrl -log10(p-value)</t>
  </si>
  <si>
    <t>DKD / DM-N q-value</t>
  </si>
  <si>
    <t>DM / Ctrl q-value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</si>
</sst>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8"/>
      <color rgb="FF000000"/>
      <name val="Calibri"/>
      <family val="2"/>
      <scheme val="minor"/>
    </font>
    <font>
      <sz val="16"/>
      <color rgb="FF000000"/>
      <name val="Calibri"/>
      <family val="2"/>
      <scheme val="minor"/>
    </font>
    <font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/>
    <xf numFmtId="2" fontId="0" fillId="0" borderId="0" xfId="0" applyNumberFormat="1" applyFill="1" applyBorder="1"/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2" fontId="0" fillId="0" borderId="0" xfId="0" applyNumberFormat="1" applyBorder="1"/>
    <xf numFmtId="164" fontId="0" fillId="0" borderId="0" xfId="0" applyNumberFormat="1" applyBorder="1"/>
    <xf numFmtId="2" fontId="1" fillId="2" borderId="0" xfId="0" applyNumberFormat="1" applyFont="1" applyFill="1" applyBorder="1" applyAlignment="1">
      <alignment horizontal="center" vertical="center" wrapText="1"/>
    </xf>
    <xf numFmtId="2" fontId="1" fillId="3" borderId="0" xfId="0" applyNumberFormat="1" applyFont="1" applyFill="1" applyBorder="1" applyAlignment="1">
      <alignment horizontal="center" vertical="center" wrapText="1"/>
    </xf>
    <xf numFmtId="164" fontId="1" fillId="4" borderId="0" xfId="0" applyNumberFormat="1" applyFont="1" applyFill="1" applyBorder="1" applyAlignment="1">
      <alignment horizontal="center" vertical="center" wrapText="1"/>
    </xf>
    <xf numFmtId="164" fontId="1" fillId="5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2" fontId="0" fillId="0" borderId="0" xfId="0" applyNumberFormat="1"/>
    <xf numFmtId="164" fontId="0" fillId="0" borderId="0" xfId="0" applyNumberFormat="1"/>
    <xf numFmtId="0" fontId="2" fillId="0" borderId="0" xfId="0" applyFont="1" applyAlignment="1">
      <alignment horizontal="center" vertical="top"/>
    </xf>
    <xf numFmtId="0" fontId="1" fillId="6" borderId="0" xfId="0" applyFont="1" applyFill="1" applyBorder="1" applyAlignment="1">
      <alignment horizontal="center" vertical="top"/>
    </xf>
    <xf numFmtId="0" fontId="1" fillId="6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3" xfId="0" applyFill="1" applyBorder="1"/>
    <xf numFmtId="0" fontId="0" fillId="0" borderId="2" xfId="0" applyBorder="1"/>
    <xf numFmtId="165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Users/yan_m/Downloads/TableS3_Differential_analysis_t-te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>
        <row r="2">
          <cell r="A2" t="str">
            <v>eGFR (ml/min)</v>
          </cell>
          <cell r="B2"/>
          <cell r="C2" t="str">
            <v>*</v>
          </cell>
          <cell r="D2"/>
          <cell r="E2"/>
        </row>
        <row r="3">
          <cell r="A3" t="str">
            <v>Creatinine (umol/l)</v>
          </cell>
          <cell r="B3"/>
          <cell r="C3" t="str">
            <v>*</v>
          </cell>
          <cell r="D3"/>
          <cell r="E3"/>
        </row>
        <row r="4">
          <cell r="A4" t="str">
            <v>3-Methylhistidine</v>
          </cell>
          <cell r="B4"/>
          <cell r="C4"/>
          <cell r="D4"/>
          <cell r="E4" t="str">
            <v>*</v>
          </cell>
        </row>
        <row r="5">
          <cell r="A5" t="str">
            <v>Glutamine</v>
          </cell>
          <cell r="B5"/>
          <cell r="C5"/>
          <cell r="D5"/>
          <cell r="E5" t="str">
            <v>*</v>
          </cell>
        </row>
        <row r="6">
          <cell r="A6" t="str">
            <v>5-beta-Androstane-3-alpha,17-beta-diol</v>
          </cell>
          <cell r="B6"/>
          <cell r="C6"/>
          <cell r="D6" t="str">
            <v>*</v>
          </cell>
          <cell r="E6"/>
        </row>
        <row r="7">
          <cell r="A7" t="str">
            <v>Phenylacetylglutamine</v>
          </cell>
          <cell r="B7"/>
          <cell r="C7"/>
          <cell r="D7"/>
          <cell r="E7" t="str">
            <v>*</v>
          </cell>
        </row>
        <row r="8">
          <cell r="A8" t="str">
            <v>Valine</v>
          </cell>
          <cell r="B8"/>
          <cell r="C8"/>
          <cell r="D8"/>
          <cell r="E8" t="str">
            <v>*</v>
          </cell>
        </row>
        <row r="9">
          <cell r="A9" t="str">
            <v>Naringenin-4'-O-beta-D-Glucuronide</v>
          </cell>
          <cell r="B9"/>
          <cell r="C9"/>
          <cell r="D9"/>
          <cell r="E9"/>
        </row>
        <row r="10">
          <cell r="A10" t="str">
            <v>Hippurate</v>
          </cell>
          <cell r="B10"/>
          <cell r="C10"/>
          <cell r="D10"/>
          <cell r="E10"/>
        </row>
        <row r="11">
          <cell r="A11" t="str">
            <v>9(11),(5alpha)-Androsten-3beta-ol-17-one</v>
          </cell>
          <cell r="B11"/>
          <cell r="C11"/>
          <cell r="D11" t="str">
            <v>*</v>
          </cell>
          <cell r="E11"/>
        </row>
        <row r="12">
          <cell r="A12" t="str">
            <v>11(12)-EET</v>
          </cell>
          <cell r="B12"/>
          <cell r="C12"/>
          <cell r="D12" t="str">
            <v>*</v>
          </cell>
          <cell r="E12"/>
        </row>
        <row r="13">
          <cell r="A13" t="str">
            <v>Suberic acid</v>
          </cell>
          <cell r="B13"/>
          <cell r="C13"/>
          <cell r="D13"/>
          <cell r="E13"/>
        </row>
        <row r="14">
          <cell r="A14" t="str">
            <v>Indoxyl sulfate</v>
          </cell>
          <cell r="B14"/>
          <cell r="C14"/>
          <cell r="D14"/>
          <cell r="E14"/>
        </row>
        <row r="15">
          <cell r="A15" t="str">
            <v>PC 34:3e</v>
          </cell>
          <cell r="B15"/>
          <cell r="C15"/>
          <cell r="D15" t="str">
            <v>*</v>
          </cell>
          <cell r="E15"/>
        </row>
        <row r="16">
          <cell r="A16" t="str">
            <v>5,16-Pregnadien-3beta-ol-20-one</v>
          </cell>
          <cell r="B16"/>
          <cell r="C16"/>
          <cell r="D16" t="str">
            <v>*</v>
          </cell>
          <cell r="E16"/>
        </row>
        <row r="17">
          <cell r="A17" t="str">
            <v>Asp-Leu</v>
          </cell>
          <cell r="B17"/>
          <cell r="C17"/>
          <cell r="D17"/>
          <cell r="E17"/>
        </row>
        <row r="18">
          <cell r="A18" t="str">
            <v>Asymmetric dimethylarginine</v>
          </cell>
          <cell r="B18"/>
          <cell r="C18"/>
          <cell r="D18"/>
          <cell r="E18" t="str">
            <v>*</v>
          </cell>
        </row>
        <row r="19">
          <cell r="A19" t="str">
            <v>Tyrosine</v>
          </cell>
          <cell r="B19"/>
          <cell r="C19"/>
          <cell r="D19"/>
          <cell r="E19" t="str">
            <v>*</v>
          </cell>
        </row>
        <row r="20">
          <cell r="A20" t="str">
            <v>4-Hydroxyhippuric acid</v>
          </cell>
          <cell r="B20"/>
          <cell r="C20"/>
          <cell r="D20"/>
          <cell r="E20"/>
        </row>
        <row r="21">
          <cell r="A21" t="str">
            <v>AcetylPhenylalanine</v>
          </cell>
          <cell r="B21"/>
          <cell r="C21"/>
          <cell r="D21"/>
          <cell r="E21" t="str">
            <v>*</v>
          </cell>
        </row>
        <row r="22">
          <cell r="A22" t="str">
            <v>Xanthine</v>
          </cell>
          <cell r="B22"/>
          <cell r="C22"/>
          <cell r="D22"/>
          <cell r="E22"/>
        </row>
        <row r="23">
          <cell r="A23" t="str">
            <v>1,3-Dimethylurate</v>
          </cell>
          <cell r="B23"/>
          <cell r="C23"/>
          <cell r="D23"/>
          <cell r="E23"/>
        </row>
        <row r="24">
          <cell r="A24" t="str">
            <v>Lactic acid</v>
          </cell>
          <cell r="B24"/>
          <cell r="C24"/>
          <cell r="D24"/>
          <cell r="E24"/>
        </row>
        <row r="25">
          <cell r="A25" t="str">
            <v>Resveratrol-3-O-sulfate</v>
          </cell>
          <cell r="B25"/>
          <cell r="C25"/>
          <cell r="D25"/>
          <cell r="E25"/>
        </row>
        <row r="26">
          <cell r="A26" t="str">
            <v>Glu-Phe</v>
          </cell>
          <cell r="B26"/>
          <cell r="C26"/>
          <cell r="D26"/>
          <cell r="E26"/>
        </row>
        <row r="27">
          <cell r="A27" t="str">
            <v>Val-Phe</v>
          </cell>
          <cell r="B27"/>
          <cell r="C27"/>
          <cell r="D27"/>
          <cell r="E27"/>
        </row>
        <row r="28">
          <cell r="A28" t="str">
            <v>PE 40:6e</v>
          </cell>
          <cell r="B28"/>
          <cell r="C28"/>
          <cell r="D28" t="str">
            <v>*</v>
          </cell>
          <cell r="E28"/>
        </row>
        <row r="29">
          <cell r="A29" t="str">
            <v>SM d33:1</v>
          </cell>
          <cell r="B29"/>
          <cell r="C29"/>
          <cell r="D29" t="str">
            <v>*</v>
          </cell>
          <cell r="E29"/>
        </row>
        <row r="30">
          <cell r="A30" t="str">
            <v>2,3-Dinor-11beta-Prostaglandin F2alpha</v>
          </cell>
          <cell r="B30"/>
          <cell r="C30"/>
          <cell r="D30" t="str">
            <v>*</v>
          </cell>
          <cell r="E30"/>
        </row>
        <row r="31">
          <cell r="A31" t="str">
            <v>PC 36:5e</v>
          </cell>
          <cell r="B31"/>
          <cell r="C31"/>
          <cell r="D31" t="str">
            <v>*</v>
          </cell>
          <cell r="E31"/>
        </row>
        <row r="32">
          <cell r="A32" t="str">
            <v>Hippuric acid</v>
          </cell>
          <cell r="B32"/>
          <cell r="C32"/>
          <cell r="D32"/>
          <cell r="E32"/>
        </row>
        <row r="33">
          <cell r="A33" t="str">
            <v>Kynurenine</v>
          </cell>
          <cell r="B33"/>
          <cell r="C33"/>
          <cell r="D33"/>
          <cell r="E33"/>
        </row>
        <row r="34">
          <cell r="A34" t="str">
            <v>N-Cinnamoylglycine</v>
          </cell>
          <cell r="B34"/>
          <cell r="C34"/>
          <cell r="D34"/>
          <cell r="E34"/>
        </row>
        <row r="35">
          <cell r="A35" t="str">
            <v>1H-Indole-4-carboxaldehyde</v>
          </cell>
          <cell r="B35"/>
          <cell r="C35"/>
          <cell r="D35"/>
          <cell r="E35"/>
        </row>
        <row r="36">
          <cell r="A36" t="str">
            <v>PC 33:2</v>
          </cell>
          <cell r="B36"/>
          <cell r="C36"/>
          <cell r="D36" t="str">
            <v>*</v>
          </cell>
          <cell r="E36"/>
        </row>
        <row r="37">
          <cell r="A37" t="str">
            <v>Phenylalanylvaline</v>
          </cell>
          <cell r="B37"/>
          <cell r="C37"/>
          <cell r="D37"/>
          <cell r="E37"/>
        </row>
        <row r="38">
          <cell r="A38" t="str">
            <v>Hesperetin</v>
          </cell>
          <cell r="B38" t="str">
            <v>Y</v>
          </cell>
          <cell r="C38"/>
          <cell r="D38"/>
          <cell r="E38"/>
        </row>
        <row r="39">
          <cell r="A39" t="str">
            <v>1,7-Dimethyluric acid</v>
          </cell>
          <cell r="B39"/>
          <cell r="C39"/>
          <cell r="D39"/>
          <cell r="E39"/>
        </row>
        <row r="40">
          <cell r="A40" t="str">
            <v>3-Indoxyl sulfate</v>
          </cell>
          <cell r="B40"/>
          <cell r="C40"/>
          <cell r="D40"/>
          <cell r="E40"/>
        </row>
        <row r="41">
          <cell r="A41" t="str">
            <v>Pro-Val</v>
          </cell>
          <cell r="B41"/>
          <cell r="C41"/>
          <cell r="D41"/>
          <cell r="E41"/>
        </row>
        <row r="42">
          <cell r="A42" t="str">
            <v>Pinolenic acid</v>
          </cell>
          <cell r="B42"/>
          <cell r="C42"/>
          <cell r="D42"/>
          <cell r="E42"/>
        </row>
        <row r="43">
          <cell r="A43" t="str">
            <v>5alpha-Pregnan-3,20-dione</v>
          </cell>
          <cell r="B43"/>
          <cell r="C43"/>
          <cell r="D43" t="str">
            <v>*</v>
          </cell>
          <cell r="E43"/>
        </row>
        <row r="44">
          <cell r="A44" t="str">
            <v>Pantothenic acid</v>
          </cell>
          <cell r="B44"/>
          <cell r="C44"/>
          <cell r="D44"/>
          <cell r="E44"/>
        </row>
        <row r="45">
          <cell r="A45" t="str">
            <v>13-KODE</v>
          </cell>
          <cell r="B45"/>
          <cell r="C45"/>
          <cell r="D45" t="str">
            <v>*</v>
          </cell>
          <cell r="E45"/>
        </row>
        <row r="46">
          <cell r="A46" t="str">
            <v>Quinolone</v>
          </cell>
          <cell r="B46"/>
          <cell r="C46"/>
          <cell r="D46"/>
          <cell r="E46"/>
        </row>
        <row r="47">
          <cell r="A47" t="str">
            <v>CerP(d14:1/22:0)</v>
          </cell>
          <cell r="B47"/>
          <cell r="C47"/>
          <cell r="D47" t="str">
            <v>*</v>
          </cell>
          <cell r="E47"/>
        </row>
        <row r="48">
          <cell r="A48" t="str">
            <v>4-Androsten-17beta-ol-3-one glucosiduronate</v>
          </cell>
          <cell r="B48"/>
          <cell r="C48"/>
          <cell r="D48" t="str">
            <v>*</v>
          </cell>
          <cell r="E48"/>
        </row>
        <row r="49">
          <cell r="A49" t="str">
            <v>Glycan NA2G1F</v>
          </cell>
          <cell r="B49"/>
          <cell r="C49"/>
          <cell r="D49"/>
          <cell r="E49"/>
        </row>
        <row r="50">
          <cell r="A50" t="str">
            <v>Smiglaside C</v>
          </cell>
          <cell r="B50"/>
          <cell r="C50"/>
          <cell r="D50"/>
          <cell r="E50"/>
        </row>
        <row r="51">
          <cell r="A51" t="str">
            <v>6-Ketoprostaglandin F1alpha</v>
          </cell>
          <cell r="B51"/>
          <cell r="C51"/>
          <cell r="D51" t="str">
            <v>*</v>
          </cell>
          <cell r="E51"/>
        </row>
        <row r="52">
          <cell r="A52" t="str">
            <v>Urea</v>
          </cell>
          <cell r="B52"/>
          <cell r="C52"/>
          <cell r="D52"/>
          <cell r="E52"/>
        </row>
        <row r="53">
          <cell r="A53" t="str">
            <v>Pro-Phe</v>
          </cell>
          <cell r="B53"/>
          <cell r="C53"/>
          <cell r="D53"/>
          <cell r="E53"/>
        </row>
        <row r="54">
          <cell r="A54" t="str">
            <v>N-Acetyltryptophan</v>
          </cell>
          <cell r="B54"/>
          <cell r="C54"/>
          <cell r="D54"/>
          <cell r="E54" t="str">
            <v>*</v>
          </cell>
        </row>
        <row r="55">
          <cell r="A55" t="str">
            <v>D-erythro-C18-Sphingosine</v>
          </cell>
          <cell r="B55"/>
          <cell r="C55"/>
          <cell r="D55" t="str">
            <v>*</v>
          </cell>
          <cell r="E55"/>
        </row>
        <row r="56">
          <cell r="A56" t="str">
            <v>N-acetyl-Methionine</v>
          </cell>
          <cell r="B56"/>
          <cell r="C56"/>
          <cell r="D56"/>
          <cell r="E56" t="str">
            <v>*</v>
          </cell>
        </row>
        <row r="57">
          <cell r="A57" t="str">
            <v>Progesterone</v>
          </cell>
          <cell r="B57"/>
          <cell r="C57"/>
          <cell r="D57" t="str">
            <v>*</v>
          </cell>
          <cell r="E57"/>
        </row>
        <row r="58">
          <cell r="A58" t="str">
            <v>PI 32:0</v>
          </cell>
          <cell r="B58"/>
          <cell r="C58"/>
          <cell r="D58" t="str">
            <v>*</v>
          </cell>
          <cell r="E58"/>
        </row>
        <row r="59">
          <cell r="A59" t="str">
            <v>LPE 22:1</v>
          </cell>
          <cell r="B59"/>
          <cell r="C59"/>
          <cell r="D59" t="str">
            <v>*</v>
          </cell>
          <cell r="E59"/>
        </row>
        <row r="60">
          <cell r="A60" t="str">
            <v>Trp-Met</v>
          </cell>
          <cell r="B60"/>
          <cell r="C60"/>
          <cell r="D60"/>
          <cell r="E60"/>
        </row>
        <row r="61">
          <cell r="A61" t="str">
            <v>N-(2-hydroxybenzoyl)-Glycine</v>
          </cell>
          <cell r="B61"/>
          <cell r="C61"/>
          <cell r="D61"/>
          <cell r="E61"/>
        </row>
        <row r="62">
          <cell r="A62" t="str">
            <v>Caffeic acid methylester</v>
          </cell>
          <cell r="B62"/>
          <cell r="C62"/>
          <cell r="D62"/>
          <cell r="E62"/>
        </row>
        <row r="63">
          <cell r="A63" t="str">
            <v>Indolelactic acid</v>
          </cell>
          <cell r="B63"/>
          <cell r="C63"/>
          <cell r="D63"/>
          <cell r="E63"/>
        </row>
        <row r="64">
          <cell r="A64" t="str">
            <v>alpha-Muricholic acid</v>
          </cell>
          <cell r="B64"/>
          <cell r="C64"/>
          <cell r="D64"/>
          <cell r="E64"/>
        </row>
        <row r="65">
          <cell r="A65" t="str">
            <v>3-Methylcytidine</v>
          </cell>
          <cell r="B65"/>
          <cell r="C65"/>
          <cell r="D65"/>
          <cell r="E65"/>
        </row>
        <row r="66">
          <cell r="A66" t="str">
            <v>PS 38:6</v>
          </cell>
          <cell r="B66"/>
          <cell r="C66"/>
          <cell r="D66" t="str">
            <v>*</v>
          </cell>
          <cell r="E66"/>
        </row>
        <row r="67">
          <cell r="A67" t="str">
            <v>LPC 22:4</v>
          </cell>
          <cell r="B67"/>
          <cell r="C67"/>
          <cell r="D67" t="str">
            <v>*</v>
          </cell>
          <cell r="E67"/>
        </row>
        <row r="68">
          <cell r="A68" t="str">
            <v>SM d34:2</v>
          </cell>
          <cell r="B68"/>
          <cell r="C68"/>
          <cell r="D68" t="str">
            <v>*</v>
          </cell>
          <cell r="E68"/>
        </row>
        <row r="69">
          <cell r="A69" t="str">
            <v>9-cis-Retinal</v>
          </cell>
          <cell r="B69"/>
          <cell r="C69"/>
          <cell r="D69"/>
          <cell r="E69"/>
        </row>
        <row r="70">
          <cell r="A70" t="str">
            <v>Nepsilon-Acetyl-L-lysine</v>
          </cell>
          <cell r="B70"/>
          <cell r="C70"/>
          <cell r="D70"/>
          <cell r="E70" t="str">
            <v>*</v>
          </cell>
        </row>
        <row r="71">
          <cell r="A71" t="str">
            <v>SM 32:1</v>
          </cell>
          <cell r="B71"/>
          <cell r="C71"/>
          <cell r="D71" t="str">
            <v>*</v>
          </cell>
          <cell r="E71"/>
        </row>
        <row r="72">
          <cell r="A72" t="str">
            <v>Phosphocholine</v>
          </cell>
          <cell r="B72"/>
          <cell r="C72"/>
          <cell r="D72"/>
          <cell r="E72"/>
        </row>
        <row r="73">
          <cell r="A73" t="str">
            <v>PC 36:5</v>
          </cell>
          <cell r="B73"/>
          <cell r="C73"/>
          <cell r="D73" t="str">
            <v>*</v>
          </cell>
          <cell r="E73"/>
        </row>
        <row r="74">
          <cell r="A74" t="str">
            <v>SM d32:1</v>
          </cell>
          <cell r="B74"/>
          <cell r="C74"/>
          <cell r="D74" t="str">
            <v>*</v>
          </cell>
          <cell r="E74"/>
        </row>
        <row r="75">
          <cell r="A75" t="str">
            <v>15-Ketoprostaglandin E2</v>
          </cell>
          <cell r="B75"/>
          <cell r="C75"/>
          <cell r="D75" t="str">
            <v>*</v>
          </cell>
          <cell r="E75"/>
        </row>
        <row r="76">
          <cell r="A76" t="str">
            <v>Acetylcholine cation</v>
          </cell>
          <cell r="B76"/>
          <cell r="C76"/>
          <cell r="D76"/>
          <cell r="E76"/>
        </row>
        <row r="77">
          <cell r="A77" t="str">
            <v>11-beta-Hydroxyandrosterone</v>
          </cell>
          <cell r="B77"/>
          <cell r="C77"/>
          <cell r="D77" t="str">
            <v>*</v>
          </cell>
          <cell r="E77"/>
        </row>
        <row r="78">
          <cell r="A78" t="str">
            <v>Kynurenic acid</v>
          </cell>
          <cell r="B78"/>
          <cell r="C78"/>
          <cell r="D78"/>
          <cell r="E78"/>
        </row>
        <row r="79">
          <cell r="A79" t="str">
            <v>PyroGlu-Pro</v>
          </cell>
          <cell r="B79"/>
          <cell r="C79"/>
          <cell r="D79"/>
          <cell r="E79"/>
        </row>
        <row r="80">
          <cell r="A80" t="str">
            <v>Ile-Glu</v>
          </cell>
          <cell r="B80"/>
          <cell r="C80"/>
          <cell r="D80"/>
          <cell r="E80"/>
        </row>
        <row r="81">
          <cell r="A81" t="str">
            <v>Coumaric acid</v>
          </cell>
          <cell r="B81"/>
          <cell r="C81"/>
          <cell r="D81"/>
          <cell r="E81"/>
        </row>
        <row r="82">
          <cell r="A82" t="str">
            <v>1H-Indole-3-propanoic acid</v>
          </cell>
          <cell r="B82"/>
          <cell r="C82"/>
          <cell r="D82"/>
          <cell r="E82"/>
        </row>
        <row r="83">
          <cell r="A83" t="str">
            <v>Glu-Val-Phe</v>
          </cell>
          <cell r="B83"/>
          <cell r="C83"/>
          <cell r="D83"/>
          <cell r="E83"/>
        </row>
        <row r="84">
          <cell r="A84" t="str">
            <v>Pyridoxine</v>
          </cell>
          <cell r="B84"/>
          <cell r="C84"/>
          <cell r="D84"/>
          <cell r="E84"/>
        </row>
        <row r="85">
          <cell r="A85" t="str">
            <v>2,3',4,5'-Tetramethoxystilbene</v>
          </cell>
          <cell r="B85"/>
          <cell r="C85"/>
          <cell r="D85"/>
          <cell r="E85"/>
        </row>
        <row r="86">
          <cell r="A86" t="str">
            <v>2,5-Dihydroxybenzoate</v>
          </cell>
          <cell r="B86"/>
          <cell r="C86"/>
          <cell r="D86"/>
          <cell r="E86"/>
        </row>
        <row r="87">
          <cell r="A87" t="str">
            <v>Leucine</v>
          </cell>
          <cell r="B87"/>
          <cell r="C87"/>
          <cell r="D87"/>
          <cell r="E87" t="str">
            <v>*</v>
          </cell>
        </row>
        <row r="88">
          <cell r="A88" t="str">
            <v>2,5-Dihydroxycinnamic acid methyl ester</v>
          </cell>
          <cell r="B88"/>
          <cell r="C88"/>
          <cell r="D88"/>
          <cell r="E88"/>
        </row>
        <row r="89">
          <cell r="A89" t="str">
            <v>7-Hydroxycoumarin</v>
          </cell>
          <cell r="B89"/>
          <cell r="C89"/>
          <cell r="D89"/>
          <cell r="E89"/>
        </row>
        <row r="90">
          <cell r="A90" t="str">
            <v>15(S)-15-Methylprostaglandin F2alpha isopropyl ester</v>
          </cell>
          <cell r="B90"/>
          <cell r="C90"/>
          <cell r="D90" t="str">
            <v>*</v>
          </cell>
          <cell r="E90"/>
        </row>
        <row r="91">
          <cell r="A91" t="str">
            <v>(Z)-6-Octadecenoic acid</v>
          </cell>
          <cell r="B91"/>
          <cell r="C91"/>
          <cell r="D91"/>
          <cell r="E91"/>
        </row>
        <row r="92">
          <cell r="A92" t="str">
            <v>11-Deoxy-16,16-dimethylprostaglandin E2</v>
          </cell>
          <cell r="B92"/>
          <cell r="C92"/>
          <cell r="D92" t="str">
            <v>*</v>
          </cell>
          <cell r="E92"/>
        </row>
        <row r="93">
          <cell r="A93" t="str">
            <v>Indole-3-acetyl-L-leucine</v>
          </cell>
          <cell r="B93"/>
          <cell r="C93"/>
          <cell r="D93"/>
          <cell r="E93" t="str">
            <v>*</v>
          </cell>
        </row>
        <row r="94">
          <cell r="A94" t="str">
            <v>PE 38:5e</v>
          </cell>
          <cell r="B94"/>
          <cell r="C94"/>
          <cell r="D94" t="str">
            <v>*</v>
          </cell>
          <cell r="E94"/>
        </row>
        <row r="95">
          <cell r="A95" t="str">
            <v>1,2,3,4-Tetrahydro-1-naphthylamine</v>
          </cell>
          <cell r="B95"/>
          <cell r="C95"/>
          <cell r="D95"/>
          <cell r="E95"/>
        </row>
        <row r="96">
          <cell r="A96" t="str">
            <v>6,2'-Dihydroxyflavone</v>
          </cell>
          <cell r="B96" t="str">
            <v>Y</v>
          </cell>
          <cell r="C96"/>
          <cell r="D96"/>
          <cell r="E96"/>
        </row>
        <row r="97">
          <cell r="A97" t="str">
            <v>delta-CEHC</v>
          </cell>
          <cell r="B97"/>
          <cell r="C97"/>
          <cell r="D97"/>
          <cell r="E97"/>
        </row>
        <row r="98">
          <cell r="A98" t="str">
            <v>SM 35:2</v>
          </cell>
          <cell r="B98"/>
          <cell r="C98"/>
          <cell r="D98" t="str">
            <v>*</v>
          </cell>
          <cell r="E98"/>
        </row>
        <row r="99">
          <cell r="A99" t="str">
            <v>5'-Methylthioadenosine</v>
          </cell>
          <cell r="B99"/>
          <cell r="C99"/>
          <cell r="D99"/>
          <cell r="E99"/>
        </row>
        <row r="100">
          <cell r="A100" t="str">
            <v>PA 36:4</v>
          </cell>
          <cell r="B100"/>
          <cell r="C100"/>
          <cell r="D100" t="str">
            <v>*</v>
          </cell>
          <cell r="E100"/>
        </row>
        <row r="101">
          <cell r="A101" t="str">
            <v>Palmitelaidic acid</v>
          </cell>
          <cell r="B101"/>
          <cell r="C101"/>
          <cell r="D101"/>
          <cell r="E101"/>
        </row>
        <row r="102">
          <cell r="A102" t="str">
            <v>PE 40:7e</v>
          </cell>
          <cell r="B102"/>
          <cell r="C102"/>
          <cell r="D102" t="str">
            <v>*</v>
          </cell>
          <cell r="E102"/>
        </row>
        <row r="103">
          <cell r="A103" t="str">
            <v>2'-O-Methyl-5-methyluridine</v>
          </cell>
          <cell r="B103"/>
          <cell r="C103"/>
          <cell r="D103"/>
          <cell r="E103"/>
        </row>
        <row r="104">
          <cell r="A104" t="str">
            <v>10(S),17(S)-DiHDoHE</v>
          </cell>
          <cell r="B104"/>
          <cell r="C104"/>
          <cell r="D104" t="str">
            <v>*</v>
          </cell>
          <cell r="E104"/>
        </row>
        <row r="105">
          <cell r="A105" t="str">
            <v>Chalcone</v>
          </cell>
          <cell r="B105"/>
          <cell r="C105"/>
          <cell r="D105"/>
          <cell r="E105"/>
        </row>
        <row r="106">
          <cell r="A106" t="str">
            <v>Glutamic acid</v>
          </cell>
          <cell r="B106"/>
          <cell r="C106"/>
          <cell r="D106"/>
          <cell r="E106" t="str">
            <v>*</v>
          </cell>
        </row>
        <row r="107">
          <cell r="A107" t="str">
            <v>PC 34:1</v>
          </cell>
          <cell r="B107"/>
          <cell r="C107"/>
          <cell r="D107" t="str">
            <v>*</v>
          </cell>
          <cell r="E107"/>
        </row>
        <row r="108">
          <cell r="A108" t="str">
            <v>PE 37:2</v>
          </cell>
          <cell r="B108"/>
          <cell r="C108"/>
          <cell r="D108" t="str">
            <v>*</v>
          </cell>
          <cell r="E108"/>
        </row>
        <row r="109">
          <cell r="A109" t="str">
            <v>Vernolic acid</v>
          </cell>
          <cell r="B109"/>
          <cell r="C109"/>
          <cell r="D109"/>
          <cell r="E109"/>
        </row>
        <row r="110">
          <cell r="A110" t="str">
            <v>LPC 16:0</v>
          </cell>
          <cell r="B110"/>
          <cell r="C110"/>
          <cell r="D110" t="str">
            <v>*</v>
          </cell>
          <cell r="E110"/>
        </row>
        <row r="111">
          <cell r="A111" t="str">
            <v>N4-Acetylsulfamethazine</v>
          </cell>
          <cell r="B111"/>
          <cell r="C111"/>
          <cell r="D111"/>
          <cell r="E111"/>
        </row>
        <row r="112">
          <cell r="A112" t="str">
            <v>Oleyloxyethylphosphorylcholine</v>
          </cell>
          <cell r="B112"/>
          <cell r="C112"/>
          <cell r="D112" t="str">
            <v>*</v>
          </cell>
          <cell r="E112"/>
        </row>
        <row r="113">
          <cell r="A113" t="str">
            <v>PC 20:2</v>
          </cell>
          <cell r="B113"/>
          <cell r="C113"/>
          <cell r="D113" t="str">
            <v>*</v>
          </cell>
          <cell r="E113"/>
        </row>
        <row r="114">
          <cell r="A114" t="str">
            <v>Glycochenodeoxycholic acid</v>
          </cell>
          <cell r="B114"/>
          <cell r="C114"/>
          <cell r="D114"/>
          <cell r="E114"/>
        </row>
        <row r="115">
          <cell r="A115" t="str">
            <v>dl-beta-Phenyllactic acid</v>
          </cell>
          <cell r="B115"/>
          <cell r="C115"/>
          <cell r="D115"/>
          <cell r="E115"/>
        </row>
        <row r="116">
          <cell r="A116" t="str">
            <v>Acesulfame</v>
          </cell>
          <cell r="B116"/>
          <cell r="C116"/>
          <cell r="D116"/>
          <cell r="E116"/>
        </row>
        <row r="117">
          <cell r="A117" t="str">
            <v>bmi</v>
          </cell>
          <cell r="B117"/>
          <cell r="C117" t="str">
            <v>*</v>
          </cell>
          <cell r="D117"/>
          <cell r="E117"/>
        </row>
        <row r="118">
          <cell r="A118" t="str">
            <v>PE(P-16:0/20:5)</v>
          </cell>
          <cell r="B118"/>
          <cell r="C118"/>
          <cell r="D118" t="str">
            <v>*</v>
          </cell>
          <cell r="E118"/>
        </row>
        <row r="119">
          <cell r="A119" t="str">
            <v>13S-Hydroxy-9Z,11E,15Z-octadecatrienoic acid</v>
          </cell>
          <cell r="B119"/>
          <cell r="C119"/>
          <cell r="D119" t="str">
            <v>*</v>
          </cell>
          <cell r="E119"/>
        </row>
        <row r="120">
          <cell r="A120" t="str">
            <v>Prostaglandin G2</v>
          </cell>
          <cell r="B120"/>
          <cell r="C120"/>
          <cell r="D120" t="str">
            <v>*</v>
          </cell>
          <cell r="E120"/>
        </row>
        <row r="121">
          <cell r="A121" t="str">
            <v>Sucrose</v>
          </cell>
          <cell r="B121"/>
          <cell r="C121"/>
          <cell r="D121"/>
          <cell r="E121"/>
        </row>
        <row r="122">
          <cell r="A122" t="str">
            <v>HexCer-NDS d14:0/20:1</v>
          </cell>
          <cell r="B122"/>
          <cell r="C122"/>
          <cell r="D122" t="str">
            <v>*</v>
          </cell>
          <cell r="E122"/>
        </row>
        <row r="123">
          <cell r="A123" t="str">
            <v>2-Methylglutaric acid</v>
          </cell>
          <cell r="B123"/>
          <cell r="C123"/>
          <cell r="D123"/>
          <cell r="E123"/>
        </row>
        <row r="124">
          <cell r="A124" t="str">
            <v>LPA 19:0</v>
          </cell>
          <cell r="B124"/>
          <cell r="C124"/>
          <cell r="D124" t="str">
            <v>*</v>
          </cell>
          <cell r="E124"/>
        </row>
        <row r="125">
          <cell r="A125" t="str">
            <v>cis-5,8,11-Eicosatrienoic acid</v>
          </cell>
          <cell r="B125"/>
          <cell r="C125"/>
          <cell r="D125" t="str">
            <v>*</v>
          </cell>
          <cell r="E125"/>
        </row>
        <row r="126">
          <cell r="A126" t="str">
            <v>PE 20:0</v>
          </cell>
          <cell r="B126"/>
          <cell r="C126"/>
          <cell r="D126" t="str">
            <v>*</v>
          </cell>
          <cell r="E126"/>
        </row>
        <row r="127">
          <cell r="A127" t="str">
            <v>PE(P-18:0/20:4)</v>
          </cell>
          <cell r="B127"/>
          <cell r="C127"/>
          <cell r="D127" t="str">
            <v>*</v>
          </cell>
          <cell r="E127"/>
        </row>
        <row r="128">
          <cell r="A128" t="str">
            <v>PEtOH 35:4</v>
          </cell>
          <cell r="B128"/>
          <cell r="C128"/>
          <cell r="D128" t="str">
            <v>*</v>
          </cell>
          <cell r="E128"/>
        </row>
        <row r="129">
          <cell r="A129" t="str">
            <v>C21H36O4</v>
          </cell>
          <cell r="B129" t="str">
            <v>Y</v>
          </cell>
          <cell r="C129"/>
          <cell r="D129"/>
          <cell r="E129"/>
        </row>
        <row r="130">
          <cell r="A130" t="str">
            <v>19(R)-Hydroxyprostaglandin F2alpha</v>
          </cell>
          <cell r="B130"/>
          <cell r="C130"/>
          <cell r="D130" t="str">
            <v>*</v>
          </cell>
          <cell r="E130"/>
        </row>
        <row r="131">
          <cell r="A131" t="str">
            <v>LPE 20:5</v>
          </cell>
          <cell r="B131"/>
          <cell r="C131"/>
          <cell r="D131" t="str">
            <v>*</v>
          </cell>
          <cell r="E131"/>
        </row>
        <row r="132">
          <cell r="A132" t="str">
            <v>Threonic acid</v>
          </cell>
          <cell r="B132"/>
          <cell r="C132"/>
          <cell r="D132"/>
          <cell r="E132"/>
        </row>
        <row r="133">
          <cell r="A133" t="str">
            <v>19(R)-Hydroxyprostaglandin B2</v>
          </cell>
          <cell r="B133"/>
          <cell r="C133"/>
          <cell r="D133" t="str">
            <v>*</v>
          </cell>
          <cell r="E133"/>
        </row>
        <row r="134">
          <cell r="A134" t="str">
            <v>LPS 16:3</v>
          </cell>
          <cell r="B134"/>
          <cell r="C134"/>
          <cell r="D134" t="str">
            <v>*</v>
          </cell>
          <cell r="E134"/>
        </row>
        <row r="135">
          <cell r="A135" t="str">
            <v>PMeOH 32:2</v>
          </cell>
          <cell r="B135"/>
          <cell r="C135"/>
          <cell r="D135" t="str">
            <v>*</v>
          </cell>
          <cell r="E135"/>
        </row>
        <row r="136">
          <cell r="A136" t="str">
            <v>Methyl vanillate</v>
          </cell>
          <cell r="B136"/>
          <cell r="C136"/>
          <cell r="D136"/>
          <cell r="E136"/>
        </row>
        <row r="137">
          <cell r="A137" t="str">
            <v>PA 38:5</v>
          </cell>
          <cell r="B137"/>
          <cell r="C137"/>
          <cell r="D137" t="str">
            <v>*</v>
          </cell>
          <cell r="E137"/>
        </row>
        <row r="138">
          <cell r="A138" t="str">
            <v>CerP(d14:1/12:0)</v>
          </cell>
          <cell r="B138"/>
          <cell r="C138"/>
          <cell r="D138" t="str">
            <v>*</v>
          </cell>
          <cell r="E138"/>
        </row>
        <row r="139">
          <cell r="A139" t="str">
            <v>Androsterone sulfate</v>
          </cell>
          <cell r="B139"/>
          <cell r="C139"/>
          <cell r="D139"/>
          <cell r="E139"/>
        </row>
        <row r="140">
          <cell r="A140" t="str">
            <v>N-Stearoyltaurine</v>
          </cell>
          <cell r="B140"/>
          <cell r="C140"/>
          <cell r="D140"/>
          <cell r="E140"/>
        </row>
        <row r="141">
          <cell r="A141" t="str">
            <v>Epitestosterone</v>
          </cell>
          <cell r="B141"/>
          <cell r="C141"/>
          <cell r="D141" t="str">
            <v>*</v>
          </cell>
          <cell r="E141"/>
        </row>
        <row r="142">
          <cell r="A142" t="str">
            <v>PE(P-16:0/22:6)</v>
          </cell>
          <cell r="B142"/>
          <cell r="C142"/>
          <cell r="D142" t="str">
            <v>*</v>
          </cell>
          <cell r="E142"/>
        </row>
        <row r="143">
          <cell r="A143" t="str">
            <v>2,6-dihydroxy-benzoic acid</v>
          </cell>
          <cell r="B143"/>
          <cell r="C143"/>
          <cell r="D143"/>
          <cell r="E143"/>
        </row>
        <row r="144">
          <cell r="A144" t="str">
            <v>PC(P-16:0/20:4)</v>
          </cell>
          <cell r="B144"/>
          <cell r="C144"/>
          <cell r="D144" t="str">
            <v>*</v>
          </cell>
          <cell r="E144"/>
        </row>
        <row r="145">
          <cell r="A145" t="str">
            <v>Anandamide</v>
          </cell>
          <cell r="B145"/>
          <cell r="C145"/>
          <cell r="D145"/>
          <cell r="E145"/>
        </row>
        <row r="146">
          <cell r="A146" t="str">
            <v>Cholesterol</v>
          </cell>
          <cell r="B146"/>
          <cell r="C146"/>
          <cell r="D146" t="str">
            <v>*</v>
          </cell>
          <cell r="E146"/>
        </row>
        <row r="147">
          <cell r="A147" t="str">
            <v>PE 42:5</v>
          </cell>
          <cell r="B147"/>
          <cell r="C147"/>
          <cell r="D147" t="str">
            <v>*</v>
          </cell>
          <cell r="E147"/>
        </row>
        <row r="148">
          <cell r="A148" t="str">
            <v>Enterolactone</v>
          </cell>
          <cell r="B148"/>
          <cell r="C148"/>
          <cell r="D148"/>
          <cell r="E148"/>
        </row>
        <row r="149">
          <cell r="A149" t="str">
            <v>PE(P-16:0/18:2)</v>
          </cell>
          <cell r="B149"/>
          <cell r="C149"/>
          <cell r="D149" t="str">
            <v>*</v>
          </cell>
          <cell r="E149"/>
        </row>
        <row r="150">
          <cell r="A150" t="str">
            <v>PEtOH 35:2</v>
          </cell>
          <cell r="B150"/>
          <cell r="C150"/>
          <cell r="D150" t="str">
            <v>*</v>
          </cell>
          <cell r="E150"/>
        </row>
        <row r="151">
          <cell r="A151" t="str">
            <v>PC 34:0</v>
          </cell>
          <cell r="B151"/>
          <cell r="C151"/>
          <cell r="D151" t="str">
            <v>*</v>
          </cell>
          <cell r="E151"/>
        </row>
        <row r="152">
          <cell r="A152" t="str">
            <v>D-Glucosaminic acid</v>
          </cell>
          <cell r="B152"/>
          <cell r="C152"/>
          <cell r="D152"/>
          <cell r="E152"/>
        </row>
        <row r="153">
          <cell r="A153" t="str">
            <v>SM 34:1</v>
          </cell>
          <cell r="B153"/>
          <cell r="C153"/>
          <cell r="D153" t="str">
            <v>*</v>
          </cell>
          <cell r="E153"/>
        </row>
        <row r="154">
          <cell r="A154" t="str">
            <v>PA 42:10</v>
          </cell>
          <cell r="B154"/>
          <cell r="C154"/>
          <cell r="D154" t="str">
            <v>*</v>
          </cell>
          <cell r="E154"/>
        </row>
        <row r="155">
          <cell r="A155" t="str">
            <v>PC(P-16:0/18:2)</v>
          </cell>
          <cell r="B155"/>
          <cell r="C155"/>
          <cell r="D155" t="str">
            <v>*</v>
          </cell>
          <cell r="E155"/>
        </row>
        <row r="156">
          <cell r="A156" t="str">
            <v>N,N-Dimethylarginine</v>
          </cell>
          <cell r="B156"/>
          <cell r="C156"/>
          <cell r="D156"/>
          <cell r="E156" t="str">
            <v>*</v>
          </cell>
        </row>
        <row r="157">
          <cell r="A157" t="str">
            <v>2-Naphthyl-D-alanine</v>
          </cell>
          <cell r="B157"/>
          <cell r="C157"/>
          <cell r="D157"/>
          <cell r="E157" t="str">
            <v>*</v>
          </cell>
        </row>
        <row r="158">
          <cell r="A158" t="str">
            <v>3-Methylxanthine</v>
          </cell>
          <cell r="B158"/>
          <cell r="C158"/>
          <cell r="D158"/>
          <cell r="E158"/>
        </row>
        <row r="159">
          <cell r="A159" t="str">
            <v>13(S)-HpODE</v>
          </cell>
          <cell r="B159"/>
          <cell r="C159"/>
          <cell r="D159" t="str">
            <v>*</v>
          </cell>
          <cell r="E159"/>
        </row>
        <row r="160">
          <cell r="A160" t="str">
            <v>N-(2-Furoyl)glycine</v>
          </cell>
          <cell r="B160"/>
          <cell r="C160"/>
          <cell r="D160"/>
          <cell r="E160"/>
        </row>
        <row r="161">
          <cell r="A161" t="str">
            <v>delta12-Prostaglandin D2</v>
          </cell>
          <cell r="B161"/>
          <cell r="C161"/>
          <cell r="D161" t="str">
            <v>*</v>
          </cell>
          <cell r="E161"/>
        </row>
        <row r="162">
          <cell r="A162" t="str">
            <v>PG 36:1</v>
          </cell>
          <cell r="B162"/>
          <cell r="C162"/>
          <cell r="D162" t="str">
            <v>*</v>
          </cell>
          <cell r="E162"/>
        </row>
        <row r="163">
          <cell r="A163" t="str">
            <v>PE(P-18:0/22:6)</v>
          </cell>
          <cell r="B163"/>
          <cell r="C163"/>
          <cell r="D163" t="str">
            <v>*</v>
          </cell>
          <cell r="E163"/>
        </row>
        <row r="164">
          <cell r="A164" t="str">
            <v>Tyr-Ser-Lys</v>
          </cell>
          <cell r="B164"/>
          <cell r="C164"/>
          <cell r="D164"/>
          <cell r="E164"/>
        </row>
        <row r="165">
          <cell r="A165" t="str">
            <v>PE 39:4</v>
          </cell>
          <cell r="B165"/>
          <cell r="C165"/>
          <cell r="D165" t="str">
            <v>*</v>
          </cell>
          <cell r="E165"/>
        </row>
        <row r="166">
          <cell r="A166" t="str">
            <v>17-Keto-(7Z,10Z,13Z,15E,19Z)-docosapentaenoic acid</v>
          </cell>
          <cell r="B166"/>
          <cell r="C166"/>
          <cell r="D166"/>
          <cell r="E166"/>
        </row>
        <row r="167">
          <cell r="A167" t="str">
            <v>Leu-Pro</v>
          </cell>
          <cell r="B167"/>
          <cell r="C167"/>
          <cell r="D167"/>
          <cell r="E167"/>
        </row>
        <row r="168">
          <cell r="A168" t="str">
            <v>9-OxoOTrE</v>
          </cell>
          <cell r="B168"/>
          <cell r="C168"/>
          <cell r="D168" t="str">
            <v>*</v>
          </cell>
          <cell r="E168"/>
        </row>
        <row r="169">
          <cell r="A169" t="str">
            <v>1,3,7-Trimethyluric acid</v>
          </cell>
          <cell r="B169"/>
          <cell r="C169"/>
          <cell r="D169"/>
          <cell r="E169"/>
        </row>
        <row r="170">
          <cell r="A170" t="str">
            <v>PA 38:2</v>
          </cell>
          <cell r="B170"/>
          <cell r="C170"/>
          <cell r="D170" t="str">
            <v>*</v>
          </cell>
          <cell r="E170"/>
        </row>
        <row r="171">
          <cell r="A171" t="str">
            <v>PE 37:5</v>
          </cell>
          <cell r="B171"/>
          <cell r="C171"/>
          <cell r="D171" t="str">
            <v>*</v>
          </cell>
          <cell r="E171"/>
        </row>
        <row r="172">
          <cell r="A172" t="str">
            <v>3-Phenyllactic acid</v>
          </cell>
          <cell r="B172"/>
          <cell r="C172"/>
          <cell r="D172"/>
          <cell r="E172"/>
        </row>
        <row r="173">
          <cell r="A173" t="str">
            <v>Cholesterol 3-sulfate</v>
          </cell>
          <cell r="B173"/>
          <cell r="C173"/>
          <cell r="D173" t="str">
            <v>*</v>
          </cell>
          <cell r="E173"/>
        </row>
        <row r="174">
          <cell r="A174" t="str">
            <v>PE 34:3e</v>
          </cell>
          <cell r="B174"/>
          <cell r="C174"/>
          <cell r="D174" t="str">
            <v>*</v>
          </cell>
          <cell r="E174"/>
        </row>
        <row r="175">
          <cell r="A175" t="str">
            <v>4,6-Androstadien-17beta-ol-3-one</v>
          </cell>
          <cell r="B175"/>
          <cell r="C175"/>
          <cell r="D175" t="str">
            <v>*</v>
          </cell>
          <cell r="E175"/>
        </row>
        <row r="176">
          <cell r="A176" t="str">
            <v>trans-Cinnamaldehyde</v>
          </cell>
          <cell r="B176"/>
          <cell r="C176"/>
          <cell r="D176"/>
          <cell r="E176"/>
        </row>
        <row r="177">
          <cell r="A177" t="str">
            <v>N-Oleoylglycine</v>
          </cell>
          <cell r="B177"/>
          <cell r="C177"/>
          <cell r="D177"/>
          <cell r="E177"/>
        </row>
        <row r="178">
          <cell r="A178" t="str">
            <v>2-Methoxycinnamic acid</v>
          </cell>
          <cell r="B178"/>
          <cell r="C178"/>
          <cell r="D178"/>
          <cell r="E178"/>
        </row>
        <row r="179">
          <cell r="A179" t="str">
            <v>FAHFA 28:0</v>
          </cell>
          <cell r="B179"/>
          <cell r="C179"/>
          <cell r="D179" t="str">
            <v>*</v>
          </cell>
          <cell r="E179"/>
        </row>
        <row r="180">
          <cell r="A180" t="str">
            <v>PG 32:1</v>
          </cell>
          <cell r="B180"/>
          <cell r="C180"/>
          <cell r="D180" t="str">
            <v>*</v>
          </cell>
          <cell r="E180"/>
        </row>
        <row r="181">
          <cell r="A181" t="str">
            <v>PC 34:2e</v>
          </cell>
          <cell r="B181"/>
          <cell r="C181"/>
          <cell r="D181" t="str">
            <v>*</v>
          </cell>
          <cell r="E181"/>
        </row>
        <row r="182">
          <cell r="A182" t="str">
            <v>18alpha-Glycyrrhetinic acid</v>
          </cell>
          <cell r="B182"/>
          <cell r="C182"/>
          <cell r="D182"/>
          <cell r="E182"/>
        </row>
        <row r="183">
          <cell r="A183" t="str">
            <v>3,6-Dimethyl-4-hydroxycoumarin</v>
          </cell>
          <cell r="B183"/>
          <cell r="C183"/>
          <cell r="D183"/>
          <cell r="E183"/>
        </row>
        <row r="184">
          <cell r="A184" t="str">
            <v>Feruloyl quinic acid</v>
          </cell>
          <cell r="B184"/>
          <cell r="C184"/>
          <cell r="D184"/>
          <cell r="E184"/>
        </row>
        <row r="185">
          <cell r="A185" t="str">
            <v>PC 38:5</v>
          </cell>
          <cell r="B185"/>
          <cell r="C185"/>
          <cell r="D185" t="str">
            <v>*</v>
          </cell>
          <cell r="E185"/>
        </row>
        <row r="186">
          <cell r="A186" t="str">
            <v>PE 41:5</v>
          </cell>
          <cell r="B186"/>
          <cell r="C186"/>
          <cell r="D186" t="str">
            <v>*</v>
          </cell>
          <cell r="E186"/>
        </row>
        <row r="187">
          <cell r="A187" t="str">
            <v>1-Hexadecanoyl-sn-glycerol</v>
          </cell>
          <cell r="B187"/>
          <cell r="C187"/>
          <cell r="D187"/>
          <cell r="E187"/>
        </row>
        <row r="188">
          <cell r="A188" t="str">
            <v>Pyridoxal</v>
          </cell>
          <cell r="B188"/>
          <cell r="C188"/>
          <cell r="D188"/>
          <cell r="E188"/>
        </row>
        <row r="189">
          <cell r="A189" t="str">
            <v>(R)-Butaprost, free acid</v>
          </cell>
          <cell r="B189" t="str">
            <v>Y</v>
          </cell>
          <cell r="C189"/>
          <cell r="D189"/>
          <cell r="E189"/>
        </row>
        <row r="190">
          <cell r="A190" t="str">
            <v>PC 34:4</v>
          </cell>
          <cell r="B190"/>
          <cell r="C190"/>
          <cell r="D190" t="str">
            <v>*</v>
          </cell>
          <cell r="E190"/>
        </row>
        <row r="191">
          <cell r="A191" t="str">
            <v>Quinic acid</v>
          </cell>
          <cell r="B191"/>
          <cell r="C191"/>
          <cell r="D191"/>
          <cell r="E191"/>
        </row>
        <row r="192">
          <cell r="A192" t="str">
            <v>PS 38:1</v>
          </cell>
          <cell r="B192"/>
          <cell r="C192"/>
          <cell r="D192" t="str">
            <v>*</v>
          </cell>
          <cell r="E192"/>
        </row>
        <row r="193">
          <cell r="A193" t="str">
            <v>4-methoxy-Benzenemethanol</v>
          </cell>
          <cell r="B193"/>
          <cell r="C193"/>
          <cell r="D193"/>
          <cell r="E193"/>
        </row>
        <row r="194">
          <cell r="A194" t="str">
            <v>2-Propyl-2-pentenoic acid</v>
          </cell>
          <cell r="B194"/>
          <cell r="C194"/>
          <cell r="D194"/>
          <cell r="E194"/>
        </row>
        <row r="195">
          <cell r="A195" t="str">
            <v>1,7-Dimethylxanthine</v>
          </cell>
          <cell r="B195"/>
          <cell r="C195"/>
          <cell r="D195"/>
          <cell r="E195"/>
        </row>
        <row r="196">
          <cell r="A196" t="str">
            <v>PC(O-16:0/20:5)</v>
          </cell>
          <cell r="B196"/>
          <cell r="C196"/>
          <cell r="D196" t="str">
            <v>*</v>
          </cell>
          <cell r="E196"/>
        </row>
        <row r="197">
          <cell r="A197" t="str">
            <v>3-Indoleacrylic acid</v>
          </cell>
          <cell r="B197"/>
          <cell r="C197"/>
          <cell r="D197"/>
          <cell r="E197"/>
        </row>
        <row r="198">
          <cell r="A198" t="str">
            <v>Serylleucine</v>
          </cell>
          <cell r="B198"/>
          <cell r="C198"/>
          <cell r="D198"/>
          <cell r="E198"/>
        </row>
        <row r="199">
          <cell r="A199" t="str">
            <v>LPE 22:4</v>
          </cell>
          <cell r="B199"/>
          <cell r="C199"/>
          <cell r="D199" t="str">
            <v>*</v>
          </cell>
          <cell r="E199"/>
        </row>
        <row r="200">
          <cell r="A200" t="str">
            <v>Lithocholic acid</v>
          </cell>
          <cell r="B200"/>
          <cell r="C200"/>
          <cell r="D200"/>
          <cell r="E200"/>
        </row>
        <row r="201">
          <cell r="A201" t="str">
            <v>PEtOH 33:2</v>
          </cell>
          <cell r="B201"/>
          <cell r="C201"/>
          <cell r="D201" t="str">
            <v>*</v>
          </cell>
          <cell r="E201"/>
        </row>
        <row r="202">
          <cell r="A202" t="str">
            <v>13-oxo-ODE</v>
          </cell>
          <cell r="B202"/>
          <cell r="C202"/>
          <cell r="D202" t="str">
            <v>*</v>
          </cell>
          <cell r="E202"/>
        </row>
        <row r="203">
          <cell r="A203" t="str">
            <v>Thiazolidine-4-carboxylic acid</v>
          </cell>
          <cell r="B203"/>
          <cell r="C203"/>
          <cell r="D203"/>
          <cell r="E203"/>
        </row>
        <row r="204">
          <cell r="A204" t="str">
            <v>(Z)-9-Octadecenamide</v>
          </cell>
          <cell r="B204"/>
          <cell r="C204"/>
          <cell r="D204"/>
          <cell r="E204"/>
        </row>
        <row r="205">
          <cell r="A205" t="str">
            <v>Tyr-Phe</v>
          </cell>
          <cell r="B205"/>
          <cell r="C205"/>
          <cell r="D205"/>
          <cell r="E205"/>
        </row>
        <row r="206">
          <cell r="A206" t="str">
            <v>PC 35:2</v>
          </cell>
          <cell r="B206"/>
          <cell r="C206"/>
          <cell r="D206" t="str">
            <v>*</v>
          </cell>
          <cell r="E206"/>
        </row>
        <row r="207">
          <cell r="A207" t="str">
            <v>Arginine</v>
          </cell>
          <cell r="B207"/>
          <cell r="C207"/>
          <cell r="D207"/>
          <cell r="E207" t="str">
            <v>*</v>
          </cell>
        </row>
        <row r="208">
          <cell r="A208" t="str">
            <v>PC 30:1</v>
          </cell>
          <cell r="B208"/>
          <cell r="C208"/>
          <cell r="D208" t="str">
            <v>*</v>
          </cell>
          <cell r="E208"/>
        </row>
        <row r="209">
          <cell r="A209" t="str">
            <v>Lysine</v>
          </cell>
          <cell r="B209"/>
          <cell r="C209"/>
          <cell r="D209"/>
          <cell r="E209" t="str">
            <v>*</v>
          </cell>
        </row>
        <row r="210">
          <cell r="A210" t="str">
            <v>PMeOH 34:3</v>
          </cell>
          <cell r="B210"/>
          <cell r="C210"/>
          <cell r="D210" t="str">
            <v>*</v>
          </cell>
          <cell r="E210"/>
        </row>
        <row r="211">
          <cell r="A211" t="str">
            <v>Prostaglandin H1</v>
          </cell>
          <cell r="B211"/>
          <cell r="C211"/>
          <cell r="D211" t="str">
            <v>*</v>
          </cell>
          <cell r="E211"/>
        </row>
        <row r="212">
          <cell r="A212" t="str">
            <v>5-Methyl-3-deoxyuridine</v>
          </cell>
          <cell r="B212"/>
          <cell r="C212"/>
          <cell r="D212"/>
          <cell r="E212"/>
        </row>
        <row r="213">
          <cell r="A213" t="str">
            <v>Ephedrine</v>
          </cell>
          <cell r="B213" t="str">
            <v>Y</v>
          </cell>
          <cell r="C213"/>
          <cell r="D213"/>
          <cell r="E213"/>
        </row>
        <row r="214">
          <cell r="A214" t="str">
            <v>Indole-3-propionic acid</v>
          </cell>
          <cell r="B214"/>
          <cell r="C214"/>
          <cell r="D214"/>
          <cell r="E214"/>
        </row>
        <row r="215">
          <cell r="A215" t="str">
            <v>Prostaglandin C2</v>
          </cell>
          <cell r="B215"/>
          <cell r="C215"/>
          <cell r="D215" t="str">
            <v>*</v>
          </cell>
          <cell r="E215"/>
        </row>
        <row r="216">
          <cell r="A216" t="str">
            <v>LPC 24:1</v>
          </cell>
          <cell r="B216"/>
          <cell r="C216"/>
          <cell r="D216" t="str">
            <v>*</v>
          </cell>
          <cell r="E216"/>
        </row>
        <row r="217">
          <cell r="A217" t="str">
            <v>Erucamide</v>
          </cell>
          <cell r="B217"/>
          <cell r="C217"/>
          <cell r="D217"/>
          <cell r="E217"/>
        </row>
        <row r="218">
          <cell r="A218" t="str">
            <v>Prostaglandin B3</v>
          </cell>
          <cell r="B218"/>
          <cell r="C218"/>
          <cell r="D218" t="str">
            <v>*</v>
          </cell>
          <cell r="E218"/>
        </row>
        <row r="219">
          <cell r="A219" t="str">
            <v>SM d36:2</v>
          </cell>
          <cell r="B219"/>
          <cell r="C219"/>
          <cell r="D219" t="str">
            <v>*</v>
          </cell>
          <cell r="E219"/>
        </row>
        <row r="220">
          <cell r="A220" t="str">
            <v>Asp-Tyr</v>
          </cell>
          <cell r="B220"/>
          <cell r="C220"/>
          <cell r="D220"/>
          <cell r="E220"/>
        </row>
        <row r="221">
          <cell r="A221" t="str">
            <v>Prostaglandin F2alpha isopropyl ester</v>
          </cell>
          <cell r="B221"/>
          <cell r="C221"/>
          <cell r="D221" t="str">
            <v>*</v>
          </cell>
          <cell r="E221"/>
        </row>
        <row r="222">
          <cell r="A222" t="str">
            <v>PA 30:0</v>
          </cell>
          <cell r="B222"/>
          <cell r="C222"/>
          <cell r="D222" t="str">
            <v>*</v>
          </cell>
          <cell r="E222"/>
        </row>
        <row r="223">
          <cell r="A223" t="str">
            <v>2,3-Dinor-11beta prostaglandin F2alpha</v>
          </cell>
          <cell r="B223"/>
          <cell r="C223"/>
          <cell r="D223" t="str">
            <v>*</v>
          </cell>
          <cell r="E223"/>
        </row>
        <row r="224">
          <cell r="A224" t="str">
            <v>9-Deoxy-9-methylene Prostaglandin E2</v>
          </cell>
          <cell r="B224"/>
          <cell r="C224"/>
          <cell r="D224" t="str">
            <v>*</v>
          </cell>
          <cell r="E224"/>
        </row>
        <row r="225">
          <cell r="A225" t="str">
            <v>Acetyl-DL-carnitine</v>
          </cell>
          <cell r="B225"/>
          <cell r="C225"/>
          <cell r="D225"/>
          <cell r="E225"/>
        </row>
        <row r="226">
          <cell r="A226" t="str">
            <v>Daidzein</v>
          </cell>
          <cell r="B226" t="str">
            <v>Y</v>
          </cell>
          <cell r="C226"/>
          <cell r="D226"/>
          <cell r="E226"/>
        </row>
        <row r="227">
          <cell r="A227" t="str">
            <v>Isodeoxycholic acid</v>
          </cell>
          <cell r="B227"/>
          <cell r="C227"/>
          <cell r="D227"/>
          <cell r="E227"/>
        </row>
        <row r="228">
          <cell r="A228" t="str">
            <v>PS 36:3</v>
          </cell>
          <cell r="B228"/>
          <cell r="C228"/>
          <cell r="D228" t="str">
            <v>*</v>
          </cell>
          <cell r="E228"/>
        </row>
        <row r="229">
          <cell r="A229" t="str">
            <v>Malonyltryptophan</v>
          </cell>
          <cell r="B229"/>
          <cell r="C229"/>
          <cell r="D229"/>
          <cell r="E229"/>
        </row>
        <row r="230">
          <cell r="A230" t="str">
            <v>LPC 16:1</v>
          </cell>
          <cell r="B230"/>
          <cell r="C230"/>
          <cell r="D230" t="str">
            <v>*</v>
          </cell>
          <cell r="E230"/>
        </row>
        <row r="231">
          <cell r="A231" t="str">
            <v>PC 36:3</v>
          </cell>
          <cell r="B231"/>
          <cell r="C231"/>
          <cell r="D231" t="str">
            <v>*</v>
          </cell>
          <cell r="E231"/>
        </row>
        <row r="232">
          <cell r="A232" t="str">
            <v>SM d34:0</v>
          </cell>
          <cell r="B232"/>
          <cell r="C232"/>
          <cell r="D232" t="str">
            <v>*</v>
          </cell>
          <cell r="E232"/>
        </row>
        <row r="233">
          <cell r="A233" t="str">
            <v>D-Fructose</v>
          </cell>
          <cell r="B233"/>
          <cell r="C233"/>
          <cell r="D233"/>
          <cell r="E233"/>
        </row>
        <row r="234">
          <cell r="A234" t="str">
            <v>7alpha,27-Dihydroxycholesterol</v>
          </cell>
          <cell r="B234"/>
          <cell r="C234"/>
          <cell r="D234" t="str">
            <v>*</v>
          </cell>
          <cell r="E234"/>
        </row>
        <row r="235">
          <cell r="A235" t="str">
            <v>Biliverdin</v>
          </cell>
          <cell r="B235"/>
          <cell r="C235"/>
          <cell r="D235"/>
          <cell r="E235"/>
        </row>
        <row r="236">
          <cell r="A236" t="str">
            <v>6-Methylchromanone</v>
          </cell>
          <cell r="B236"/>
          <cell r="C236"/>
          <cell r="D236"/>
          <cell r="E236"/>
        </row>
        <row r="237">
          <cell r="A237" t="str">
            <v>6,7-Dimethoxy-4-methylcoumarin</v>
          </cell>
          <cell r="B237"/>
          <cell r="C237"/>
          <cell r="D237"/>
          <cell r="E237"/>
        </row>
        <row r="238">
          <cell r="A238" t="str">
            <v>Conjugated linoleic acid (9E,11E)</v>
          </cell>
          <cell r="B238"/>
          <cell r="C238"/>
          <cell r="D238"/>
          <cell r="E238"/>
        </row>
        <row r="239">
          <cell r="A239" t="str">
            <v>Nepsilon-Methyl-L-lysine</v>
          </cell>
          <cell r="B239"/>
          <cell r="C239"/>
          <cell r="D239"/>
          <cell r="E239" t="str">
            <v>*</v>
          </cell>
        </row>
        <row r="240">
          <cell r="A240" t="str">
            <v>trans-Zeatin</v>
          </cell>
          <cell r="B240"/>
          <cell r="C240"/>
          <cell r="D240"/>
          <cell r="E240"/>
        </row>
        <row r="241">
          <cell r="A241" t="str">
            <v>Caffeic acid</v>
          </cell>
          <cell r="B241"/>
          <cell r="C241"/>
          <cell r="D241"/>
          <cell r="E241"/>
        </row>
        <row r="242">
          <cell r="A242" t="str">
            <v>PI 34:2</v>
          </cell>
          <cell r="B242"/>
          <cell r="C242"/>
          <cell r="D242" t="str">
            <v>*</v>
          </cell>
          <cell r="E242"/>
        </row>
        <row r="243">
          <cell r="A243" t="str">
            <v>2,3-Dinor prostaglandin E1</v>
          </cell>
          <cell r="B243"/>
          <cell r="C243"/>
          <cell r="D243" t="str">
            <v>*</v>
          </cell>
          <cell r="E243"/>
        </row>
        <row r="244">
          <cell r="A244" t="str">
            <v>Myristic acid alkyne</v>
          </cell>
          <cell r="B244"/>
          <cell r="C244"/>
          <cell r="D244"/>
          <cell r="E244"/>
        </row>
        <row r="245">
          <cell r="A245" t="str">
            <v>Linoleic acid ethyl ester</v>
          </cell>
          <cell r="B245"/>
          <cell r="C245"/>
          <cell r="D245"/>
          <cell r="E245"/>
        </row>
        <row r="246">
          <cell r="A246" t="str">
            <v>PI 36:4</v>
          </cell>
          <cell r="B246"/>
          <cell r="C246"/>
          <cell r="D246" t="str">
            <v>*</v>
          </cell>
          <cell r="E246"/>
        </row>
        <row r="247">
          <cell r="A247" t="str">
            <v>16-Phenyl tetranor prostaglandin E1</v>
          </cell>
          <cell r="B247"/>
          <cell r="C247"/>
          <cell r="D247" t="str">
            <v>*</v>
          </cell>
          <cell r="E247"/>
        </row>
        <row r="248">
          <cell r="A248" t="str">
            <v>D-erythro-Sphinganine-1-phosphate</v>
          </cell>
          <cell r="B248"/>
          <cell r="C248"/>
          <cell r="D248" t="str">
            <v>*</v>
          </cell>
          <cell r="E248"/>
        </row>
        <row r="249">
          <cell r="A249" t="str">
            <v>PE(O-16:0/18:1)</v>
          </cell>
          <cell r="B249"/>
          <cell r="C249"/>
          <cell r="D249" t="str">
            <v>*</v>
          </cell>
          <cell r="E249"/>
        </row>
        <row r="250">
          <cell r="A250" t="str">
            <v>PEtOH 38:7</v>
          </cell>
          <cell r="B250"/>
          <cell r="C250"/>
          <cell r="D250" t="str">
            <v>*</v>
          </cell>
          <cell r="E250"/>
        </row>
        <row r="251">
          <cell r="A251" t="str">
            <v>Cortisol</v>
          </cell>
          <cell r="B251"/>
          <cell r="C251"/>
          <cell r="D251"/>
          <cell r="E251"/>
        </row>
        <row r="252">
          <cell r="A252" t="str">
            <v>omega-3 Arachidonic acid</v>
          </cell>
          <cell r="B252"/>
          <cell r="C252"/>
          <cell r="D252"/>
          <cell r="E252"/>
        </row>
        <row r="253">
          <cell r="A253" t="str">
            <v>PMeOH 36:3</v>
          </cell>
          <cell r="B253"/>
          <cell r="C253"/>
          <cell r="D253" t="str">
            <v>*</v>
          </cell>
          <cell r="E253"/>
        </row>
        <row r="254">
          <cell r="A254" t="str">
            <v>PE(P-20:0/18:2)</v>
          </cell>
          <cell r="B254"/>
          <cell r="C254"/>
          <cell r="D254" t="str">
            <v>*</v>
          </cell>
          <cell r="E254"/>
        </row>
        <row r="255">
          <cell r="A255" t="str">
            <v>9,12-Octadecadiynoic acid</v>
          </cell>
          <cell r="B255"/>
          <cell r="C255"/>
          <cell r="D255"/>
          <cell r="E255"/>
        </row>
        <row r="256">
          <cell r="A256" t="str">
            <v>Phe-Trp</v>
          </cell>
          <cell r="B256"/>
          <cell r="C256"/>
          <cell r="D256"/>
          <cell r="E256"/>
        </row>
        <row r="257">
          <cell r="A257" t="str">
            <v>1,2-Dioctanoyl PC</v>
          </cell>
          <cell r="B257"/>
          <cell r="C257"/>
          <cell r="D257" t="str">
            <v>*</v>
          </cell>
          <cell r="E257"/>
        </row>
        <row r="258">
          <cell r="A258" t="str">
            <v>Butyryl carnitine</v>
          </cell>
          <cell r="B258"/>
          <cell r="C258"/>
          <cell r="D258"/>
          <cell r="E258"/>
        </row>
        <row r="259">
          <cell r="A259" t="str">
            <v>LPS 22:5</v>
          </cell>
          <cell r="B259"/>
          <cell r="C259"/>
          <cell r="D259" t="str">
            <v>*</v>
          </cell>
          <cell r="E259"/>
        </row>
        <row r="260">
          <cell r="A260" t="str">
            <v>CerP(d16:1/14:0)</v>
          </cell>
          <cell r="B260"/>
          <cell r="C260"/>
          <cell r="D260" t="str">
            <v>*</v>
          </cell>
          <cell r="E260"/>
        </row>
        <row r="261">
          <cell r="A261" t="str">
            <v>PC 38:7</v>
          </cell>
          <cell r="B261"/>
          <cell r="C261"/>
          <cell r="D261" t="str">
            <v>*</v>
          </cell>
          <cell r="E261"/>
        </row>
        <row r="262">
          <cell r="A262" t="str">
            <v>2-[(4-Aminobenzoyl)amino]acetic acid</v>
          </cell>
          <cell r="B262"/>
          <cell r="C262"/>
          <cell r="D262"/>
          <cell r="E262"/>
        </row>
        <row r="263">
          <cell r="A263" t="str">
            <v>Cyclo(Leu-Pro)</v>
          </cell>
          <cell r="B263"/>
          <cell r="C263"/>
          <cell r="D263"/>
          <cell r="E263"/>
        </row>
        <row r="264">
          <cell r="A264" t="str">
            <v>PEtOH 34:1</v>
          </cell>
          <cell r="B264"/>
          <cell r="C264"/>
          <cell r="D264" t="str">
            <v>*</v>
          </cell>
          <cell r="E264"/>
        </row>
        <row r="265">
          <cell r="A265" t="str">
            <v>PyroGlu-Phe</v>
          </cell>
          <cell r="B265"/>
          <cell r="C265"/>
          <cell r="D265"/>
          <cell r="E265"/>
        </row>
        <row r="266">
          <cell r="A266" t="str">
            <v>9(11),16,(5alpha)-Pregnadien-3beta-ol-20-one</v>
          </cell>
          <cell r="B266"/>
          <cell r="C266"/>
          <cell r="D266"/>
          <cell r="E266"/>
        </row>
        <row r="267">
          <cell r="A267" t="str">
            <v>7alpha-hydroxy-3-oxo-cholest-4-en-26-oic acid</v>
          </cell>
          <cell r="B267"/>
          <cell r="C267"/>
          <cell r="D267" t="str">
            <v>*</v>
          </cell>
          <cell r="E267"/>
        </row>
        <row r="268">
          <cell r="A268" t="str">
            <v>PEtOH 34:3</v>
          </cell>
          <cell r="B268"/>
          <cell r="C268"/>
          <cell r="D268" t="str">
            <v>*</v>
          </cell>
          <cell r="E268"/>
        </row>
        <row r="269">
          <cell r="A269" t="str">
            <v>4-Pyridoxic acid</v>
          </cell>
          <cell r="B269"/>
          <cell r="C269"/>
          <cell r="D269"/>
          <cell r="E269"/>
        </row>
        <row r="270">
          <cell r="A270" t="str">
            <v>Isoliquiritigenin</v>
          </cell>
          <cell r="B270"/>
          <cell r="C270"/>
          <cell r="D270"/>
          <cell r="E270"/>
        </row>
        <row r="271">
          <cell r="A271" t="str">
            <v>Val-Leu</v>
          </cell>
          <cell r="B271"/>
          <cell r="C271"/>
          <cell r="D271"/>
          <cell r="E271"/>
        </row>
        <row r="272">
          <cell r="A272" t="str">
            <v>Docosahexaenoyl ethanolamide</v>
          </cell>
          <cell r="B272"/>
          <cell r="C272"/>
          <cell r="D272"/>
          <cell r="E272"/>
        </row>
        <row r="273">
          <cell r="A273" t="str">
            <v>PI 40:6</v>
          </cell>
          <cell r="B273"/>
          <cell r="C273"/>
          <cell r="D273" t="str">
            <v>*</v>
          </cell>
          <cell r="E273"/>
        </row>
        <row r="274">
          <cell r="A274" t="str">
            <v>Bicyclo-prostaglandin E2</v>
          </cell>
          <cell r="B274"/>
          <cell r="C274"/>
          <cell r="D274" t="str">
            <v>*</v>
          </cell>
          <cell r="E274"/>
        </row>
        <row r="275">
          <cell r="A275" t="str">
            <v>alpha-Methyl-L-tyrosine</v>
          </cell>
          <cell r="B275"/>
          <cell r="C275"/>
          <cell r="D275"/>
          <cell r="E275"/>
        </row>
        <row r="276">
          <cell r="A276" t="str">
            <v>N,N-Dimethyl-L-valine</v>
          </cell>
          <cell r="B276"/>
          <cell r="C276"/>
          <cell r="D276"/>
          <cell r="E276"/>
        </row>
        <row r="277">
          <cell r="A277" t="str">
            <v>Harman</v>
          </cell>
          <cell r="B277"/>
          <cell r="C277"/>
          <cell r="D277"/>
          <cell r="E277"/>
        </row>
        <row r="278">
          <cell r="A278" t="str">
            <v>5alpha-Androstane-3,17-dione</v>
          </cell>
          <cell r="B278"/>
          <cell r="C278"/>
          <cell r="D278" t="str">
            <v>*</v>
          </cell>
          <cell r="E278"/>
        </row>
        <row r="279">
          <cell r="A279" t="str">
            <v>Indole-3-acetic acid</v>
          </cell>
          <cell r="B279"/>
          <cell r="C279"/>
          <cell r="D279"/>
          <cell r="E279"/>
        </row>
        <row r="280">
          <cell r="A280" t="str">
            <v>Anacardic Acid</v>
          </cell>
          <cell r="B280"/>
          <cell r="C280"/>
          <cell r="D280"/>
          <cell r="E280"/>
        </row>
        <row r="281">
          <cell r="A281" t="str">
            <v>PE 38:4e</v>
          </cell>
          <cell r="B281"/>
          <cell r="C281"/>
          <cell r="D281" t="str">
            <v>*</v>
          </cell>
          <cell r="E281"/>
        </row>
        <row r="282">
          <cell r="A282" t="str">
            <v>PE 36:2e</v>
          </cell>
          <cell r="B282"/>
          <cell r="C282"/>
          <cell r="D282" t="str">
            <v>*</v>
          </cell>
          <cell r="E282"/>
        </row>
        <row r="283">
          <cell r="A283" t="str">
            <v>p-Hydroxyphenyllactic acid</v>
          </cell>
          <cell r="B283"/>
          <cell r="C283"/>
          <cell r="D283"/>
          <cell r="E283"/>
        </row>
        <row r="284">
          <cell r="A284" t="str">
            <v>PC 32:2</v>
          </cell>
          <cell r="B284"/>
          <cell r="C284"/>
          <cell r="D284" t="str">
            <v>*</v>
          </cell>
          <cell r="E284"/>
        </row>
        <row r="285">
          <cell r="A285" t="str">
            <v>Deoxycholic acid</v>
          </cell>
          <cell r="B285"/>
          <cell r="C285"/>
          <cell r="D285"/>
          <cell r="E285"/>
        </row>
        <row r="286">
          <cell r="A286" t="str">
            <v>Ergothioneine</v>
          </cell>
          <cell r="B286"/>
          <cell r="C286"/>
          <cell r="D286"/>
          <cell r="E286"/>
        </row>
        <row r="287">
          <cell r="A287" t="str">
            <v>PS 34:1</v>
          </cell>
          <cell r="B287"/>
          <cell r="C287"/>
          <cell r="D287" t="str">
            <v>*</v>
          </cell>
          <cell r="E287"/>
        </row>
        <row r="288">
          <cell r="A288" t="str">
            <v>Ephedrine</v>
          </cell>
          <cell r="B288" t="str">
            <v>Y</v>
          </cell>
          <cell r="C288"/>
          <cell r="D288"/>
          <cell r="E288"/>
        </row>
        <row r="289">
          <cell r="A289" t="str">
            <v>PE 34:2</v>
          </cell>
          <cell r="B289"/>
          <cell r="C289"/>
          <cell r="D289" t="str">
            <v>*</v>
          </cell>
          <cell r="E289"/>
        </row>
        <row r="290">
          <cell r="A290" t="str">
            <v>LPC 20:4</v>
          </cell>
          <cell r="B290"/>
          <cell r="C290"/>
          <cell r="D290" t="str">
            <v>*</v>
          </cell>
          <cell r="E290"/>
        </row>
        <row r="291">
          <cell r="A291" t="str">
            <v>O-Arachidonoylglycidol</v>
          </cell>
          <cell r="B291"/>
          <cell r="C291"/>
          <cell r="D291"/>
          <cell r="E291"/>
        </row>
        <row r="292">
          <cell r="A292" t="str">
            <v>LPC 16:2</v>
          </cell>
          <cell r="B292"/>
          <cell r="C292"/>
          <cell r="D292" t="str">
            <v>*</v>
          </cell>
          <cell r="E292"/>
        </row>
        <row r="293">
          <cell r="A293" t="str">
            <v>1-Aminocyclohexanecarboxylic acid</v>
          </cell>
          <cell r="B293"/>
          <cell r="C293"/>
          <cell r="D293"/>
          <cell r="E293"/>
        </row>
        <row r="294">
          <cell r="A294" t="str">
            <v>PS 40:7</v>
          </cell>
          <cell r="B294"/>
          <cell r="C294"/>
          <cell r="D294" t="str">
            <v>*</v>
          </cell>
          <cell r="E294"/>
        </row>
        <row r="295">
          <cell r="A295" t="str">
            <v>alpha-Androst-16-en-3-one</v>
          </cell>
          <cell r="B295"/>
          <cell r="C295"/>
          <cell r="D295" t="str">
            <v>*</v>
          </cell>
          <cell r="E295"/>
        </row>
        <row r="296">
          <cell r="A296" t="str">
            <v>17alpha-Hydroxyprogesterone</v>
          </cell>
          <cell r="B296"/>
          <cell r="C296"/>
          <cell r="D296" t="str">
            <v>*</v>
          </cell>
          <cell r="E296"/>
        </row>
        <row r="297">
          <cell r="A297" t="str">
            <v>4-Chloro-3,5-dimethylphenol</v>
          </cell>
          <cell r="B297"/>
          <cell r="C297"/>
          <cell r="D297"/>
          <cell r="E297"/>
        </row>
        <row r="298">
          <cell r="A298" t="str">
            <v>PI 34:1</v>
          </cell>
          <cell r="B298"/>
          <cell r="C298"/>
          <cell r="D298" t="str">
            <v>*</v>
          </cell>
          <cell r="E298"/>
        </row>
        <row r="299">
          <cell r="A299" t="str">
            <v>8-iso-15-Ketoprostaglandin F2alpha</v>
          </cell>
          <cell r="B299"/>
          <cell r="C299"/>
          <cell r="D299" t="str">
            <v>*</v>
          </cell>
          <cell r="E299"/>
        </row>
        <row r="300">
          <cell r="A300" t="str">
            <v>SM d34:1</v>
          </cell>
          <cell r="B300"/>
          <cell r="C300"/>
          <cell r="D300" t="str">
            <v>*</v>
          </cell>
          <cell r="E300"/>
        </row>
        <row r="301">
          <cell r="A301" t="str">
            <v>Tryptophan</v>
          </cell>
          <cell r="B301"/>
          <cell r="C301"/>
          <cell r="D301"/>
          <cell r="E301" t="str">
            <v>*</v>
          </cell>
        </row>
        <row r="302">
          <cell r="A302" t="str">
            <v>TG (mmol/l)</v>
          </cell>
          <cell r="B302"/>
          <cell r="C302" t="str">
            <v>*</v>
          </cell>
          <cell r="D302"/>
          <cell r="E302"/>
        </row>
        <row r="303">
          <cell r="A303" t="str">
            <v>13,14-Dihydro-15-ketoprostaglandin E1</v>
          </cell>
          <cell r="B303"/>
          <cell r="C303"/>
          <cell r="D303" t="str">
            <v>*</v>
          </cell>
          <cell r="E303"/>
        </row>
        <row r="304">
          <cell r="A304" t="str">
            <v>PI 36:3</v>
          </cell>
          <cell r="B304"/>
          <cell r="C304"/>
          <cell r="D304" t="str">
            <v>*</v>
          </cell>
          <cell r="E304"/>
        </row>
        <row r="305">
          <cell r="A305" t="str">
            <v>PEtOH 38:5</v>
          </cell>
          <cell r="B305"/>
          <cell r="C305"/>
          <cell r="D305" t="str">
            <v>*</v>
          </cell>
          <cell r="E305"/>
        </row>
        <row r="306">
          <cell r="A306" t="str">
            <v>Trigonelline</v>
          </cell>
          <cell r="B306"/>
          <cell r="C306"/>
          <cell r="D306"/>
          <cell r="E306"/>
        </row>
        <row r="307">
          <cell r="A307" t="str">
            <v>1-Methylguanosine</v>
          </cell>
          <cell r="B307"/>
          <cell r="C307"/>
          <cell r="D307"/>
          <cell r="E307"/>
        </row>
        <row r="308">
          <cell r="A308" t="str">
            <v>Hyodeoxycholic acid</v>
          </cell>
          <cell r="B308"/>
          <cell r="C308"/>
          <cell r="D308"/>
          <cell r="E308"/>
        </row>
        <row r="309">
          <cell r="A309" t="str">
            <v>Gallic acid</v>
          </cell>
          <cell r="B309"/>
          <cell r="C309"/>
          <cell r="D309"/>
          <cell r="E309"/>
        </row>
        <row r="310">
          <cell r="A310" t="str">
            <v>PC 32:1</v>
          </cell>
          <cell r="B310"/>
          <cell r="C310"/>
          <cell r="D310" t="str">
            <v>*</v>
          </cell>
          <cell r="E310"/>
        </row>
        <row r="311">
          <cell r="A311" t="str">
            <v>gamma-CEHC</v>
          </cell>
          <cell r="B311"/>
          <cell r="C311"/>
          <cell r="D311"/>
          <cell r="E311"/>
        </row>
        <row r="312">
          <cell r="A312" t="str">
            <v>PA 32:1</v>
          </cell>
          <cell r="B312"/>
          <cell r="C312"/>
          <cell r="D312" t="str">
            <v>*</v>
          </cell>
          <cell r="E312"/>
        </row>
        <row r="313">
          <cell r="A313" t="str">
            <v>Glycan Man1F</v>
          </cell>
          <cell r="B313"/>
          <cell r="C313"/>
          <cell r="D313"/>
          <cell r="E313"/>
        </row>
        <row r="314">
          <cell r="A314" t="str">
            <v>alpha-ESA methyl ester</v>
          </cell>
          <cell r="B314"/>
          <cell r="C314"/>
          <cell r="D314"/>
          <cell r="E314"/>
        </row>
        <row r="315">
          <cell r="A315" t="str">
            <v>Cer-NS d16:1/16:0</v>
          </cell>
          <cell r="B315"/>
          <cell r="C315"/>
          <cell r="D315" t="str">
            <v>*</v>
          </cell>
          <cell r="E315"/>
        </row>
        <row r="316">
          <cell r="A316" t="str">
            <v>Asp-Asp-Lys</v>
          </cell>
          <cell r="B316"/>
          <cell r="C316"/>
          <cell r="D316"/>
          <cell r="E316"/>
        </row>
        <row r="317">
          <cell r="A317" t="str">
            <v>LPC P-16:0</v>
          </cell>
          <cell r="B317"/>
          <cell r="C317"/>
          <cell r="D317" t="str">
            <v>*</v>
          </cell>
          <cell r="E317"/>
        </row>
        <row r="318">
          <cell r="A318" t="str">
            <v>2',4'-Dihydroxyacetophenone</v>
          </cell>
          <cell r="B318"/>
          <cell r="C318"/>
          <cell r="D318"/>
          <cell r="E318"/>
        </row>
        <row r="319">
          <cell r="A319" t="str">
            <v>SM 36:2</v>
          </cell>
          <cell r="B319"/>
          <cell r="C319"/>
          <cell r="D319" t="str">
            <v>*</v>
          </cell>
          <cell r="E319"/>
        </row>
        <row r="320">
          <cell r="A320" t="str">
            <v>Glu-Gln</v>
          </cell>
          <cell r="B320"/>
          <cell r="C320"/>
          <cell r="D320"/>
          <cell r="E320"/>
        </row>
        <row r="321">
          <cell r="A321" t="str">
            <v>PC(P-18:0/22:6)</v>
          </cell>
          <cell r="B321"/>
          <cell r="C321"/>
          <cell r="D321" t="str">
            <v>*</v>
          </cell>
          <cell r="E321"/>
        </row>
        <row r="322">
          <cell r="A322" t="str">
            <v>PA 40:6</v>
          </cell>
          <cell r="B322"/>
          <cell r="C322"/>
          <cell r="D322" t="str">
            <v>*</v>
          </cell>
          <cell r="E322"/>
        </row>
        <row r="323">
          <cell r="A323" t="str">
            <v>Cystine</v>
          </cell>
          <cell r="B323"/>
          <cell r="C323"/>
          <cell r="D323"/>
          <cell r="E323"/>
        </row>
        <row r="324">
          <cell r="A324" t="str">
            <v>Harmine</v>
          </cell>
          <cell r="B324"/>
          <cell r="C324"/>
          <cell r="D324"/>
          <cell r="E324"/>
        </row>
        <row r="325">
          <cell r="A325" t="str">
            <v>5-Androsten-3beta-ol-17-one</v>
          </cell>
          <cell r="B325"/>
          <cell r="C325"/>
          <cell r="D325" t="str">
            <v>*</v>
          </cell>
          <cell r="E325"/>
        </row>
        <row r="326">
          <cell r="A326" t="str">
            <v>Caffeine</v>
          </cell>
          <cell r="B326"/>
          <cell r="C326"/>
          <cell r="D326"/>
          <cell r="E326"/>
        </row>
        <row r="327">
          <cell r="A327" t="str">
            <v>N-Tetracosenoyl-4-sphingenyl-1-O-phosphorylcholine</v>
          </cell>
          <cell r="B327"/>
          <cell r="C327"/>
          <cell r="D327" t="str">
            <v>*</v>
          </cell>
          <cell r="E327"/>
        </row>
        <row r="328">
          <cell r="A328" t="str">
            <v>9-HODE</v>
          </cell>
          <cell r="B328"/>
          <cell r="C328"/>
          <cell r="D328" t="str">
            <v>*</v>
          </cell>
          <cell r="E328"/>
        </row>
        <row r="329">
          <cell r="A329" t="str">
            <v>Methyl jasmonate</v>
          </cell>
          <cell r="B329"/>
          <cell r="C329"/>
          <cell r="D329"/>
          <cell r="E329"/>
        </row>
        <row r="330">
          <cell r="A330" t="str">
            <v>LPE 24:0</v>
          </cell>
          <cell r="B330"/>
          <cell r="C330"/>
          <cell r="D330" t="str">
            <v>*</v>
          </cell>
          <cell r="E330"/>
        </row>
        <row r="331">
          <cell r="A331" t="str">
            <v>13-HoTrE</v>
          </cell>
          <cell r="B331"/>
          <cell r="C331"/>
          <cell r="D331" t="str">
            <v>*</v>
          </cell>
          <cell r="E331"/>
        </row>
        <row r="332">
          <cell r="A332" t="str">
            <v>Tauroursodeoxycholic acid</v>
          </cell>
          <cell r="B332"/>
          <cell r="C332"/>
          <cell r="D332"/>
          <cell r="E332"/>
        </row>
        <row r="333">
          <cell r="A333" t="str">
            <v>1-Linoleoylglycerol</v>
          </cell>
          <cell r="B333"/>
          <cell r="C333"/>
          <cell r="D333" t="str">
            <v>*</v>
          </cell>
          <cell r="E333"/>
        </row>
        <row r="334">
          <cell r="A334" t="str">
            <v>PA 19:0</v>
          </cell>
          <cell r="B334"/>
          <cell r="C334"/>
          <cell r="D334" t="str">
            <v>*</v>
          </cell>
          <cell r="E334"/>
        </row>
        <row r="335">
          <cell r="A335" t="str">
            <v>Phe-Phe</v>
          </cell>
          <cell r="B335"/>
          <cell r="C335"/>
          <cell r="D335"/>
          <cell r="E335"/>
        </row>
        <row r="336">
          <cell r="A336" t="str">
            <v>Hippuric acid, methyl ester</v>
          </cell>
          <cell r="B336"/>
          <cell r="C336"/>
          <cell r="D336"/>
          <cell r="E336"/>
        </row>
        <row r="337">
          <cell r="A337" t="str">
            <v>11(12)-EpETE</v>
          </cell>
          <cell r="B337"/>
          <cell r="C337"/>
          <cell r="D337" t="str">
            <v>*</v>
          </cell>
          <cell r="E337"/>
        </row>
        <row r="338">
          <cell r="A338" t="str">
            <v>13,14-Dihydro-15-keto-tetranor prostaglandin F1beta</v>
          </cell>
          <cell r="B338"/>
          <cell r="C338"/>
          <cell r="D338" t="str">
            <v>*</v>
          </cell>
          <cell r="E338"/>
        </row>
        <row r="339">
          <cell r="A339" t="str">
            <v>Baicalin</v>
          </cell>
          <cell r="B339" t="str">
            <v>Y</v>
          </cell>
          <cell r="C339"/>
          <cell r="D339"/>
          <cell r="E339"/>
        </row>
        <row r="340">
          <cell r="A340" t="str">
            <v>LPA 18:4</v>
          </cell>
          <cell r="B340"/>
          <cell r="C340"/>
          <cell r="D340" t="str">
            <v>*</v>
          </cell>
          <cell r="E340"/>
        </row>
        <row r="341">
          <cell r="A341" t="str">
            <v>LPC 14:0</v>
          </cell>
          <cell r="B341"/>
          <cell r="C341"/>
          <cell r="D341" t="str">
            <v>*</v>
          </cell>
          <cell r="E341"/>
        </row>
        <row r="342">
          <cell r="A342" t="str">
            <v>Cer-NS d18:1/24:0</v>
          </cell>
          <cell r="B342"/>
          <cell r="C342"/>
          <cell r="D342" t="str">
            <v>*</v>
          </cell>
          <cell r="E342"/>
        </row>
        <row r="343">
          <cell r="A343" t="str">
            <v>(Z)-13-Docosenamide</v>
          </cell>
          <cell r="B343"/>
          <cell r="C343"/>
          <cell r="D343"/>
          <cell r="E343"/>
        </row>
        <row r="344">
          <cell r="A344" t="str">
            <v>Phe-Pro</v>
          </cell>
          <cell r="B344"/>
          <cell r="C344"/>
          <cell r="D344"/>
          <cell r="E344"/>
        </row>
        <row r="345">
          <cell r="A345" t="str">
            <v>LPC 24:4</v>
          </cell>
          <cell r="B345"/>
          <cell r="C345"/>
          <cell r="D345" t="str">
            <v>*</v>
          </cell>
          <cell r="E345"/>
        </row>
        <row r="346">
          <cell r="A346" t="str">
            <v>LPC 18:0</v>
          </cell>
          <cell r="B346"/>
          <cell r="C346"/>
          <cell r="D346" t="str">
            <v>*</v>
          </cell>
          <cell r="E346"/>
        </row>
        <row r="347">
          <cell r="A347" t="str">
            <v>N-Isovaleroylglycine</v>
          </cell>
          <cell r="B347"/>
          <cell r="C347"/>
          <cell r="D347"/>
          <cell r="E347"/>
        </row>
        <row r="348">
          <cell r="A348" t="str">
            <v>15(R)-Prostaglandin D2</v>
          </cell>
          <cell r="B348"/>
          <cell r="C348"/>
          <cell r="D348" t="str">
            <v>*</v>
          </cell>
          <cell r="E348"/>
        </row>
        <row r="349">
          <cell r="A349" t="str">
            <v>5alpha-Androstan-17beta-ol-3-one</v>
          </cell>
          <cell r="B349"/>
          <cell r="C349"/>
          <cell r="D349" t="str">
            <v>*</v>
          </cell>
          <cell r="E349"/>
        </row>
        <row r="350">
          <cell r="A350" t="str">
            <v>Glycan 6'-Sialyl-N-acetyllactosamine</v>
          </cell>
          <cell r="B350"/>
          <cell r="C350"/>
          <cell r="D350"/>
          <cell r="E350"/>
        </row>
        <row r="351">
          <cell r="A351" t="str">
            <v>5(S)-HETE</v>
          </cell>
          <cell r="B351"/>
          <cell r="C351"/>
          <cell r="D351" t="str">
            <v>*</v>
          </cell>
          <cell r="E351"/>
        </row>
        <row r="352">
          <cell r="A352" t="str">
            <v>PE 36:4</v>
          </cell>
          <cell r="B352"/>
          <cell r="C352"/>
          <cell r="D352" t="str">
            <v>*</v>
          </cell>
          <cell r="E352"/>
        </row>
        <row r="353">
          <cell r="A353" t="str">
            <v>beta-Hydroxyethyltheophylline</v>
          </cell>
          <cell r="B353"/>
          <cell r="C353"/>
          <cell r="D353"/>
          <cell r="E353"/>
        </row>
        <row r="354">
          <cell r="A354" t="str">
            <v>N-Oleoylethanolamine</v>
          </cell>
          <cell r="B354"/>
          <cell r="C354"/>
          <cell r="D354" t="str">
            <v>*</v>
          </cell>
          <cell r="E354"/>
        </row>
        <row r="355">
          <cell r="A355" t="str">
            <v>FAHFA 22:0</v>
          </cell>
          <cell r="B355"/>
          <cell r="C355"/>
          <cell r="D355" t="str">
            <v>*</v>
          </cell>
          <cell r="E355"/>
        </row>
        <row r="356">
          <cell r="A356" t="str">
            <v>15-HETE</v>
          </cell>
          <cell r="B356"/>
          <cell r="C356"/>
          <cell r="D356" t="str">
            <v>*</v>
          </cell>
          <cell r="E356"/>
        </row>
        <row r="357">
          <cell r="A357" t="str">
            <v>alpha-CMBHC</v>
          </cell>
          <cell r="B357"/>
          <cell r="C357"/>
          <cell r="D357"/>
          <cell r="E357"/>
        </row>
        <row r="358">
          <cell r="A358" t="str">
            <v>LPC 22:0</v>
          </cell>
          <cell r="B358"/>
          <cell r="C358"/>
          <cell r="D358" t="str">
            <v>*</v>
          </cell>
          <cell r="E358"/>
        </row>
        <row r="359">
          <cell r="A359" t="str">
            <v>8-Iso-16-cyclohexyl-tetranor prostaglandin E2</v>
          </cell>
          <cell r="B359"/>
          <cell r="C359"/>
          <cell r="D359" t="str">
            <v>*</v>
          </cell>
          <cell r="E359"/>
        </row>
        <row r="360">
          <cell r="A360" t="str">
            <v>LPS 16:0</v>
          </cell>
          <cell r="B360"/>
          <cell r="C360"/>
          <cell r="D360" t="str">
            <v>*</v>
          </cell>
          <cell r="E360"/>
        </row>
        <row r="361">
          <cell r="A361" t="str">
            <v>1,2-Di-(9Z-octadecenoyl)-sn-glycero-3-phosphoserine</v>
          </cell>
          <cell r="B361"/>
          <cell r="C361"/>
          <cell r="D361"/>
          <cell r="E361"/>
        </row>
        <row r="362">
          <cell r="A362" t="str">
            <v>9(S)-HpODE</v>
          </cell>
          <cell r="B362"/>
          <cell r="C362"/>
          <cell r="D362" t="str">
            <v>*</v>
          </cell>
          <cell r="E362"/>
        </row>
        <row r="363">
          <cell r="A363" t="str">
            <v>Heneicosanoic acid</v>
          </cell>
          <cell r="B363"/>
          <cell r="C363"/>
          <cell r="D363"/>
          <cell r="E363"/>
        </row>
        <row r="364">
          <cell r="A364" t="str">
            <v>3alpha,7alpha,12alpha-Trihydroxycholestanoic acid</v>
          </cell>
          <cell r="B364"/>
          <cell r="C364"/>
          <cell r="D364"/>
          <cell r="E364"/>
        </row>
        <row r="365">
          <cell r="A365" t="str">
            <v>Galacturonic acid</v>
          </cell>
          <cell r="B365"/>
          <cell r="C365"/>
          <cell r="D365"/>
          <cell r="E365"/>
        </row>
        <row r="366">
          <cell r="A366" t="str">
            <v>Abietic acid</v>
          </cell>
          <cell r="B366"/>
          <cell r="C366"/>
          <cell r="D366"/>
          <cell r="E366"/>
        </row>
        <row r="367">
          <cell r="A367" t="str">
            <v>14,15-EE-(5Z)-E</v>
          </cell>
          <cell r="B367"/>
          <cell r="C367"/>
          <cell r="D367" t="str">
            <v>*</v>
          </cell>
          <cell r="E367"/>
        </row>
        <row r="368">
          <cell r="A368" t="str">
            <v>Kaempferol-3-O-glucuronoside</v>
          </cell>
          <cell r="B368"/>
          <cell r="C368"/>
          <cell r="D368"/>
          <cell r="E368"/>
        </row>
        <row r="369">
          <cell r="A369" t="str">
            <v>PA 36:3</v>
          </cell>
          <cell r="B369"/>
          <cell r="C369"/>
          <cell r="D369" t="str">
            <v>*</v>
          </cell>
          <cell r="E369"/>
        </row>
        <row r="370">
          <cell r="A370" t="str">
            <v>18:0-20:4 PI(4,5)P2</v>
          </cell>
          <cell r="B370"/>
          <cell r="C370"/>
          <cell r="D370" t="str">
            <v>*</v>
          </cell>
          <cell r="E370"/>
        </row>
        <row r="371">
          <cell r="A371" t="str">
            <v>9,10-Dihydroxy-12Z-octadecenoic acid</v>
          </cell>
          <cell r="B371"/>
          <cell r="C371"/>
          <cell r="D371"/>
          <cell r="E371"/>
        </row>
        <row r="372">
          <cell r="A372" t="str">
            <v>C12H22O4</v>
          </cell>
          <cell r="B372" t="str">
            <v>Y</v>
          </cell>
          <cell r="C372"/>
          <cell r="D372"/>
          <cell r="E372"/>
        </row>
        <row r="373">
          <cell r="A373" t="str">
            <v>LPC 20:3</v>
          </cell>
          <cell r="B373"/>
          <cell r="C373"/>
          <cell r="D373" t="str">
            <v>*</v>
          </cell>
          <cell r="E373"/>
        </row>
        <row r="374">
          <cell r="A374" t="str">
            <v>19-Hydroxyandrost-4-ene-3,17-dione</v>
          </cell>
          <cell r="B374"/>
          <cell r="C374"/>
          <cell r="D374" t="str">
            <v>*</v>
          </cell>
          <cell r="E374"/>
        </row>
        <row r="375">
          <cell r="A375" t="str">
            <v>CerP(d18:1/18:1)</v>
          </cell>
          <cell r="B375"/>
          <cell r="C375"/>
          <cell r="D375" t="str">
            <v>*</v>
          </cell>
          <cell r="E375"/>
        </row>
        <row r="376">
          <cell r="A376" t="str">
            <v>Cer-NS d18:1/18:0</v>
          </cell>
          <cell r="B376"/>
          <cell r="C376"/>
          <cell r="D376" t="str">
            <v>*</v>
          </cell>
          <cell r="E376"/>
        </row>
        <row r="377">
          <cell r="A377" t="str">
            <v>PA 35:4</v>
          </cell>
          <cell r="B377"/>
          <cell r="C377"/>
          <cell r="D377" t="str">
            <v>*</v>
          </cell>
          <cell r="E377"/>
        </row>
        <row r="378">
          <cell r="A378" t="str">
            <v>3-Ketopetromyzonol</v>
          </cell>
          <cell r="B378"/>
          <cell r="C378"/>
          <cell r="D378"/>
          <cell r="E378"/>
        </row>
        <row r="379">
          <cell r="A379" t="str">
            <v>PE 34:5e</v>
          </cell>
          <cell r="B379"/>
          <cell r="C379"/>
          <cell r="D379" t="str">
            <v>*</v>
          </cell>
          <cell r="E379"/>
        </row>
        <row r="380">
          <cell r="A380" t="str">
            <v>Arachidonic acid methyl ester</v>
          </cell>
          <cell r="B380"/>
          <cell r="C380"/>
          <cell r="D380"/>
          <cell r="E380"/>
        </row>
        <row r="381">
          <cell r="A381" t="str">
            <v>15(R)-15-Methylprostaglandin D2</v>
          </cell>
          <cell r="B381"/>
          <cell r="C381"/>
          <cell r="D381" t="str">
            <v>*</v>
          </cell>
          <cell r="E381"/>
        </row>
        <row r="382">
          <cell r="A382" t="str">
            <v>cis-7-Hexadecenoic acid</v>
          </cell>
          <cell r="B382"/>
          <cell r="C382"/>
          <cell r="D382"/>
          <cell r="E382"/>
        </row>
        <row r="383">
          <cell r="A383" t="str">
            <v>PA 34:2</v>
          </cell>
          <cell r="B383"/>
          <cell r="C383"/>
          <cell r="D383" t="str">
            <v>*</v>
          </cell>
          <cell r="E383"/>
        </row>
        <row r="384">
          <cell r="A384" t="str">
            <v>4-Pregnen-20alpha-ol-3-one</v>
          </cell>
          <cell r="B384"/>
          <cell r="C384"/>
          <cell r="D384" t="str">
            <v>*</v>
          </cell>
          <cell r="E384"/>
        </row>
        <row r="385">
          <cell r="A385" t="str">
            <v>PE 33:3</v>
          </cell>
          <cell r="B385"/>
          <cell r="C385"/>
          <cell r="D385" t="str">
            <v>*</v>
          </cell>
          <cell r="E385"/>
        </row>
        <row r="386">
          <cell r="A386" t="str">
            <v>PC 26:0</v>
          </cell>
          <cell r="B386"/>
          <cell r="C386"/>
          <cell r="D386" t="str">
            <v>*</v>
          </cell>
          <cell r="E386"/>
        </row>
        <row r="387">
          <cell r="A387" t="str">
            <v>LPC 8:0</v>
          </cell>
          <cell r="B387"/>
          <cell r="C387"/>
          <cell r="D387" t="str">
            <v>*</v>
          </cell>
          <cell r="E387"/>
        </row>
        <row r="388">
          <cell r="A388" t="str">
            <v>3-Oxo-1,8-octanedicarboxylic acid</v>
          </cell>
          <cell r="B388"/>
          <cell r="C388"/>
          <cell r="D388"/>
          <cell r="E388"/>
        </row>
        <row r="389">
          <cell r="A389" t="str">
            <v>Ser-Leu</v>
          </cell>
          <cell r="B389"/>
          <cell r="C389"/>
          <cell r="D389"/>
          <cell r="E389"/>
        </row>
        <row r="390">
          <cell r="A390" t="str">
            <v>PyroglutamylIsoleucine</v>
          </cell>
          <cell r="B390"/>
          <cell r="C390"/>
          <cell r="D390"/>
          <cell r="E390"/>
        </row>
        <row r="391">
          <cell r="A391" t="str">
            <v>Docosahexaenoic acid ethyl ester</v>
          </cell>
          <cell r="B391"/>
          <cell r="C391"/>
          <cell r="D391"/>
          <cell r="E391"/>
        </row>
        <row r="392">
          <cell r="A392" t="str">
            <v>Aspartate</v>
          </cell>
          <cell r="B392"/>
          <cell r="C392"/>
          <cell r="D392"/>
          <cell r="E392"/>
        </row>
        <row r="393">
          <cell r="A393" t="str">
            <v>Creatine</v>
          </cell>
          <cell r="B393"/>
          <cell r="C393"/>
          <cell r="D393"/>
          <cell r="E393"/>
        </row>
        <row r="394">
          <cell r="A394" t="str">
            <v>Ethanol, 2-[2-(2-butoxyethoxy)ethoxy]-</v>
          </cell>
          <cell r="B394" t="str">
            <v>Y</v>
          </cell>
          <cell r="C394"/>
          <cell r="D394"/>
          <cell r="E394"/>
        </row>
        <row r="395">
          <cell r="A395" t="str">
            <v>p-Coumaric acid</v>
          </cell>
          <cell r="B395"/>
          <cell r="C395"/>
          <cell r="D395"/>
          <cell r="E395"/>
        </row>
        <row r="396">
          <cell r="A396" t="str">
            <v>PE 36:5e</v>
          </cell>
          <cell r="B396"/>
          <cell r="C396"/>
          <cell r="D396" t="str">
            <v>*</v>
          </cell>
          <cell r="E396"/>
        </row>
        <row r="397">
          <cell r="A397" t="str">
            <v>13-HOTrE</v>
          </cell>
          <cell r="B397"/>
          <cell r="C397"/>
          <cell r="D397" t="str">
            <v>*</v>
          </cell>
          <cell r="E397"/>
        </row>
        <row r="398">
          <cell r="A398" t="str">
            <v>Prostaglandin A3</v>
          </cell>
          <cell r="B398"/>
          <cell r="C398"/>
          <cell r="D398" t="str">
            <v>*</v>
          </cell>
          <cell r="E398"/>
        </row>
        <row r="399">
          <cell r="A399" t="str">
            <v>SM d32:2</v>
          </cell>
          <cell r="B399"/>
          <cell r="C399"/>
          <cell r="D399" t="str">
            <v>*</v>
          </cell>
          <cell r="E399"/>
        </row>
        <row r="400">
          <cell r="A400" t="str">
            <v>Soyasapogenol A</v>
          </cell>
          <cell r="B400"/>
          <cell r="C400"/>
          <cell r="D400"/>
          <cell r="E400"/>
        </row>
        <row r="401">
          <cell r="A401" t="str">
            <v>PG 36:3</v>
          </cell>
          <cell r="B401"/>
          <cell r="C401"/>
          <cell r="D401" t="str">
            <v>*</v>
          </cell>
          <cell r="E401"/>
        </row>
        <row r="402">
          <cell r="A402" t="str">
            <v>14,15-DHET</v>
          </cell>
          <cell r="B402"/>
          <cell r="C402"/>
          <cell r="D402" t="str">
            <v>*</v>
          </cell>
          <cell r="E402"/>
        </row>
        <row r="403">
          <cell r="A403" t="str">
            <v>LPE 20:1</v>
          </cell>
          <cell r="B403"/>
          <cell r="C403"/>
          <cell r="D403" t="str">
            <v>*</v>
          </cell>
          <cell r="E403"/>
        </row>
        <row r="404">
          <cell r="A404" t="str">
            <v>CerP(d15:1/16:0)</v>
          </cell>
          <cell r="B404"/>
          <cell r="C404"/>
          <cell r="D404" t="str">
            <v>*</v>
          </cell>
          <cell r="E404"/>
        </row>
        <row r="405">
          <cell r="A405" t="str">
            <v>CerP(d14:1/20:0)</v>
          </cell>
          <cell r="B405"/>
          <cell r="C405"/>
          <cell r="D405" t="str">
            <v>*</v>
          </cell>
          <cell r="E405"/>
        </row>
        <row r="406">
          <cell r="A406" t="str">
            <v>2,3-Dehydro-2-deoxy-N-Acetylneuraminic acid</v>
          </cell>
          <cell r="B406"/>
          <cell r="C406"/>
          <cell r="D406"/>
          <cell r="E406"/>
        </row>
        <row r="407">
          <cell r="A407" t="str">
            <v>11beta-Prostaglandin E1</v>
          </cell>
          <cell r="B407"/>
          <cell r="C407"/>
          <cell r="D407" t="str">
            <v>*</v>
          </cell>
          <cell r="E407"/>
        </row>
        <row r="408">
          <cell r="A408" t="str">
            <v>Quinine</v>
          </cell>
          <cell r="B408"/>
          <cell r="C408"/>
          <cell r="D408"/>
          <cell r="E408"/>
        </row>
        <row r="409">
          <cell r="A409" t="str">
            <v>Ethyl vanillate</v>
          </cell>
          <cell r="B409"/>
          <cell r="C409"/>
          <cell r="D409"/>
          <cell r="E409"/>
        </row>
        <row r="410">
          <cell r="A410" t="str">
            <v>L-3-Methylhistidine</v>
          </cell>
          <cell r="B410"/>
          <cell r="C410"/>
          <cell r="D410"/>
          <cell r="E410" t="str">
            <v>*</v>
          </cell>
        </row>
        <row r="411">
          <cell r="A411" t="str">
            <v>PC 28:0</v>
          </cell>
          <cell r="B411"/>
          <cell r="C411"/>
          <cell r="D411" t="str">
            <v>*</v>
          </cell>
          <cell r="E411"/>
        </row>
        <row r="412">
          <cell r="A412" t="str">
            <v>Mycophenolic acid</v>
          </cell>
          <cell r="B412"/>
          <cell r="C412"/>
          <cell r="D412"/>
          <cell r="E412"/>
        </row>
        <row r="413">
          <cell r="A413" t="str">
            <v>PE 39:2</v>
          </cell>
          <cell r="B413"/>
          <cell r="C413"/>
          <cell r="D413" t="str">
            <v>*</v>
          </cell>
          <cell r="E413"/>
        </row>
        <row r="414">
          <cell r="A414" t="str">
            <v>15d-Prostaglandin A1</v>
          </cell>
          <cell r="B414"/>
          <cell r="C414"/>
          <cell r="D414" t="str">
            <v>*</v>
          </cell>
          <cell r="E414"/>
        </row>
        <row r="415">
          <cell r="A415" t="str">
            <v>LPG 18:0</v>
          </cell>
          <cell r="B415"/>
          <cell r="C415"/>
          <cell r="D415" t="str">
            <v>*</v>
          </cell>
          <cell r="E415"/>
        </row>
        <row r="416">
          <cell r="A416" t="str">
            <v>S-(5'-Adenosyl)-L-methionine</v>
          </cell>
          <cell r="B416"/>
          <cell r="C416"/>
          <cell r="D416"/>
          <cell r="E416" t="str">
            <v>*</v>
          </cell>
        </row>
        <row r="417">
          <cell r="A417" t="str">
            <v>LPA 18:1</v>
          </cell>
          <cell r="B417"/>
          <cell r="C417"/>
          <cell r="D417" t="str">
            <v>*</v>
          </cell>
          <cell r="E417"/>
        </row>
        <row r="418">
          <cell r="A418" t="str">
            <v>D-Glucose 6-phosphate</v>
          </cell>
          <cell r="B418"/>
          <cell r="C418"/>
          <cell r="D418"/>
          <cell r="E418"/>
        </row>
        <row r="419">
          <cell r="A419" t="str">
            <v>5-hydroxy-1H-Indole-3-acetic acid</v>
          </cell>
          <cell r="B419"/>
          <cell r="C419"/>
          <cell r="D419"/>
          <cell r="E419"/>
        </row>
        <row r="420">
          <cell r="A420" t="str">
            <v>PE 35:1</v>
          </cell>
          <cell r="B420"/>
          <cell r="C420"/>
          <cell r="D420" t="str">
            <v>*</v>
          </cell>
          <cell r="E420"/>
        </row>
        <row r="421">
          <cell r="A421" t="str">
            <v>PC 38:6</v>
          </cell>
          <cell r="B421"/>
          <cell r="C421"/>
          <cell r="D421" t="str">
            <v>*</v>
          </cell>
          <cell r="E421"/>
        </row>
        <row r="422">
          <cell r="A422" t="str">
            <v>Indole-3-pyruvic acid</v>
          </cell>
          <cell r="B422"/>
          <cell r="C422"/>
          <cell r="D422"/>
          <cell r="E422"/>
        </row>
        <row r="423">
          <cell r="A423" t="str">
            <v>Tyr-Gly</v>
          </cell>
          <cell r="B423"/>
          <cell r="C423"/>
          <cell r="D423"/>
          <cell r="E423"/>
        </row>
        <row r="424">
          <cell r="A424" t="str">
            <v>Ile-Trp</v>
          </cell>
          <cell r="B424"/>
          <cell r="C424"/>
          <cell r="D424"/>
          <cell r="E424"/>
        </row>
        <row r="425">
          <cell r="A425" t="str">
            <v>PE 22:4</v>
          </cell>
          <cell r="B425"/>
          <cell r="C425"/>
          <cell r="D425" t="str">
            <v>*</v>
          </cell>
          <cell r="E425"/>
        </row>
        <row r="426">
          <cell r="A426" t="str">
            <v>Indole-3-carboxaldehyde</v>
          </cell>
          <cell r="B426"/>
          <cell r="C426"/>
          <cell r="D426"/>
          <cell r="E426"/>
        </row>
        <row r="427">
          <cell r="A427" t="str">
            <v>PE 32:1</v>
          </cell>
          <cell r="B427"/>
          <cell r="C427"/>
          <cell r="D427" t="str">
            <v>*</v>
          </cell>
          <cell r="E427"/>
        </row>
        <row r="428">
          <cell r="A428" t="str">
            <v>PEtOH 30:1</v>
          </cell>
          <cell r="B428"/>
          <cell r="C428"/>
          <cell r="D428" t="str">
            <v>*</v>
          </cell>
          <cell r="E428"/>
        </row>
        <row r="429">
          <cell r="A429" t="str">
            <v>PMeOH 38:5</v>
          </cell>
          <cell r="B429"/>
          <cell r="C429"/>
          <cell r="D429" t="str">
            <v>*</v>
          </cell>
          <cell r="E429"/>
        </row>
        <row r="430">
          <cell r="A430" t="str">
            <v>3-(2,5-Dimethoxyphenyl)propanoic acid</v>
          </cell>
          <cell r="B430"/>
          <cell r="C430"/>
          <cell r="D430"/>
          <cell r="E430"/>
        </row>
        <row r="431">
          <cell r="A431" t="str">
            <v>3,4-Dimethoxycinnamic acid</v>
          </cell>
          <cell r="B431"/>
          <cell r="C431"/>
          <cell r="D431"/>
          <cell r="E431"/>
        </row>
        <row r="432">
          <cell r="A432" t="str">
            <v>Stearidonic acid</v>
          </cell>
          <cell r="B432"/>
          <cell r="C432"/>
          <cell r="D432"/>
          <cell r="E432"/>
        </row>
        <row r="433">
          <cell r="A433" t="str">
            <v>5,6-Dihydro-5-methyluracil</v>
          </cell>
          <cell r="B433"/>
          <cell r="C433"/>
          <cell r="D433"/>
          <cell r="E433"/>
        </row>
        <row r="434">
          <cell r="A434" t="str">
            <v>LPS 18:1</v>
          </cell>
          <cell r="B434"/>
          <cell r="C434"/>
          <cell r="D434" t="str">
            <v>*</v>
          </cell>
          <cell r="E434"/>
        </row>
        <row r="435">
          <cell r="A435" t="str">
            <v>PE 37:4</v>
          </cell>
          <cell r="B435"/>
          <cell r="C435"/>
          <cell r="D435" t="str">
            <v>*</v>
          </cell>
          <cell r="E435"/>
        </row>
        <row r="436">
          <cell r="A436" t="str">
            <v>Ricinoleic acid methyl ester</v>
          </cell>
          <cell r="B436"/>
          <cell r="C436"/>
          <cell r="D436"/>
          <cell r="E436"/>
        </row>
        <row r="437">
          <cell r="A437" t="str">
            <v>Choline</v>
          </cell>
          <cell r="B437"/>
          <cell r="C437"/>
          <cell r="D437"/>
          <cell r="E437"/>
        </row>
        <row r="438">
          <cell r="A438" t="str">
            <v>Vanylglycol</v>
          </cell>
          <cell r="B438"/>
          <cell r="C438"/>
          <cell r="D438"/>
          <cell r="E438"/>
        </row>
        <row r="439">
          <cell r="A439" t="str">
            <v>Norharman</v>
          </cell>
          <cell r="B439"/>
          <cell r="C439"/>
          <cell r="D439"/>
          <cell r="E439"/>
        </row>
        <row r="440">
          <cell r="A440" t="str">
            <v>MGDG 34:2</v>
          </cell>
          <cell r="B440"/>
          <cell r="C440"/>
          <cell r="D440" t="str">
            <v>*</v>
          </cell>
          <cell r="E440"/>
        </row>
        <row r="441">
          <cell r="A441" t="str">
            <v>LPC 13:0</v>
          </cell>
          <cell r="B441"/>
          <cell r="C441"/>
          <cell r="D441" t="str">
            <v>*</v>
          </cell>
          <cell r="E441"/>
        </row>
        <row r="442">
          <cell r="A442" t="str">
            <v>FA 18:1+2O</v>
          </cell>
          <cell r="B442" t="str">
            <v>Y</v>
          </cell>
          <cell r="C442"/>
          <cell r="D442"/>
          <cell r="E442"/>
        </row>
        <row r="443">
          <cell r="A443" t="str">
            <v>FA 18:4+2O</v>
          </cell>
          <cell r="B443" t="str">
            <v>Y</v>
          </cell>
          <cell r="C443"/>
          <cell r="D443"/>
          <cell r="E443"/>
        </row>
        <row r="444">
          <cell r="A444" t="str">
            <v>Mefenamic acid</v>
          </cell>
          <cell r="B444" t="str">
            <v>Y</v>
          </cell>
          <cell r="C444"/>
          <cell r="D444"/>
          <cell r="E444"/>
        </row>
        <row r="445">
          <cell r="A445" t="str">
            <v>3-Phosphoglyceric acid</v>
          </cell>
          <cell r="B445"/>
          <cell r="C445"/>
          <cell r="D445"/>
          <cell r="E445"/>
        </row>
        <row r="446">
          <cell r="A446" t="str">
            <v>Conjugated linoleic Acid (10E,12Z)</v>
          </cell>
          <cell r="B446"/>
          <cell r="C446"/>
          <cell r="D446"/>
          <cell r="E446"/>
        </row>
        <row r="447">
          <cell r="A447" t="str">
            <v>Palmitamide</v>
          </cell>
          <cell r="B447"/>
          <cell r="C447"/>
          <cell r="D447"/>
          <cell r="E447"/>
        </row>
        <row r="448">
          <cell r="A448" t="str">
            <v>FAHFA 19:0</v>
          </cell>
          <cell r="B448"/>
          <cell r="C448"/>
          <cell r="D448" t="str">
            <v>*</v>
          </cell>
          <cell r="E448"/>
        </row>
        <row r="449">
          <cell r="A449" t="str">
            <v>Jasmine lactone</v>
          </cell>
          <cell r="B449"/>
          <cell r="C449"/>
          <cell r="D449"/>
          <cell r="E449"/>
        </row>
        <row r="450">
          <cell r="A450" t="str">
            <v>Ornithine</v>
          </cell>
          <cell r="B450"/>
          <cell r="C450"/>
          <cell r="D450"/>
          <cell r="E450" t="str">
            <v>*</v>
          </cell>
        </row>
        <row r="451">
          <cell r="A451" t="str">
            <v>PI 36:2</v>
          </cell>
          <cell r="B451"/>
          <cell r="C451"/>
          <cell r="D451" t="str">
            <v>*</v>
          </cell>
          <cell r="E451"/>
        </row>
        <row r="452">
          <cell r="A452" t="str">
            <v>LPA 20:0</v>
          </cell>
          <cell r="B452"/>
          <cell r="C452"/>
          <cell r="D452" t="str">
            <v>*</v>
          </cell>
          <cell r="E452"/>
        </row>
        <row r="453">
          <cell r="A453" t="str">
            <v>FAHFA 20:0</v>
          </cell>
          <cell r="B453"/>
          <cell r="C453"/>
          <cell r="D453" t="str">
            <v>*</v>
          </cell>
          <cell r="E453"/>
        </row>
        <row r="454">
          <cell r="A454" t="str">
            <v>3-Hydroxydodecanoic acid</v>
          </cell>
          <cell r="B454"/>
          <cell r="C454"/>
          <cell r="D454"/>
          <cell r="E454"/>
        </row>
        <row r="455">
          <cell r="A455" t="str">
            <v>PyroGlu-Ile-Arg</v>
          </cell>
          <cell r="B455"/>
          <cell r="C455"/>
          <cell r="D455"/>
          <cell r="E455"/>
        </row>
        <row r="456">
          <cell r="A456" t="str">
            <v>Taurocholate</v>
          </cell>
          <cell r="B456"/>
          <cell r="C456"/>
          <cell r="D456"/>
          <cell r="E456"/>
        </row>
        <row r="457">
          <cell r="A457" t="str">
            <v>LPC 15:1</v>
          </cell>
          <cell r="B457"/>
          <cell r="C457"/>
          <cell r="D457" t="str">
            <v>*</v>
          </cell>
          <cell r="E457"/>
        </row>
        <row r="458">
          <cell r="A458" t="str">
            <v>N-Acetyl-leucine</v>
          </cell>
          <cell r="B458"/>
          <cell r="C458"/>
          <cell r="D458"/>
          <cell r="E458" t="str">
            <v>*</v>
          </cell>
        </row>
        <row r="459">
          <cell r="A459" t="str">
            <v>11beta-Hydroxyprogesterone</v>
          </cell>
          <cell r="B459"/>
          <cell r="C459"/>
          <cell r="D459" t="str">
            <v>*</v>
          </cell>
          <cell r="E459"/>
        </row>
        <row r="460">
          <cell r="A460" t="str">
            <v>LPE 18:0</v>
          </cell>
          <cell r="B460"/>
          <cell r="C460"/>
          <cell r="D460" t="str">
            <v>*</v>
          </cell>
          <cell r="E460"/>
        </row>
        <row r="461">
          <cell r="A461" t="str">
            <v>cis,cis-9,12-Octadecadien-1-ol</v>
          </cell>
          <cell r="B461"/>
          <cell r="C461"/>
          <cell r="D461" t="str">
            <v>*</v>
          </cell>
          <cell r="E461"/>
        </row>
        <row r="462">
          <cell r="A462" t="str">
            <v>LPE 24:1</v>
          </cell>
          <cell r="B462"/>
          <cell r="C462"/>
          <cell r="D462" t="str">
            <v>*</v>
          </cell>
          <cell r="E462"/>
        </row>
        <row r="463">
          <cell r="A463" t="str">
            <v>Ochratoxin A</v>
          </cell>
          <cell r="B463"/>
          <cell r="C463"/>
          <cell r="D463"/>
          <cell r="E463"/>
        </row>
        <row r="464">
          <cell r="A464" t="str">
            <v>Lauroyl L-carnitine</v>
          </cell>
          <cell r="B464"/>
          <cell r="C464"/>
          <cell r="D464"/>
          <cell r="E464"/>
        </row>
        <row r="465">
          <cell r="A465" t="str">
            <v>20-HETE</v>
          </cell>
          <cell r="B465"/>
          <cell r="C465"/>
          <cell r="D465" t="str">
            <v>*</v>
          </cell>
          <cell r="E465"/>
        </row>
        <row r="466">
          <cell r="A466" t="str">
            <v>Glycan Man5-2AA</v>
          </cell>
          <cell r="B466"/>
          <cell r="C466"/>
          <cell r="D466"/>
          <cell r="E466"/>
        </row>
        <row r="467">
          <cell r="A467" t="str">
            <v>3alpha,6alpha-Mannotriose</v>
          </cell>
          <cell r="B467"/>
          <cell r="C467"/>
          <cell r="D467"/>
          <cell r="E467"/>
        </row>
        <row r="468">
          <cell r="A468" t="str">
            <v>N-Fructosyl isoleucine</v>
          </cell>
          <cell r="B468"/>
          <cell r="C468"/>
          <cell r="D468"/>
          <cell r="E468" t="str">
            <v>*</v>
          </cell>
        </row>
        <row r="469">
          <cell r="A469" t="str">
            <v>(3-Phenylpropionyl)glycine</v>
          </cell>
          <cell r="B469"/>
          <cell r="C469"/>
          <cell r="D469"/>
          <cell r="E469"/>
        </row>
        <row r="470">
          <cell r="A470" t="str">
            <v>Methionine</v>
          </cell>
          <cell r="B470"/>
          <cell r="C470"/>
          <cell r="D470"/>
          <cell r="E470" t="str">
            <v>*</v>
          </cell>
        </row>
        <row r="471">
          <cell r="A471" t="str">
            <v>LPC O-16:0</v>
          </cell>
          <cell r="B471"/>
          <cell r="C471"/>
          <cell r="D471" t="str">
            <v>*</v>
          </cell>
          <cell r="E471"/>
        </row>
        <row r="472">
          <cell r="A472" t="str">
            <v>His-Phe</v>
          </cell>
          <cell r="B472"/>
          <cell r="C472"/>
          <cell r="D472"/>
          <cell r="E472"/>
        </row>
        <row r="473">
          <cell r="A473" t="str">
            <v>PE 40:8e</v>
          </cell>
          <cell r="B473"/>
          <cell r="C473"/>
          <cell r="D473" t="str">
            <v>*</v>
          </cell>
          <cell r="E473"/>
        </row>
        <row r="474">
          <cell r="A474" t="str">
            <v>N-Fructosyl tyrosine</v>
          </cell>
          <cell r="B474"/>
          <cell r="C474"/>
          <cell r="D474"/>
          <cell r="E474" t="str">
            <v>*</v>
          </cell>
        </row>
        <row r="475">
          <cell r="A475" t="str">
            <v>PI 40:4</v>
          </cell>
          <cell r="B475"/>
          <cell r="C475"/>
          <cell r="D475" t="str">
            <v>*</v>
          </cell>
          <cell r="E475"/>
        </row>
        <row r="476">
          <cell r="A476" t="str">
            <v>1a,1b-dihomo-Prostaglandin E1</v>
          </cell>
          <cell r="B476"/>
          <cell r="C476"/>
          <cell r="D476" t="str">
            <v>*</v>
          </cell>
          <cell r="E476"/>
        </row>
        <row r="477">
          <cell r="A477" t="str">
            <v>LPC 17:2</v>
          </cell>
          <cell r="B477"/>
          <cell r="C477"/>
          <cell r="D477" t="str">
            <v>*</v>
          </cell>
          <cell r="E477"/>
        </row>
        <row r="478">
          <cell r="A478" t="str">
            <v>5-Pregnen-3beta-ol-20-one</v>
          </cell>
          <cell r="B478"/>
          <cell r="C478"/>
          <cell r="D478" t="str">
            <v>*</v>
          </cell>
          <cell r="E478"/>
        </row>
        <row r="479">
          <cell r="A479" t="str">
            <v>3-Hydroxycapric acid</v>
          </cell>
          <cell r="B479"/>
          <cell r="C479"/>
          <cell r="D479"/>
          <cell r="E479"/>
        </row>
        <row r="480">
          <cell r="A480" t="str">
            <v>N-Acetyl-D-glucosamine</v>
          </cell>
          <cell r="B480"/>
          <cell r="C480"/>
          <cell r="D480"/>
          <cell r="E480"/>
        </row>
        <row r="481">
          <cell r="A481" t="str">
            <v>Levulinic acid</v>
          </cell>
          <cell r="B481"/>
          <cell r="C481"/>
          <cell r="D481"/>
          <cell r="E481"/>
        </row>
        <row r="482">
          <cell r="A482" t="str">
            <v>LPA 22:5</v>
          </cell>
          <cell r="B482"/>
          <cell r="C482"/>
          <cell r="D482" t="str">
            <v>*</v>
          </cell>
          <cell r="E482"/>
        </row>
        <row r="483">
          <cell r="A483" t="str">
            <v>PE 36:3</v>
          </cell>
          <cell r="B483"/>
          <cell r="C483"/>
          <cell r="D483" t="str">
            <v>*</v>
          </cell>
          <cell r="E483"/>
        </row>
        <row r="484">
          <cell r="A484" t="str">
            <v>PC 30:0</v>
          </cell>
          <cell r="B484"/>
          <cell r="C484"/>
          <cell r="D484" t="str">
            <v>*</v>
          </cell>
          <cell r="E484"/>
        </row>
        <row r="485">
          <cell r="A485" t="str">
            <v>Cholenic acid</v>
          </cell>
          <cell r="B485"/>
          <cell r="C485"/>
          <cell r="D485"/>
          <cell r="E485"/>
        </row>
        <row r="486">
          <cell r="A486" t="str">
            <v>PA 24:6</v>
          </cell>
          <cell r="B486"/>
          <cell r="C486"/>
          <cell r="D486" t="str">
            <v>*</v>
          </cell>
          <cell r="E486"/>
        </row>
        <row r="487">
          <cell r="A487" t="str">
            <v>Cer-NS d17:1/16:0</v>
          </cell>
          <cell r="B487"/>
          <cell r="C487"/>
          <cell r="D487" t="str">
            <v>*</v>
          </cell>
          <cell r="E487"/>
        </row>
        <row r="488">
          <cell r="A488" t="str">
            <v>PA 37:3</v>
          </cell>
          <cell r="B488"/>
          <cell r="C488"/>
          <cell r="D488" t="str">
            <v>*</v>
          </cell>
          <cell r="E488"/>
        </row>
        <row r="489">
          <cell r="A489" t="str">
            <v>LPE 16:1</v>
          </cell>
          <cell r="B489"/>
          <cell r="C489"/>
          <cell r="D489" t="str">
            <v>*</v>
          </cell>
          <cell r="E489"/>
        </row>
        <row r="490">
          <cell r="A490" t="str">
            <v>p-Toluenesulfonic acid</v>
          </cell>
          <cell r="B490"/>
          <cell r="C490"/>
          <cell r="D490"/>
          <cell r="E490"/>
        </row>
        <row r="491">
          <cell r="A491" t="str">
            <v>Cer-NS d18:2/16:0</v>
          </cell>
          <cell r="B491"/>
          <cell r="C491"/>
          <cell r="D491" t="str">
            <v>*</v>
          </cell>
          <cell r="E491"/>
        </row>
        <row r="492">
          <cell r="A492" t="str">
            <v>PE 36:5</v>
          </cell>
          <cell r="B492"/>
          <cell r="C492"/>
          <cell r="D492" t="str">
            <v>*</v>
          </cell>
          <cell r="E492"/>
        </row>
        <row r="493">
          <cell r="A493" t="str">
            <v>Prostaglandin F2alpha-1,11-lactone</v>
          </cell>
          <cell r="B493"/>
          <cell r="C493"/>
          <cell r="D493" t="str">
            <v>*</v>
          </cell>
          <cell r="E493"/>
        </row>
        <row r="494">
          <cell r="A494" t="str">
            <v>LPC 20:5</v>
          </cell>
          <cell r="B494"/>
          <cell r="C494"/>
          <cell r="D494" t="str">
            <v>*</v>
          </cell>
          <cell r="E494"/>
        </row>
        <row r="495">
          <cell r="A495" t="str">
            <v>Geranic acid</v>
          </cell>
          <cell r="B495"/>
          <cell r="C495"/>
          <cell r="D495"/>
          <cell r="E495"/>
        </row>
        <row r="496">
          <cell r="A496" t="str">
            <v>12(S)-Hydroxy-16-heptadecynoic acid</v>
          </cell>
          <cell r="B496"/>
          <cell r="C496"/>
          <cell r="D496"/>
          <cell r="E496"/>
        </row>
        <row r="497">
          <cell r="A497" t="str">
            <v>PI 35:1</v>
          </cell>
          <cell r="B497"/>
          <cell r="C497"/>
          <cell r="D497" t="str">
            <v>*</v>
          </cell>
          <cell r="E497"/>
        </row>
        <row r="498">
          <cell r="A498" t="str">
            <v>SM d36:3</v>
          </cell>
          <cell r="B498"/>
          <cell r="C498"/>
          <cell r="D498" t="str">
            <v>*</v>
          </cell>
          <cell r="E498"/>
        </row>
        <row r="499">
          <cell r="A499" t="str">
            <v>PG 34:2</v>
          </cell>
          <cell r="B499"/>
          <cell r="C499"/>
          <cell r="D499" t="str">
            <v>*</v>
          </cell>
          <cell r="E499"/>
        </row>
        <row r="500">
          <cell r="A500" t="str">
            <v>Glycan 3'-Sialyl-N-acetyllactosamine</v>
          </cell>
          <cell r="B500"/>
          <cell r="C500"/>
          <cell r="D500"/>
          <cell r="E500"/>
        </row>
        <row r="501">
          <cell r="A501" t="str">
            <v>1,11-Undecanedicarboxylic acid</v>
          </cell>
          <cell r="B501"/>
          <cell r="C501"/>
          <cell r="D501"/>
          <cell r="E501"/>
        </row>
        <row r="502">
          <cell r="A502" t="str">
            <v>LPS 18:5</v>
          </cell>
          <cell r="B502"/>
          <cell r="C502"/>
          <cell r="D502" t="str">
            <v>*</v>
          </cell>
          <cell r="E502"/>
        </row>
        <row r="503">
          <cell r="A503" t="str">
            <v>SM 30:1</v>
          </cell>
          <cell r="B503"/>
          <cell r="C503"/>
          <cell r="D503" t="str">
            <v>*</v>
          </cell>
          <cell r="E503"/>
        </row>
        <row r="504">
          <cell r="A504" t="str">
            <v>PC 36:1</v>
          </cell>
          <cell r="B504"/>
          <cell r="C504"/>
          <cell r="D504" t="str">
            <v>*</v>
          </cell>
          <cell r="E504"/>
        </row>
        <row r="505">
          <cell r="A505" t="str">
            <v>LPC 22:3</v>
          </cell>
          <cell r="B505"/>
          <cell r="C505"/>
          <cell r="D505" t="str">
            <v>*</v>
          </cell>
          <cell r="E505"/>
        </row>
        <row r="506">
          <cell r="A506" t="str">
            <v>PA 20:1</v>
          </cell>
          <cell r="B506"/>
          <cell r="C506"/>
          <cell r="D506" t="str">
            <v>*</v>
          </cell>
          <cell r="E506"/>
        </row>
        <row r="507">
          <cell r="A507" t="str">
            <v>PS 36:4</v>
          </cell>
          <cell r="B507"/>
          <cell r="C507"/>
          <cell r="D507" t="str">
            <v>*</v>
          </cell>
          <cell r="E507"/>
        </row>
        <row r="508">
          <cell r="A508" t="str">
            <v>Retinol</v>
          </cell>
          <cell r="B508"/>
          <cell r="C508"/>
          <cell r="D508"/>
          <cell r="E508"/>
        </row>
        <row r="509">
          <cell r="A509" t="str">
            <v>10-Hydroxydecanoic acid</v>
          </cell>
          <cell r="B509"/>
          <cell r="C509"/>
          <cell r="D509"/>
          <cell r="E509"/>
        </row>
        <row r="510">
          <cell r="A510" t="str">
            <v>PA 32:0</v>
          </cell>
          <cell r="B510"/>
          <cell r="C510"/>
          <cell r="D510" t="str">
            <v>*</v>
          </cell>
          <cell r="E510"/>
        </row>
        <row r="511">
          <cell r="A511" t="str">
            <v>9(10)-EpOME</v>
          </cell>
          <cell r="B511"/>
          <cell r="C511"/>
          <cell r="D511" t="str">
            <v>*</v>
          </cell>
          <cell r="E511"/>
        </row>
        <row r="512">
          <cell r="A512" t="str">
            <v>LPG 16:1</v>
          </cell>
          <cell r="B512"/>
          <cell r="C512"/>
          <cell r="D512" t="str">
            <v>*</v>
          </cell>
          <cell r="E512"/>
        </row>
        <row r="513">
          <cell r="A513" t="str">
            <v>Taurocholic acid</v>
          </cell>
          <cell r="B513"/>
          <cell r="C513"/>
          <cell r="D513"/>
          <cell r="E513"/>
        </row>
        <row r="514">
          <cell r="A514" t="str">
            <v>16,16-Dimethylprostaglandin E1</v>
          </cell>
          <cell r="B514"/>
          <cell r="C514"/>
          <cell r="D514" t="str">
            <v>*</v>
          </cell>
          <cell r="E514"/>
        </row>
        <row r="515">
          <cell r="A515" t="str">
            <v>10-Hydroxydecanoate</v>
          </cell>
          <cell r="B515"/>
          <cell r="C515"/>
          <cell r="D515"/>
          <cell r="E515"/>
        </row>
        <row r="516">
          <cell r="A516" t="str">
            <v>Nicotine</v>
          </cell>
          <cell r="B516"/>
          <cell r="C516"/>
          <cell r="D516"/>
          <cell r="E516"/>
        </row>
        <row r="517">
          <cell r="A517" t="str">
            <v>4-Ethylbenzoic acid</v>
          </cell>
          <cell r="B517"/>
          <cell r="C517"/>
          <cell r="D517"/>
          <cell r="E517"/>
        </row>
        <row r="518">
          <cell r="A518" t="str">
            <v>Isopimaric acid</v>
          </cell>
          <cell r="B518"/>
          <cell r="C518"/>
          <cell r="D518"/>
          <cell r="E518"/>
        </row>
        <row r="519">
          <cell r="A519" t="str">
            <v>PC 35:1</v>
          </cell>
          <cell r="B519"/>
          <cell r="C519"/>
          <cell r="D519" t="str">
            <v>*</v>
          </cell>
          <cell r="E519"/>
        </row>
        <row r="520">
          <cell r="A520" t="str">
            <v>Cholesta-5,8(9)-dien-3beta-ol</v>
          </cell>
          <cell r="B520"/>
          <cell r="C520"/>
          <cell r="D520" t="str">
            <v>*</v>
          </cell>
          <cell r="E520"/>
        </row>
        <row r="521">
          <cell r="A521" t="str">
            <v>D-erythro-Sphinganine</v>
          </cell>
          <cell r="B521"/>
          <cell r="C521"/>
          <cell r="D521" t="str">
            <v>*</v>
          </cell>
          <cell r="E521"/>
        </row>
        <row r="522">
          <cell r="A522" t="str">
            <v>PC(P-18:0/20:4)</v>
          </cell>
          <cell r="B522"/>
          <cell r="C522"/>
          <cell r="D522" t="str">
            <v>*</v>
          </cell>
          <cell r="E522"/>
        </row>
        <row r="523">
          <cell r="A523" t="str">
            <v>Octamethyl-cyclotetrasiloxane</v>
          </cell>
          <cell r="B523"/>
          <cell r="C523"/>
          <cell r="D523"/>
          <cell r="E523"/>
        </row>
        <row r="524">
          <cell r="A524" t="str">
            <v>PS 36:2</v>
          </cell>
          <cell r="B524"/>
          <cell r="C524"/>
          <cell r="D524" t="str">
            <v>*</v>
          </cell>
          <cell r="E524"/>
        </row>
        <row r="525">
          <cell r="A525" t="str">
            <v>LPI 20:5</v>
          </cell>
          <cell r="B525"/>
          <cell r="C525"/>
          <cell r="D525" t="str">
            <v>*</v>
          </cell>
          <cell r="E525"/>
        </row>
        <row r="526">
          <cell r="A526" t="str">
            <v>SM 38:4</v>
          </cell>
          <cell r="B526"/>
          <cell r="C526"/>
          <cell r="D526" t="str">
            <v>*</v>
          </cell>
          <cell r="E526"/>
        </row>
        <row r="527">
          <cell r="A527" t="str">
            <v>PC 38:5e</v>
          </cell>
          <cell r="B527"/>
          <cell r="C527"/>
          <cell r="D527" t="str">
            <v>*</v>
          </cell>
          <cell r="E527"/>
        </row>
        <row r="528">
          <cell r="A528" t="str">
            <v>Corosolic acid</v>
          </cell>
          <cell r="B528"/>
          <cell r="C528"/>
          <cell r="D528"/>
          <cell r="E528"/>
        </row>
        <row r="529">
          <cell r="A529" t="str">
            <v>trans-EKODE-(E)-Ib</v>
          </cell>
          <cell r="B529"/>
          <cell r="C529"/>
          <cell r="D529" t="str">
            <v>*</v>
          </cell>
          <cell r="E529"/>
        </row>
        <row r="530">
          <cell r="A530" t="str">
            <v>trans-2-Hydroxycinnamic acid</v>
          </cell>
          <cell r="B530"/>
          <cell r="C530"/>
          <cell r="D530"/>
          <cell r="E530"/>
        </row>
        <row r="531">
          <cell r="A531" t="str">
            <v>N-Isovalerylglycine</v>
          </cell>
          <cell r="B531"/>
          <cell r="C531"/>
          <cell r="D531"/>
          <cell r="E531"/>
        </row>
        <row r="532">
          <cell r="A532" t="str">
            <v>9,10-DiHOME</v>
          </cell>
          <cell r="B532"/>
          <cell r="C532"/>
          <cell r="D532" t="str">
            <v>*</v>
          </cell>
          <cell r="E532"/>
        </row>
        <row r="533">
          <cell r="A533" t="str">
            <v>PS 38:4</v>
          </cell>
          <cell r="B533"/>
          <cell r="C533"/>
          <cell r="D533" t="str">
            <v>*</v>
          </cell>
          <cell r="E533"/>
        </row>
        <row r="534">
          <cell r="A534" t="str">
            <v>PE 39:6</v>
          </cell>
          <cell r="B534"/>
          <cell r="C534"/>
          <cell r="D534" t="str">
            <v>*</v>
          </cell>
          <cell r="E534"/>
        </row>
        <row r="535">
          <cell r="A535" t="str">
            <v>3-(1-Pyrazolyl)-alanine</v>
          </cell>
          <cell r="B535"/>
          <cell r="C535"/>
          <cell r="D535"/>
          <cell r="E535"/>
        </row>
        <row r="536">
          <cell r="A536" t="str">
            <v>LPS 12:0</v>
          </cell>
          <cell r="B536"/>
          <cell r="C536"/>
          <cell r="D536" t="str">
            <v>*</v>
          </cell>
          <cell r="E536"/>
        </row>
        <row r="537">
          <cell r="A537" t="str">
            <v>20-carboxy-Leukotriene B4</v>
          </cell>
          <cell r="B537"/>
          <cell r="C537"/>
          <cell r="D537" t="str">
            <v>*</v>
          </cell>
          <cell r="E537"/>
        </row>
        <row r="538">
          <cell r="A538" t="str">
            <v>Linolenic acid ethyl ester</v>
          </cell>
          <cell r="B538"/>
          <cell r="C538"/>
          <cell r="D538"/>
          <cell r="E538"/>
        </row>
        <row r="539">
          <cell r="A539" t="str">
            <v>16,16-Dimethylprostaglandin A1</v>
          </cell>
          <cell r="B539"/>
          <cell r="C539"/>
          <cell r="D539" t="str">
            <v>*</v>
          </cell>
          <cell r="E539"/>
        </row>
        <row r="540">
          <cell r="A540" t="str">
            <v>Riboflavin</v>
          </cell>
          <cell r="B540"/>
          <cell r="C540"/>
          <cell r="D540"/>
          <cell r="E540"/>
        </row>
        <row r="541">
          <cell r="A541" t="str">
            <v>cis-4,7,10,13,16,19-Docosahexaenoic acid</v>
          </cell>
          <cell r="B541"/>
          <cell r="C541"/>
          <cell r="D541"/>
          <cell r="E541"/>
        </row>
        <row r="542">
          <cell r="A542" t="str">
            <v>8(9)-EpETE</v>
          </cell>
          <cell r="B542"/>
          <cell r="C542"/>
          <cell r="D542" t="str">
            <v>*</v>
          </cell>
          <cell r="E542"/>
        </row>
        <row r="543">
          <cell r="A543" t="str">
            <v>11-Keto-beta-boswellic acid</v>
          </cell>
          <cell r="B543"/>
          <cell r="C543"/>
          <cell r="D543"/>
          <cell r="E543"/>
        </row>
        <row r="544">
          <cell r="A544" t="str">
            <v>17,20-Dimethyl Prostaglandin F1alpha</v>
          </cell>
          <cell r="B544"/>
          <cell r="C544"/>
          <cell r="D544" t="str">
            <v>*</v>
          </cell>
          <cell r="E544"/>
        </row>
        <row r="545">
          <cell r="A545" t="str">
            <v>LPG 20:3</v>
          </cell>
          <cell r="B545"/>
          <cell r="C545"/>
          <cell r="D545" t="str">
            <v>*</v>
          </cell>
          <cell r="E545"/>
        </row>
        <row r="546">
          <cell r="A546" t="str">
            <v>2-Hydroxy-3-methoxychalcone</v>
          </cell>
          <cell r="B546"/>
          <cell r="C546"/>
          <cell r="D546"/>
          <cell r="E546"/>
        </row>
        <row r="547">
          <cell r="A547" t="str">
            <v>CerP(d14:0/18:1)</v>
          </cell>
          <cell r="B547"/>
          <cell r="C547"/>
          <cell r="D547" t="str">
            <v>*</v>
          </cell>
          <cell r="E547"/>
        </row>
        <row r="548">
          <cell r="A548" t="str">
            <v>PE 34:4</v>
          </cell>
          <cell r="B548"/>
          <cell r="C548"/>
          <cell r="D548" t="str">
            <v>*</v>
          </cell>
          <cell r="E548"/>
        </row>
        <row r="549">
          <cell r="A549" t="str">
            <v>FA 12:3+2O</v>
          </cell>
          <cell r="B549" t="str">
            <v>Y</v>
          </cell>
          <cell r="C549"/>
          <cell r="D549"/>
          <cell r="E549"/>
        </row>
        <row r="550">
          <cell r="A550" t="str">
            <v>Furosemide</v>
          </cell>
          <cell r="B550" t="str">
            <v>Y</v>
          </cell>
          <cell r="C550"/>
          <cell r="D550"/>
          <cell r="E550"/>
        </row>
        <row r="551">
          <cell r="A551" t="str">
            <v>3-Dehydroepiandrosterone sulfate</v>
          </cell>
          <cell r="B551"/>
          <cell r="C551"/>
          <cell r="D551"/>
          <cell r="E551"/>
        </row>
        <row r="552">
          <cell r="A552" t="str">
            <v>9S,15S-Dihydroxy-11-oxo-5Z,13E,17Z-prostatrienoic acid</v>
          </cell>
          <cell r="B552"/>
          <cell r="C552"/>
          <cell r="D552" t="str">
            <v>*</v>
          </cell>
          <cell r="E552"/>
        </row>
        <row r="553">
          <cell r="A553" t="str">
            <v>4-Androsten-17beta-ol-3-one sulfate</v>
          </cell>
          <cell r="B553"/>
          <cell r="C553"/>
          <cell r="D553" t="str">
            <v>*</v>
          </cell>
          <cell r="E553"/>
        </row>
        <row r="554">
          <cell r="A554" t="str">
            <v>10-HDoHE</v>
          </cell>
          <cell r="B554"/>
          <cell r="C554"/>
          <cell r="D554" t="str">
            <v>*</v>
          </cell>
          <cell r="E554"/>
        </row>
        <row r="555">
          <cell r="A555" t="str">
            <v>SM 34:2</v>
          </cell>
          <cell r="B555"/>
          <cell r="C555"/>
          <cell r="D555" t="str">
            <v>*</v>
          </cell>
          <cell r="E555"/>
        </row>
        <row r="556">
          <cell r="A556" t="str">
            <v>5-Hydroxyisovanillic acid</v>
          </cell>
          <cell r="B556"/>
          <cell r="C556"/>
          <cell r="D556"/>
          <cell r="E556"/>
        </row>
        <row r="557">
          <cell r="A557" t="str">
            <v>PA 16:0</v>
          </cell>
          <cell r="B557"/>
          <cell r="C557"/>
          <cell r="D557" t="str">
            <v>*</v>
          </cell>
          <cell r="E557"/>
        </row>
        <row r="558">
          <cell r="A558" t="str">
            <v>PG 38:2</v>
          </cell>
          <cell r="B558"/>
          <cell r="C558"/>
          <cell r="D558" t="str">
            <v>*</v>
          </cell>
          <cell r="E558"/>
        </row>
        <row r="559">
          <cell r="A559" t="str">
            <v>MGDG 36:4</v>
          </cell>
          <cell r="B559"/>
          <cell r="C559"/>
          <cell r="D559" t="str">
            <v>*</v>
          </cell>
          <cell r="E559"/>
        </row>
        <row r="560">
          <cell r="A560" t="str">
            <v>15-Deoxy-delta 12,14-prostaglandin D2</v>
          </cell>
          <cell r="B560"/>
          <cell r="C560"/>
          <cell r="D560" t="str">
            <v>*</v>
          </cell>
          <cell r="E560"/>
        </row>
        <row r="561">
          <cell r="A561" t="str">
            <v>Dihydrotachysterol</v>
          </cell>
          <cell r="B561"/>
          <cell r="C561"/>
          <cell r="D561"/>
          <cell r="E561"/>
        </row>
        <row r="562">
          <cell r="A562" t="str">
            <v>13,14-Dihydro-15-keto-Prostaglandin F1alpha</v>
          </cell>
          <cell r="B562"/>
          <cell r="C562"/>
          <cell r="D562" t="str">
            <v>*</v>
          </cell>
          <cell r="E562"/>
        </row>
        <row r="563">
          <cell r="A563" t="str">
            <v>Betaine</v>
          </cell>
          <cell r="B563"/>
          <cell r="C563"/>
          <cell r="D563"/>
          <cell r="E563"/>
        </row>
        <row r="564">
          <cell r="A564" t="str">
            <v>12-Hydroxydodecanoic acid</v>
          </cell>
          <cell r="B564"/>
          <cell r="C564"/>
          <cell r="D564"/>
          <cell r="E564"/>
        </row>
        <row r="565">
          <cell r="A565" t="str">
            <v>LPC 23:0</v>
          </cell>
          <cell r="B565"/>
          <cell r="C565"/>
          <cell r="D565" t="str">
            <v>*</v>
          </cell>
          <cell r="E565"/>
        </row>
        <row r="566">
          <cell r="A566" t="str">
            <v>Palmitoyl ethanolamide</v>
          </cell>
          <cell r="B566"/>
          <cell r="C566"/>
          <cell r="D566"/>
          <cell r="E566"/>
        </row>
        <row r="567">
          <cell r="A567" t="str">
            <v>LPS 20:3</v>
          </cell>
          <cell r="B567"/>
          <cell r="C567"/>
          <cell r="D567" t="str">
            <v>*</v>
          </cell>
          <cell r="E567"/>
        </row>
        <row r="568">
          <cell r="A568" t="str">
            <v>SM 40:5</v>
          </cell>
          <cell r="B568"/>
          <cell r="C568"/>
          <cell r="D568" t="str">
            <v>*</v>
          </cell>
          <cell r="E568"/>
        </row>
        <row r="569">
          <cell r="A569" t="str">
            <v>Theophylline</v>
          </cell>
          <cell r="B569" t="str">
            <v>Y</v>
          </cell>
          <cell r="C569"/>
          <cell r="D569"/>
          <cell r="E569"/>
        </row>
        <row r="570">
          <cell r="A570" t="str">
            <v>Prostaglandin E3</v>
          </cell>
          <cell r="B570"/>
          <cell r="C570"/>
          <cell r="D570" t="str">
            <v>*</v>
          </cell>
          <cell r="E570"/>
        </row>
        <row r="571">
          <cell r="A571" t="str">
            <v>2,6-Dihydroxyacetophenone</v>
          </cell>
          <cell r="B571"/>
          <cell r="C571"/>
          <cell r="D571"/>
          <cell r="E571"/>
        </row>
        <row r="572">
          <cell r="A572" t="str">
            <v>PE 40:8</v>
          </cell>
          <cell r="B572"/>
          <cell r="C572"/>
          <cell r="D572" t="str">
            <v>*</v>
          </cell>
          <cell r="E572"/>
        </row>
        <row r="573">
          <cell r="A573" t="str">
            <v>Asp-Phe</v>
          </cell>
          <cell r="B573"/>
          <cell r="C573"/>
          <cell r="D573"/>
          <cell r="E573"/>
        </row>
        <row r="574">
          <cell r="A574" t="str">
            <v>LPG 20:2</v>
          </cell>
          <cell r="B574"/>
          <cell r="C574"/>
          <cell r="D574" t="str">
            <v>*</v>
          </cell>
          <cell r="E574"/>
        </row>
        <row r="575">
          <cell r="A575" t="str">
            <v>Glycan 6-Sialylgalactose</v>
          </cell>
          <cell r="B575"/>
          <cell r="C575"/>
          <cell r="D575"/>
          <cell r="E575"/>
        </row>
        <row r="576">
          <cell r="A576" t="str">
            <v>LPA 20:3</v>
          </cell>
          <cell r="B576"/>
          <cell r="C576"/>
          <cell r="D576" t="str">
            <v>*</v>
          </cell>
          <cell r="E576"/>
        </row>
        <row r="577">
          <cell r="A577" t="str">
            <v>LPA 19:1</v>
          </cell>
          <cell r="B577"/>
          <cell r="C577"/>
          <cell r="D577" t="str">
            <v>*</v>
          </cell>
          <cell r="E577"/>
        </row>
        <row r="578">
          <cell r="A578" t="str">
            <v>LPS 22:4</v>
          </cell>
          <cell r="B578"/>
          <cell r="C578"/>
          <cell r="D578" t="str">
            <v>*</v>
          </cell>
          <cell r="E578"/>
        </row>
        <row r="579">
          <cell r="A579" t="str">
            <v>N-Acetyl-L-tyrosine</v>
          </cell>
          <cell r="B579"/>
          <cell r="C579"/>
          <cell r="D579"/>
          <cell r="E579" t="str">
            <v>*</v>
          </cell>
        </row>
        <row r="580">
          <cell r="A580" t="str">
            <v>LPS 18:3</v>
          </cell>
          <cell r="B580"/>
          <cell r="C580"/>
          <cell r="D580" t="str">
            <v>*</v>
          </cell>
          <cell r="E580"/>
        </row>
        <row r="581">
          <cell r="A581" t="str">
            <v>L-N5-(1-Imino-3-pentenyl) ornithine</v>
          </cell>
          <cell r="B581"/>
          <cell r="C581"/>
          <cell r="D581"/>
          <cell r="E581" t="str">
            <v>*</v>
          </cell>
        </row>
        <row r="582">
          <cell r="A582" t="str">
            <v>17,20,21-Trihydroxypregn-1-ene-3,11-dione</v>
          </cell>
          <cell r="B582"/>
          <cell r="C582"/>
          <cell r="D582" t="str">
            <v>*</v>
          </cell>
          <cell r="E582"/>
        </row>
        <row r="583">
          <cell r="A583" t="str">
            <v>3,4-Dihydroxy-L-phenylalanine</v>
          </cell>
          <cell r="B583"/>
          <cell r="C583"/>
          <cell r="D583"/>
          <cell r="E583" t="str">
            <v>*</v>
          </cell>
        </row>
        <row r="584">
          <cell r="A584" t="str">
            <v>Dehydroepiandrosterone sulfate</v>
          </cell>
          <cell r="B584"/>
          <cell r="C584"/>
          <cell r="D584" t="str">
            <v>*</v>
          </cell>
          <cell r="E584"/>
        </row>
        <row r="585">
          <cell r="A585" t="str">
            <v>Methyl perillate</v>
          </cell>
          <cell r="B585"/>
          <cell r="C585"/>
          <cell r="D585"/>
          <cell r="E585"/>
        </row>
        <row r="586">
          <cell r="A586" t="str">
            <v>9S,11R-Dihydroxy-15-oxoprostanoic acid</v>
          </cell>
          <cell r="B586"/>
          <cell r="C586"/>
          <cell r="D586" t="str">
            <v>*</v>
          </cell>
          <cell r="E586"/>
        </row>
        <row r="587">
          <cell r="A587" t="str">
            <v>LPA 20:2</v>
          </cell>
          <cell r="B587"/>
          <cell r="C587"/>
          <cell r="D587" t="str">
            <v>*</v>
          </cell>
          <cell r="E587"/>
        </row>
        <row r="588">
          <cell r="A588" t="str">
            <v>PE(18:1/9-HODE)</v>
          </cell>
          <cell r="B588"/>
          <cell r="C588"/>
          <cell r="D588" t="str">
            <v>*</v>
          </cell>
          <cell r="E588"/>
        </row>
        <row r="589">
          <cell r="A589" t="str">
            <v>9(S)-HpOTrE</v>
          </cell>
          <cell r="B589"/>
          <cell r="C589"/>
          <cell r="D589" t="str">
            <v>*</v>
          </cell>
          <cell r="E589"/>
        </row>
        <row r="590">
          <cell r="A590" t="str">
            <v>cis-7-Hexadecenoic acid methyl ester</v>
          </cell>
          <cell r="B590"/>
          <cell r="C590"/>
          <cell r="D590"/>
          <cell r="E590"/>
        </row>
        <row r="591">
          <cell r="A591" t="str">
            <v>OxPI 38:3+1O(1Cyc)</v>
          </cell>
          <cell r="B591"/>
          <cell r="C591"/>
          <cell r="D591" t="str">
            <v>*</v>
          </cell>
          <cell r="E591"/>
        </row>
        <row r="592">
          <cell r="A592" t="str">
            <v>PA 35:3</v>
          </cell>
          <cell r="B592"/>
          <cell r="C592"/>
          <cell r="D592" t="str">
            <v>*</v>
          </cell>
          <cell r="E592"/>
        </row>
        <row r="593">
          <cell r="A593" t="str">
            <v>LPS 14:0</v>
          </cell>
          <cell r="B593"/>
          <cell r="C593"/>
          <cell r="D593" t="str">
            <v>*</v>
          </cell>
          <cell r="E593"/>
        </row>
        <row r="594">
          <cell r="A594" t="str">
            <v>Decamethyl-cyclopentasiloxane</v>
          </cell>
          <cell r="B594"/>
          <cell r="C594"/>
          <cell r="D594"/>
          <cell r="E594"/>
        </row>
        <row r="595">
          <cell r="A595" t="str">
            <v>PI 38:6</v>
          </cell>
          <cell r="B595"/>
          <cell r="C595"/>
          <cell r="D595" t="str">
            <v>*</v>
          </cell>
          <cell r="E595"/>
        </row>
        <row r="596">
          <cell r="A596" t="str">
            <v>8(9)-EET</v>
          </cell>
          <cell r="B596"/>
          <cell r="C596"/>
          <cell r="D596" t="str">
            <v>*</v>
          </cell>
          <cell r="E596"/>
        </row>
        <row r="597">
          <cell r="A597" t="str">
            <v>2,3-Dihydroxybenzoic acid</v>
          </cell>
          <cell r="B597"/>
          <cell r="C597"/>
          <cell r="D597"/>
          <cell r="E597"/>
        </row>
        <row r="598">
          <cell r="A598" t="str">
            <v>PE 38:6</v>
          </cell>
          <cell r="B598"/>
          <cell r="C598"/>
          <cell r="D598" t="str">
            <v>*</v>
          </cell>
          <cell r="E598"/>
        </row>
        <row r="599">
          <cell r="A599" t="str">
            <v>PC 40:6</v>
          </cell>
          <cell r="B599"/>
          <cell r="C599"/>
          <cell r="D599" t="str">
            <v>*</v>
          </cell>
          <cell r="E599"/>
        </row>
        <row r="600">
          <cell r="A600" t="str">
            <v>N-(Dodecanoyl)-sphing-4-enine</v>
          </cell>
          <cell r="B600"/>
          <cell r="C600"/>
          <cell r="D600" t="str">
            <v>*</v>
          </cell>
          <cell r="E600"/>
        </row>
        <row r="601">
          <cell r="A601" t="str">
            <v>POPC</v>
          </cell>
          <cell r="B601"/>
          <cell r="C601"/>
          <cell r="D601" t="str">
            <v>*</v>
          </cell>
          <cell r="E601"/>
        </row>
        <row r="602">
          <cell r="A602" t="str">
            <v>LPA 12:0</v>
          </cell>
          <cell r="B602"/>
          <cell r="C602"/>
          <cell r="D602" t="str">
            <v>*</v>
          </cell>
          <cell r="E602"/>
        </row>
        <row r="603">
          <cell r="A603" t="str">
            <v>PA 37:4</v>
          </cell>
          <cell r="B603"/>
          <cell r="C603"/>
          <cell r="D603" t="str">
            <v>*</v>
          </cell>
          <cell r="E603"/>
        </row>
        <row r="604">
          <cell r="A604" t="str">
            <v>Jasmonic acid</v>
          </cell>
          <cell r="B604"/>
          <cell r="C604"/>
          <cell r="D604"/>
          <cell r="E604"/>
        </row>
        <row r="605">
          <cell r="A605" t="str">
            <v>PA 33:1</v>
          </cell>
          <cell r="B605"/>
          <cell r="C605"/>
          <cell r="D605" t="str">
            <v>*</v>
          </cell>
          <cell r="E605"/>
        </row>
        <row r="606">
          <cell r="A606" t="str">
            <v>11beta-Prostaglandin E2</v>
          </cell>
          <cell r="B606"/>
          <cell r="C606"/>
          <cell r="D606" t="str">
            <v>*</v>
          </cell>
          <cell r="E606"/>
        </row>
        <row r="607">
          <cell r="A607" t="str">
            <v>PA 34:1</v>
          </cell>
          <cell r="B607"/>
          <cell r="C607"/>
          <cell r="D607" t="str">
            <v>*</v>
          </cell>
          <cell r="E607"/>
        </row>
        <row r="608">
          <cell r="A608" t="str">
            <v>Synephrine</v>
          </cell>
          <cell r="B608" t="str">
            <v>Y</v>
          </cell>
          <cell r="C608"/>
          <cell r="D608"/>
          <cell r="E608"/>
        </row>
        <row r="609">
          <cell r="A609" t="str">
            <v>DOPC</v>
          </cell>
          <cell r="B609"/>
          <cell r="C609"/>
          <cell r="D609" t="str">
            <v>*</v>
          </cell>
          <cell r="E609"/>
        </row>
        <row r="610">
          <cell r="A610" t="str">
            <v>LPC 15:0</v>
          </cell>
          <cell r="B610"/>
          <cell r="C610"/>
          <cell r="D610" t="str">
            <v>*</v>
          </cell>
          <cell r="E610"/>
        </row>
        <row r="611">
          <cell r="A611" t="str">
            <v>Glucuronic acid</v>
          </cell>
          <cell r="B611"/>
          <cell r="C611"/>
          <cell r="D611"/>
          <cell r="E611"/>
        </row>
        <row r="612">
          <cell r="A612" t="str">
            <v>11-deoxy-Prostaglandin F2alpha</v>
          </cell>
          <cell r="B612"/>
          <cell r="C612"/>
          <cell r="D612" t="str">
            <v>*</v>
          </cell>
          <cell r="E612"/>
        </row>
        <row r="613">
          <cell r="A613" t="str">
            <v>PE-NMe(18:1/18:1)</v>
          </cell>
          <cell r="B613"/>
          <cell r="C613"/>
          <cell r="D613" t="str">
            <v>*</v>
          </cell>
          <cell r="E613"/>
        </row>
        <row r="614">
          <cell r="A614" t="str">
            <v>PE 38:3</v>
          </cell>
          <cell r="B614"/>
          <cell r="C614"/>
          <cell r="D614" t="str">
            <v>*</v>
          </cell>
          <cell r="E614"/>
        </row>
        <row r="615">
          <cell r="A615" t="str">
            <v>N-Docosanoyl-4-sphingenyl-1-O-phosphorylcholine</v>
          </cell>
          <cell r="B615"/>
          <cell r="C615"/>
          <cell r="D615" t="str">
            <v>*</v>
          </cell>
          <cell r="E615"/>
        </row>
        <row r="616">
          <cell r="A616" t="str">
            <v>Trihydroxyisoflavone</v>
          </cell>
          <cell r="B616"/>
          <cell r="C616"/>
          <cell r="D616"/>
          <cell r="E616"/>
        </row>
        <row r="617">
          <cell r="A617" t="str">
            <v>Desmosterol</v>
          </cell>
          <cell r="B617"/>
          <cell r="C617"/>
          <cell r="D617"/>
          <cell r="E617"/>
        </row>
        <row r="618">
          <cell r="A618" t="str">
            <v>PA 28:0</v>
          </cell>
          <cell r="B618"/>
          <cell r="C618"/>
          <cell r="D618" t="str">
            <v>*</v>
          </cell>
          <cell r="E618"/>
        </row>
        <row r="619">
          <cell r="A619" t="str">
            <v>LPA 18:3</v>
          </cell>
          <cell r="B619"/>
          <cell r="C619"/>
          <cell r="D619" t="str">
            <v>*</v>
          </cell>
          <cell r="E619"/>
        </row>
        <row r="620">
          <cell r="A620" t="str">
            <v>PE(P-20:0/22:6)</v>
          </cell>
          <cell r="B620"/>
          <cell r="C620"/>
          <cell r="D620" t="str">
            <v>*</v>
          </cell>
          <cell r="E620"/>
        </row>
        <row r="621">
          <cell r="A621" t="str">
            <v>Chelerythrine</v>
          </cell>
          <cell r="B621"/>
          <cell r="C621"/>
          <cell r="D621"/>
          <cell r="E621"/>
        </row>
        <row r="622">
          <cell r="A622" t="str">
            <v>PE 36:6e</v>
          </cell>
          <cell r="B622"/>
          <cell r="C622"/>
          <cell r="D622" t="str">
            <v>*</v>
          </cell>
          <cell r="E622"/>
        </row>
        <row r="623">
          <cell r="A623" t="str">
            <v>1a,1b-dihomo-Prostaglandin F2alpha</v>
          </cell>
          <cell r="B623"/>
          <cell r="C623"/>
          <cell r="D623" t="str">
            <v>*</v>
          </cell>
          <cell r="E623"/>
        </row>
        <row r="624">
          <cell r="A624" t="str">
            <v>N-Lauroylsarcosine</v>
          </cell>
          <cell r="B624"/>
          <cell r="C624"/>
          <cell r="D624"/>
          <cell r="E624"/>
        </row>
        <row r="625">
          <cell r="A625" t="str">
            <v>PE 39:5</v>
          </cell>
          <cell r="B625"/>
          <cell r="C625"/>
          <cell r="D625" t="str">
            <v>*</v>
          </cell>
          <cell r="E625"/>
        </row>
        <row r="626">
          <cell r="A626" t="str">
            <v>20-hydroxy Leukotriene B4</v>
          </cell>
          <cell r="B626"/>
          <cell r="C626"/>
          <cell r="D626" t="str">
            <v>*</v>
          </cell>
          <cell r="E626"/>
        </row>
        <row r="627">
          <cell r="A627" t="str">
            <v>14(Z)-Eicosenoic acid</v>
          </cell>
          <cell r="B627"/>
          <cell r="C627"/>
          <cell r="D627"/>
          <cell r="E627"/>
        </row>
        <row r="628">
          <cell r="A628" t="str">
            <v>N-Acetyl-L-glutamic acid</v>
          </cell>
          <cell r="B628"/>
          <cell r="C628"/>
          <cell r="D628"/>
          <cell r="E628"/>
        </row>
        <row r="629">
          <cell r="A629" t="str">
            <v>17-Trifluoromethylphenyl-13,14-dihydro trinor prostaglandin F1alpha</v>
          </cell>
          <cell r="B629"/>
          <cell r="C629"/>
          <cell r="D629" t="str">
            <v>*</v>
          </cell>
          <cell r="E629"/>
        </row>
        <row r="630">
          <cell r="A630" t="str">
            <v>PA 21:0</v>
          </cell>
          <cell r="B630"/>
          <cell r="C630"/>
          <cell r="D630" t="str">
            <v>*</v>
          </cell>
          <cell r="E630"/>
        </row>
        <row r="631">
          <cell r="A631" t="str">
            <v>PC 34:2</v>
          </cell>
          <cell r="B631"/>
          <cell r="C631"/>
          <cell r="D631" t="str">
            <v>*</v>
          </cell>
          <cell r="E631"/>
        </row>
        <row r="632">
          <cell r="A632" t="str">
            <v>PE 22:0</v>
          </cell>
          <cell r="B632"/>
          <cell r="C632"/>
          <cell r="D632" t="str">
            <v>*</v>
          </cell>
          <cell r="E632"/>
        </row>
        <row r="633">
          <cell r="A633" t="str">
            <v>LPC 17:1</v>
          </cell>
          <cell r="B633"/>
          <cell r="C633"/>
          <cell r="D633" t="str">
            <v>*</v>
          </cell>
          <cell r="E633"/>
        </row>
        <row r="634">
          <cell r="A634" t="str">
            <v>LPC 19:0</v>
          </cell>
          <cell r="B634"/>
          <cell r="C634"/>
          <cell r="D634" t="str">
            <v>*</v>
          </cell>
          <cell r="E634"/>
        </row>
        <row r="635">
          <cell r="A635" t="str">
            <v>3beta-hydroxy-Delta(5)-steroid</v>
          </cell>
          <cell r="B635"/>
          <cell r="C635"/>
          <cell r="D635" t="str">
            <v>*</v>
          </cell>
          <cell r="E635"/>
        </row>
        <row r="636">
          <cell r="A636" t="str">
            <v>5-Methyl-5-phenylhydantoin</v>
          </cell>
          <cell r="B636"/>
          <cell r="C636"/>
          <cell r="D636"/>
          <cell r="E636"/>
        </row>
        <row r="637">
          <cell r="A637" t="str">
            <v>PC 38:4</v>
          </cell>
          <cell r="B637"/>
          <cell r="C637"/>
          <cell r="D637" t="str">
            <v>*</v>
          </cell>
          <cell r="E637"/>
        </row>
        <row r="638">
          <cell r="A638" t="str">
            <v>3-Methoxy-4-hydroxyphenylglycol sulfate</v>
          </cell>
          <cell r="B638"/>
          <cell r="C638"/>
          <cell r="D638"/>
          <cell r="E638"/>
        </row>
        <row r="639">
          <cell r="A639" t="str">
            <v>DL-beta-Homophenylalanine</v>
          </cell>
          <cell r="B639" t="str">
            <v>Y</v>
          </cell>
          <cell r="C639"/>
          <cell r="D639"/>
          <cell r="E639"/>
        </row>
        <row r="640">
          <cell r="A640" t="str">
            <v>Maltol</v>
          </cell>
          <cell r="B640"/>
          <cell r="C640"/>
          <cell r="D640"/>
          <cell r="E640"/>
        </row>
        <row r="641">
          <cell r="A641" t="str">
            <v>Bisphenol A bis(2,3-dihydroxypropyl) ether</v>
          </cell>
          <cell r="B641"/>
          <cell r="C641"/>
          <cell r="D641"/>
          <cell r="E641"/>
        </row>
        <row r="642">
          <cell r="A642" t="str">
            <v>SBP (mmHg)</v>
          </cell>
          <cell r="B642"/>
          <cell r="C642" t="str">
            <v>*</v>
          </cell>
          <cell r="D642"/>
          <cell r="E642"/>
        </row>
        <row r="643">
          <cell r="A643" t="str">
            <v>3,7-Dihydroxy-3',4'-dimethoxyflavone</v>
          </cell>
          <cell r="B643"/>
          <cell r="C643"/>
          <cell r="D643"/>
          <cell r="E643"/>
        </row>
        <row r="644">
          <cell r="A644" t="str">
            <v>24S-Hydroxycholesterol</v>
          </cell>
          <cell r="B644"/>
          <cell r="C644"/>
          <cell r="D644" t="str">
            <v>*</v>
          </cell>
          <cell r="E644"/>
        </row>
        <row r="645">
          <cell r="A645" t="str">
            <v>CerP(d14:1/14:0)</v>
          </cell>
          <cell r="B645"/>
          <cell r="C645"/>
          <cell r="D645" t="str">
            <v>*</v>
          </cell>
          <cell r="E645"/>
        </row>
        <row r="646">
          <cell r="A646" t="str">
            <v>LPC 19:1</v>
          </cell>
          <cell r="B646"/>
          <cell r="C646"/>
          <cell r="D646" t="str">
            <v>*</v>
          </cell>
          <cell r="E646"/>
        </row>
        <row r="647">
          <cell r="A647" t="str">
            <v>PE 40:7</v>
          </cell>
          <cell r="B647"/>
          <cell r="C647"/>
          <cell r="D647" t="str">
            <v>*</v>
          </cell>
          <cell r="E647"/>
        </row>
        <row r="648">
          <cell r="A648" t="str">
            <v>LPE 14:0</v>
          </cell>
          <cell r="B648"/>
          <cell r="C648"/>
          <cell r="D648" t="str">
            <v>*</v>
          </cell>
          <cell r="E648"/>
        </row>
        <row r="649">
          <cell r="A649" t="str">
            <v>Cer-NS d18:1/16:0</v>
          </cell>
          <cell r="B649"/>
          <cell r="C649"/>
          <cell r="D649" t="str">
            <v>*</v>
          </cell>
          <cell r="E649"/>
        </row>
        <row r="650">
          <cell r="A650" t="str">
            <v>13,14-Dihydroprostaglandin F1alpha</v>
          </cell>
          <cell r="B650"/>
          <cell r="C650"/>
          <cell r="D650" t="str">
            <v>*</v>
          </cell>
          <cell r="E650"/>
        </row>
        <row r="651">
          <cell r="A651" t="str">
            <v>Bimatoprost isopropyl ester</v>
          </cell>
          <cell r="B651"/>
          <cell r="C651"/>
          <cell r="D651"/>
          <cell r="E651"/>
        </row>
        <row r="652">
          <cell r="A652" t="str">
            <v>LPC 17:0</v>
          </cell>
          <cell r="B652"/>
          <cell r="C652"/>
          <cell r="D652" t="str">
            <v>*</v>
          </cell>
          <cell r="E652"/>
        </row>
        <row r="653">
          <cell r="A653" t="str">
            <v>LPE 12:0</v>
          </cell>
          <cell r="B653"/>
          <cell r="C653"/>
          <cell r="D653" t="str">
            <v>*</v>
          </cell>
          <cell r="E653"/>
        </row>
        <row r="654">
          <cell r="A654" t="str">
            <v>Ala-Ala</v>
          </cell>
          <cell r="B654"/>
          <cell r="C654"/>
          <cell r="D654"/>
          <cell r="E654"/>
        </row>
        <row r="655">
          <cell r="A655" t="str">
            <v>PE 42:6</v>
          </cell>
          <cell r="B655"/>
          <cell r="C655"/>
          <cell r="D655" t="str">
            <v>*</v>
          </cell>
          <cell r="E655"/>
        </row>
        <row r="656">
          <cell r="A656" t="str">
            <v>LPC 18:4</v>
          </cell>
          <cell r="B656"/>
          <cell r="C656"/>
          <cell r="D656" t="str">
            <v>*</v>
          </cell>
          <cell r="E656"/>
        </row>
        <row r="657">
          <cell r="A657" t="str">
            <v>Hexosyl LPE 18:3</v>
          </cell>
          <cell r="B657"/>
          <cell r="C657"/>
          <cell r="D657" t="str">
            <v>*</v>
          </cell>
          <cell r="E657"/>
        </row>
        <row r="658">
          <cell r="A658" t="str">
            <v>PC 32:0</v>
          </cell>
          <cell r="B658"/>
          <cell r="C658"/>
          <cell r="D658" t="str">
            <v>*</v>
          </cell>
          <cell r="E658"/>
        </row>
        <row r="659">
          <cell r="A659" t="str">
            <v>D-erythro-Sphingosine-1-phosphate</v>
          </cell>
          <cell r="B659"/>
          <cell r="C659"/>
          <cell r="D659" t="str">
            <v>*</v>
          </cell>
          <cell r="E659"/>
        </row>
        <row r="660">
          <cell r="A660" t="str">
            <v>Hydroxychloroquine</v>
          </cell>
          <cell r="B660"/>
          <cell r="C660"/>
          <cell r="D660"/>
          <cell r="E660"/>
        </row>
        <row r="661">
          <cell r="A661" t="str">
            <v>PC 36:4</v>
          </cell>
          <cell r="B661"/>
          <cell r="C661"/>
          <cell r="D661" t="str">
            <v>*</v>
          </cell>
          <cell r="E661"/>
        </row>
        <row r="662">
          <cell r="A662" t="str">
            <v>Palmitoylcarnitine</v>
          </cell>
          <cell r="B662"/>
          <cell r="C662"/>
          <cell r="D662"/>
          <cell r="E662"/>
        </row>
        <row r="663">
          <cell r="A663" t="str">
            <v>5beta-Dihydrocortisone</v>
          </cell>
          <cell r="B663"/>
          <cell r="C663"/>
          <cell r="D663"/>
          <cell r="E663"/>
        </row>
        <row r="664">
          <cell r="A664" t="str">
            <v>14-HDoME</v>
          </cell>
          <cell r="B664"/>
          <cell r="C664"/>
          <cell r="D664" t="str">
            <v>*</v>
          </cell>
          <cell r="E664"/>
        </row>
        <row r="665">
          <cell r="A665" t="str">
            <v>(3alpha,5alpha,17beta)-Androstane-3,17-diol</v>
          </cell>
          <cell r="B665"/>
          <cell r="C665"/>
          <cell r="D665" t="str">
            <v>*</v>
          </cell>
          <cell r="E665"/>
        </row>
        <row r="666">
          <cell r="A666" t="str">
            <v>5beta-Androsterone</v>
          </cell>
          <cell r="B666"/>
          <cell r="C666"/>
          <cell r="D666" t="str">
            <v>*</v>
          </cell>
          <cell r="E666"/>
        </row>
        <row r="667">
          <cell r="A667" t="str">
            <v>13(S)-HODE methyl ester</v>
          </cell>
          <cell r="B667"/>
          <cell r="C667"/>
          <cell r="D667" t="str">
            <v>*</v>
          </cell>
          <cell r="E667"/>
        </row>
        <row r="668">
          <cell r="A668" t="str">
            <v>PA 17:0</v>
          </cell>
          <cell r="B668"/>
          <cell r="C668"/>
          <cell r="D668" t="str">
            <v>*</v>
          </cell>
          <cell r="E668"/>
        </row>
        <row r="669">
          <cell r="A669" t="str">
            <v>PC(P-16:0/3:0)</v>
          </cell>
          <cell r="B669"/>
          <cell r="C669"/>
          <cell r="D669" t="str">
            <v>*</v>
          </cell>
          <cell r="E669"/>
        </row>
        <row r="670">
          <cell r="A670" t="str">
            <v>16,16-Dimethylprostaglandin E2</v>
          </cell>
          <cell r="B670"/>
          <cell r="C670"/>
          <cell r="D670" t="str">
            <v>*</v>
          </cell>
          <cell r="E670"/>
        </row>
        <row r="671">
          <cell r="A671" t="str">
            <v>Cholic acid</v>
          </cell>
          <cell r="B671"/>
          <cell r="C671"/>
          <cell r="D671"/>
          <cell r="E671"/>
        </row>
        <row r="672">
          <cell r="A672" t="str">
            <v>LPE 22:0</v>
          </cell>
          <cell r="B672"/>
          <cell r="C672"/>
          <cell r="D672" t="str">
            <v>*</v>
          </cell>
          <cell r="E672"/>
        </row>
        <row r="673">
          <cell r="A673" t="str">
            <v>PS 40:4</v>
          </cell>
          <cell r="B673"/>
          <cell r="C673"/>
          <cell r="D673" t="str">
            <v>*</v>
          </cell>
          <cell r="E673"/>
        </row>
        <row r="674">
          <cell r="A674" t="str">
            <v>alpha-Bisabolol</v>
          </cell>
          <cell r="B674"/>
          <cell r="C674"/>
          <cell r="D674"/>
          <cell r="E674"/>
        </row>
        <row r="675">
          <cell r="A675" t="str">
            <v>trans-Androsterone</v>
          </cell>
          <cell r="B675"/>
          <cell r="C675"/>
          <cell r="D675" t="str">
            <v>*</v>
          </cell>
          <cell r="E675"/>
        </row>
        <row r="676">
          <cell r="A676" t="str">
            <v>alpha-Tocopherol</v>
          </cell>
          <cell r="B676"/>
          <cell r="C676"/>
          <cell r="D676"/>
          <cell r="E676"/>
        </row>
        <row r="677">
          <cell r="A677" t="str">
            <v>LPC 12:0</v>
          </cell>
          <cell r="B677"/>
          <cell r="C677"/>
          <cell r="D677" t="str">
            <v>*</v>
          </cell>
          <cell r="E677"/>
        </row>
        <row r="678">
          <cell r="A678" t="str">
            <v>N-Acetyl-D-lactosamine</v>
          </cell>
          <cell r="B678"/>
          <cell r="C678"/>
          <cell r="D678"/>
          <cell r="E678"/>
        </row>
        <row r="679">
          <cell r="A679" t="str">
            <v>SM 34:0</v>
          </cell>
          <cell r="B679"/>
          <cell r="C679"/>
          <cell r="D679" t="str">
            <v>*</v>
          </cell>
          <cell r="E679"/>
        </row>
        <row r="680">
          <cell r="A680" t="str">
            <v>6-Methyladenosine</v>
          </cell>
          <cell r="B680"/>
          <cell r="C680"/>
          <cell r="D680"/>
          <cell r="E680"/>
        </row>
        <row r="681">
          <cell r="A681" t="str">
            <v>12-epi-Leukotriene B4</v>
          </cell>
          <cell r="B681"/>
          <cell r="C681"/>
          <cell r="D681" t="str">
            <v>*</v>
          </cell>
          <cell r="E681"/>
        </row>
        <row r="682">
          <cell r="A682" t="str">
            <v>DL-beta-Hydroxypalmitic acid</v>
          </cell>
          <cell r="B682"/>
          <cell r="C682"/>
          <cell r="D682"/>
          <cell r="E682"/>
        </row>
        <row r="683">
          <cell r="A683" t="str">
            <v>Bufalin</v>
          </cell>
          <cell r="B683"/>
          <cell r="C683"/>
          <cell r="D683"/>
          <cell r="E683"/>
        </row>
        <row r="684">
          <cell r="A684" t="str">
            <v>Trp-Glu</v>
          </cell>
          <cell r="B684"/>
          <cell r="C684"/>
          <cell r="D684"/>
          <cell r="E684"/>
        </row>
        <row r="685">
          <cell r="A685" t="str">
            <v>Isodityrosine</v>
          </cell>
          <cell r="B685"/>
          <cell r="C685"/>
          <cell r="D685"/>
          <cell r="E685"/>
        </row>
        <row r="686">
          <cell r="A686" t="str">
            <v>Citric acid</v>
          </cell>
          <cell r="B686"/>
          <cell r="C686"/>
          <cell r="D686"/>
          <cell r="E686"/>
        </row>
        <row r="687">
          <cell r="A687" t="str">
            <v>Carnitine</v>
          </cell>
          <cell r="B687"/>
          <cell r="C687"/>
          <cell r="D687"/>
          <cell r="E687"/>
        </row>
        <row r="688">
          <cell r="A688" t="str">
            <v>Xanthurenic acid</v>
          </cell>
          <cell r="B688"/>
          <cell r="C688"/>
          <cell r="D688"/>
          <cell r="E688"/>
        </row>
        <row r="689">
          <cell r="A689" t="str">
            <v>2,3-Dehydro-2-deoxy-N-Acetylneuraminic Acid</v>
          </cell>
          <cell r="B689"/>
          <cell r="C689"/>
          <cell r="D689"/>
          <cell r="E689"/>
        </row>
        <row r="690">
          <cell r="A690" t="str">
            <v>16,16-Dimethylprostaglandin F2alpha</v>
          </cell>
          <cell r="B690"/>
          <cell r="C690"/>
          <cell r="D690" t="str">
            <v>*</v>
          </cell>
          <cell r="E690"/>
        </row>
        <row r="691">
          <cell r="A691" t="str">
            <v>4',5-Dihydroxy-7-methoxyflavanone</v>
          </cell>
          <cell r="B691"/>
          <cell r="C691"/>
          <cell r="D691"/>
          <cell r="E691"/>
        </row>
        <row r="692">
          <cell r="A692" t="str">
            <v>PEtOH 36:5</v>
          </cell>
          <cell r="B692"/>
          <cell r="C692"/>
          <cell r="D692" t="str">
            <v>*</v>
          </cell>
          <cell r="E692"/>
        </row>
        <row r="693">
          <cell r="A693" t="str">
            <v>Glycan Le-X Trisaccharide</v>
          </cell>
          <cell r="B693"/>
          <cell r="C693"/>
          <cell r="D693"/>
          <cell r="E693"/>
        </row>
        <row r="694">
          <cell r="A694" t="str">
            <v>C12H18O3</v>
          </cell>
          <cell r="B694" t="str">
            <v>Y</v>
          </cell>
          <cell r="C694"/>
          <cell r="D694"/>
          <cell r="E694"/>
        </row>
        <row r="695">
          <cell r="A695" t="str">
            <v>Lyso-PAF C-18</v>
          </cell>
          <cell r="B695"/>
          <cell r="C695"/>
          <cell r="D695" t="str">
            <v>*</v>
          </cell>
          <cell r="E695"/>
        </row>
        <row r="696">
          <cell r="A696" t="str">
            <v>Eicosatrienoic acid</v>
          </cell>
          <cell r="B696"/>
          <cell r="C696"/>
          <cell r="D696"/>
          <cell r="E696"/>
        </row>
        <row r="697">
          <cell r="A697" t="str">
            <v>Phenylalanine</v>
          </cell>
          <cell r="B697"/>
          <cell r="C697"/>
          <cell r="D697"/>
          <cell r="E697" t="str">
            <v>*</v>
          </cell>
        </row>
        <row r="698">
          <cell r="A698" t="str">
            <v>PE(P-16:0/18:3)</v>
          </cell>
          <cell r="B698"/>
          <cell r="C698"/>
          <cell r="D698" t="str">
            <v>*</v>
          </cell>
          <cell r="E698"/>
        </row>
        <row r="699">
          <cell r="A699" t="str">
            <v>Azelaic acid</v>
          </cell>
          <cell r="B699"/>
          <cell r="C699"/>
          <cell r="D699"/>
          <cell r="E699"/>
        </row>
        <row r="700">
          <cell r="A700" t="str">
            <v>PE 22:1</v>
          </cell>
          <cell r="B700"/>
          <cell r="C700"/>
          <cell r="D700" t="str">
            <v>*</v>
          </cell>
          <cell r="E700"/>
        </row>
        <row r="701">
          <cell r="A701" t="str">
            <v>LPS 16:2</v>
          </cell>
          <cell r="B701"/>
          <cell r="C701"/>
          <cell r="D701" t="str">
            <v>*</v>
          </cell>
          <cell r="E701"/>
        </row>
        <row r="702">
          <cell r="A702" t="str">
            <v>PI 35:2</v>
          </cell>
          <cell r="B702"/>
          <cell r="C702"/>
          <cell r="D702" t="str">
            <v>*</v>
          </cell>
          <cell r="E702"/>
        </row>
        <row r="703">
          <cell r="A703" t="str">
            <v>5(S),6(R)-11-trans DiHETE</v>
          </cell>
          <cell r="B703"/>
          <cell r="C703"/>
          <cell r="D703" t="str">
            <v>*</v>
          </cell>
          <cell r="E703"/>
        </row>
        <row r="704">
          <cell r="A704" t="str">
            <v>11alpha-Hydroxyprogesterone</v>
          </cell>
          <cell r="B704"/>
          <cell r="C704"/>
          <cell r="D704" t="str">
            <v>*</v>
          </cell>
          <cell r="E704"/>
        </row>
        <row r="705">
          <cell r="A705" t="str">
            <v>Pinolenic acid ethyl ester</v>
          </cell>
          <cell r="B705"/>
          <cell r="C705"/>
          <cell r="D705"/>
          <cell r="E705"/>
        </row>
        <row r="706">
          <cell r="A706" t="str">
            <v>N-Acetylcytidine</v>
          </cell>
          <cell r="B706"/>
          <cell r="C706"/>
          <cell r="D706"/>
          <cell r="E706"/>
        </row>
        <row r="707">
          <cell r="A707" t="str">
            <v>Glycan 3'-Sialyl Lewis X</v>
          </cell>
          <cell r="B707"/>
          <cell r="C707"/>
          <cell r="D707"/>
          <cell r="E707"/>
        </row>
        <row r="708">
          <cell r="A708" t="str">
            <v>delta-Undecalactone</v>
          </cell>
          <cell r="B708"/>
          <cell r="C708"/>
          <cell r="D708"/>
          <cell r="E708"/>
        </row>
        <row r="709">
          <cell r="A709" t="str">
            <v>PE 38:7</v>
          </cell>
          <cell r="B709"/>
          <cell r="C709"/>
          <cell r="D709" t="str">
            <v>*</v>
          </cell>
          <cell r="E709"/>
        </row>
        <row r="710">
          <cell r="A710" t="str">
            <v>LPG 20:5</v>
          </cell>
          <cell r="B710"/>
          <cell r="C710"/>
          <cell r="D710" t="str">
            <v>*</v>
          </cell>
          <cell r="E710"/>
        </row>
        <row r="711">
          <cell r="A711" t="str">
            <v>Salicylic acid</v>
          </cell>
          <cell r="B711"/>
          <cell r="C711"/>
          <cell r="D711"/>
          <cell r="E711"/>
        </row>
        <row r="712">
          <cell r="A712" t="str">
            <v>LPA 18:0</v>
          </cell>
          <cell r="B712"/>
          <cell r="C712"/>
          <cell r="D712" t="str">
            <v>*</v>
          </cell>
          <cell r="E712"/>
        </row>
        <row r="713">
          <cell r="A713" t="str">
            <v>LPG 18:1</v>
          </cell>
          <cell r="B713"/>
          <cell r="C713"/>
          <cell r="D713" t="str">
            <v>*</v>
          </cell>
          <cell r="E713"/>
        </row>
        <row r="714">
          <cell r="A714" t="str">
            <v>L-alpha-PE</v>
          </cell>
          <cell r="B714"/>
          <cell r="C714"/>
          <cell r="D714" t="str">
            <v>*</v>
          </cell>
          <cell r="E714"/>
        </row>
        <row r="715">
          <cell r="A715" t="str">
            <v>SM d36:1</v>
          </cell>
          <cell r="B715"/>
          <cell r="C715"/>
          <cell r="D715" t="str">
            <v>*</v>
          </cell>
          <cell r="E715"/>
        </row>
        <row r="716">
          <cell r="A716" t="str">
            <v>2,2'-Methylene-bis(6-tert-butyl-4 methylphenol)</v>
          </cell>
          <cell r="B716"/>
          <cell r="C716"/>
          <cell r="D716"/>
          <cell r="E716"/>
        </row>
        <row r="717">
          <cell r="A717" t="str">
            <v>Phe-Ala</v>
          </cell>
          <cell r="B717"/>
          <cell r="C717"/>
          <cell r="D717"/>
          <cell r="E717"/>
        </row>
        <row r="718">
          <cell r="A718" t="str">
            <v>Isoleucylisoleucine</v>
          </cell>
          <cell r="B718"/>
          <cell r="C718"/>
          <cell r="D718"/>
          <cell r="E718"/>
        </row>
        <row r="719">
          <cell r="A719" t="str">
            <v>10-HDoME</v>
          </cell>
          <cell r="B719"/>
          <cell r="C719"/>
          <cell r="D719" t="str">
            <v>*</v>
          </cell>
          <cell r="E719"/>
        </row>
        <row r="720">
          <cell r="A720" t="str">
            <v>3-oxo-cholest-4-en-26-oic acid</v>
          </cell>
          <cell r="B720"/>
          <cell r="C720"/>
          <cell r="D720" t="str">
            <v>*</v>
          </cell>
          <cell r="E720"/>
        </row>
        <row r="721">
          <cell r="A721" t="str">
            <v>N-Palmitoyltaurine</v>
          </cell>
          <cell r="B721"/>
          <cell r="C721"/>
          <cell r="D721"/>
          <cell r="E721"/>
        </row>
        <row r="722">
          <cell r="A722" t="str">
            <v>Liquiritigenin</v>
          </cell>
          <cell r="B722"/>
          <cell r="C722"/>
          <cell r="D722"/>
          <cell r="E722"/>
        </row>
        <row r="723">
          <cell r="A723" t="str">
            <v>PC 36:2</v>
          </cell>
          <cell r="B723"/>
          <cell r="C723"/>
          <cell r="D723" t="str">
            <v>*</v>
          </cell>
          <cell r="E723"/>
        </row>
        <row r="724">
          <cell r="A724" t="str">
            <v>9,10-DHOME</v>
          </cell>
          <cell r="B724"/>
          <cell r="C724"/>
          <cell r="D724" t="str">
            <v>*</v>
          </cell>
          <cell r="E724"/>
        </row>
        <row r="725">
          <cell r="A725" t="str">
            <v>1,3-Dicyclohexylurea</v>
          </cell>
          <cell r="B725"/>
          <cell r="C725"/>
          <cell r="D725"/>
          <cell r="E725"/>
        </row>
        <row r="726">
          <cell r="A726" t="str">
            <v>PE 36:4e</v>
          </cell>
          <cell r="B726"/>
          <cell r="C726"/>
          <cell r="D726" t="str">
            <v>*</v>
          </cell>
          <cell r="E726"/>
        </row>
        <row r="727">
          <cell r="A727" t="str">
            <v>(8S,9S,10R,13S,14S,17S)-17-acetyl-10,13-dimethyl-1,2,6,7,8,9,11,12,14,15,16,17-dodecahydrocyclopenta[a]phenanthren-3-one</v>
          </cell>
          <cell r="B727"/>
          <cell r="C727"/>
          <cell r="D727" t="str">
            <v>*</v>
          </cell>
          <cell r="E727"/>
        </row>
        <row r="728">
          <cell r="A728" t="str">
            <v>LPC 19:2</v>
          </cell>
          <cell r="B728"/>
          <cell r="C728"/>
          <cell r="D728" t="str">
            <v>*</v>
          </cell>
          <cell r="E728"/>
        </row>
        <row r="729">
          <cell r="A729" t="str">
            <v>PMeOH 36:5</v>
          </cell>
          <cell r="B729"/>
          <cell r="C729"/>
          <cell r="D729" t="str">
            <v>*</v>
          </cell>
          <cell r="E729"/>
        </row>
        <row r="730">
          <cell r="A730" t="str">
            <v>1-Methyladenosine</v>
          </cell>
          <cell r="B730"/>
          <cell r="C730"/>
          <cell r="D730"/>
          <cell r="E730"/>
        </row>
        <row r="731">
          <cell r="A731" t="str">
            <v>PC 42:10</v>
          </cell>
          <cell r="B731"/>
          <cell r="C731"/>
          <cell r="D731" t="str">
            <v>*</v>
          </cell>
          <cell r="E731"/>
        </row>
        <row r="732">
          <cell r="A732" t="str">
            <v>Oleoyl ethylamide</v>
          </cell>
          <cell r="B732"/>
          <cell r="C732"/>
          <cell r="D732"/>
          <cell r="E732"/>
        </row>
        <row r="733">
          <cell r="A733" t="str">
            <v>9-Deoxy-9-methylene-16,16-dimethyl Prostaglandin E2</v>
          </cell>
          <cell r="B733"/>
          <cell r="C733"/>
          <cell r="D733" t="str">
            <v>*</v>
          </cell>
          <cell r="E733"/>
        </row>
        <row r="734">
          <cell r="A734" t="str">
            <v>3-Indoleacetic acid</v>
          </cell>
          <cell r="B734"/>
          <cell r="C734"/>
          <cell r="D734"/>
          <cell r="E734"/>
        </row>
        <row r="735">
          <cell r="A735" t="str">
            <v>C10H16O</v>
          </cell>
          <cell r="B735" t="str">
            <v>Y</v>
          </cell>
          <cell r="C735"/>
          <cell r="D735"/>
          <cell r="E735"/>
        </row>
        <row r="736">
          <cell r="A736" t="str">
            <v>FA 18:2+2O</v>
          </cell>
          <cell r="B736" t="str">
            <v>Y</v>
          </cell>
          <cell r="C736"/>
          <cell r="D736"/>
          <cell r="E736"/>
        </row>
        <row r="737">
          <cell r="A737" t="str">
            <v>Adenosine 5'-monophosphate</v>
          </cell>
          <cell r="B737"/>
          <cell r="C737"/>
          <cell r="D737"/>
          <cell r="E737"/>
        </row>
        <row r="738">
          <cell r="A738" t="str">
            <v>FA 18:2+3O</v>
          </cell>
          <cell r="B738" t="str">
            <v>Y</v>
          </cell>
          <cell r="C738"/>
          <cell r="D738"/>
          <cell r="E738"/>
        </row>
        <row r="739">
          <cell r="A739" t="str">
            <v>Glu-Val</v>
          </cell>
          <cell r="B739"/>
          <cell r="C739"/>
          <cell r="D739"/>
          <cell r="E739"/>
        </row>
        <row r="740">
          <cell r="A740" t="str">
            <v>Ethylenediaminetetraacetic acid</v>
          </cell>
          <cell r="B740"/>
          <cell r="C740"/>
          <cell r="D740"/>
          <cell r="E740"/>
        </row>
        <row r="741">
          <cell r="A741" t="str">
            <v>alpha-L-Glu-L-Tyr</v>
          </cell>
          <cell r="B741"/>
          <cell r="C741"/>
          <cell r="D741"/>
          <cell r="E741"/>
        </row>
        <row r="742">
          <cell r="A742" t="str">
            <v>Estrone glucuronide</v>
          </cell>
          <cell r="B742"/>
          <cell r="C742"/>
          <cell r="D742"/>
          <cell r="E742"/>
        </row>
        <row r="743">
          <cell r="A743" t="str">
            <v>18:1 PI(3,4,5)P3</v>
          </cell>
          <cell r="B743"/>
          <cell r="C743"/>
          <cell r="D743" t="str">
            <v>*</v>
          </cell>
          <cell r="E743"/>
        </row>
        <row r="744">
          <cell r="A744" t="str">
            <v>N-Formylmethionine</v>
          </cell>
          <cell r="B744"/>
          <cell r="C744"/>
          <cell r="D744"/>
          <cell r="E744"/>
        </row>
        <row r="745">
          <cell r="A745" t="str">
            <v>Diphenhydramine</v>
          </cell>
          <cell r="B745"/>
          <cell r="C745"/>
          <cell r="D745"/>
          <cell r="E745"/>
        </row>
        <row r="746">
          <cell r="A746" t="str">
            <v>Docosahexanoic acid</v>
          </cell>
          <cell r="B746"/>
          <cell r="C746"/>
          <cell r="D746"/>
          <cell r="E746"/>
        </row>
        <row r="747">
          <cell r="A747" t="str">
            <v>15(R),19(R)-Hydroxyprostaglandin F1alpha</v>
          </cell>
          <cell r="B747"/>
          <cell r="C747"/>
          <cell r="D747" t="str">
            <v>*</v>
          </cell>
          <cell r="E747"/>
        </row>
        <row r="748">
          <cell r="A748" t="str">
            <v>LPC P-18:0</v>
          </cell>
          <cell r="B748"/>
          <cell r="C748"/>
          <cell r="D748" t="str">
            <v>*</v>
          </cell>
          <cell r="E748"/>
        </row>
        <row r="749">
          <cell r="A749" t="str">
            <v>7alpha-hydroxy-3-oxo-Cholest-4-en-26-oic acid</v>
          </cell>
          <cell r="B749"/>
          <cell r="C749"/>
          <cell r="D749" t="str">
            <v>*</v>
          </cell>
          <cell r="E749"/>
        </row>
        <row r="750">
          <cell r="A750" t="str">
            <v>LPC 20:0</v>
          </cell>
          <cell r="B750"/>
          <cell r="C750"/>
          <cell r="D750" t="str">
            <v>*</v>
          </cell>
          <cell r="E750"/>
        </row>
        <row r="751">
          <cell r="A751" t="str">
            <v>14-methyl-Pentadecanoic acid</v>
          </cell>
          <cell r="B751"/>
          <cell r="C751"/>
          <cell r="D751"/>
          <cell r="E751"/>
        </row>
        <row r="752">
          <cell r="A752" t="str">
            <v>Leu-Ile</v>
          </cell>
          <cell r="B752"/>
          <cell r="C752"/>
          <cell r="D752"/>
          <cell r="E752"/>
        </row>
        <row r="753">
          <cell r="A753" t="str">
            <v>2-Thio PAF</v>
          </cell>
          <cell r="B753"/>
          <cell r="C753"/>
          <cell r="D753" t="str">
            <v>*</v>
          </cell>
          <cell r="E753"/>
        </row>
        <row r="754">
          <cell r="A754" t="str">
            <v>alpha-Methyl cinnamic acid</v>
          </cell>
          <cell r="B754"/>
          <cell r="C754"/>
          <cell r="D754"/>
          <cell r="E754"/>
        </row>
        <row r="755">
          <cell r="A755" t="str">
            <v>LPE 20:2</v>
          </cell>
          <cell r="B755"/>
          <cell r="C755"/>
          <cell r="D755" t="str">
            <v>*</v>
          </cell>
          <cell r="E755"/>
        </row>
        <row r="756">
          <cell r="A756" t="str">
            <v>Naringenin</v>
          </cell>
          <cell r="B756"/>
          <cell r="C756"/>
          <cell r="D756"/>
          <cell r="E756"/>
        </row>
        <row r="757">
          <cell r="A757" t="str">
            <v>LPE 20:3</v>
          </cell>
          <cell r="B757"/>
          <cell r="C757"/>
          <cell r="D757" t="str">
            <v>*</v>
          </cell>
          <cell r="E757"/>
        </row>
        <row r="758">
          <cell r="A758" t="str">
            <v>PE(P-16:0/20:4)</v>
          </cell>
          <cell r="B758"/>
          <cell r="C758"/>
          <cell r="D758" t="str">
            <v>*</v>
          </cell>
          <cell r="E758"/>
        </row>
        <row r="759">
          <cell r="A759" t="str">
            <v>OxPI 36:1+3O</v>
          </cell>
          <cell r="B759"/>
          <cell r="C759"/>
          <cell r="D759" t="str">
            <v>*</v>
          </cell>
          <cell r="E759"/>
        </row>
        <row r="760">
          <cell r="A760" t="str">
            <v>15(R)-15-Methylprostaglandin F2alpha</v>
          </cell>
          <cell r="B760"/>
          <cell r="C760"/>
          <cell r="D760" t="str">
            <v>*</v>
          </cell>
          <cell r="E760"/>
        </row>
        <row r="761">
          <cell r="A761" t="str">
            <v>Carbocyclic thromboxane A2</v>
          </cell>
          <cell r="B761"/>
          <cell r="C761"/>
          <cell r="D761" t="str">
            <v>*</v>
          </cell>
          <cell r="E761"/>
        </row>
        <row r="762">
          <cell r="A762" t="str">
            <v>LPC 18:2</v>
          </cell>
          <cell r="B762"/>
          <cell r="C762"/>
          <cell r="D762" t="str">
            <v>*</v>
          </cell>
          <cell r="E762"/>
        </row>
        <row r="763">
          <cell r="A763" t="str">
            <v>trans-Cinnamic acid</v>
          </cell>
          <cell r="B763"/>
          <cell r="C763"/>
          <cell r="D763"/>
          <cell r="E763"/>
        </row>
        <row r="764">
          <cell r="A764" t="str">
            <v>Prostaglandin E1 alcohol</v>
          </cell>
          <cell r="B764"/>
          <cell r="C764"/>
          <cell r="D764" t="str">
            <v>*</v>
          </cell>
          <cell r="E764"/>
        </row>
        <row r="765">
          <cell r="A765" t="str">
            <v>LPC 20:2</v>
          </cell>
          <cell r="B765"/>
          <cell r="C765"/>
          <cell r="D765" t="str">
            <v>*</v>
          </cell>
          <cell r="E765"/>
        </row>
        <row r="766">
          <cell r="A766" t="str">
            <v>Didecanoyllecithin</v>
          </cell>
          <cell r="B766"/>
          <cell r="C766"/>
          <cell r="D766"/>
          <cell r="E766"/>
        </row>
        <row r="767">
          <cell r="A767" t="str">
            <v>SM 32:0</v>
          </cell>
          <cell r="B767"/>
          <cell r="C767"/>
          <cell r="D767" t="str">
            <v>*</v>
          </cell>
          <cell r="E767"/>
        </row>
        <row r="768">
          <cell r="A768" t="str">
            <v>PA 38:7</v>
          </cell>
          <cell r="B768"/>
          <cell r="C768"/>
          <cell r="D768" t="str">
            <v>*</v>
          </cell>
          <cell r="E768"/>
        </row>
        <row r="769">
          <cell r="A769" t="str">
            <v>Aspartic acid</v>
          </cell>
          <cell r="B769"/>
          <cell r="C769"/>
          <cell r="D769"/>
          <cell r="E769" t="str">
            <v>*</v>
          </cell>
        </row>
        <row r="770">
          <cell r="A770" t="str">
            <v>Docosatetraenoic acid</v>
          </cell>
          <cell r="B770"/>
          <cell r="C770"/>
          <cell r="D770"/>
          <cell r="E770"/>
        </row>
        <row r="771">
          <cell r="A771" t="str">
            <v>LPA 18:2</v>
          </cell>
          <cell r="B771"/>
          <cell r="C771"/>
          <cell r="D771" t="str">
            <v>*</v>
          </cell>
          <cell r="E771"/>
        </row>
        <row r="772">
          <cell r="A772" t="str">
            <v>11,12-DHET</v>
          </cell>
          <cell r="B772"/>
          <cell r="C772"/>
          <cell r="D772" t="str">
            <v>*</v>
          </cell>
          <cell r="E772"/>
        </row>
        <row r="773">
          <cell r="A773" t="str">
            <v>PC 36:6</v>
          </cell>
          <cell r="B773"/>
          <cell r="C773"/>
          <cell r="D773" t="str">
            <v>*</v>
          </cell>
          <cell r="E773"/>
        </row>
        <row r="774">
          <cell r="A774" t="str">
            <v>SM 33:1</v>
          </cell>
          <cell r="B774"/>
          <cell r="C774"/>
          <cell r="D774" t="str">
            <v>*</v>
          </cell>
          <cell r="E774"/>
        </row>
        <row r="775">
          <cell r="A775" t="str">
            <v>N-Acetylhistamine</v>
          </cell>
          <cell r="B775"/>
          <cell r="C775"/>
          <cell r="D775"/>
          <cell r="E775"/>
        </row>
        <row r="776">
          <cell r="A776" t="str">
            <v>Myristoleic acid</v>
          </cell>
          <cell r="B776"/>
          <cell r="C776"/>
          <cell r="D776"/>
          <cell r="E776"/>
        </row>
        <row r="777">
          <cell r="A777" t="str">
            <v>PA 37:2</v>
          </cell>
          <cell r="B777"/>
          <cell r="C777"/>
          <cell r="D777" t="str">
            <v>*</v>
          </cell>
          <cell r="E777"/>
        </row>
        <row r="778">
          <cell r="A778" t="str">
            <v>N,N-Dimethyldodecylamine N-oxide</v>
          </cell>
          <cell r="B778"/>
          <cell r="C778"/>
          <cell r="D778"/>
          <cell r="E778"/>
        </row>
        <row r="779">
          <cell r="A779" t="str">
            <v>5-Ketogluconic acid</v>
          </cell>
          <cell r="B779"/>
          <cell r="C779"/>
          <cell r="D779"/>
          <cell r="E779"/>
        </row>
        <row r="780">
          <cell r="A780" t="str">
            <v>PE 41:3</v>
          </cell>
          <cell r="B780"/>
          <cell r="C780"/>
          <cell r="D780" t="str">
            <v>*</v>
          </cell>
          <cell r="E780"/>
        </row>
        <row r="781">
          <cell r="A781" t="str">
            <v>PA 30:1</v>
          </cell>
          <cell r="B781"/>
          <cell r="C781"/>
          <cell r="D781" t="str">
            <v>*</v>
          </cell>
          <cell r="E781"/>
        </row>
        <row r="782">
          <cell r="A782" t="str">
            <v>PE 40:4</v>
          </cell>
          <cell r="B782"/>
          <cell r="C782"/>
          <cell r="D782" t="str">
            <v>*</v>
          </cell>
          <cell r="E782"/>
        </row>
        <row r="783">
          <cell r="A783" t="str">
            <v>1,2-Dioctanoyl-sn-glycerol</v>
          </cell>
          <cell r="B783"/>
          <cell r="C783"/>
          <cell r="D783"/>
          <cell r="E783"/>
        </row>
        <row r="784">
          <cell r="A784" t="str">
            <v>PEtOH 37:6</v>
          </cell>
          <cell r="B784"/>
          <cell r="C784"/>
          <cell r="D784" t="str">
            <v>*</v>
          </cell>
          <cell r="E784"/>
        </row>
        <row r="785">
          <cell r="A785" t="str">
            <v>Isomyristic acid</v>
          </cell>
          <cell r="B785"/>
          <cell r="C785"/>
          <cell r="D785"/>
          <cell r="E785"/>
        </row>
        <row r="786">
          <cell r="A786" t="str">
            <v>14,15-EET</v>
          </cell>
          <cell r="B786"/>
          <cell r="C786"/>
          <cell r="D786" t="str">
            <v>*</v>
          </cell>
          <cell r="E786"/>
        </row>
        <row r="787">
          <cell r="A787" t="str">
            <v>SM d35:1</v>
          </cell>
          <cell r="B787"/>
          <cell r="C787"/>
          <cell r="D787" t="str">
            <v>*</v>
          </cell>
          <cell r="E787"/>
        </row>
        <row r="788">
          <cell r="A788" t="str">
            <v>PEtOH 36:4</v>
          </cell>
          <cell r="B788"/>
          <cell r="C788"/>
          <cell r="D788" t="str">
            <v>*</v>
          </cell>
          <cell r="E788"/>
        </row>
        <row r="789">
          <cell r="A789" t="str">
            <v>Glycan Man1</v>
          </cell>
          <cell r="B789"/>
          <cell r="C789"/>
          <cell r="D789"/>
          <cell r="E789"/>
        </row>
        <row r="790">
          <cell r="A790" t="str">
            <v>LPA 14:0</v>
          </cell>
          <cell r="B790"/>
          <cell r="C790"/>
          <cell r="D790" t="str">
            <v>*</v>
          </cell>
          <cell r="E790"/>
        </row>
        <row r="791">
          <cell r="A791" t="str">
            <v>PE 37:3</v>
          </cell>
          <cell r="B791"/>
          <cell r="C791"/>
          <cell r="D791" t="str">
            <v>*</v>
          </cell>
          <cell r="E791"/>
        </row>
        <row r="792">
          <cell r="A792" t="str">
            <v>Thyroxine</v>
          </cell>
          <cell r="B792"/>
          <cell r="C792"/>
          <cell r="D792"/>
          <cell r="E792"/>
        </row>
        <row r="793">
          <cell r="A793" t="str">
            <v>3',4'-Dihydroxyflavone</v>
          </cell>
          <cell r="B793"/>
          <cell r="C793"/>
          <cell r="D793"/>
          <cell r="E793"/>
        </row>
        <row r="794">
          <cell r="A794" t="str">
            <v>LPC 24:0</v>
          </cell>
          <cell r="B794"/>
          <cell r="C794"/>
          <cell r="D794" t="str">
            <v>*</v>
          </cell>
          <cell r="E794"/>
        </row>
        <row r="795">
          <cell r="A795" t="str">
            <v>Urobilin</v>
          </cell>
          <cell r="B795"/>
          <cell r="C795"/>
          <cell r="D795"/>
          <cell r="E795"/>
        </row>
        <row r="796">
          <cell r="A796" t="str">
            <v>PE 34:1</v>
          </cell>
          <cell r="B796"/>
          <cell r="C796"/>
          <cell r="D796" t="str">
            <v>*</v>
          </cell>
          <cell r="E796"/>
        </row>
        <row r="797">
          <cell r="A797" t="str">
            <v>Anthranilic acid</v>
          </cell>
          <cell r="B797"/>
          <cell r="C797"/>
          <cell r="D797"/>
          <cell r="E797"/>
        </row>
        <row r="798">
          <cell r="A798" t="str">
            <v>LPI 22:5</v>
          </cell>
          <cell r="B798"/>
          <cell r="C798"/>
          <cell r="D798" t="str">
            <v>*</v>
          </cell>
          <cell r="E798"/>
        </row>
        <row r="799">
          <cell r="A799" t="str">
            <v>DL-Phenylalanine</v>
          </cell>
          <cell r="B799"/>
          <cell r="C799"/>
          <cell r="D799"/>
          <cell r="E799" t="str">
            <v>*</v>
          </cell>
        </row>
        <row r="800">
          <cell r="A800" t="str">
            <v>5-Methoxysalicylic acid</v>
          </cell>
          <cell r="B800"/>
          <cell r="C800"/>
          <cell r="D800"/>
          <cell r="E800"/>
        </row>
        <row r="801">
          <cell r="A801" t="str">
            <v>15(S)-HETrE</v>
          </cell>
          <cell r="B801"/>
          <cell r="C801"/>
          <cell r="D801" t="str">
            <v>*</v>
          </cell>
          <cell r="E801"/>
        </row>
        <row r="802">
          <cell r="A802" t="str">
            <v>Octadecanedioic acid</v>
          </cell>
          <cell r="B802"/>
          <cell r="C802"/>
          <cell r="D802"/>
          <cell r="E802"/>
        </row>
        <row r="803">
          <cell r="A803" t="str">
            <v>5-HETrE</v>
          </cell>
          <cell r="B803"/>
          <cell r="C803"/>
          <cell r="D803" t="str">
            <v>*</v>
          </cell>
          <cell r="E803"/>
        </row>
        <row r="804">
          <cell r="A804" t="str">
            <v>LPA 17:1</v>
          </cell>
          <cell r="B804"/>
          <cell r="C804"/>
          <cell r="D804" t="str">
            <v>*</v>
          </cell>
          <cell r="E804"/>
        </row>
        <row r="805">
          <cell r="A805" t="str">
            <v>SM 35:1</v>
          </cell>
          <cell r="B805"/>
          <cell r="C805"/>
          <cell r="D805" t="str">
            <v>*</v>
          </cell>
          <cell r="E805"/>
        </row>
        <row r="806">
          <cell r="A806" t="str">
            <v>Phenylglycine</v>
          </cell>
          <cell r="B806"/>
          <cell r="C806"/>
          <cell r="D806"/>
          <cell r="E806" t="str">
            <v>*</v>
          </cell>
        </row>
        <row r="807">
          <cell r="A807" t="str">
            <v>PG 34:1</v>
          </cell>
          <cell r="B807"/>
          <cell r="C807"/>
          <cell r="D807" t="str">
            <v>*</v>
          </cell>
          <cell r="E807"/>
        </row>
        <row r="808">
          <cell r="A808" t="str">
            <v>trans,cis-3,6-Nonadien-1-ol</v>
          </cell>
          <cell r="B808"/>
          <cell r="C808"/>
          <cell r="D808"/>
          <cell r="E808"/>
        </row>
        <row r="809">
          <cell r="A809" t="str">
            <v>13,14-Dihydro-15-ketoprostaglandin D2</v>
          </cell>
          <cell r="B809"/>
          <cell r="C809"/>
          <cell r="D809" t="str">
            <v>*</v>
          </cell>
          <cell r="E809"/>
        </row>
        <row r="810">
          <cell r="A810" t="str">
            <v>Methyl hexadecanoate</v>
          </cell>
          <cell r="B810"/>
          <cell r="C810"/>
          <cell r="D810"/>
          <cell r="E810"/>
        </row>
        <row r="811">
          <cell r="A811" t="str">
            <v>Phe-Asp-Arg</v>
          </cell>
          <cell r="B811"/>
          <cell r="C811"/>
          <cell r="D811"/>
          <cell r="E811"/>
        </row>
        <row r="812">
          <cell r="A812" t="str">
            <v>PE 36:2</v>
          </cell>
          <cell r="B812"/>
          <cell r="C812"/>
          <cell r="D812" t="str">
            <v>*</v>
          </cell>
          <cell r="E812"/>
        </row>
        <row r="813">
          <cell r="A813" t="str">
            <v>4-Methoxycinnamic acid</v>
          </cell>
          <cell r="B813"/>
          <cell r="C813"/>
          <cell r="D813"/>
          <cell r="E813"/>
        </row>
        <row r="814">
          <cell r="A814" t="str">
            <v>12-Ketodeoxycholic acid</v>
          </cell>
          <cell r="B814"/>
          <cell r="C814"/>
          <cell r="D814"/>
          <cell r="E814"/>
        </row>
        <row r="815">
          <cell r="A815" t="str">
            <v>SM 32:2</v>
          </cell>
          <cell r="B815"/>
          <cell r="C815"/>
          <cell r="D815" t="str">
            <v>*</v>
          </cell>
          <cell r="E815"/>
        </row>
        <row r="816">
          <cell r="A816" t="str">
            <v>Phe-Met</v>
          </cell>
          <cell r="B816"/>
          <cell r="C816"/>
          <cell r="D816"/>
          <cell r="E816"/>
        </row>
        <row r="817">
          <cell r="A817" t="str">
            <v>Ile-Val</v>
          </cell>
          <cell r="B817"/>
          <cell r="C817"/>
          <cell r="D817"/>
          <cell r="E817"/>
        </row>
        <row r="818">
          <cell r="A818" t="str">
            <v>4-methylene-2-Oxetanone</v>
          </cell>
          <cell r="B818"/>
          <cell r="C818"/>
          <cell r="D818"/>
          <cell r="E818"/>
        </row>
        <row r="819">
          <cell r="A819" t="str">
            <v>LPI 16:1</v>
          </cell>
          <cell r="B819"/>
          <cell r="C819"/>
          <cell r="D819" t="str">
            <v>*</v>
          </cell>
          <cell r="E819"/>
        </row>
        <row r="820">
          <cell r="A820" t="str">
            <v>Ile-Asn-Arg</v>
          </cell>
          <cell r="B820"/>
          <cell r="C820"/>
          <cell r="D820"/>
          <cell r="E820"/>
        </row>
        <row r="821">
          <cell r="A821" t="str">
            <v>PC 36:4e</v>
          </cell>
          <cell r="B821"/>
          <cell r="C821"/>
          <cell r="D821" t="str">
            <v>*</v>
          </cell>
          <cell r="E821"/>
        </row>
        <row r="822">
          <cell r="A822" t="str">
            <v>2-O-Methyl PAF C-18</v>
          </cell>
          <cell r="B822"/>
          <cell r="C822"/>
          <cell r="D822" t="str">
            <v>*</v>
          </cell>
          <cell r="E822"/>
        </row>
        <row r="823">
          <cell r="A823" t="str">
            <v>3-Hydroxysebacic acid</v>
          </cell>
          <cell r="B823"/>
          <cell r="C823"/>
          <cell r="D823"/>
          <cell r="E823"/>
        </row>
        <row r="824">
          <cell r="A824" t="str">
            <v>Oxy-16</v>
          </cell>
          <cell r="B824"/>
          <cell r="C824"/>
          <cell r="D824"/>
          <cell r="E824"/>
        </row>
        <row r="825">
          <cell r="A825" t="str">
            <v>PG 36:4</v>
          </cell>
          <cell r="B825"/>
          <cell r="C825"/>
          <cell r="D825" t="str">
            <v>*</v>
          </cell>
          <cell r="E825"/>
        </row>
        <row r="826">
          <cell r="A826" t="str">
            <v>PA 38:6</v>
          </cell>
          <cell r="B826"/>
          <cell r="C826"/>
          <cell r="D826" t="str">
            <v>*</v>
          </cell>
          <cell r="E826"/>
        </row>
        <row r="827">
          <cell r="A827" t="str">
            <v>LPE P-18:0</v>
          </cell>
          <cell r="B827"/>
          <cell r="C827"/>
          <cell r="D827" t="str">
            <v>*</v>
          </cell>
          <cell r="E827"/>
        </row>
        <row r="828">
          <cell r="A828" t="str">
            <v>PS 38:5</v>
          </cell>
          <cell r="B828"/>
          <cell r="C828"/>
          <cell r="D828" t="str">
            <v>*</v>
          </cell>
          <cell r="E828"/>
        </row>
        <row r="829">
          <cell r="A829" t="str">
            <v>3-Hydroxyphenylacetic acid</v>
          </cell>
          <cell r="B829"/>
          <cell r="C829"/>
          <cell r="D829"/>
          <cell r="E829"/>
        </row>
        <row r="830">
          <cell r="A830" t="str">
            <v>PA 32:2</v>
          </cell>
          <cell r="B830"/>
          <cell r="C830"/>
          <cell r="D830" t="str">
            <v>*</v>
          </cell>
          <cell r="E830"/>
        </row>
        <row r="831">
          <cell r="A831" t="str">
            <v>PG 44:12</v>
          </cell>
          <cell r="B831"/>
          <cell r="C831"/>
          <cell r="D831" t="str">
            <v>*</v>
          </cell>
          <cell r="E831"/>
        </row>
        <row r="832">
          <cell r="A832" t="str">
            <v>PE(P-18:0/18:2)</v>
          </cell>
          <cell r="B832"/>
          <cell r="C832"/>
          <cell r="D832" t="str">
            <v>*</v>
          </cell>
          <cell r="E832"/>
        </row>
        <row r="833">
          <cell r="A833" t="str">
            <v>3-Hydroxyoctanoic acid</v>
          </cell>
          <cell r="B833"/>
          <cell r="C833"/>
          <cell r="D833"/>
          <cell r="E833"/>
        </row>
        <row r="834">
          <cell r="A834" t="str">
            <v>N6-methyladenine</v>
          </cell>
          <cell r="B834"/>
          <cell r="C834"/>
          <cell r="D834"/>
          <cell r="E834"/>
        </row>
        <row r="835">
          <cell r="A835" t="str">
            <v>SM d30:1</v>
          </cell>
          <cell r="B835"/>
          <cell r="C835"/>
          <cell r="D835" t="str">
            <v>*</v>
          </cell>
          <cell r="E835"/>
        </row>
        <row r="836">
          <cell r="A836" t="str">
            <v>Hexamethyl-cyclotrisiloxane</v>
          </cell>
          <cell r="B836"/>
          <cell r="C836"/>
          <cell r="D836"/>
          <cell r="E836"/>
        </row>
        <row r="837">
          <cell r="A837" t="str">
            <v>6alpha-Prostaglandin I1</v>
          </cell>
          <cell r="B837"/>
          <cell r="C837"/>
          <cell r="D837" t="str">
            <v>*</v>
          </cell>
          <cell r="E837"/>
        </row>
        <row r="838">
          <cell r="A838" t="str">
            <v>9S-Hydroxy-10E,12Z,15Z-octadecatrienoic acid</v>
          </cell>
          <cell r="B838"/>
          <cell r="C838"/>
          <cell r="D838" t="str">
            <v>*</v>
          </cell>
          <cell r="E838"/>
        </row>
        <row r="839">
          <cell r="A839" t="str">
            <v>DOPG-Na</v>
          </cell>
          <cell r="B839"/>
          <cell r="C839"/>
          <cell r="D839" t="str">
            <v>*</v>
          </cell>
          <cell r="E839"/>
        </row>
        <row r="840">
          <cell r="A840" t="str">
            <v>Boldine</v>
          </cell>
          <cell r="B840"/>
          <cell r="C840"/>
          <cell r="D840"/>
          <cell r="E840"/>
        </row>
        <row r="841">
          <cell r="A841" t="str">
            <v>LPC 22:1</v>
          </cell>
          <cell r="B841"/>
          <cell r="C841"/>
          <cell r="D841" t="str">
            <v>*</v>
          </cell>
          <cell r="E841"/>
        </row>
        <row r="842">
          <cell r="A842" t="str">
            <v>4-Methylcinnamic acid</v>
          </cell>
          <cell r="B842"/>
          <cell r="C842"/>
          <cell r="D842"/>
          <cell r="E842"/>
        </row>
        <row r="843">
          <cell r="A843" t="str">
            <v>Bicyclo[2.2.1]heptane-2-methanol</v>
          </cell>
          <cell r="B843"/>
          <cell r="C843"/>
          <cell r="D843"/>
          <cell r="E843"/>
        </row>
        <row r="844">
          <cell r="A844" t="str">
            <v>LPC 22:6</v>
          </cell>
          <cell r="B844"/>
          <cell r="C844"/>
          <cell r="D844" t="str">
            <v>*</v>
          </cell>
          <cell r="E844"/>
        </row>
        <row r="845">
          <cell r="A845" t="str">
            <v>PE 34:0</v>
          </cell>
          <cell r="B845"/>
          <cell r="C845"/>
          <cell r="D845" t="str">
            <v>*</v>
          </cell>
          <cell r="E845"/>
        </row>
        <row r="846">
          <cell r="A846" t="str">
            <v>Glycan Man2a</v>
          </cell>
          <cell r="B846"/>
          <cell r="C846"/>
          <cell r="D846"/>
          <cell r="E846"/>
        </row>
        <row r="847">
          <cell r="A847" t="str">
            <v>5beta-Dihydrocortisol</v>
          </cell>
          <cell r="B847"/>
          <cell r="C847"/>
          <cell r="D847"/>
          <cell r="E847"/>
        </row>
        <row r="848">
          <cell r="A848" t="str">
            <v>PE 34:2e</v>
          </cell>
          <cell r="B848"/>
          <cell r="C848"/>
          <cell r="D848" t="str">
            <v>*</v>
          </cell>
          <cell r="E848"/>
        </row>
        <row r="849">
          <cell r="A849" t="str">
            <v>N-Acetyl-L-aspartic acid</v>
          </cell>
          <cell r="B849"/>
          <cell r="C849"/>
          <cell r="D849"/>
          <cell r="E849" t="str">
            <v>*</v>
          </cell>
        </row>
        <row r="850">
          <cell r="A850" t="str">
            <v>Pregnenolone sulfate</v>
          </cell>
          <cell r="B850" t="str">
            <v>Y</v>
          </cell>
          <cell r="C850"/>
          <cell r="D850"/>
          <cell r="E850"/>
        </row>
        <row r="851">
          <cell r="A851" t="str">
            <v>1,4-Cyclohexanedione</v>
          </cell>
          <cell r="B851"/>
          <cell r="C851"/>
          <cell r="D851"/>
          <cell r="E851"/>
        </row>
        <row r="852">
          <cell r="A852" t="str">
            <v>N-alpha-Acetyl-L-arginine</v>
          </cell>
          <cell r="B852"/>
          <cell r="C852"/>
          <cell r="D852"/>
          <cell r="E852" t="str">
            <v>*</v>
          </cell>
        </row>
        <row r="853">
          <cell r="A853" t="str">
            <v>2'-Deoxyguanosine 5'-triphosphate</v>
          </cell>
          <cell r="B853"/>
          <cell r="C853"/>
          <cell r="D853"/>
          <cell r="E853"/>
        </row>
        <row r="854">
          <cell r="A854" t="str">
            <v>LPE 16:0</v>
          </cell>
          <cell r="B854"/>
          <cell r="C854"/>
          <cell r="D854" t="str">
            <v>*</v>
          </cell>
          <cell r="E854"/>
        </row>
        <row r="855">
          <cell r="A855" t="str">
            <v>Valproic Acid</v>
          </cell>
          <cell r="B855"/>
          <cell r="C855"/>
          <cell r="D855"/>
          <cell r="E855"/>
        </row>
        <row r="856">
          <cell r="A856" t="str">
            <v>LPI 20:1</v>
          </cell>
          <cell r="B856"/>
          <cell r="C856"/>
          <cell r="D856" t="str">
            <v>*</v>
          </cell>
          <cell r="E856"/>
        </row>
        <row r="857">
          <cell r="A857" t="str">
            <v>PE 38:4</v>
          </cell>
          <cell r="B857"/>
          <cell r="C857"/>
          <cell r="D857" t="str">
            <v>*</v>
          </cell>
          <cell r="E857"/>
        </row>
        <row r="858">
          <cell r="A858" t="str">
            <v>HBa1C (%)</v>
          </cell>
          <cell r="B858"/>
          <cell r="C858" t="str">
            <v>*</v>
          </cell>
          <cell r="D858"/>
          <cell r="E858"/>
        </row>
        <row r="859">
          <cell r="A859" t="str">
            <v>Taprostene free acid</v>
          </cell>
          <cell r="B859"/>
          <cell r="C859"/>
          <cell r="D859"/>
          <cell r="E859"/>
        </row>
        <row r="860">
          <cell r="A860" t="str">
            <v>Salicylic acid beta-D-O-glucuronide</v>
          </cell>
          <cell r="B860"/>
          <cell r="C860"/>
          <cell r="D860"/>
          <cell r="E860"/>
        </row>
        <row r="861">
          <cell r="A861" t="str">
            <v>Diadenosine triphosphate</v>
          </cell>
          <cell r="B861"/>
          <cell r="C861"/>
          <cell r="D861"/>
          <cell r="E861"/>
        </row>
        <row r="862">
          <cell r="A862" t="str">
            <v>15-OxoEDE</v>
          </cell>
          <cell r="B862"/>
          <cell r="C862"/>
          <cell r="D862" t="str">
            <v>*</v>
          </cell>
          <cell r="E862"/>
        </row>
        <row r="863">
          <cell r="A863" t="str">
            <v>LPA 16:3</v>
          </cell>
          <cell r="B863"/>
          <cell r="C863"/>
          <cell r="D863" t="str">
            <v>*</v>
          </cell>
          <cell r="E863"/>
        </row>
        <row r="864">
          <cell r="A864" t="str">
            <v>PE 32:2</v>
          </cell>
          <cell r="B864"/>
          <cell r="C864"/>
          <cell r="D864" t="str">
            <v>*</v>
          </cell>
          <cell r="E864"/>
        </row>
        <row r="865">
          <cell r="A865" t="str">
            <v>LPS 14:1</v>
          </cell>
          <cell r="B865"/>
          <cell r="C865"/>
          <cell r="D865" t="str">
            <v>*</v>
          </cell>
          <cell r="E865"/>
        </row>
        <row r="866">
          <cell r="A866" t="str">
            <v>PMeOH 40:6</v>
          </cell>
          <cell r="B866"/>
          <cell r="C866"/>
          <cell r="D866" t="str">
            <v>*</v>
          </cell>
          <cell r="E866"/>
        </row>
        <row r="867">
          <cell r="A867" t="str">
            <v>LPC 16:3</v>
          </cell>
          <cell r="B867"/>
          <cell r="C867"/>
          <cell r="D867" t="str">
            <v>*</v>
          </cell>
          <cell r="E867"/>
        </row>
        <row r="868">
          <cell r="A868" t="str">
            <v>5(S)-HpETE</v>
          </cell>
          <cell r="B868"/>
          <cell r="C868"/>
          <cell r="D868" t="str">
            <v>*</v>
          </cell>
          <cell r="E868"/>
        </row>
        <row r="869">
          <cell r="A869" t="str">
            <v>Gly-Phe</v>
          </cell>
          <cell r="B869"/>
          <cell r="C869"/>
          <cell r="D869"/>
          <cell r="E869"/>
        </row>
        <row r="870">
          <cell r="A870" t="str">
            <v>Cer-NDS d18:0/16:0</v>
          </cell>
          <cell r="B870"/>
          <cell r="C870"/>
          <cell r="D870" t="str">
            <v>*</v>
          </cell>
          <cell r="E870"/>
        </row>
        <row r="871">
          <cell r="A871" t="str">
            <v>DG(16:0/18:1)</v>
          </cell>
          <cell r="B871"/>
          <cell r="C871"/>
          <cell r="D871" t="str">
            <v>*</v>
          </cell>
          <cell r="E871"/>
        </row>
        <row r="872">
          <cell r="A872" t="str">
            <v>5alpha-Pregnan-3alpha-ol-11,20-dione</v>
          </cell>
          <cell r="B872"/>
          <cell r="C872"/>
          <cell r="D872" t="str">
            <v>*</v>
          </cell>
          <cell r="E872"/>
        </row>
        <row r="873">
          <cell r="A873" t="str">
            <v>Flavine mononucleotide</v>
          </cell>
          <cell r="B873" t="str">
            <v>Y</v>
          </cell>
          <cell r="C873"/>
          <cell r="D873"/>
          <cell r="E873"/>
        </row>
        <row r="874">
          <cell r="A874" t="str">
            <v>PE 40:5</v>
          </cell>
          <cell r="B874"/>
          <cell r="C874"/>
          <cell r="D874" t="str">
            <v>*</v>
          </cell>
          <cell r="E874"/>
        </row>
        <row r="875">
          <cell r="A875" t="str">
            <v>Chrysoeriol</v>
          </cell>
          <cell r="B875"/>
          <cell r="C875"/>
          <cell r="D875"/>
          <cell r="E875"/>
        </row>
        <row r="876">
          <cell r="A876" t="str">
            <v>PA 36:5</v>
          </cell>
          <cell r="B876"/>
          <cell r="C876"/>
          <cell r="D876" t="str">
            <v>*</v>
          </cell>
          <cell r="E876"/>
        </row>
        <row r="877">
          <cell r="A877" t="str">
            <v>Genipin</v>
          </cell>
          <cell r="B877" t="str">
            <v>Y</v>
          </cell>
          <cell r="C877"/>
          <cell r="D877"/>
          <cell r="E877"/>
        </row>
        <row r="878">
          <cell r="A878" t="str">
            <v>14(15)-EET methyl ester</v>
          </cell>
          <cell r="B878"/>
          <cell r="C878"/>
          <cell r="D878" t="str">
            <v>*</v>
          </cell>
          <cell r="E878"/>
        </row>
        <row r="879">
          <cell r="A879" t="str">
            <v>PI 36:1</v>
          </cell>
          <cell r="B879"/>
          <cell r="C879"/>
          <cell r="D879" t="str">
            <v>*</v>
          </cell>
          <cell r="E879"/>
        </row>
        <row r="880">
          <cell r="A880" t="str">
            <v>Hexosyl LPE 18:2</v>
          </cell>
          <cell r="B880"/>
          <cell r="C880"/>
          <cell r="D880" t="str">
            <v>*</v>
          </cell>
          <cell r="E880"/>
        </row>
        <row r="881">
          <cell r="A881" t="str">
            <v>6-Aminocaproic acid</v>
          </cell>
          <cell r="B881"/>
          <cell r="C881"/>
          <cell r="D881"/>
          <cell r="E881"/>
        </row>
        <row r="882">
          <cell r="A882" t="str">
            <v>1-O-hexadecyl-2-C-methyl-3-phosphatidylcholine</v>
          </cell>
          <cell r="B882"/>
          <cell r="C882"/>
          <cell r="D882" t="str">
            <v>*</v>
          </cell>
          <cell r="E882"/>
        </row>
        <row r="883">
          <cell r="A883" t="str">
            <v>LPC 20:1</v>
          </cell>
          <cell r="B883"/>
          <cell r="C883"/>
          <cell r="D883" t="str">
            <v>*</v>
          </cell>
          <cell r="E883"/>
        </row>
        <row r="884">
          <cell r="A884" t="str">
            <v>Cortisone</v>
          </cell>
          <cell r="B884"/>
          <cell r="C884"/>
          <cell r="D884"/>
          <cell r="E884"/>
        </row>
        <row r="885">
          <cell r="A885" t="str">
            <v>PA 40:7</v>
          </cell>
          <cell r="B885"/>
          <cell r="C885"/>
          <cell r="D885" t="str">
            <v>*</v>
          </cell>
          <cell r="E885"/>
        </row>
        <row r="886">
          <cell r="A886" t="str">
            <v>9,11-Methane-epoxyprostaglandin F1alpha</v>
          </cell>
          <cell r="B886"/>
          <cell r="C886"/>
          <cell r="D886" t="str">
            <v>*</v>
          </cell>
          <cell r="E886"/>
        </row>
        <row r="887">
          <cell r="A887" t="str">
            <v>5-Hydroxy-3-indoleacetic acid</v>
          </cell>
          <cell r="B887"/>
          <cell r="C887"/>
          <cell r="D887"/>
          <cell r="E887"/>
        </row>
        <row r="888">
          <cell r="A888" t="str">
            <v>LPE 20:4</v>
          </cell>
          <cell r="B888"/>
          <cell r="C888"/>
          <cell r="D888" t="str">
            <v>*</v>
          </cell>
          <cell r="E888"/>
        </row>
        <row r="889">
          <cell r="A889" t="str">
            <v>CerP(d14:0/18:0)</v>
          </cell>
          <cell r="B889"/>
          <cell r="C889"/>
          <cell r="D889" t="str">
            <v>*</v>
          </cell>
          <cell r="E889"/>
        </row>
        <row r="890">
          <cell r="A890" t="str">
            <v>LPE 18:3</v>
          </cell>
          <cell r="B890"/>
          <cell r="C890"/>
          <cell r="D890" t="str">
            <v>*</v>
          </cell>
          <cell r="E890"/>
        </row>
        <row r="891">
          <cell r="A891" t="str">
            <v>LPE 17:0</v>
          </cell>
          <cell r="B891"/>
          <cell r="C891"/>
          <cell r="D891" t="str">
            <v>*</v>
          </cell>
          <cell r="E891"/>
        </row>
        <row r="892">
          <cell r="A892" t="str">
            <v>Resolvin E1</v>
          </cell>
          <cell r="B892"/>
          <cell r="C892"/>
          <cell r="D892"/>
          <cell r="E892"/>
        </row>
        <row r="893">
          <cell r="A893" t="str">
            <v>LPA 16:0</v>
          </cell>
          <cell r="B893"/>
          <cell r="C893"/>
          <cell r="D893" t="str">
            <v>*</v>
          </cell>
          <cell r="E893"/>
        </row>
        <row r="894">
          <cell r="A894" t="str">
            <v>PA 38:4</v>
          </cell>
          <cell r="B894"/>
          <cell r="C894"/>
          <cell r="D894" t="str">
            <v>*</v>
          </cell>
          <cell r="E894"/>
        </row>
        <row r="895">
          <cell r="A895" t="str">
            <v>gamma-Glutamylmethionine</v>
          </cell>
          <cell r="B895"/>
          <cell r="C895"/>
          <cell r="D895"/>
          <cell r="E895"/>
        </row>
        <row r="896">
          <cell r="A896" t="str">
            <v>LPS 22:6</v>
          </cell>
          <cell r="B896"/>
          <cell r="C896"/>
          <cell r="D896" t="str">
            <v>*</v>
          </cell>
          <cell r="E896"/>
        </row>
        <row r="897">
          <cell r="A897" t="str">
            <v>Methyl 3-acetoxy-16-hydroxy-4,4,8,12,16-pentamethyl-15,17,19-trioxoandrost-11-ene-14-carboxylate</v>
          </cell>
          <cell r="B897"/>
          <cell r="C897"/>
          <cell r="D897" t="str">
            <v>*</v>
          </cell>
          <cell r="E897"/>
        </row>
        <row r="898">
          <cell r="A898" t="str">
            <v>19,20-DiHDPA</v>
          </cell>
          <cell r="B898"/>
          <cell r="C898"/>
          <cell r="D898" t="str">
            <v>*</v>
          </cell>
          <cell r="E898"/>
        </row>
        <row r="899">
          <cell r="A899" t="str">
            <v>SM 36:1</v>
          </cell>
          <cell r="B899"/>
          <cell r="C899"/>
          <cell r="D899" t="str">
            <v>*</v>
          </cell>
          <cell r="E899"/>
        </row>
        <row r="900">
          <cell r="A900" t="str">
            <v>Cannabidiol dimethyl ether</v>
          </cell>
          <cell r="B900"/>
          <cell r="C900"/>
          <cell r="D900"/>
          <cell r="E900"/>
        </row>
        <row r="901">
          <cell r="A901" t="str">
            <v>Citronellic acid</v>
          </cell>
          <cell r="B901"/>
          <cell r="C901"/>
          <cell r="D901"/>
          <cell r="E901"/>
        </row>
        <row r="902">
          <cell r="A902" t="str">
            <v>2-Isopropylthioxanthone</v>
          </cell>
          <cell r="B902"/>
          <cell r="C902"/>
          <cell r="D902"/>
          <cell r="E902"/>
        </row>
        <row r="903">
          <cell r="A903" t="str">
            <v>SM 31:1</v>
          </cell>
          <cell r="B903"/>
          <cell r="C903"/>
          <cell r="D903" t="str">
            <v>*</v>
          </cell>
          <cell r="E903"/>
        </row>
        <row r="904">
          <cell r="A904" t="str">
            <v>TC (mmol/l)</v>
          </cell>
          <cell r="B904"/>
          <cell r="C904" t="str">
            <v>*</v>
          </cell>
          <cell r="D904"/>
          <cell r="E904"/>
        </row>
        <row r="905">
          <cell r="A905" t="str">
            <v>LPE 18:1</v>
          </cell>
          <cell r="B905"/>
          <cell r="C905"/>
          <cell r="D905" t="str">
            <v>*</v>
          </cell>
          <cell r="E905"/>
        </row>
        <row r="906">
          <cell r="A906" t="str">
            <v>LPE 22:5</v>
          </cell>
          <cell r="B906"/>
          <cell r="C906"/>
          <cell r="D906" t="str">
            <v>*</v>
          </cell>
          <cell r="E906"/>
        </row>
        <row r="907">
          <cell r="A907" t="str">
            <v>PA 20:2</v>
          </cell>
          <cell r="B907"/>
          <cell r="C907"/>
          <cell r="D907" t="str">
            <v>*</v>
          </cell>
          <cell r="E907"/>
        </row>
        <row r="908">
          <cell r="A908" t="str">
            <v>2'-O-Methylinosine</v>
          </cell>
          <cell r="B908"/>
          <cell r="C908"/>
          <cell r="D908"/>
          <cell r="E908"/>
        </row>
        <row r="909">
          <cell r="A909" t="str">
            <v>LPI 18:2</v>
          </cell>
          <cell r="B909"/>
          <cell r="C909"/>
          <cell r="D909" t="str">
            <v>*</v>
          </cell>
          <cell r="E909"/>
        </row>
        <row r="910">
          <cell r="A910" t="str">
            <v>PMeOH 32:1</v>
          </cell>
          <cell r="B910"/>
          <cell r="C910"/>
          <cell r="D910" t="str">
            <v>*</v>
          </cell>
          <cell r="E910"/>
        </row>
        <row r="911">
          <cell r="A911" t="str">
            <v>SM d30:2</v>
          </cell>
          <cell r="B911"/>
          <cell r="C911"/>
          <cell r="D911" t="str">
            <v>*</v>
          </cell>
          <cell r="E911"/>
        </row>
        <row r="912">
          <cell r="A912" t="str">
            <v>PE 32:0</v>
          </cell>
          <cell r="B912"/>
          <cell r="C912"/>
          <cell r="D912" t="str">
            <v>*</v>
          </cell>
          <cell r="E912"/>
        </row>
        <row r="913">
          <cell r="A913" t="str">
            <v>LPS 18:2</v>
          </cell>
          <cell r="B913"/>
          <cell r="C913"/>
          <cell r="D913" t="str">
            <v>*</v>
          </cell>
          <cell r="E913"/>
        </row>
        <row r="914">
          <cell r="A914" t="str">
            <v>LPC 18:1</v>
          </cell>
          <cell r="B914"/>
          <cell r="C914"/>
          <cell r="D914" t="str">
            <v>*</v>
          </cell>
          <cell r="E914"/>
        </row>
        <row r="915">
          <cell r="A915" t="str">
            <v>PC 40:7</v>
          </cell>
          <cell r="B915"/>
          <cell r="C915"/>
          <cell r="D915" t="str">
            <v>*</v>
          </cell>
          <cell r="E915"/>
        </row>
        <row r="916">
          <cell r="A916" t="str">
            <v>LPS 18:4</v>
          </cell>
          <cell r="B916"/>
          <cell r="C916"/>
          <cell r="D916" t="str">
            <v>*</v>
          </cell>
          <cell r="E916"/>
        </row>
        <row r="917">
          <cell r="A917" t="str">
            <v>Lyso-Sphingomyelin</v>
          </cell>
          <cell r="B917"/>
          <cell r="C917"/>
          <cell r="D917" t="str">
            <v>*</v>
          </cell>
          <cell r="E917"/>
        </row>
        <row r="918">
          <cell r="A918" t="str">
            <v>Prostaglandin F2alpha 1,15-lactone</v>
          </cell>
          <cell r="B918"/>
          <cell r="C918"/>
          <cell r="D918" t="str">
            <v>*</v>
          </cell>
          <cell r="E918"/>
        </row>
        <row r="919">
          <cell r="A919" t="str">
            <v>1,3,9-Trimethylxanthine</v>
          </cell>
          <cell r="B919"/>
          <cell r="C919"/>
          <cell r="D919"/>
          <cell r="E919"/>
        </row>
        <row r="920">
          <cell r="A920" t="str">
            <v>Carnosol</v>
          </cell>
          <cell r="B920"/>
          <cell r="C920"/>
          <cell r="D920"/>
          <cell r="E920"/>
        </row>
        <row r="921">
          <cell r="A921" t="str">
            <v>13,14-Dihydro-15(R)-prostaglandin E1</v>
          </cell>
          <cell r="B921"/>
          <cell r="C921"/>
          <cell r="D921" t="str">
            <v>*</v>
          </cell>
          <cell r="E921"/>
        </row>
        <row r="922">
          <cell r="A922" t="str">
            <v>CerP(d16:1/18:1)</v>
          </cell>
          <cell r="B922"/>
          <cell r="C922"/>
          <cell r="D922" t="str">
            <v>*</v>
          </cell>
          <cell r="E922"/>
        </row>
        <row r="923">
          <cell r="A923" t="str">
            <v>12,13-EpOME</v>
          </cell>
          <cell r="B923"/>
          <cell r="C923"/>
          <cell r="D923" t="str">
            <v>*</v>
          </cell>
          <cell r="E923"/>
        </row>
        <row r="924">
          <cell r="A924" t="str">
            <v>12(S)-HpEPE</v>
          </cell>
          <cell r="B924"/>
          <cell r="C924"/>
          <cell r="D924" t="str">
            <v>*</v>
          </cell>
          <cell r="E924"/>
        </row>
        <row r="925">
          <cell r="A925" t="str">
            <v>HDL (mmol/l)</v>
          </cell>
          <cell r="B925"/>
          <cell r="C925" t="str">
            <v>*</v>
          </cell>
          <cell r="D925"/>
          <cell r="E925"/>
        </row>
        <row r="926">
          <cell r="A926" t="str">
            <v>Glycan A-Trisaccharide</v>
          </cell>
          <cell r="B926"/>
          <cell r="C926"/>
          <cell r="D926"/>
          <cell r="E926"/>
        </row>
        <row r="927">
          <cell r="A927" t="str">
            <v>11S-HETE</v>
          </cell>
          <cell r="B927"/>
          <cell r="C927"/>
          <cell r="D927" t="str">
            <v>*</v>
          </cell>
          <cell r="E927"/>
        </row>
        <row r="928">
          <cell r="A928" t="str">
            <v>FA 18:3+1O</v>
          </cell>
          <cell r="B928" t="str">
            <v>Y</v>
          </cell>
          <cell r="C928"/>
          <cell r="D928"/>
          <cell r="E928"/>
        </row>
        <row r="929">
          <cell r="A929" t="str">
            <v>PE(P-16:0/18:1)</v>
          </cell>
          <cell r="B929"/>
          <cell r="C929"/>
          <cell r="D929" t="str">
            <v>*</v>
          </cell>
          <cell r="E929"/>
        </row>
        <row r="930">
          <cell r="A930" t="str">
            <v>PI 30:0</v>
          </cell>
          <cell r="B930"/>
          <cell r="C930"/>
          <cell r="D930" t="str">
            <v>*</v>
          </cell>
          <cell r="E930"/>
        </row>
        <row r="931">
          <cell r="A931" t="str">
            <v>PC(18:0/20:4)</v>
          </cell>
          <cell r="B931"/>
          <cell r="C931"/>
          <cell r="D931" t="str">
            <v>*</v>
          </cell>
          <cell r="E931"/>
        </row>
        <row r="932">
          <cell r="A932" t="str">
            <v>PC 40:4</v>
          </cell>
          <cell r="B932"/>
          <cell r="C932"/>
          <cell r="D932" t="str">
            <v>*</v>
          </cell>
          <cell r="E932"/>
        </row>
        <row r="933">
          <cell r="A933" t="str">
            <v>Adenosine 5'-diphosphate</v>
          </cell>
          <cell r="B933"/>
          <cell r="C933"/>
          <cell r="D933"/>
          <cell r="E933"/>
        </row>
        <row r="934">
          <cell r="A934" t="str">
            <v>7alpha,24(S)-Dihydroxy-4-cholesten-3-one</v>
          </cell>
          <cell r="B934"/>
          <cell r="C934"/>
          <cell r="D934" t="str">
            <v>*</v>
          </cell>
          <cell r="E934"/>
        </row>
        <row r="935">
          <cell r="A935" t="str">
            <v>Galangin</v>
          </cell>
          <cell r="B935" t="str">
            <v>Y</v>
          </cell>
          <cell r="C935"/>
          <cell r="D935"/>
          <cell r="E935"/>
        </row>
        <row r="936">
          <cell r="A936" t="str">
            <v>LPI 22:6</v>
          </cell>
          <cell r="B936"/>
          <cell r="C936"/>
          <cell r="D936" t="str">
            <v>*</v>
          </cell>
          <cell r="E936"/>
        </row>
        <row r="937">
          <cell r="A937" t="str">
            <v>LPE 20:0</v>
          </cell>
          <cell r="B937"/>
          <cell r="C937"/>
          <cell r="D937" t="str">
            <v>*</v>
          </cell>
          <cell r="E937"/>
        </row>
        <row r="938">
          <cell r="A938" t="str">
            <v>PMeOH 38:4</v>
          </cell>
          <cell r="B938"/>
          <cell r="C938"/>
          <cell r="D938" t="str">
            <v>*</v>
          </cell>
          <cell r="E938"/>
        </row>
        <row r="939">
          <cell r="A939" t="str">
            <v>CerP(d18:0/16:0)</v>
          </cell>
          <cell r="B939"/>
          <cell r="C939"/>
          <cell r="D939" t="str">
            <v>*</v>
          </cell>
          <cell r="E939"/>
        </row>
        <row r="940">
          <cell r="A940" t="str">
            <v>PE 30:0</v>
          </cell>
          <cell r="B940"/>
          <cell r="C940"/>
          <cell r="D940" t="str">
            <v>*</v>
          </cell>
          <cell r="E940"/>
        </row>
        <row r="941">
          <cell r="A941" t="str">
            <v>11-Deoxy-16,16-dimethyl-Prostaglandin E2</v>
          </cell>
          <cell r="B941"/>
          <cell r="C941"/>
          <cell r="D941" t="str">
            <v>*</v>
          </cell>
          <cell r="E941"/>
        </row>
        <row r="942">
          <cell r="A942" t="str">
            <v>Chlorhexidine</v>
          </cell>
          <cell r="B942" t="str">
            <v>Y</v>
          </cell>
          <cell r="C942"/>
          <cell r="D942"/>
          <cell r="E942"/>
        </row>
        <row r="943">
          <cell r="A943" t="str">
            <v>Ile-Leu</v>
          </cell>
          <cell r="B943"/>
          <cell r="C943"/>
          <cell r="D943"/>
          <cell r="E943"/>
        </row>
        <row r="944">
          <cell r="A944" t="str">
            <v>N-Fructosyl phenylalanine</v>
          </cell>
          <cell r="B944"/>
          <cell r="C944"/>
          <cell r="D944"/>
          <cell r="E944" t="str">
            <v>*</v>
          </cell>
        </row>
        <row r="945">
          <cell r="A945" t="str">
            <v>HEPC</v>
          </cell>
          <cell r="B945"/>
          <cell r="C945"/>
          <cell r="D945"/>
          <cell r="E945"/>
        </row>
        <row r="946">
          <cell r="A946" t="str">
            <v>5-Methyluridine</v>
          </cell>
          <cell r="B946"/>
          <cell r="C946"/>
          <cell r="D946"/>
          <cell r="E946"/>
        </row>
        <row r="947">
          <cell r="A947" t="str">
            <v>PE 38:6e</v>
          </cell>
          <cell r="B947"/>
          <cell r="C947"/>
          <cell r="D947" t="str">
            <v>*</v>
          </cell>
          <cell r="E947"/>
        </row>
        <row r="948">
          <cell r="A948" t="str">
            <v>Glycan Le-Y Tetra</v>
          </cell>
          <cell r="B948"/>
          <cell r="C948"/>
          <cell r="D948"/>
          <cell r="E948"/>
        </row>
        <row r="949">
          <cell r="A949" t="str">
            <v>Ecgonine</v>
          </cell>
          <cell r="B949"/>
          <cell r="C949"/>
          <cell r="D949"/>
          <cell r="E949"/>
        </row>
        <row r="950">
          <cell r="A950" t="str">
            <v>LPA 22:3</v>
          </cell>
          <cell r="B950"/>
          <cell r="C950"/>
          <cell r="D950" t="str">
            <v>*</v>
          </cell>
          <cell r="E950"/>
        </row>
        <row r="951">
          <cell r="A951" t="str">
            <v>LPI 16:0</v>
          </cell>
          <cell r="B951"/>
          <cell r="C951"/>
          <cell r="D951" t="str">
            <v>*</v>
          </cell>
          <cell r="E951"/>
        </row>
        <row r="952">
          <cell r="A952" t="str">
            <v>PE 38:5</v>
          </cell>
          <cell r="B952"/>
          <cell r="C952"/>
          <cell r="D952" t="str">
            <v>*</v>
          </cell>
          <cell r="E952"/>
        </row>
        <row r="953">
          <cell r="A953" t="str">
            <v>LPI 14:0</v>
          </cell>
          <cell r="B953"/>
          <cell r="C953"/>
          <cell r="D953" t="str">
            <v>*</v>
          </cell>
          <cell r="E953"/>
        </row>
        <row r="954">
          <cell r="A954" t="str">
            <v>PA 18:1</v>
          </cell>
          <cell r="B954"/>
          <cell r="C954"/>
          <cell r="D954" t="str">
            <v>*</v>
          </cell>
          <cell r="E954"/>
        </row>
        <row r="955">
          <cell r="A955" t="str">
            <v>6alpha-Mannobiose</v>
          </cell>
          <cell r="B955"/>
          <cell r="C955"/>
          <cell r="D955"/>
          <cell r="E955"/>
        </row>
        <row r="956">
          <cell r="A956" t="str">
            <v>PC(O-16:0/22:6)</v>
          </cell>
          <cell r="B956"/>
          <cell r="C956"/>
          <cell r="D956" t="str">
            <v>*</v>
          </cell>
          <cell r="E956"/>
        </row>
        <row r="957">
          <cell r="A957" t="str">
            <v>LDL (mmol/l)</v>
          </cell>
          <cell r="B957"/>
          <cell r="C957" t="str">
            <v>*</v>
          </cell>
          <cell r="D957"/>
          <cell r="E957"/>
        </row>
        <row r="958">
          <cell r="A958" t="str">
            <v>PS 36:1</v>
          </cell>
          <cell r="B958"/>
          <cell r="C958"/>
          <cell r="D958" t="str">
            <v>*</v>
          </cell>
          <cell r="E958"/>
        </row>
        <row r="959">
          <cell r="A959" t="str">
            <v>CMPF</v>
          </cell>
          <cell r="B959"/>
          <cell r="C959"/>
          <cell r="D959"/>
          <cell r="E959"/>
        </row>
        <row r="960">
          <cell r="A960" t="str">
            <v>LPG 18:2</v>
          </cell>
          <cell r="B960"/>
          <cell r="C960"/>
          <cell r="D960" t="str">
            <v>*</v>
          </cell>
          <cell r="E960"/>
        </row>
        <row r="961">
          <cell r="A961" t="str">
            <v>2-(8-hydroxyoctyl)-6-methoxybenzoic acid</v>
          </cell>
          <cell r="B961"/>
          <cell r="C961"/>
          <cell r="D961"/>
          <cell r="E961"/>
        </row>
        <row r="962">
          <cell r="A962" t="str">
            <v>Thr-Gln</v>
          </cell>
          <cell r="B962"/>
          <cell r="C962"/>
          <cell r="D962"/>
          <cell r="E962"/>
        </row>
        <row r="963">
          <cell r="A963" t="str">
            <v>PMeOH 34:1</v>
          </cell>
          <cell r="B963"/>
          <cell r="C963"/>
          <cell r="D963" t="str">
            <v>*</v>
          </cell>
          <cell r="E963"/>
        </row>
        <row r="964">
          <cell r="A964" t="str">
            <v>LPI 20:4</v>
          </cell>
          <cell r="B964"/>
          <cell r="C964"/>
          <cell r="D964" t="str">
            <v>*</v>
          </cell>
          <cell r="E964"/>
        </row>
        <row r="965">
          <cell r="A965" t="str">
            <v>Indole-3-butyric acid</v>
          </cell>
          <cell r="B965"/>
          <cell r="C965"/>
          <cell r="D965"/>
          <cell r="E965"/>
        </row>
        <row r="966">
          <cell r="A966" t="str">
            <v>PE 38:2</v>
          </cell>
          <cell r="B966"/>
          <cell r="C966"/>
          <cell r="D966" t="str">
            <v>*</v>
          </cell>
          <cell r="E966"/>
        </row>
        <row r="967">
          <cell r="A967" t="str">
            <v>4-(2,6,6-trimethyl-2-cyclohexen-1-yl)-2-Butanone</v>
          </cell>
          <cell r="B967"/>
          <cell r="C967"/>
          <cell r="D967"/>
          <cell r="E967"/>
        </row>
        <row r="968">
          <cell r="A968" t="str">
            <v>PI 37:4</v>
          </cell>
          <cell r="B968"/>
          <cell r="C968"/>
          <cell r="D968" t="str">
            <v>*</v>
          </cell>
          <cell r="E968"/>
        </row>
        <row r="969">
          <cell r="A969" t="str">
            <v>PE(18:0/9-HODE)</v>
          </cell>
          <cell r="B969"/>
          <cell r="C969"/>
          <cell r="D969" t="str">
            <v>*</v>
          </cell>
          <cell r="E969"/>
        </row>
        <row r="970">
          <cell r="A970" t="str">
            <v>Flavin adenine dinucleotide</v>
          </cell>
          <cell r="B970"/>
          <cell r="C970"/>
          <cell r="D970"/>
          <cell r="E970"/>
        </row>
        <row r="971">
          <cell r="A971" t="str">
            <v>PC(P-16:0/4:0)</v>
          </cell>
          <cell r="B971"/>
          <cell r="C971"/>
          <cell r="D971" t="str">
            <v>*</v>
          </cell>
          <cell r="E971"/>
        </row>
        <row r="972">
          <cell r="A972" t="str">
            <v>4-Hydroxy-6-methyl-2-pyrone</v>
          </cell>
          <cell r="B972"/>
          <cell r="C972"/>
          <cell r="D972"/>
          <cell r="E972"/>
        </row>
        <row r="973">
          <cell r="A973" t="str">
            <v>SM 28:1</v>
          </cell>
          <cell r="B973"/>
          <cell r="C973"/>
          <cell r="D973" t="str">
            <v>*</v>
          </cell>
          <cell r="E973"/>
        </row>
        <row r="974">
          <cell r="A974" t="str">
            <v>Tyr-Tyr</v>
          </cell>
          <cell r="B974"/>
          <cell r="C974"/>
          <cell r="D974"/>
          <cell r="E974"/>
        </row>
        <row r="975">
          <cell r="A975" t="str">
            <v>LPE 17:1</v>
          </cell>
          <cell r="B975"/>
          <cell r="C975"/>
          <cell r="D975" t="str">
            <v>*</v>
          </cell>
          <cell r="E975"/>
        </row>
        <row r="976">
          <cell r="A976" t="str">
            <v>PA 35:2</v>
          </cell>
          <cell r="B976"/>
          <cell r="C976"/>
          <cell r="D976" t="str">
            <v>*</v>
          </cell>
          <cell r="E976"/>
        </row>
        <row r="977">
          <cell r="A977" t="str">
            <v>Adrenosterone</v>
          </cell>
          <cell r="B977"/>
          <cell r="C977"/>
          <cell r="D977" t="str">
            <v>*</v>
          </cell>
          <cell r="E977"/>
        </row>
        <row r="978">
          <cell r="A978" t="str">
            <v>2-Naphthalenesulfonic acid</v>
          </cell>
          <cell r="B978"/>
          <cell r="C978"/>
          <cell r="D978"/>
          <cell r="E978"/>
        </row>
        <row r="979">
          <cell r="A979" t="str">
            <v>PA 34:5</v>
          </cell>
          <cell r="B979"/>
          <cell r="C979"/>
          <cell r="D979" t="str">
            <v>*</v>
          </cell>
          <cell r="E979"/>
        </row>
        <row r="980">
          <cell r="A980" t="str">
            <v>PMeOH 30:0</v>
          </cell>
          <cell r="B980"/>
          <cell r="C980"/>
          <cell r="D980" t="str">
            <v>*</v>
          </cell>
          <cell r="E980"/>
        </row>
        <row r="981">
          <cell r="A981" t="str">
            <v>LPA 22:0</v>
          </cell>
          <cell r="B981"/>
          <cell r="C981"/>
          <cell r="D981" t="str">
            <v>*</v>
          </cell>
          <cell r="E981"/>
        </row>
        <row r="982">
          <cell r="A982" t="str">
            <v>LPC 22:2</v>
          </cell>
          <cell r="B982"/>
          <cell r="C982"/>
          <cell r="D982" t="str">
            <v>*</v>
          </cell>
          <cell r="E982"/>
        </row>
        <row r="983">
          <cell r="A983" t="str">
            <v>PC 40:5</v>
          </cell>
          <cell r="B983"/>
          <cell r="C983"/>
          <cell r="D983" t="str">
            <v>*</v>
          </cell>
          <cell r="E983"/>
        </row>
        <row r="984">
          <cell r="A984" t="str">
            <v>Nerylacetate</v>
          </cell>
          <cell r="B984"/>
          <cell r="C984"/>
          <cell r="D984"/>
          <cell r="E984"/>
        </row>
        <row r="985">
          <cell r="A985" t="str">
            <v>N-Oleoyl-L-serine</v>
          </cell>
          <cell r="B985"/>
          <cell r="C985"/>
          <cell r="D985"/>
          <cell r="E985" t="str">
            <v>*</v>
          </cell>
        </row>
        <row r="986">
          <cell r="A986" t="str">
            <v>Dodecanedioic acid</v>
          </cell>
          <cell r="B986"/>
          <cell r="C986"/>
          <cell r="D986"/>
          <cell r="E986"/>
        </row>
        <row r="987">
          <cell r="A987" t="str">
            <v>LPI 22:4</v>
          </cell>
          <cell r="B987"/>
          <cell r="C987"/>
          <cell r="D987" t="str">
            <v>*</v>
          </cell>
          <cell r="E987"/>
        </row>
        <row r="988">
          <cell r="A988" t="str">
            <v>15-Ketoprostaglandin E1</v>
          </cell>
          <cell r="B988"/>
          <cell r="C988"/>
          <cell r="D988" t="str">
            <v>*</v>
          </cell>
          <cell r="E988"/>
        </row>
        <row r="989">
          <cell r="A989" t="str">
            <v>9S,15S-Dihydroxy-11-oxothromboxa-5Z,13E,17Z-trienoic acid</v>
          </cell>
          <cell r="B989"/>
          <cell r="C989"/>
          <cell r="D989" t="str">
            <v>*</v>
          </cell>
          <cell r="E989"/>
        </row>
        <row r="990">
          <cell r="A990" t="str">
            <v>PE 40:9e</v>
          </cell>
          <cell r="B990"/>
          <cell r="C990"/>
          <cell r="D990" t="str">
            <v>*</v>
          </cell>
          <cell r="E990"/>
        </row>
        <row r="991">
          <cell r="A991" t="str">
            <v>Thromboxane B3</v>
          </cell>
          <cell r="B991"/>
          <cell r="C991"/>
          <cell r="D991" t="str">
            <v>*</v>
          </cell>
          <cell r="E991"/>
        </row>
        <row r="992">
          <cell r="A992" t="str">
            <v>PI 38:3</v>
          </cell>
          <cell r="B992"/>
          <cell r="C992"/>
          <cell r="D992" t="str">
            <v>*</v>
          </cell>
          <cell r="E992"/>
        </row>
        <row r="993">
          <cell r="A993" t="str">
            <v>PE(P-20:0/20:4)</v>
          </cell>
          <cell r="B993"/>
          <cell r="C993"/>
          <cell r="D993" t="str">
            <v>*</v>
          </cell>
          <cell r="E993"/>
        </row>
        <row r="994">
          <cell r="A994" t="str">
            <v>Ursodeoxycholic acid</v>
          </cell>
          <cell r="B994"/>
          <cell r="C994"/>
          <cell r="D994"/>
          <cell r="E994"/>
        </row>
        <row r="995">
          <cell r="A995" t="str">
            <v>Perillic acid</v>
          </cell>
          <cell r="B995"/>
          <cell r="C995"/>
          <cell r="D995"/>
          <cell r="E995"/>
        </row>
        <row r="996">
          <cell r="A996" t="str">
            <v>Serotonin</v>
          </cell>
          <cell r="B996"/>
          <cell r="C996"/>
          <cell r="D996"/>
          <cell r="E996"/>
        </row>
        <row r="997">
          <cell r="A997" t="str">
            <v>(Z,E)-Tetradeca-9,12-dienol</v>
          </cell>
          <cell r="B997"/>
          <cell r="C997"/>
          <cell r="D997"/>
          <cell r="E997"/>
        </row>
        <row r="998">
          <cell r="A998" t="str">
            <v>Glycoursodeoxycholic acid</v>
          </cell>
          <cell r="B998"/>
          <cell r="C998"/>
          <cell r="D998"/>
          <cell r="E998"/>
        </row>
        <row r="999">
          <cell r="A999" t="str">
            <v>PA 36:2</v>
          </cell>
          <cell r="B999"/>
          <cell r="C999"/>
          <cell r="D999" t="str">
            <v>*</v>
          </cell>
          <cell r="E999"/>
        </row>
        <row r="1000">
          <cell r="A1000" t="str">
            <v>N2,N2-Dimethylguanosine</v>
          </cell>
          <cell r="B1000"/>
          <cell r="C1000"/>
          <cell r="D1000"/>
          <cell r="E1000"/>
        </row>
        <row r="1001">
          <cell r="A1001" t="str">
            <v>PA 24:0</v>
          </cell>
          <cell r="B1001"/>
          <cell r="C1001"/>
          <cell r="D1001" t="str">
            <v>*</v>
          </cell>
          <cell r="E1001"/>
        </row>
        <row r="1002">
          <cell r="A1002" t="str">
            <v>11-Deoxy-11-methylene-15-ketoprostaglandin D2</v>
          </cell>
          <cell r="B1002"/>
          <cell r="C1002"/>
          <cell r="D1002" t="str">
            <v>*</v>
          </cell>
          <cell r="E1002"/>
        </row>
        <row r="1003">
          <cell r="A1003" t="str">
            <v>9S,15S-Dihydroxy-5Z,13E-prostadienoic acid</v>
          </cell>
          <cell r="B1003"/>
          <cell r="C1003"/>
          <cell r="D1003" t="str">
            <v>*</v>
          </cell>
          <cell r="E1003"/>
        </row>
        <row r="1004">
          <cell r="A1004" t="str">
            <v>PE 38:7e</v>
          </cell>
          <cell r="B1004"/>
          <cell r="C1004"/>
          <cell r="D1004" t="str">
            <v>*</v>
          </cell>
          <cell r="E1004"/>
        </row>
        <row r="1005">
          <cell r="A1005" t="str">
            <v>LPA 15:0</v>
          </cell>
          <cell r="B1005"/>
          <cell r="C1005"/>
          <cell r="D1005" t="str">
            <v>*</v>
          </cell>
          <cell r="E1005"/>
        </row>
        <row r="1006">
          <cell r="A1006" t="str">
            <v>17-Phenyl trinor prostaglandin F2alpha methyl ester</v>
          </cell>
          <cell r="B1006"/>
          <cell r="C1006"/>
          <cell r="D1006" t="str">
            <v>*</v>
          </cell>
          <cell r="E1006"/>
        </row>
        <row r="1007">
          <cell r="A1007" t="str">
            <v>4-HDoHE</v>
          </cell>
          <cell r="B1007"/>
          <cell r="C1007"/>
          <cell r="D1007" t="str">
            <v>*</v>
          </cell>
          <cell r="E1007"/>
        </row>
        <row r="1008">
          <cell r="A1008" t="str">
            <v>PC 36:3e</v>
          </cell>
          <cell r="B1008"/>
          <cell r="C1008"/>
          <cell r="D1008" t="str">
            <v>*</v>
          </cell>
          <cell r="E1008"/>
        </row>
        <row r="1009">
          <cell r="A1009" t="str">
            <v>1-Hexadecyl lysophosphatidic acid</v>
          </cell>
          <cell r="B1009"/>
          <cell r="C1009"/>
          <cell r="D1009" t="str">
            <v>*</v>
          </cell>
          <cell r="E1009"/>
        </row>
        <row r="1010">
          <cell r="A1010" t="str">
            <v>PI 39:4</v>
          </cell>
          <cell r="B1010"/>
          <cell r="C1010"/>
          <cell r="D1010" t="str">
            <v>*</v>
          </cell>
          <cell r="E1010"/>
        </row>
        <row r="1011">
          <cell r="A1011" t="str">
            <v>15(R)-15-Methylprostaglandin F2alpha methyl ester</v>
          </cell>
          <cell r="B1011"/>
          <cell r="C1011"/>
          <cell r="D1011" t="str">
            <v>*</v>
          </cell>
          <cell r="E1011"/>
        </row>
        <row r="1012">
          <cell r="A1012" t="str">
            <v>Uridine</v>
          </cell>
          <cell r="B1012"/>
          <cell r="C1012"/>
          <cell r="D1012"/>
          <cell r="E1012"/>
        </row>
        <row r="1013">
          <cell r="A1013" t="str">
            <v>LPA 17:0</v>
          </cell>
          <cell r="B1013"/>
          <cell r="C1013"/>
          <cell r="D1013" t="str">
            <v>*</v>
          </cell>
          <cell r="E1013"/>
        </row>
        <row r="1014">
          <cell r="A1014" t="str">
            <v>LPI 18:0</v>
          </cell>
          <cell r="B1014"/>
          <cell r="C1014"/>
          <cell r="D1014" t="str">
            <v>*</v>
          </cell>
          <cell r="E1014"/>
        </row>
        <row r="1015">
          <cell r="A1015" t="str">
            <v>5(Z),8(Z),11(Z)-Eicosatrienoic acid methyl ester</v>
          </cell>
          <cell r="B1015"/>
          <cell r="C1015"/>
          <cell r="D1015" t="str">
            <v>*</v>
          </cell>
          <cell r="E1015"/>
        </row>
        <row r="1016">
          <cell r="A1016" t="str">
            <v>PE 40:6</v>
          </cell>
          <cell r="B1016"/>
          <cell r="C1016"/>
          <cell r="D1016" t="str">
            <v>*</v>
          </cell>
          <cell r="E1016"/>
        </row>
        <row r="1017">
          <cell r="A1017" t="str">
            <v>PE 40:3</v>
          </cell>
          <cell r="B1017"/>
          <cell r="C1017"/>
          <cell r="D1017" t="str">
            <v>*</v>
          </cell>
          <cell r="E1017"/>
        </row>
        <row r="1018">
          <cell r="A1018" t="str">
            <v>Glycan Lacto-N-triaose</v>
          </cell>
          <cell r="B1018"/>
          <cell r="C1018"/>
          <cell r="D1018"/>
          <cell r="E1018"/>
        </row>
        <row r="1019">
          <cell r="A1019" t="str">
            <v>5-Hydroxyindole-3-acetic acid</v>
          </cell>
          <cell r="B1019"/>
          <cell r="C1019"/>
          <cell r="D1019"/>
          <cell r="E1019"/>
        </row>
        <row r="1020">
          <cell r="A1020" t="str">
            <v>12,13-DiHOME</v>
          </cell>
          <cell r="B1020"/>
          <cell r="C1020"/>
          <cell r="D1020" t="str">
            <v>*</v>
          </cell>
          <cell r="E1020"/>
        </row>
        <row r="1021">
          <cell r="A1021" t="str">
            <v>Inosine</v>
          </cell>
          <cell r="B1021"/>
          <cell r="C1021"/>
          <cell r="D1021"/>
          <cell r="E1021"/>
        </row>
        <row r="1022">
          <cell r="A1022" t="str">
            <v>2,6-Di-tert-butyl-4-methoxyphenol</v>
          </cell>
          <cell r="B1022"/>
          <cell r="C1022"/>
          <cell r="D1022"/>
          <cell r="E1022"/>
        </row>
        <row r="1023">
          <cell r="A1023" t="str">
            <v>PA 34:3</v>
          </cell>
          <cell r="B1023"/>
          <cell r="C1023"/>
          <cell r="D1023" t="str">
            <v>*</v>
          </cell>
          <cell r="E1023"/>
        </row>
        <row r="1024">
          <cell r="A1024" t="str">
            <v>5beta-Pregnan-17,21-diol-3,11,20-trione</v>
          </cell>
          <cell r="B1024"/>
          <cell r="C1024"/>
          <cell r="D1024" t="str">
            <v>*</v>
          </cell>
          <cell r="E1024"/>
        </row>
        <row r="1025">
          <cell r="A1025" t="str">
            <v>15(S)-HETE</v>
          </cell>
          <cell r="B1025"/>
          <cell r="C1025"/>
          <cell r="D1025" t="str">
            <v>*</v>
          </cell>
          <cell r="E1025"/>
        </row>
        <row r="1026">
          <cell r="A1026" t="str">
            <v>PA 33:2</v>
          </cell>
          <cell r="B1026"/>
          <cell r="C1026"/>
          <cell r="D1026" t="str">
            <v>*</v>
          </cell>
          <cell r="E1026"/>
        </row>
        <row r="1027">
          <cell r="A1027" t="str">
            <v>4-Methylumbelliferyl sulfate</v>
          </cell>
          <cell r="B1027"/>
          <cell r="C1027"/>
          <cell r="D1027"/>
          <cell r="E1027"/>
        </row>
        <row r="1028">
          <cell r="A1028" t="str">
            <v>16,16-Dimethylprostaglandin A2</v>
          </cell>
          <cell r="B1028"/>
          <cell r="C1028"/>
          <cell r="D1028" t="str">
            <v>*</v>
          </cell>
          <cell r="E1028"/>
        </row>
        <row r="1029">
          <cell r="A1029" t="str">
            <v>PA 36:0</v>
          </cell>
          <cell r="B1029"/>
          <cell r="C1029"/>
          <cell r="D1029" t="str">
            <v>*</v>
          </cell>
          <cell r="E1029"/>
        </row>
        <row r="1030">
          <cell r="A1030" t="str">
            <v>LPC 26:1</v>
          </cell>
          <cell r="B1030"/>
          <cell r="C1030"/>
          <cell r="D1030" t="str">
            <v>*</v>
          </cell>
          <cell r="E1030"/>
        </row>
        <row r="1031">
          <cell r="A1031" t="str">
            <v>PE 35:2</v>
          </cell>
          <cell r="B1031"/>
          <cell r="C1031"/>
          <cell r="D1031" t="str">
            <v>*</v>
          </cell>
          <cell r="E1031"/>
        </row>
        <row r="1032">
          <cell r="A1032" t="str">
            <v>5-HETE lactone</v>
          </cell>
          <cell r="B1032"/>
          <cell r="C1032"/>
          <cell r="D1032" t="str">
            <v>*</v>
          </cell>
          <cell r="E1032"/>
        </row>
        <row r="1033">
          <cell r="A1033" t="str">
            <v>2,8-Quinolinediol</v>
          </cell>
          <cell r="B1033"/>
          <cell r="C1033"/>
          <cell r="D1033"/>
          <cell r="E1033"/>
        </row>
        <row r="1034">
          <cell r="A1034" t="str">
            <v>LPC 14:1</v>
          </cell>
          <cell r="B1034"/>
          <cell r="C1034"/>
          <cell r="D1034" t="str">
            <v>*</v>
          </cell>
          <cell r="E1034"/>
        </row>
        <row r="1035">
          <cell r="A1035" t="str">
            <v>PE 34:3</v>
          </cell>
          <cell r="B1035"/>
          <cell r="C1035"/>
          <cell r="D1035" t="str">
            <v>*</v>
          </cell>
          <cell r="E1035"/>
        </row>
        <row r="1036">
          <cell r="A1036" t="str">
            <v>gamma-Linolenic acid ethyl ester</v>
          </cell>
          <cell r="B1036"/>
          <cell r="C1036"/>
          <cell r="D1036"/>
          <cell r="E1036"/>
        </row>
        <row r="1037">
          <cell r="A1037" t="str">
            <v>12(S)-HHTrE</v>
          </cell>
          <cell r="B1037"/>
          <cell r="C1037"/>
          <cell r="D1037" t="str">
            <v>*</v>
          </cell>
          <cell r="E1037"/>
        </row>
        <row r="1038">
          <cell r="A1038" t="str">
            <v>CerP(d16:0/2:0)</v>
          </cell>
          <cell r="B1038"/>
          <cell r="C1038"/>
          <cell r="D1038" t="str">
            <v>*</v>
          </cell>
          <cell r="E1038"/>
        </row>
        <row r="1039">
          <cell r="A1039" t="str">
            <v>LPE 15:0</v>
          </cell>
          <cell r="B1039"/>
          <cell r="C1039"/>
          <cell r="D1039" t="str">
            <v>*</v>
          </cell>
          <cell r="E1039"/>
        </row>
        <row r="1040">
          <cell r="A1040" t="str">
            <v>omega-3 Arachidonic acid ethyl ester</v>
          </cell>
          <cell r="B1040"/>
          <cell r="C1040"/>
          <cell r="D1040"/>
          <cell r="E1040"/>
        </row>
        <row r="1041">
          <cell r="A1041" t="str">
            <v>PE 42:10</v>
          </cell>
          <cell r="B1041"/>
          <cell r="C1041"/>
          <cell r="D1041" t="str">
            <v>*</v>
          </cell>
          <cell r="E1041"/>
        </row>
        <row r="1042">
          <cell r="A1042" t="str">
            <v>Hypoxanthine</v>
          </cell>
          <cell r="B1042"/>
          <cell r="C1042"/>
          <cell r="D1042"/>
          <cell r="E1042"/>
        </row>
        <row r="1043">
          <cell r="A1043" t="str">
            <v>HexCer-NS d18:1/16:1</v>
          </cell>
          <cell r="B1043"/>
          <cell r="C1043"/>
          <cell r="D1043" t="str">
            <v>*</v>
          </cell>
          <cell r="E1043"/>
        </row>
        <row r="1044">
          <cell r="A1044" t="str">
            <v>Cer-NS d18:1/16:1</v>
          </cell>
          <cell r="B1044"/>
          <cell r="C1044"/>
          <cell r="D1044" t="str">
            <v>*</v>
          </cell>
          <cell r="E1044"/>
        </row>
        <row r="1045">
          <cell r="A1045" t="str">
            <v>3-Hydroxymyristic acid</v>
          </cell>
          <cell r="B1045"/>
          <cell r="C1045"/>
          <cell r="D1045"/>
          <cell r="E1045"/>
        </row>
        <row r="1046">
          <cell r="A1046" t="str">
            <v>6-tert-Butyl-3-methylsulfanyl-2H-1,2,4-triazin-5-one</v>
          </cell>
          <cell r="B1046"/>
          <cell r="C1046"/>
          <cell r="D1046" t="str">
            <v>*</v>
          </cell>
          <cell r="E1046"/>
        </row>
        <row r="1047">
          <cell r="A1047" t="str">
            <v xml:space="preserve">3-oxo-cholest-4-en-26-oic acid </v>
          </cell>
          <cell r="B1047"/>
          <cell r="C1047"/>
          <cell r="D1047"/>
          <cell r="E1047"/>
        </row>
        <row r="1048">
          <cell r="A1048" t="str">
            <v>LPI 20:3</v>
          </cell>
          <cell r="B1048"/>
          <cell r="C1048"/>
          <cell r="D1048" t="str">
            <v>*</v>
          </cell>
          <cell r="E1048"/>
        </row>
        <row r="1049">
          <cell r="A1049" t="str">
            <v>Hexosyl LPE 16:0</v>
          </cell>
          <cell r="B1049"/>
          <cell r="C1049"/>
          <cell r="D1049" t="str">
            <v>*</v>
          </cell>
          <cell r="E1049"/>
        </row>
        <row r="1050">
          <cell r="A1050" t="str">
            <v>Glycocholate</v>
          </cell>
          <cell r="B1050"/>
          <cell r="C1050"/>
          <cell r="D1050"/>
          <cell r="E1050"/>
        </row>
        <row r="1051">
          <cell r="A1051" t="str">
            <v>Lavandulol</v>
          </cell>
          <cell r="B1051"/>
          <cell r="C1051"/>
          <cell r="D1051"/>
          <cell r="E1051"/>
        </row>
        <row r="1052">
          <cell r="A1052" t="str">
            <v>4-Hydroxyquinoline</v>
          </cell>
          <cell r="B1052"/>
          <cell r="C1052"/>
          <cell r="D1052"/>
          <cell r="E1052"/>
        </row>
        <row r="1053">
          <cell r="A1053" t="str">
            <v>LPC 18:3</v>
          </cell>
          <cell r="B1053"/>
          <cell r="C1053"/>
          <cell r="D1053" t="str">
            <v>*</v>
          </cell>
          <cell r="E1053"/>
        </row>
        <row r="1054">
          <cell r="A1054" t="str">
            <v>PC 24:0</v>
          </cell>
          <cell r="B1054"/>
          <cell r="C1054"/>
          <cell r="D1054" t="str">
            <v>*</v>
          </cell>
          <cell r="E1054"/>
        </row>
        <row r="1055">
          <cell r="A1055" t="str">
            <v>beta-Methylphenethylamine</v>
          </cell>
          <cell r="B1055"/>
          <cell r="C1055"/>
          <cell r="D1055"/>
          <cell r="E1055"/>
        </row>
        <row r="1056">
          <cell r="A1056" t="str">
            <v>LPC 22:5</v>
          </cell>
          <cell r="B1056"/>
          <cell r="C1056"/>
          <cell r="D1056" t="str">
            <v>*</v>
          </cell>
          <cell r="E1056"/>
        </row>
        <row r="1057">
          <cell r="A1057" t="str">
            <v>5,6-DHET</v>
          </cell>
          <cell r="B1057"/>
          <cell r="C1057"/>
          <cell r="D1057" t="str">
            <v>*</v>
          </cell>
          <cell r="E1057"/>
        </row>
        <row r="1058">
          <cell r="A1058" t="str">
            <v>PE(P-18:0/20:5)</v>
          </cell>
          <cell r="B1058"/>
          <cell r="C1058"/>
          <cell r="D1058" t="str">
            <v>*</v>
          </cell>
          <cell r="E1058"/>
        </row>
        <row r="1059">
          <cell r="A1059" t="str">
            <v>PA 34:4</v>
          </cell>
          <cell r="B1059"/>
          <cell r="C1059"/>
          <cell r="D1059" t="str">
            <v>*</v>
          </cell>
          <cell r="E1059"/>
        </row>
        <row r="1060">
          <cell r="A1060" t="str">
            <v>Phytomonic acid</v>
          </cell>
          <cell r="B1060"/>
          <cell r="C1060"/>
          <cell r="D1060"/>
          <cell r="E1060"/>
        </row>
        <row r="1061">
          <cell r="A1061" t="str">
            <v>Folinic acid</v>
          </cell>
          <cell r="B1061"/>
          <cell r="C1061"/>
          <cell r="D1061"/>
          <cell r="E1061"/>
        </row>
        <row r="1062">
          <cell r="A1062" t="str">
            <v>N-Palmitoylglycine</v>
          </cell>
          <cell r="B1062"/>
          <cell r="C1062"/>
          <cell r="D1062"/>
          <cell r="E1062"/>
        </row>
        <row r="1063">
          <cell r="A1063" t="str">
            <v>Dexpanthenol</v>
          </cell>
          <cell r="B1063"/>
          <cell r="C1063"/>
          <cell r="D1063"/>
          <cell r="E1063"/>
        </row>
        <row r="1064">
          <cell r="A1064" t="str">
            <v>LPA 20:1</v>
          </cell>
          <cell r="B1064"/>
          <cell r="C1064"/>
          <cell r="D1064" t="str">
            <v>*</v>
          </cell>
          <cell r="E1064"/>
        </row>
        <row r="1065">
          <cell r="A1065" t="str">
            <v>6-Ketoprostaglandin E1</v>
          </cell>
          <cell r="B1065"/>
          <cell r="C1065"/>
          <cell r="D1065" t="str">
            <v>*</v>
          </cell>
          <cell r="E1065"/>
        </row>
        <row r="1066">
          <cell r="A1066" t="str">
            <v>PI 36:5</v>
          </cell>
          <cell r="B1066"/>
          <cell r="C1066"/>
          <cell r="D1066" t="str">
            <v>*</v>
          </cell>
          <cell r="E1066"/>
        </row>
        <row r="1067">
          <cell r="A1067" t="str">
            <v>LPI 18:1</v>
          </cell>
          <cell r="B1067"/>
          <cell r="C1067"/>
          <cell r="D1067" t="str">
            <v>*</v>
          </cell>
          <cell r="E1067"/>
        </row>
        <row r="1068">
          <cell r="A1068" t="str">
            <v>5,8,11-Eicosatriynoic acid</v>
          </cell>
          <cell r="B1068"/>
          <cell r="C1068"/>
          <cell r="D1068" t="str">
            <v>*</v>
          </cell>
          <cell r="E1068"/>
        </row>
        <row r="1069">
          <cell r="A1069" t="str">
            <v>PE 36:7e</v>
          </cell>
          <cell r="B1069"/>
          <cell r="C1069"/>
          <cell r="D1069" t="str">
            <v>*</v>
          </cell>
          <cell r="E1069"/>
        </row>
        <row r="1070">
          <cell r="A1070" t="str">
            <v>6-Methoxychromanone</v>
          </cell>
          <cell r="B1070"/>
          <cell r="C1070"/>
          <cell r="D1070"/>
          <cell r="E1070"/>
        </row>
        <row r="1071">
          <cell r="A1071" t="str">
            <v>LPS 20:4</v>
          </cell>
          <cell r="B1071"/>
          <cell r="C1071"/>
          <cell r="D1071" t="str">
            <v>*</v>
          </cell>
          <cell r="E1071"/>
        </row>
        <row r="1072">
          <cell r="A1072" t="str">
            <v>LPG 16:0</v>
          </cell>
          <cell r="B1072"/>
          <cell r="C1072"/>
          <cell r="D1072" t="str">
            <v>*</v>
          </cell>
          <cell r="E1072"/>
        </row>
        <row r="1073">
          <cell r="A1073" t="str">
            <v>LPE 18:2</v>
          </cell>
          <cell r="B1073"/>
          <cell r="C1073"/>
          <cell r="D1073" t="str">
            <v>*</v>
          </cell>
          <cell r="E1073"/>
        </row>
        <row r="1074">
          <cell r="A1074" t="str">
            <v>CerP(d15:0/18:1)</v>
          </cell>
          <cell r="B1074"/>
          <cell r="C1074"/>
          <cell r="D1074" t="str">
            <v>*</v>
          </cell>
          <cell r="E1074"/>
        </row>
        <row r="1075">
          <cell r="A1075" t="str">
            <v>PE 36:3e</v>
          </cell>
          <cell r="B1075"/>
          <cell r="C1075"/>
          <cell r="D1075" t="str">
            <v>*</v>
          </cell>
          <cell r="E1075"/>
        </row>
        <row r="1076">
          <cell r="A1076" t="str">
            <v>PI 38:5</v>
          </cell>
          <cell r="B1076"/>
          <cell r="C1076"/>
          <cell r="D1076" t="str">
            <v>*</v>
          </cell>
          <cell r="E1076"/>
        </row>
        <row r="1077">
          <cell r="A1077" t="str">
            <v>2',3',4'-Trihydroxychalcone</v>
          </cell>
          <cell r="B1077"/>
          <cell r="C1077"/>
          <cell r="D1077"/>
          <cell r="E1077"/>
        </row>
        <row r="1078">
          <cell r="A1078" t="str">
            <v>LPI 12:0</v>
          </cell>
          <cell r="B1078"/>
          <cell r="C1078"/>
          <cell r="D1078" t="str">
            <v>*</v>
          </cell>
          <cell r="E1078"/>
        </row>
        <row r="1079">
          <cell r="A1079" t="str">
            <v>Histidine</v>
          </cell>
          <cell r="B1079"/>
          <cell r="C1079"/>
          <cell r="D1079"/>
          <cell r="E1079" t="str">
            <v>*</v>
          </cell>
        </row>
        <row r="1080">
          <cell r="A1080" t="str">
            <v>Corticosterone</v>
          </cell>
          <cell r="B1080"/>
          <cell r="C1080"/>
          <cell r="D1080"/>
          <cell r="E1080"/>
        </row>
        <row r="1081">
          <cell r="A1081" t="str">
            <v>PS 38:3</v>
          </cell>
          <cell r="B1081"/>
          <cell r="C1081"/>
          <cell r="D1081" t="str">
            <v>*</v>
          </cell>
          <cell r="E1081"/>
        </row>
        <row r="1082">
          <cell r="A1082" t="str">
            <v>Glutamyl-S-allylcysteine</v>
          </cell>
          <cell r="B1082"/>
          <cell r="C1082"/>
          <cell r="D1082"/>
          <cell r="E1082"/>
        </row>
        <row r="1083">
          <cell r="A1083" t="str">
            <v>4-Androsten-3,17-dione</v>
          </cell>
          <cell r="B1083"/>
          <cell r="C1083"/>
          <cell r="D1083" t="str">
            <v>*</v>
          </cell>
          <cell r="E1083"/>
        </row>
        <row r="1084">
          <cell r="A1084" t="str">
            <v>3,5-Dimethoxycinnamic acid</v>
          </cell>
          <cell r="B1084"/>
          <cell r="C1084"/>
          <cell r="D1084"/>
          <cell r="E1084"/>
        </row>
        <row r="1085">
          <cell r="A1085" t="str">
            <v>Theobromine</v>
          </cell>
          <cell r="B1085"/>
          <cell r="C1085"/>
          <cell r="D1085"/>
          <cell r="E1085"/>
        </row>
        <row r="1086">
          <cell r="A1086" t="str">
            <v>C17-Sphinganine</v>
          </cell>
          <cell r="B1086" t="str">
            <v>Y</v>
          </cell>
          <cell r="C1086"/>
          <cell r="D1086"/>
          <cell r="E1086"/>
        </row>
        <row r="1087">
          <cell r="A1087" t="str">
            <v>Tropic acid</v>
          </cell>
          <cell r="B1087"/>
          <cell r="C1087"/>
          <cell r="D1087"/>
          <cell r="E1087"/>
        </row>
        <row r="1088">
          <cell r="A1088" t="str">
            <v>PA 20:0</v>
          </cell>
          <cell r="B1088"/>
          <cell r="C1088"/>
          <cell r="D1088" t="str">
            <v>*</v>
          </cell>
          <cell r="E1088"/>
        </row>
        <row r="1089">
          <cell r="A1089" t="str">
            <v>Dihomo-gamma-linolenic acid ethyl ester</v>
          </cell>
          <cell r="B1089"/>
          <cell r="C1089"/>
          <cell r="D1089"/>
          <cell r="E1089"/>
        </row>
        <row r="1090">
          <cell r="A1090" t="str">
            <v>Dihydroartemisinin</v>
          </cell>
          <cell r="B1090"/>
          <cell r="C1090"/>
          <cell r="D1090"/>
          <cell r="E1090"/>
        </row>
        <row r="1091">
          <cell r="A1091" t="str">
            <v>13,14-Dihydro-15-ketoprostaglandin E2</v>
          </cell>
          <cell r="B1091"/>
          <cell r="C1091"/>
          <cell r="D1091" t="str">
            <v>*</v>
          </cell>
          <cell r="E1091"/>
        </row>
        <row r="1092">
          <cell r="A1092" t="str">
            <v>Linoleoyl ethanolamide</v>
          </cell>
          <cell r="B1092"/>
          <cell r="C1092"/>
          <cell r="D1092"/>
          <cell r="E1092"/>
        </row>
        <row r="1093">
          <cell r="A1093" t="str">
            <v>PC 38:7e</v>
          </cell>
          <cell r="B1093"/>
          <cell r="C1093"/>
          <cell r="D1093" t="str">
            <v>*</v>
          </cell>
          <cell r="E1093"/>
        </row>
        <row r="1094">
          <cell r="A1094" t="str">
            <v>5-Hydroxy-L-tryptophan</v>
          </cell>
          <cell r="B1094"/>
          <cell r="C1094"/>
          <cell r="D1094"/>
          <cell r="E1094" t="str">
            <v>*</v>
          </cell>
        </row>
        <row r="1095">
          <cell r="A1095" t="str">
            <v>LPI 20:2</v>
          </cell>
          <cell r="B1095"/>
          <cell r="C1095"/>
          <cell r="D1095" t="str">
            <v>*</v>
          </cell>
          <cell r="E1095"/>
        </row>
        <row r="1096">
          <cell r="A1096" t="str">
            <v>LPA 16:1</v>
          </cell>
          <cell r="B1096"/>
          <cell r="C1096"/>
          <cell r="D1096" t="str">
            <v>*</v>
          </cell>
          <cell r="E1096"/>
        </row>
        <row r="1097">
          <cell r="A1097" t="str">
            <v>LPC 10:0</v>
          </cell>
          <cell r="B1097"/>
          <cell r="C1097"/>
          <cell r="D1097" t="str">
            <v>*</v>
          </cell>
          <cell r="E1097"/>
        </row>
        <row r="1098">
          <cell r="A1098" t="str">
            <v>PA 36:6</v>
          </cell>
          <cell r="B1098"/>
          <cell r="C1098"/>
          <cell r="D1098" t="str">
            <v>*</v>
          </cell>
          <cell r="E1098"/>
        </row>
        <row r="1099">
          <cell r="A1099" t="str">
            <v>3,4,5-Trimethoxycinnamic acid</v>
          </cell>
          <cell r="B1099"/>
          <cell r="C1099"/>
          <cell r="D1099"/>
          <cell r="E1099"/>
        </row>
        <row r="1100">
          <cell r="A1100" t="str">
            <v>FA 18:1+3O</v>
          </cell>
          <cell r="B1100" t="str">
            <v>Y</v>
          </cell>
          <cell r="C1100"/>
          <cell r="D1100"/>
          <cell r="E1100"/>
        </row>
        <row r="1101">
          <cell r="A1101" t="str">
            <v>2-Deoxy-D-glucose</v>
          </cell>
          <cell r="B1101"/>
          <cell r="C1101"/>
          <cell r="D1101"/>
          <cell r="E1101"/>
        </row>
        <row r="1102">
          <cell r="A1102" t="str">
            <v>D-Pyroglutamic acid</v>
          </cell>
          <cell r="B1102"/>
          <cell r="C1102"/>
          <cell r="D1102"/>
          <cell r="E1102"/>
        </row>
        <row r="1103">
          <cell r="A1103" t="str">
            <v>Prostaglandin I3</v>
          </cell>
          <cell r="B1103"/>
          <cell r="C1103"/>
          <cell r="D1103" t="str">
            <v>*</v>
          </cell>
          <cell r="E1103"/>
        </row>
        <row r="1104">
          <cell r="A1104" t="str">
            <v>Adenosine_Diphosphate</v>
          </cell>
          <cell r="B1104"/>
          <cell r="C1104"/>
          <cell r="D1104"/>
          <cell r="E1104"/>
        </row>
        <row r="1105">
          <cell r="A1105" t="str">
            <v>DG(18:0/18:2)</v>
          </cell>
          <cell r="B1105"/>
          <cell r="C1105"/>
          <cell r="D1105" t="str">
            <v>*</v>
          </cell>
          <cell r="E1105"/>
        </row>
        <row r="1106">
          <cell r="A1106" t="str">
            <v>Propionylcarnitine</v>
          </cell>
          <cell r="B1106"/>
          <cell r="C1106"/>
          <cell r="D1106"/>
          <cell r="E1106"/>
        </row>
        <row r="1107">
          <cell r="A1107" t="str">
            <v>3-Methylglutaric acid</v>
          </cell>
          <cell r="B1107"/>
          <cell r="C1107"/>
          <cell r="D1107"/>
          <cell r="E1107"/>
        </row>
        <row r="1108">
          <cell r="A1108" t="str">
            <v>FAHFA 21:0</v>
          </cell>
          <cell r="B1108"/>
          <cell r="C1108"/>
          <cell r="D1108" t="str">
            <v>*</v>
          </cell>
          <cell r="E1108"/>
        </row>
        <row r="1109">
          <cell r="A1109" t="str">
            <v>Cotinine</v>
          </cell>
          <cell r="B1109"/>
          <cell r="C1109"/>
          <cell r="D1109"/>
          <cell r="E1109"/>
        </row>
        <row r="1110">
          <cell r="A1110" t="str">
            <v>Vanillic acid</v>
          </cell>
          <cell r="B1110"/>
          <cell r="C1110"/>
          <cell r="D1110"/>
          <cell r="E1110"/>
        </row>
        <row r="1111">
          <cell r="A1111" t="str">
            <v>LPI 17:0</v>
          </cell>
          <cell r="B1111"/>
          <cell r="C1111"/>
          <cell r="D1111" t="str">
            <v>*</v>
          </cell>
          <cell r="E1111"/>
        </row>
        <row r="1112">
          <cell r="A1112" t="str">
            <v>11alpha-Hydroxytestosterone</v>
          </cell>
          <cell r="B1112"/>
          <cell r="C1112"/>
          <cell r="D1112" t="str">
            <v>*</v>
          </cell>
          <cell r="E1112"/>
        </row>
        <row r="1113">
          <cell r="A1113" t="str">
            <v>4'-Hydroxydiclofenac</v>
          </cell>
          <cell r="B1113"/>
          <cell r="C1113"/>
          <cell r="D1113"/>
          <cell r="E1113"/>
        </row>
        <row r="1114">
          <cell r="A1114" t="str">
            <v>PE 36:1</v>
          </cell>
          <cell r="B1114"/>
          <cell r="C1114"/>
          <cell r="D1114" t="str">
            <v>*</v>
          </cell>
          <cell r="E1114"/>
        </row>
        <row r="1115">
          <cell r="A1115" t="str">
            <v>PC 34:3</v>
          </cell>
          <cell r="B1115"/>
          <cell r="C1115"/>
          <cell r="D1115" t="str">
            <v>*</v>
          </cell>
          <cell r="E1115"/>
        </row>
        <row r="1116">
          <cell r="A1116" t="str">
            <v>PGPC</v>
          </cell>
          <cell r="B1116"/>
          <cell r="C1116"/>
          <cell r="D1116" t="str">
            <v>*</v>
          </cell>
          <cell r="E1116"/>
        </row>
        <row r="1117">
          <cell r="A1117" t="str">
            <v>FAHFA 18:1</v>
          </cell>
          <cell r="B1117"/>
          <cell r="C1117"/>
          <cell r="D1117" t="str">
            <v>*</v>
          </cell>
          <cell r="E1117"/>
        </row>
        <row r="1118">
          <cell r="A1118" t="str">
            <v>PA 38:3</v>
          </cell>
          <cell r="B1118"/>
          <cell r="C1118"/>
          <cell r="D1118" t="str">
            <v>*</v>
          </cell>
          <cell r="E1118"/>
        </row>
        <row r="1119">
          <cell r="A1119" t="str">
            <v>Cholesta-4,6-dien-3-one</v>
          </cell>
          <cell r="B1119"/>
          <cell r="C1119"/>
          <cell r="D1119" t="str">
            <v>*</v>
          </cell>
          <cell r="E1119"/>
        </row>
        <row r="1120">
          <cell r="A1120" t="str">
            <v>3-Cyano-7-(diethylamino)coumarin</v>
          </cell>
          <cell r="B1120"/>
          <cell r="C1120"/>
          <cell r="D1120"/>
          <cell r="E1120"/>
        </row>
        <row r="1121">
          <cell r="A1121" t="str">
            <v>PS 40:6</v>
          </cell>
          <cell r="B1121"/>
          <cell r="C1121"/>
          <cell r="D1121" t="str">
            <v>*</v>
          </cell>
          <cell r="E1121"/>
        </row>
        <row r="1122">
          <cell r="A1122" t="str">
            <v>PA 22:1</v>
          </cell>
          <cell r="B1122"/>
          <cell r="C1122"/>
          <cell r="D1122" t="str">
            <v>*</v>
          </cell>
          <cell r="E1122"/>
        </row>
        <row r="1123">
          <cell r="A1123" t="str">
            <v>Cohumulone</v>
          </cell>
          <cell r="B1123"/>
          <cell r="C1123"/>
          <cell r="D1123"/>
          <cell r="E1123"/>
        </row>
        <row r="1124">
          <cell r="A1124" t="str">
            <v>Pro-Met-Lys</v>
          </cell>
          <cell r="B1124"/>
          <cell r="C1124"/>
          <cell r="D1124"/>
          <cell r="E1124"/>
        </row>
        <row r="1125">
          <cell r="A1125" t="str">
            <v>PC 38:3</v>
          </cell>
          <cell r="B1125"/>
          <cell r="C1125"/>
          <cell r="D1125" t="str">
            <v>*</v>
          </cell>
          <cell r="E1125"/>
        </row>
        <row r="1126">
          <cell r="A1126" t="str">
            <v>LPE 22:6</v>
          </cell>
          <cell r="B1126"/>
          <cell r="C1126"/>
          <cell r="D1126" t="str">
            <v>*</v>
          </cell>
          <cell r="E1126"/>
        </row>
        <row r="1127">
          <cell r="A1127" t="str">
            <v>12R-HETE</v>
          </cell>
          <cell r="B1127"/>
          <cell r="C1127"/>
          <cell r="D1127" t="str">
            <v>*</v>
          </cell>
          <cell r="E1127"/>
        </row>
        <row r="1128">
          <cell r="A1128" t="str">
            <v>2-Methoxy-4-vinylphenol</v>
          </cell>
          <cell r="B1128"/>
          <cell r="C1128"/>
          <cell r="D1128"/>
          <cell r="E1128"/>
        </row>
        <row r="1129">
          <cell r="A1129" t="str">
            <v>Dodecamethyl-cyclohexasiloxane</v>
          </cell>
          <cell r="B1129"/>
          <cell r="C1129"/>
          <cell r="D1129"/>
          <cell r="E1129"/>
        </row>
        <row r="1130">
          <cell r="A1130" t="str">
            <v>PE 36:6</v>
          </cell>
          <cell r="B1130"/>
          <cell r="C1130"/>
          <cell r="D1130" t="str">
            <v>*</v>
          </cell>
          <cell r="E1130"/>
        </row>
        <row r="1131">
          <cell r="A1131" t="str">
            <v>PE 40:5e</v>
          </cell>
          <cell r="B1131"/>
          <cell r="C1131"/>
          <cell r="D1131" t="str">
            <v>*</v>
          </cell>
          <cell r="E1131"/>
        </row>
        <row r="1132">
          <cell r="A1132" t="str">
            <v>20-ethyl Prostaglandin F2alpha</v>
          </cell>
          <cell r="B1132"/>
          <cell r="C1132"/>
          <cell r="D1132" t="str">
            <v>*</v>
          </cell>
          <cell r="E1132"/>
        </row>
        <row r="1133">
          <cell r="A1133" t="str">
            <v>LPA 22:4</v>
          </cell>
          <cell r="B1133"/>
          <cell r="C1133"/>
          <cell r="D1133" t="str">
            <v>*</v>
          </cell>
          <cell r="E1133"/>
        </row>
        <row r="1134">
          <cell r="A1134" t="str">
            <v>Sumaresinolic acid</v>
          </cell>
          <cell r="B1134"/>
          <cell r="C1134"/>
          <cell r="D1134"/>
          <cell r="E1134"/>
        </row>
        <row r="1135">
          <cell r="A1135" t="str">
            <v>Glycocholic acid</v>
          </cell>
          <cell r="B1135"/>
          <cell r="C1135"/>
          <cell r="D1135"/>
          <cell r="E1135"/>
        </row>
        <row r="1136">
          <cell r="A1136" t="str">
            <v>16,16-Dimethyl-6-ketoprostaglandin E1</v>
          </cell>
          <cell r="B1136"/>
          <cell r="C1136"/>
          <cell r="D1136" t="str">
            <v>*</v>
          </cell>
          <cell r="E1136"/>
        </row>
        <row r="1137">
          <cell r="A1137" t="str">
            <v>12,13-EODE</v>
          </cell>
          <cell r="B1137"/>
          <cell r="C1137"/>
          <cell r="D1137" t="str">
            <v>*</v>
          </cell>
          <cell r="E1137"/>
        </row>
        <row r="1138">
          <cell r="A1138" t="str">
            <v>PI 32:1</v>
          </cell>
          <cell r="B1138"/>
          <cell r="C1138"/>
          <cell r="D1138" t="str">
            <v>*</v>
          </cell>
          <cell r="E1138"/>
        </row>
        <row r="1139">
          <cell r="A1139" t="str">
            <v>ETA</v>
          </cell>
          <cell r="B1139" t="str">
            <v>Y</v>
          </cell>
          <cell r="C1139"/>
          <cell r="D1139"/>
          <cell r="E1139"/>
        </row>
        <row r="1140">
          <cell r="A1140" t="str">
            <v>4-Acetamidobutyric acid</v>
          </cell>
          <cell r="B1140"/>
          <cell r="C1140"/>
          <cell r="D1140"/>
          <cell r="E1140"/>
        </row>
        <row r="1141">
          <cell r="A1141" t="str">
            <v>PE 42:7</v>
          </cell>
          <cell r="B1141"/>
          <cell r="C1141"/>
          <cell r="D1141" t="str">
            <v>*</v>
          </cell>
          <cell r="E1141"/>
        </row>
        <row r="1142">
          <cell r="A1142" t="str">
            <v>Ethylparaben</v>
          </cell>
          <cell r="B1142" t="str">
            <v>Y</v>
          </cell>
          <cell r="C1142"/>
          <cell r="D1142"/>
          <cell r="E1142"/>
        </row>
        <row r="1143">
          <cell r="A1143" t="str">
            <v>15(S)-HpEDE</v>
          </cell>
          <cell r="B1143"/>
          <cell r="C1143"/>
          <cell r="D1143" t="str">
            <v>*</v>
          </cell>
          <cell r="E1143"/>
        </row>
        <row r="1144">
          <cell r="A1144" t="str">
            <v>Trehalose</v>
          </cell>
          <cell r="B1144"/>
          <cell r="C1144"/>
          <cell r="D1144"/>
          <cell r="E1144"/>
        </row>
        <row r="1145">
          <cell r="A1145" t="str">
            <v>5-Androsten-3beta,17beta-diol</v>
          </cell>
          <cell r="B1145"/>
          <cell r="C1145"/>
          <cell r="D1145" t="str">
            <v>*</v>
          </cell>
          <cell r="E1145"/>
        </row>
        <row r="1146">
          <cell r="A1146" t="str">
            <v>N-Acetylphenylalanine</v>
          </cell>
          <cell r="B1146"/>
          <cell r="C1146"/>
          <cell r="D1146"/>
          <cell r="E1146" t="str">
            <v>*</v>
          </cell>
        </row>
        <row r="1147">
          <cell r="A1147" t="str">
            <v>LPS 18:0</v>
          </cell>
          <cell r="B1147"/>
          <cell r="C1147"/>
          <cell r="D1147" t="str">
            <v>*</v>
          </cell>
          <cell r="E1147"/>
        </row>
        <row r="1148">
          <cell r="A1148" t="str">
            <v>PA 22:0</v>
          </cell>
          <cell r="B1148"/>
          <cell r="C1148"/>
          <cell r="D1148" t="str">
            <v>*</v>
          </cell>
          <cell r="E1148"/>
        </row>
        <row r="1149">
          <cell r="A1149" t="str">
            <v>LPG 20:4</v>
          </cell>
          <cell r="B1149"/>
          <cell r="C1149"/>
          <cell r="D1149" t="str">
            <v>*</v>
          </cell>
          <cell r="E1149"/>
        </row>
        <row r="1150">
          <cell r="A1150" t="str">
            <v>PA 18:0</v>
          </cell>
          <cell r="B1150"/>
          <cell r="C1150"/>
          <cell r="D1150" t="str">
            <v>*</v>
          </cell>
          <cell r="E1150"/>
        </row>
        <row r="1151">
          <cell r="A1151" t="str">
            <v>1,3-dimethyl-uric acid</v>
          </cell>
          <cell r="B1151"/>
          <cell r="C1151"/>
          <cell r="D1151"/>
          <cell r="E1151"/>
        </row>
        <row r="1152">
          <cell r="A1152" t="str">
            <v>PEtOH 34:2</v>
          </cell>
          <cell r="B1152"/>
          <cell r="C1152"/>
          <cell r="D1152" t="str">
            <v>*</v>
          </cell>
          <cell r="E1152"/>
        </row>
        <row r="1153">
          <cell r="A1153" t="str">
            <v>PA 36:1</v>
          </cell>
          <cell r="B1153"/>
          <cell r="C1153"/>
          <cell r="D1153" t="str">
            <v>*</v>
          </cell>
          <cell r="E1153"/>
        </row>
        <row r="1154">
          <cell r="A1154" t="str">
            <v>PE(18:0/18-HETE)</v>
          </cell>
          <cell r="B1154"/>
          <cell r="C1154"/>
          <cell r="D1154" t="str">
            <v>*</v>
          </cell>
          <cell r="E1154"/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099"/>
  <sheetViews>
    <sheetView tabSelected="1" zoomScale="115" zoomScaleNormal="115" workbookViewId="0">
      <pane ySplit="1" topLeftCell="A2" activePane="bottomLeft" state="frozen"/>
      <selection pane="bottomLeft" activeCell="U1" sqref="U1"/>
    </sheetView>
  </sheetViews>
  <sheetFormatPr baseColWidth="10" defaultColWidth="8.6640625" defaultRowHeight="15" x14ac:dyDescent="0.2"/>
  <cols>
    <col min="1" max="1" width="50" style="1" customWidth="1"/>
    <col min="2" max="2" width="10.6640625" style="1" customWidth="1"/>
    <col min="3" max="3" width="6.6640625" style="1" customWidth="1"/>
    <col min="4" max="4" width="6.6640625" style="27" customWidth="1"/>
    <col min="5" max="5" width="8.83203125" style="1" customWidth="1"/>
    <col min="6" max="6" width="7.5" style="1" customWidth="1"/>
    <col min="7" max="7" width="10.83203125" style="1" customWidth="1"/>
    <col min="8" max="8" width="10.1640625" style="1" customWidth="1"/>
    <col min="9" max="9" width="8.5" style="1" customWidth="1"/>
    <col min="10" max="11" width="7.6640625" style="1" customWidth="1"/>
    <col min="12" max="12" width="12.5" style="1" customWidth="1"/>
    <col min="13" max="14" width="7.5" style="21" customWidth="1"/>
    <col min="15" max="18" width="8.6640625" style="5"/>
    <col min="19" max="20" width="8.6640625" style="2"/>
    <col min="21" max="24" width="10.6640625" style="6" customWidth="1"/>
    <col min="25" max="28" width="10.6640625" style="1" customWidth="1"/>
    <col min="29" max="16384" width="8.6640625" style="1"/>
  </cols>
  <sheetData>
    <row r="1" spans="1:28" s="4" customFormat="1" ht="48" x14ac:dyDescent="0.2">
      <c r="A1" s="3" t="s">
        <v>0</v>
      </c>
      <c r="B1" s="3" t="s">
        <v>1</v>
      </c>
      <c r="C1" s="3" t="s">
        <v>2</v>
      </c>
      <c r="D1" s="17" t="s">
        <v>1111</v>
      </c>
      <c r="E1" s="3" t="s">
        <v>1110</v>
      </c>
      <c r="F1" s="17" t="s">
        <v>3</v>
      </c>
      <c r="G1" s="18" t="s">
        <v>4</v>
      </c>
      <c r="H1" s="3" t="s">
        <v>1113</v>
      </c>
      <c r="I1" s="18" t="s">
        <v>1114</v>
      </c>
      <c r="J1" s="3" t="s">
        <v>5</v>
      </c>
      <c r="K1" s="3" t="s">
        <v>6</v>
      </c>
      <c r="L1" s="18" t="s">
        <v>7</v>
      </c>
      <c r="M1" s="18" t="s">
        <v>8</v>
      </c>
      <c r="N1" s="17" t="s">
        <v>1112</v>
      </c>
      <c r="O1" s="7" t="s">
        <v>9</v>
      </c>
      <c r="P1" s="7" t="s">
        <v>10</v>
      </c>
      <c r="Q1" s="7" t="s">
        <v>1127</v>
      </c>
      <c r="R1" s="7" t="s">
        <v>11</v>
      </c>
      <c r="S1" s="8" t="s">
        <v>12</v>
      </c>
      <c r="T1" s="8" t="s">
        <v>1124</v>
      </c>
      <c r="U1" s="9" t="s">
        <v>1126</v>
      </c>
      <c r="V1" s="9" t="s">
        <v>1125</v>
      </c>
      <c r="W1" s="9" t="s">
        <v>1133</v>
      </c>
      <c r="X1" s="9" t="s">
        <v>1132</v>
      </c>
      <c r="Y1" s="10" t="s">
        <v>1131</v>
      </c>
      <c r="Z1" s="10" t="s">
        <v>1130</v>
      </c>
      <c r="AA1" s="10" t="s">
        <v>1129</v>
      </c>
      <c r="AB1" s="10" t="s">
        <v>1128</v>
      </c>
    </row>
    <row r="2" spans="1:28" s="33" customFormat="1" ht="16" x14ac:dyDescent="0.2">
      <c r="A2" s="32" t="s">
        <v>1123</v>
      </c>
      <c r="B2" s="12" t="s">
        <v>18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13">
        <v>32.733330000000002</v>
      </c>
      <c r="P2" s="13">
        <v>51.75</v>
      </c>
      <c r="Q2" s="13">
        <v>48.633330000000001</v>
      </c>
      <c r="R2" s="13">
        <v>54.866669999999999</v>
      </c>
      <c r="S2" s="13">
        <f>IMLOG2(P2)-IMLOG2(O2)</f>
        <v>0.66079848570711963</v>
      </c>
      <c r="T2" s="13">
        <f>IMLOG2(Q2)-IMLOG2(P2)</f>
        <v>-8.9613484072419425E-2</v>
      </c>
      <c r="U2" s="14">
        <v>1.4013371951804E-11</v>
      </c>
      <c r="V2" s="14">
        <v>9.7559445188847103E-3</v>
      </c>
      <c r="W2" s="14">
        <v>4.3732308072487099E-9</v>
      </c>
      <c r="X2" s="14">
        <v>0.22975868690578399</v>
      </c>
      <c r="Y2" s="14">
        <f t="shared" ref="Y2:AB2" si="0">-LOG10(U2)</f>
        <v>10.853457350520051</v>
      </c>
      <c r="Z2" s="14">
        <f t="shared" si="0"/>
        <v>2.0107306781421048</v>
      </c>
      <c r="AA2" s="14">
        <f t="shared" si="0"/>
        <v>8.3591976011666222</v>
      </c>
      <c r="AB2" s="14">
        <f t="shared" si="0"/>
        <v>0.6387280594677458</v>
      </c>
    </row>
    <row r="3" spans="1:28" x14ac:dyDescent="0.2">
      <c r="A3" s="11" t="s">
        <v>423</v>
      </c>
      <c r="B3" s="11" t="str">
        <f>VLOOKUP(A3,[1]sheet1!$A$2:$E$1154, 3, FALSE)</f>
        <v>*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5">
        <v>126.0218216056667</v>
      </c>
      <c r="P3" s="5">
        <v>90.6</v>
      </c>
      <c r="Q3" s="5">
        <v>108.56666666666671</v>
      </c>
      <c r="R3" s="5">
        <v>72.63333333333334</v>
      </c>
      <c r="S3" s="13">
        <f t="shared" ref="S3:S66" si="1">P3-O3</f>
        <v>-35.421821605666707</v>
      </c>
      <c r="T3" s="13">
        <f t="shared" ref="T3:T66" si="2">R3-Q3</f>
        <v>-35.933333333333366</v>
      </c>
      <c r="U3" s="6">
        <v>7.1148002234389604E-9</v>
      </c>
      <c r="V3" s="6">
        <v>3.2397137875719901E-13</v>
      </c>
      <c r="W3" s="6">
        <v>8.8815239373399801E-7</v>
      </c>
      <c r="X3" s="6">
        <v>2.7382988000609798E-10</v>
      </c>
      <c r="Y3" s="14">
        <f t="shared" ref="Y3:Y66" si="3">-LOG10(U3)</f>
        <v>8.147837289968475</v>
      </c>
      <c r="Z3" s="14">
        <f t="shared" ref="Z3:Z66" si="4">-LOG10(V3)</f>
        <v>12.489493355833091</v>
      </c>
      <c r="AA3" s="14">
        <f t="shared" ref="AA3:AA66" si="5">-LOG10(W3)</f>
        <v>6.0515125093572628</v>
      </c>
      <c r="AB3" s="14">
        <f t="shared" ref="AB3:AB66" si="6">-LOG10(X3)</f>
        <v>9.5625191638947271</v>
      </c>
    </row>
    <row r="4" spans="1:28" x14ac:dyDescent="0.2">
      <c r="A4" s="11" t="s">
        <v>374</v>
      </c>
      <c r="B4" s="11"/>
      <c r="C4" s="11"/>
      <c r="D4" s="11" t="s">
        <v>18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5">
        <v>21.755302158999999</v>
      </c>
      <c r="P4" s="5">
        <v>19.819286378333331</v>
      </c>
      <c r="Q4" s="5">
        <v>20.316491281099999</v>
      </c>
      <c r="R4" s="5">
        <v>19.322081475566669</v>
      </c>
      <c r="S4" s="13">
        <f t="shared" si="1"/>
        <v>-1.9360157806666685</v>
      </c>
      <c r="T4" s="13">
        <f t="shared" si="2"/>
        <v>-0.99440980553332992</v>
      </c>
      <c r="U4" s="6">
        <v>6.3579013207308598E-4</v>
      </c>
      <c r="V4" s="6">
        <v>0.26428938159396098</v>
      </c>
      <c r="W4" s="6">
        <v>6.7970731239993297E-3</v>
      </c>
      <c r="X4" s="6">
        <v>0.60306894579959003</v>
      </c>
      <c r="Y4" s="14">
        <f t="shared" si="3"/>
        <v>3.1966862169362886</v>
      </c>
      <c r="Z4" s="14">
        <f t="shared" si="4"/>
        <v>0.57792028525189532</v>
      </c>
      <c r="AA4" s="14">
        <f t="shared" si="5"/>
        <v>2.1676780578431383</v>
      </c>
      <c r="AB4" s="14">
        <f t="shared" si="6"/>
        <v>0.21963303434634227</v>
      </c>
    </row>
    <row r="5" spans="1:28" x14ac:dyDescent="0.2">
      <c r="A5" s="11" t="s">
        <v>125</v>
      </c>
      <c r="B5" s="11"/>
      <c r="C5" s="11"/>
      <c r="D5" s="11"/>
      <c r="E5" s="11"/>
      <c r="F5" s="11" t="s">
        <v>18</v>
      </c>
      <c r="G5" s="11"/>
      <c r="H5" s="11"/>
      <c r="I5" s="11"/>
      <c r="J5" s="11"/>
      <c r="K5" s="11"/>
      <c r="L5" s="11"/>
      <c r="M5" s="19"/>
      <c r="N5" s="19"/>
      <c r="O5" s="5">
        <v>16.89987250166666</v>
      </c>
      <c r="P5" s="5">
        <v>15.324745085216669</v>
      </c>
      <c r="Q5" s="5">
        <v>14.733930961766671</v>
      </c>
      <c r="R5" s="5">
        <v>15.915559208666661</v>
      </c>
      <c r="S5" s="13">
        <f t="shared" si="1"/>
        <v>-1.5751274164499911</v>
      </c>
      <c r="T5" s="13">
        <f t="shared" si="2"/>
        <v>1.1816282468999901</v>
      </c>
      <c r="U5" s="6">
        <v>4.9773038309324299E-5</v>
      </c>
      <c r="V5" s="6">
        <v>2.7197400973542799E-2</v>
      </c>
      <c r="W5" s="6">
        <v>1.53525860540082E-3</v>
      </c>
      <c r="X5" s="6">
        <v>0.28380273551326202</v>
      </c>
      <c r="Y5" s="14">
        <f t="shared" si="3"/>
        <v>4.3030058476887856</v>
      </c>
      <c r="Z5" s="14">
        <f t="shared" si="4"/>
        <v>1.565472595847389</v>
      </c>
      <c r="AA5" s="14">
        <f t="shared" si="5"/>
        <v>2.8138184596402307</v>
      </c>
      <c r="AB5" s="14">
        <f t="shared" si="6"/>
        <v>0.54698342278767331</v>
      </c>
    </row>
    <row r="6" spans="1:28" x14ac:dyDescent="0.2">
      <c r="A6" s="11" t="s">
        <v>180</v>
      </c>
      <c r="B6" s="11"/>
      <c r="C6" s="11" t="s">
        <v>18</v>
      </c>
      <c r="D6" s="11"/>
      <c r="E6" s="11"/>
      <c r="F6" s="11"/>
      <c r="G6" s="11"/>
      <c r="H6" s="11"/>
      <c r="I6" s="11"/>
      <c r="J6" s="11"/>
      <c r="K6" s="11"/>
      <c r="L6" s="11"/>
      <c r="M6" s="19"/>
      <c r="N6" s="19"/>
      <c r="O6" s="5">
        <v>22.150852654000001</v>
      </c>
      <c r="P6" s="5">
        <v>20.64795081876667</v>
      </c>
      <c r="Q6" s="5">
        <v>20.345631117099991</v>
      </c>
      <c r="R6" s="5">
        <v>20.950270520433332</v>
      </c>
      <c r="S6" s="13">
        <f t="shared" si="1"/>
        <v>-1.502901835233331</v>
      </c>
      <c r="T6" s="13">
        <f t="shared" si="2"/>
        <v>0.60463940333334065</v>
      </c>
      <c r="U6" s="6">
        <v>1.6413808631249001E-4</v>
      </c>
      <c r="V6" s="6">
        <v>0.40307937026773499</v>
      </c>
      <c r="W6" s="6">
        <v>2.62687582408886E-3</v>
      </c>
      <c r="X6" s="6">
        <v>0.62985092403981102</v>
      </c>
      <c r="Y6" s="14">
        <f t="shared" si="3"/>
        <v>3.7847906343267521</v>
      </c>
      <c r="Z6" s="14">
        <f t="shared" si="4"/>
        <v>0.39460942860992049</v>
      </c>
      <c r="AA6" s="14">
        <f t="shared" si="5"/>
        <v>2.5805604564060194</v>
      </c>
      <c r="AB6" s="14">
        <f t="shared" si="6"/>
        <v>0.20076222916246131</v>
      </c>
    </row>
    <row r="7" spans="1:28" x14ac:dyDescent="0.2">
      <c r="A7" s="11" t="s">
        <v>313</v>
      </c>
      <c r="B7" s="11"/>
      <c r="C7" s="11" t="s">
        <v>18</v>
      </c>
      <c r="D7" s="11"/>
      <c r="E7" s="11"/>
      <c r="F7" s="11"/>
      <c r="G7" s="11"/>
      <c r="H7" s="11"/>
      <c r="I7" s="11"/>
      <c r="J7" s="11"/>
      <c r="K7" s="11"/>
      <c r="L7" s="11"/>
      <c r="M7" s="19"/>
      <c r="N7" s="19"/>
      <c r="O7" s="5">
        <v>20.999692756666668</v>
      </c>
      <c r="P7" s="5">
        <v>19.712215269999991</v>
      </c>
      <c r="Q7" s="5">
        <v>19.205900710999991</v>
      </c>
      <c r="R7" s="5">
        <v>20.218529829000001</v>
      </c>
      <c r="S7" s="13">
        <f t="shared" si="1"/>
        <v>-1.2874774866666776</v>
      </c>
      <c r="T7" s="13">
        <f t="shared" si="2"/>
        <v>1.0126291180000102</v>
      </c>
      <c r="U7" s="6">
        <v>9.1658795089614206E-5</v>
      </c>
      <c r="V7" s="6">
        <v>6.6882033818577699E-2</v>
      </c>
      <c r="W7" s="6">
        <v>2.00867649463622E-3</v>
      </c>
      <c r="X7" s="6">
        <v>0.41907027971009603</v>
      </c>
      <c r="Y7" s="14">
        <f t="shared" si="3"/>
        <v>4.037825856117756</v>
      </c>
      <c r="Z7" s="14">
        <f t="shared" si="4"/>
        <v>1.1746905288890825</v>
      </c>
      <c r="AA7" s="14">
        <f t="shared" si="5"/>
        <v>2.6970900024789866</v>
      </c>
      <c r="AB7" s="14">
        <f t="shared" si="6"/>
        <v>0.37771313805803652</v>
      </c>
    </row>
    <row r="8" spans="1:28" x14ac:dyDescent="0.2">
      <c r="A8" s="11" t="s">
        <v>154</v>
      </c>
      <c r="B8" s="11"/>
      <c r="C8" s="11"/>
      <c r="D8" s="11"/>
      <c r="E8" s="11"/>
      <c r="F8" s="11"/>
      <c r="G8" s="11"/>
      <c r="H8" s="11"/>
      <c r="I8" s="11"/>
      <c r="J8" s="11" t="s">
        <v>18</v>
      </c>
      <c r="K8" s="11"/>
      <c r="L8" s="11"/>
      <c r="M8" s="11"/>
      <c r="N8" s="11"/>
      <c r="O8" s="5">
        <v>15.125292809333329</v>
      </c>
      <c r="P8" s="5">
        <v>13.90770381983333</v>
      </c>
      <c r="Q8" s="5">
        <v>13.918029281666669</v>
      </c>
      <c r="R8" s="5">
        <v>13.897378357999999</v>
      </c>
      <c r="S8" s="13">
        <f t="shared" si="1"/>
        <v>-1.2175889894999994</v>
      </c>
      <c r="T8" s="13">
        <f t="shared" si="2"/>
        <v>-2.0650923666670096E-2</v>
      </c>
      <c r="U8" s="6">
        <v>4.9534617157806005E-4</v>
      </c>
      <c r="V8" s="6">
        <v>0.95138358821383695</v>
      </c>
      <c r="W8" s="6">
        <v>6.0622441014656896E-3</v>
      </c>
      <c r="X8" s="6">
        <v>0.75488378815335699</v>
      </c>
      <c r="Y8" s="14">
        <f t="shared" si="3"/>
        <v>3.3050911892252777</v>
      </c>
      <c r="Z8" s="14">
        <f t="shared" si="4"/>
        <v>2.1644344622702233E-2</v>
      </c>
      <c r="AA8" s="14">
        <f t="shared" si="5"/>
        <v>2.2173665803759826</v>
      </c>
      <c r="AB8" s="14">
        <f t="shared" si="6"/>
        <v>0.12211990141503211</v>
      </c>
    </row>
    <row r="9" spans="1:28" x14ac:dyDescent="0.2">
      <c r="A9" s="11" t="s">
        <v>415</v>
      </c>
      <c r="B9" s="11"/>
      <c r="C9" s="11"/>
      <c r="D9" s="11" t="s">
        <v>18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5">
        <v>20.510666574666661</v>
      </c>
      <c r="P9" s="5">
        <v>19.2993819605</v>
      </c>
      <c r="Q9" s="5">
        <v>19.491560007066671</v>
      </c>
      <c r="R9" s="5">
        <v>19.107203913933329</v>
      </c>
      <c r="S9" s="13">
        <f t="shared" si="1"/>
        <v>-1.2112846141666616</v>
      </c>
      <c r="T9" s="13">
        <f t="shared" si="2"/>
        <v>-0.3843560931333414</v>
      </c>
      <c r="U9" s="6">
        <v>3.1640761288749802E-3</v>
      </c>
      <c r="V9" s="6">
        <v>0.58675558331432798</v>
      </c>
      <c r="W9" s="6">
        <v>2.2699822254627501E-2</v>
      </c>
      <c r="X9" s="6">
        <v>0.69851071755221505</v>
      </c>
      <c r="Y9" s="14">
        <f t="shared" si="3"/>
        <v>2.4997530757582522</v>
      </c>
      <c r="Z9" s="14">
        <f t="shared" si="4"/>
        <v>0.23154276914979308</v>
      </c>
      <c r="AA9" s="14">
        <f t="shared" si="5"/>
        <v>1.6439775434296386</v>
      </c>
      <c r="AB9" s="14">
        <f t="shared" si="6"/>
        <v>0.15582692593050401</v>
      </c>
    </row>
    <row r="10" spans="1:28" x14ac:dyDescent="0.2">
      <c r="A10" s="11" t="s">
        <v>973</v>
      </c>
      <c r="B10" s="11"/>
      <c r="C10" s="11" t="str">
        <f>VLOOKUP(A10,[1]sheet1!$A$2:$E$1154, 4, FALSE)</f>
        <v>*</v>
      </c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5">
        <v>19.974694208999999</v>
      </c>
      <c r="P10" s="5">
        <v>18.772057591833331</v>
      </c>
      <c r="Q10" s="5">
        <v>18.218733676533329</v>
      </c>
      <c r="R10" s="5">
        <v>19.325381507133329</v>
      </c>
      <c r="S10" s="13">
        <f t="shared" si="1"/>
        <v>-1.202636617166668</v>
      </c>
      <c r="T10" s="13">
        <f t="shared" si="2"/>
        <v>1.1066478306</v>
      </c>
      <c r="U10" s="6">
        <v>7.3011989244945504E-3</v>
      </c>
      <c r="V10" s="6">
        <v>0.164420770661862</v>
      </c>
      <c r="W10" s="6">
        <v>3.7662018796524498E-2</v>
      </c>
      <c r="X10" s="6">
        <v>0.52794831828775601</v>
      </c>
      <c r="Y10" s="14">
        <f t="shared" si="3"/>
        <v>2.1366058188467898</v>
      </c>
      <c r="Z10" s="14">
        <f t="shared" si="4"/>
        <v>0.78404332053051939</v>
      </c>
      <c r="AA10" s="14">
        <f t="shared" si="5"/>
        <v>1.4240964042160085</v>
      </c>
      <c r="AB10" s="14">
        <f t="shared" si="6"/>
        <v>0.27740858917262656</v>
      </c>
    </row>
    <row r="11" spans="1:28" x14ac:dyDescent="0.2">
      <c r="A11" s="11" t="s">
        <v>961</v>
      </c>
      <c r="B11" s="11"/>
      <c r="C11" s="11" t="str">
        <f>VLOOKUP(A11,[1]sheet1!$A$2:$E$1154, 4, FALSE)</f>
        <v>*</v>
      </c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5">
        <v>13.95861135256667</v>
      </c>
      <c r="P11" s="5">
        <v>12.889531632966669</v>
      </c>
      <c r="Q11" s="5">
        <v>12.70243990023333</v>
      </c>
      <c r="R11" s="5">
        <v>13.0766233657</v>
      </c>
      <c r="S11" s="13">
        <f t="shared" si="1"/>
        <v>-1.0690797196000013</v>
      </c>
      <c r="T11" s="13">
        <f t="shared" si="2"/>
        <v>0.37418346546667003</v>
      </c>
      <c r="U11" s="6">
        <v>3.3003624243501103E-2</v>
      </c>
      <c r="V11" s="6">
        <v>0.54903042567095794</v>
      </c>
      <c r="W11" s="6">
        <v>9.4798729884613103E-2</v>
      </c>
      <c r="X11" s="6">
        <v>0.68771599996680199</v>
      </c>
      <c r="Y11" s="14">
        <f t="shared" si="3"/>
        <v>1.4814383661061179</v>
      </c>
      <c r="Z11" s="14">
        <f t="shared" si="4"/>
        <v>0.26040358754468768</v>
      </c>
      <c r="AA11" s="14">
        <f t="shared" si="5"/>
        <v>1.0231974813096034</v>
      </c>
      <c r="AB11" s="14">
        <f t="shared" si="6"/>
        <v>0.16259087151887597</v>
      </c>
    </row>
    <row r="12" spans="1:28" x14ac:dyDescent="0.2">
      <c r="A12" s="11" t="s">
        <v>972</v>
      </c>
      <c r="B12" s="11"/>
      <c r="C12" s="11" t="str">
        <f>VLOOKUP(A12,[1]sheet1!$A$2:$E$1154, 4, FALSE)</f>
        <v>*</v>
      </c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5">
        <v>15.6522259944</v>
      </c>
      <c r="P12" s="5">
        <v>14.59390651753333</v>
      </c>
      <c r="Q12" s="5">
        <v>14.306943033133329</v>
      </c>
      <c r="R12" s="5">
        <v>14.88087000193333</v>
      </c>
      <c r="S12" s="13">
        <f t="shared" si="1"/>
        <v>-1.0583194768666697</v>
      </c>
      <c r="T12" s="13">
        <f t="shared" si="2"/>
        <v>0.57392696880000038</v>
      </c>
      <c r="U12" s="6">
        <v>8.6383400258274508E-3</v>
      </c>
      <c r="V12" s="6">
        <v>0.34799140104562298</v>
      </c>
      <c r="W12" s="6">
        <v>4.0664011429317297E-2</v>
      </c>
      <c r="X12" s="6">
        <v>0.62886652603846604</v>
      </c>
      <c r="Y12" s="14">
        <f t="shared" si="3"/>
        <v>2.0635697050773394</v>
      </c>
      <c r="Z12" s="14">
        <f t="shared" si="4"/>
        <v>0.45843148744587781</v>
      </c>
      <c r="AA12" s="14">
        <f t="shared" si="5"/>
        <v>1.3907897812394288</v>
      </c>
      <c r="AB12" s="14">
        <f t="shared" si="6"/>
        <v>0.20144152173461793</v>
      </c>
    </row>
    <row r="13" spans="1:28" x14ac:dyDescent="0.2">
      <c r="A13" s="11" t="s">
        <v>894</v>
      </c>
      <c r="B13" s="11"/>
      <c r="C13" s="11" t="str">
        <f>VLOOKUP(A13,[1]sheet1!$A$2:$E$1154, 4, FALSE)</f>
        <v>*</v>
      </c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5">
        <v>19.382770045000001</v>
      </c>
      <c r="P13" s="5">
        <v>18.345409074666669</v>
      </c>
      <c r="Q13" s="5">
        <v>18.10872204633333</v>
      </c>
      <c r="R13" s="5">
        <v>18.582096103000001</v>
      </c>
      <c r="S13" s="13">
        <f t="shared" si="1"/>
        <v>-1.0373609703333315</v>
      </c>
      <c r="T13" s="13">
        <f t="shared" si="2"/>
        <v>0.47337405666667109</v>
      </c>
      <c r="U13" s="6">
        <v>5.05781558138187E-3</v>
      </c>
      <c r="V13" s="6">
        <v>0.362040297765157</v>
      </c>
      <c r="W13" s="6">
        <v>3.0649299304141099E-2</v>
      </c>
      <c r="X13" s="6">
        <v>0.62985092403981102</v>
      </c>
      <c r="Y13" s="14">
        <f t="shared" si="3"/>
        <v>2.2960370099952434</v>
      </c>
      <c r="Z13" s="14">
        <f t="shared" si="4"/>
        <v>0.44124308658560846</v>
      </c>
      <c r="AA13" s="14">
        <f t="shared" si="5"/>
        <v>1.5135794497531843</v>
      </c>
      <c r="AB13" s="14">
        <f t="shared" si="6"/>
        <v>0.20076222916246131</v>
      </c>
    </row>
    <row r="14" spans="1:28" x14ac:dyDescent="0.2">
      <c r="A14" s="11" t="s">
        <v>432</v>
      </c>
      <c r="B14" s="11"/>
      <c r="C14" s="11" t="str">
        <f>VLOOKUP(A14,[1]sheet1!$A$2:$E$1154, 4, FALSE)</f>
        <v>*</v>
      </c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5">
        <v>16.046588298333329</v>
      </c>
      <c r="P14" s="5">
        <v>15.047063618433331</v>
      </c>
      <c r="Q14" s="5">
        <v>15.31063942713333</v>
      </c>
      <c r="R14" s="5">
        <v>14.78348780973333</v>
      </c>
      <c r="S14" s="13">
        <f t="shared" si="1"/>
        <v>-0.9995246798999986</v>
      </c>
      <c r="T14" s="13">
        <f t="shared" si="2"/>
        <v>-0.52715161739999949</v>
      </c>
      <c r="U14" s="6">
        <v>5.3006302271509896E-3</v>
      </c>
      <c r="V14" s="6">
        <v>0.32270334105721998</v>
      </c>
      <c r="W14" s="6">
        <v>3.10417796259711E-2</v>
      </c>
      <c r="X14" s="6">
        <v>0.62886652603846604</v>
      </c>
      <c r="Y14" s="14">
        <f t="shared" si="3"/>
        <v>2.2756724911723958</v>
      </c>
      <c r="Z14" s="14">
        <f t="shared" si="4"/>
        <v>0.49119653817464176</v>
      </c>
      <c r="AA14" s="14">
        <f t="shared" si="5"/>
        <v>1.5080533885870446</v>
      </c>
      <c r="AB14" s="14">
        <f t="shared" si="6"/>
        <v>0.20144152173461793</v>
      </c>
    </row>
    <row r="15" spans="1:28" x14ac:dyDescent="0.2">
      <c r="A15" s="11" t="s">
        <v>468</v>
      </c>
      <c r="B15" s="11"/>
      <c r="C15" s="11" t="s">
        <v>18</v>
      </c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5">
        <v>19.807066137</v>
      </c>
      <c r="P15" s="5">
        <v>18.874748612666661</v>
      </c>
      <c r="Q15" s="5">
        <v>18.782073070999999</v>
      </c>
      <c r="R15" s="5">
        <v>18.96742415433333</v>
      </c>
      <c r="S15" s="13">
        <f t="shared" si="1"/>
        <v>-0.93231752433333881</v>
      </c>
      <c r="T15" s="13">
        <f t="shared" si="2"/>
        <v>0.18535108333333028</v>
      </c>
      <c r="U15" s="6">
        <v>7.3594260559966096E-2</v>
      </c>
      <c r="V15" s="6">
        <v>0.82915116244966502</v>
      </c>
      <c r="W15" s="6">
        <v>0.150604827039612</v>
      </c>
      <c r="X15" s="6">
        <v>0.73663230991512596</v>
      </c>
      <c r="Y15" s="14">
        <f t="shared" si="3"/>
        <v>1.1331560539278496</v>
      </c>
      <c r="Z15" s="14">
        <f t="shared" si="4"/>
        <v>8.1366286056283141E-2</v>
      </c>
      <c r="AA15" s="14">
        <f t="shared" si="5"/>
        <v>0.82216110832740408</v>
      </c>
      <c r="AB15" s="14">
        <f t="shared" si="6"/>
        <v>0.13274923618690049</v>
      </c>
    </row>
    <row r="16" spans="1:28" x14ac:dyDescent="0.2">
      <c r="A16" s="11" t="s">
        <v>740</v>
      </c>
      <c r="B16" s="11"/>
      <c r="C16" s="11" t="str">
        <f>VLOOKUP(A16,[1]sheet1!$A$2:$E$1154, 4, FALSE)</f>
        <v>*</v>
      </c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5">
        <v>16.022214944000002</v>
      </c>
      <c r="P16" s="5">
        <v>15.12061864018334</v>
      </c>
      <c r="Q16" s="5">
        <v>15.031415539599999</v>
      </c>
      <c r="R16" s="5">
        <v>15.209821740766669</v>
      </c>
      <c r="S16" s="13">
        <f t="shared" si="1"/>
        <v>-0.90159630381666211</v>
      </c>
      <c r="T16" s="13">
        <f t="shared" si="2"/>
        <v>0.17840620116666983</v>
      </c>
      <c r="U16" s="6">
        <v>3.2415548075785399E-3</v>
      </c>
      <c r="V16" s="6">
        <v>0.74095768812194396</v>
      </c>
      <c r="W16" s="6">
        <v>2.2991403413854899E-2</v>
      </c>
      <c r="X16" s="6">
        <v>0.72477550019691805</v>
      </c>
      <c r="Y16" s="14">
        <f t="shared" si="3"/>
        <v>2.4892466310323251</v>
      </c>
      <c r="Z16" s="14">
        <f t="shared" si="4"/>
        <v>0.13020659139964327</v>
      </c>
      <c r="AA16" s="14">
        <f t="shared" si="5"/>
        <v>1.638434518235262</v>
      </c>
      <c r="AB16" s="14">
        <f t="shared" si="6"/>
        <v>0.13979649566943309</v>
      </c>
    </row>
    <row r="17" spans="1:28" x14ac:dyDescent="0.2">
      <c r="A17" s="11" t="s">
        <v>379</v>
      </c>
      <c r="B17" s="11"/>
      <c r="C17" s="11"/>
      <c r="D17" s="11" t="s">
        <v>18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5">
        <v>24.16367275833333</v>
      </c>
      <c r="P17" s="5">
        <v>23.308212597833339</v>
      </c>
      <c r="Q17" s="5">
        <v>23.50886006133334</v>
      </c>
      <c r="R17" s="5">
        <v>23.107565134333321</v>
      </c>
      <c r="S17" s="13">
        <f t="shared" si="1"/>
        <v>-0.85546016049999096</v>
      </c>
      <c r="T17" s="13">
        <f t="shared" si="2"/>
        <v>-0.4012949270000199</v>
      </c>
      <c r="U17" s="6">
        <v>7.5617630002505504E-4</v>
      </c>
      <c r="V17" s="6">
        <v>0.32019633990070501</v>
      </c>
      <c r="W17" s="6">
        <v>7.7372746196649597E-3</v>
      </c>
      <c r="X17" s="6">
        <v>0.62886652603846604</v>
      </c>
      <c r="Y17" s="14">
        <f t="shared" si="3"/>
        <v>3.1213769383588779</v>
      </c>
      <c r="Z17" s="14">
        <f t="shared" si="4"/>
        <v>0.49458363672031674</v>
      </c>
      <c r="AA17" s="14">
        <f t="shared" si="5"/>
        <v>2.1114119884224136</v>
      </c>
      <c r="AB17" s="14">
        <f t="shared" si="6"/>
        <v>0.20144152173461793</v>
      </c>
    </row>
    <row r="18" spans="1:28" x14ac:dyDescent="0.2">
      <c r="A18" s="11" t="s">
        <v>235</v>
      </c>
      <c r="B18" s="11"/>
      <c r="C18" s="11" t="str">
        <f>VLOOKUP(A18,[1]sheet1!$A$2:$E$1154, 4, FALSE)</f>
        <v>*</v>
      </c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5">
        <v>16.030208674000001</v>
      </c>
      <c r="P18" s="5">
        <v>15.194238543499999</v>
      </c>
      <c r="Q18" s="5">
        <v>14.97987082966667</v>
      </c>
      <c r="R18" s="5">
        <v>15.40860625733333</v>
      </c>
      <c r="S18" s="13">
        <f t="shared" si="1"/>
        <v>-0.83597013050000157</v>
      </c>
      <c r="T18" s="13">
        <f t="shared" si="2"/>
        <v>0.42873542766666084</v>
      </c>
      <c r="U18" s="6">
        <v>9.0641406697852395E-3</v>
      </c>
      <c r="V18" s="6">
        <v>0.204834045437918</v>
      </c>
      <c r="W18" s="6">
        <v>4.1907104336459298E-2</v>
      </c>
      <c r="X18" s="6">
        <v>0.55238735065058298</v>
      </c>
      <c r="Y18" s="14">
        <f t="shared" si="3"/>
        <v>2.0426733631140501</v>
      </c>
      <c r="Z18" s="14">
        <f t="shared" si="4"/>
        <v>0.68859785767186454</v>
      </c>
      <c r="AA18" s="14">
        <f t="shared" si="5"/>
        <v>1.3777123466618244</v>
      </c>
      <c r="AB18" s="14">
        <f t="shared" si="6"/>
        <v>0.25775627507086918</v>
      </c>
    </row>
    <row r="19" spans="1:28" x14ac:dyDescent="0.2">
      <c r="A19" s="11" t="s">
        <v>649</v>
      </c>
      <c r="B19" s="11"/>
      <c r="C19" s="11" t="str">
        <f>VLOOKUP(A19,[1]sheet1!$A$2:$E$1154, 4, FALSE)</f>
        <v>*</v>
      </c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5">
        <v>19.077084232333331</v>
      </c>
      <c r="P19" s="5">
        <v>18.25206274933333</v>
      </c>
      <c r="Q19" s="5">
        <v>18.091415736666669</v>
      </c>
      <c r="R19" s="5">
        <v>18.412709762000009</v>
      </c>
      <c r="S19" s="13">
        <f t="shared" si="1"/>
        <v>-0.82502148300000044</v>
      </c>
      <c r="T19" s="13">
        <f t="shared" si="2"/>
        <v>0.32129402533334073</v>
      </c>
      <c r="U19" s="6">
        <v>5.6397925459229998E-3</v>
      </c>
      <c r="V19" s="6">
        <v>0.54921034538278302</v>
      </c>
      <c r="W19" s="6">
        <v>3.1712825318053701E-2</v>
      </c>
      <c r="X19" s="6">
        <v>0.68771599996680199</v>
      </c>
      <c r="Y19" s="14">
        <f t="shared" si="3"/>
        <v>2.2487368708070687</v>
      </c>
      <c r="Z19" s="14">
        <f t="shared" si="4"/>
        <v>0.26026129062621628</v>
      </c>
      <c r="AA19" s="14">
        <f t="shared" si="5"/>
        <v>1.4987650646464945</v>
      </c>
      <c r="AB19" s="14">
        <f t="shared" si="6"/>
        <v>0.16259087151887597</v>
      </c>
    </row>
    <row r="20" spans="1:28" x14ac:dyDescent="0.2">
      <c r="A20" s="11" t="s">
        <v>782</v>
      </c>
      <c r="B20" s="11"/>
      <c r="C20" s="11"/>
      <c r="D20" s="11" t="s">
        <v>18</v>
      </c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5">
        <v>18.57793221</v>
      </c>
      <c r="P20" s="5">
        <v>17.755968208166671</v>
      </c>
      <c r="Q20" s="5">
        <v>18.075310073666671</v>
      </c>
      <c r="R20" s="5">
        <v>17.43662634266666</v>
      </c>
      <c r="S20" s="13">
        <f t="shared" si="1"/>
        <v>-0.82196400183332941</v>
      </c>
      <c r="T20" s="13">
        <f t="shared" si="2"/>
        <v>-0.63868373100001108</v>
      </c>
      <c r="U20" s="6">
        <v>9.9546405950999995E-4</v>
      </c>
      <c r="V20" s="6">
        <v>4.3737993214747799E-2</v>
      </c>
      <c r="W20" s="6">
        <v>9.4140485599398093E-3</v>
      </c>
      <c r="X20" s="6">
        <v>0.375590709661276</v>
      </c>
      <c r="Y20" s="14">
        <f t="shared" si="3"/>
        <v>3.0019744152330072</v>
      </c>
      <c r="Z20" s="14">
        <f t="shared" si="4"/>
        <v>1.3591411471272565</v>
      </c>
      <c r="AA20" s="14">
        <f t="shared" si="5"/>
        <v>2.0262235658276446</v>
      </c>
      <c r="AB20" s="14">
        <f t="shared" si="6"/>
        <v>0.42528515866562494</v>
      </c>
    </row>
    <row r="21" spans="1:28" x14ac:dyDescent="0.2">
      <c r="A21" s="11" t="s">
        <v>354</v>
      </c>
      <c r="B21" s="11"/>
      <c r="C21" s="11" t="str">
        <f>VLOOKUP(A21,[1]sheet1!$A$2:$E$1154, 4, FALSE)</f>
        <v>*</v>
      </c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5">
        <v>17.825349046633342</v>
      </c>
      <c r="P21" s="5">
        <v>17.01416730730001</v>
      </c>
      <c r="Q21" s="5">
        <v>16.59344371426667</v>
      </c>
      <c r="R21" s="5">
        <v>17.434890900333329</v>
      </c>
      <c r="S21" s="13">
        <f t="shared" si="1"/>
        <v>-0.81118173933333182</v>
      </c>
      <c r="T21" s="13">
        <f t="shared" si="2"/>
        <v>0.84144718606665947</v>
      </c>
      <c r="U21" s="6">
        <v>0.12794727719913301</v>
      </c>
      <c r="V21" s="6">
        <v>0.28705326799002501</v>
      </c>
      <c r="W21" s="6">
        <v>0.20400094926717</v>
      </c>
      <c r="X21" s="6">
        <v>0.61894294986390397</v>
      </c>
      <c r="Y21" s="14">
        <f t="shared" si="3"/>
        <v>0.89296895174611124</v>
      </c>
      <c r="Z21" s="14">
        <f t="shared" si="4"/>
        <v>0.54203750449412946</v>
      </c>
      <c r="AA21" s="14">
        <f t="shared" si="5"/>
        <v>0.69036781168912775</v>
      </c>
      <c r="AB21" s="14">
        <f t="shared" si="6"/>
        <v>0.20834937957622179</v>
      </c>
    </row>
    <row r="22" spans="1:28" x14ac:dyDescent="0.2">
      <c r="A22" s="11" t="s">
        <v>636</v>
      </c>
      <c r="B22" s="11"/>
      <c r="C22" s="11" t="str">
        <f>VLOOKUP(A22,[1]sheet1!$A$2:$E$1154, 4, FALSE)</f>
        <v>*</v>
      </c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5">
        <v>18.292582937999999</v>
      </c>
      <c r="P22" s="5">
        <v>17.501124932450001</v>
      </c>
      <c r="Q22" s="5">
        <v>17.607622047166672</v>
      </c>
      <c r="R22" s="5">
        <v>17.39462781773333</v>
      </c>
      <c r="S22" s="13">
        <f t="shared" si="1"/>
        <v>-0.79145800554999823</v>
      </c>
      <c r="T22" s="13">
        <f t="shared" si="2"/>
        <v>-0.21299422943334179</v>
      </c>
      <c r="U22" s="6">
        <v>2.44346093363987E-2</v>
      </c>
      <c r="V22" s="6">
        <v>0.74260334542412998</v>
      </c>
      <c r="W22" s="6">
        <v>8.1122688555640296E-2</v>
      </c>
      <c r="X22" s="6">
        <v>0.72477550019691805</v>
      </c>
      <c r="Y22" s="14">
        <f t="shared" si="3"/>
        <v>1.6119946001349956</v>
      </c>
      <c r="Z22" s="14">
        <f t="shared" si="4"/>
        <v>0.12924309861111682</v>
      </c>
      <c r="AA22" s="14">
        <f t="shared" si="5"/>
        <v>1.0908576644514441</v>
      </c>
      <c r="AB22" s="14">
        <f t="shared" si="6"/>
        <v>0.13979649566943309</v>
      </c>
    </row>
    <row r="23" spans="1:28" x14ac:dyDescent="0.2">
      <c r="A23" s="11" t="s">
        <v>865</v>
      </c>
      <c r="B23" s="11"/>
      <c r="C23" s="11" t="str">
        <f>VLOOKUP(A23,[1]sheet1!$A$2:$E$1154, 4, FALSE)</f>
        <v>*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5">
        <v>17.498502659333329</v>
      </c>
      <c r="P23" s="5">
        <v>16.721785254666671</v>
      </c>
      <c r="Q23" s="5">
        <v>16.54746916866667</v>
      </c>
      <c r="R23" s="5">
        <v>16.896101340666672</v>
      </c>
      <c r="S23" s="13">
        <f t="shared" si="1"/>
        <v>-0.77671740466665895</v>
      </c>
      <c r="T23" s="13">
        <f t="shared" si="2"/>
        <v>0.34863217200000207</v>
      </c>
      <c r="U23" s="6">
        <v>2.00135191235601E-2</v>
      </c>
      <c r="V23" s="6">
        <v>0.46498769882194202</v>
      </c>
      <c r="W23" s="6">
        <v>7.2625610904786003E-2</v>
      </c>
      <c r="X23" s="6">
        <v>0.65832648075556199</v>
      </c>
      <c r="Y23" s="14">
        <f t="shared" si="3"/>
        <v>1.6986765394714267</v>
      </c>
      <c r="Z23" s="14">
        <f t="shared" si="4"/>
        <v>0.33255853615180131</v>
      </c>
      <c r="AA23" s="14">
        <f t="shared" si="5"/>
        <v>1.1389102014317449</v>
      </c>
      <c r="AB23" s="14">
        <f t="shared" si="6"/>
        <v>0.18155867534280634</v>
      </c>
    </row>
    <row r="24" spans="1:28" x14ac:dyDescent="0.2">
      <c r="A24" s="11" t="s">
        <v>171</v>
      </c>
      <c r="B24" s="11"/>
      <c r="C24" s="11"/>
      <c r="D24" s="11"/>
      <c r="E24" s="11"/>
      <c r="F24" s="11"/>
      <c r="G24" s="11"/>
      <c r="H24" s="11" t="str">
        <f>VLOOKUP(A24,[1]sheet1!$A$2:$E$1154, 5, FALSE)</f>
        <v>*</v>
      </c>
      <c r="I24" s="11"/>
      <c r="J24" s="11"/>
      <c r="K24" s="11"/>
      <c r="L24" s="11"/>
      <c r="M24" s="11"/>
      <c r="N24" s="11"/>
      <c r="O24" s="5">
        <v>13.08927424966666</v>
      </c>
      <c r="P24" s="5">
        <v>12.314098489499999</v>
      </c>
      <c r="Q24" s="5">
        <v>12.22730749866667</v>
      </c>
      <c r="R24" s="5">
        <v>12.40088948033334</v>
      </c>
      <c r="S24" s="13">
        <f t="shared" si="1"/>
        <v>-0.77517576016666112</v>
      </c>
      <c r="T24" s="13">
        <f t="shared" si="2"/>
        <v>0.17358198166667016</v>
      </c>
      <c r="U24" s="6">
        <v>7.2343562558081103E-4</v>
      </c>
      <c r="V24" s="6">
        <v>0.44232063266419702</v>
      </c>
      <c r="W24" s="6">
        <v>7.5256397742943897E-3</v>
      </c>
      <c r="X24" s="6">
        <v>0.64237466676922494</v>
      </c>
      <c r="Y24" s="14">
        <f t="shared" si="3"/>
        <v>3.1406001082199677</v>
      </c>
      <c r="Z24" s="14">
        <f t="shared" si="4"/>
        <v>0.35426280188471815</v>
      </c>
      <c r="AA24" s="14">
        <f t="shared" si="5"/>
        <v>2.1234565736563802</v>
      </c>
      <c r="AB24" s="14">
        <f t="shared" si="6"/>
        <v>0.19221159459624229</v>
      </c>
    </row>
    <row r="25" spans="1:28" x14ac:dyDescent="0.2">
      <c r="A25" s="11" t="s">
        <v>959</v>
      </c>
      <c r="B25" s="11"/>
      <c r="C25" s="11" t="str">
        <f>VLOOKUP(A25,[1]sheet1!$A$2:$E$1154, 4, FALSE)</f>
        <v>*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5">
        <v>19.943148307000001</v>
      </c>
      <c r="P25" s="5">
        <v>19.168862450350002</v>
      </c>
      <c r="Q25" s="5">
        <v>18.804307536700001</v>
      </c>
      <c r="R25" s="5">
        <v>19.533417364000002</v>
      </c>
      <c r="S25" s="13">
        <f t="shared" si="1"/>
        <v>-0.77428585664999972</v>
      </c>
      <c r="T25" s="13">
        <f t="shared" si="2"/>
        <v>0.72910982730000029</v>
      </c>
      <c r="U25" s="6">
        <v>1.3882489778295801E-2</v>
      </c>
      <c r="V25" s="6">
        <v>0.155355831469218</v>
      </c>
      <c r="W25" s="6">
        <v>5.6263007424450201E-2</v>
      </c>
      <c r="X25" s="6">
        <v>0.52107616817362901</v>
      </c>
      <c r="Y25" s="14">
        <f t="shared" si="3"/>
        <v>1.857532637627149</v>
      </c>
      <c r="Z25" s="14">
        <f t="shared" si="4"/>
        <v>0.80867244033388264</v>
      </c>
      <c r="AA25" s="14">
        <f t="shared" si="5"/>
        <v>1.2497770572235165</v>
      </c>
      <c r="AB25" s="14">
        <f t="shared" si="6"/>
        <v>0.28309878917706233</v>
      </c>
    </row>
    <row r="26" spans="1:28" x14ac:dyDescent="0.2">
      <c r="A26" s="11" t="s">
        <v>644</v>
      </c>
      <c r="B26" s="11"/>
      <c r="C26" s="11" t="str">
        <f>VLOOKUP(A26,[1]sheet1!$A$2:$E$1154, 4, FALSE)</f>
        <v>*</v>
      </c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5">
        <v>15.635931054666671</v>
      </c>
      <c r="P26" s="5">
        <v>14.862847116099999</v>
      </c>
      <c r="Q26" s="5">
        <v>14.79649783326667</v>
      </c>
      <c r="R26" s="5">
        <v>14.92919639893333</v>
      </c>
      <c r="S26" s="13">
        <f t="shared" si="1"/>
        <v>-0.77308393856667124</v>
      </c>
      <c r="T26" s="13">
        <f t="shared" si="2"/>
        <v>0.13269856566665972</v>
      </c>
      <c r="U26" s="6">
        <v>3.3782157852165402E-3</v>
      </c>
      <c r="V26" s="6">
        <v>0.77802236672959901</v>
      </c>
      <c r="W26" s="6">
        <v>2.36843337397976E-2</v>
      </c>
      <c r="X26" s="6">
        <v>0.73393612505030204</v>
      </c>
      <c r="Y26" s="14">
        <f t="shared" si="3"/>
        <v>2.4713126131025676</v>
      </c>
      <c r="Z26" s="14">
        <f t="shared" si="4"/>
        <v>0.10900791765347888</v>
      </c>
      <c r="AA26" s="14">
        <f t="shared" si="5"/>
        <v>1.6255388278327629</v>
      </c>
      <c r="AB26" s="14">
        <f t="shared" si="6"/>
        <v>0.13434173537723929</v>
      </c>
    </row>
    <row r="27" spans="1:28" x14ac:dyDescent="0.2">
      <c r="A27" s="11" t="s">
        <v>233</v>
      </c>
      <c r="B27" s="11"/>
      <c r="C27" s="11" t="str">
        <f>VLOOKUP(A27,[1]sheet1!$A$2:$E$1154, 4, FALSE)</f>
        <v>*</v>
      </c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5">
        <v>14.788724241666671</v>
      </c>
      <c r="P27" s="5">
        <v>14.028610682616669</v>
      </c>
      <c r="Q27" s="5">
        <v>13.951822700999999</v>
      </c>
      <c r="R27" s="5">
        <v>14.105398664233331</v>
      </c>
      <c r="S27" s="13">
        <f t="shared" si="1"/>
        <v>-0.76011355905000144</v>
      </c>
      <c r="T27" s="13">
        <f t="shared" si="2"/>
        <v>0.15357596323333134</v>
      </c>
      <c r="U27" s="6">
        <v>5.9614755050904902E-3</v>
      </c>
      <c r="V27" s="6">
        <v>0.70495010656496504</v>
      </c>
      <c r="W27" s="6">
        <v>3.2575383666012002E-2</v>
      </c>
      <c r="X27" s="6">
        <v>0.71273206069040096</v>
      </c>
      <c r="Y27" s="14">
        <f t="shared" si="3"/>
        <v>2.2246462361640131</v>
      </c>
      <c r="Z27" s="14">
        <f t="shared" si="4"/>
        <v>0.15184161947711466</v>
      </c>
      <c r="AA27" s="14">
        <f t="shared" si="5"/>
        <v>1.4871104605562626</v>
      </c>
      <c r="AB27" s="14">
        <f t="shared" si="6"/>
        <v>0.14707370497776631</v>
      </c>
    </row>
    <row r="28" spans="1:28" x14ac:dyDescent="0.2">
      <c r="A28" s="11" t="s">
        <v>545</v>
      </c>
      <c r="B28" s="11"/>
      <c r="C28" s="11" t="str">
        <f>VLOOKUP(A28,[1]sheet1!$A$2:$E$1154, 4, FALSE)</f>
        <v>*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5">
        <v>17.150724076333329</v>
      </c>
      <c r="P28" s="5">
        <v>16.390946391166668</v>
      </c>
      <c r="Q28" s="5">
        <v>16.205295322666661</v>
      </c>
      <c r="R28" s="5">
        <v>16.576597459666662</v>
      </c>
      <c r="S28" s="13">
        <f t="shared" si="1"/>
        <v>-0.75977768516666089</v>
      </c>
      <c r="T28" s="13">
        <f t="shared" si="2"/>
        <v>0.3713021370000007</v>
      </c>
      <c r="U28" s="6">
        <v>3.8715008553949597E-2</v>
      </c>
      <c r="V28" s="6">
        <v>0.43732818647188199</v>
      </c>
      <c r="W28" s="6">
        <v>0.10607520589583801</v>
      </c>
      <c r="X28" s="6">
        <v>0.64237466676922494</v>
      </c>
      <c r="Y28" s="14">
        <f t="shared" si="3"/>
        <v>1.4121206404445492</v>
      </c>
      <c r="Z28" s="14">
        <f t="shared" si="4"/>
        <v>0.3591925308081016</v>
      </c>
      <c r="AA28" s="14">
        <f t="shared" si="5"/>
        <v>0.97438611657912155</v>
      </c>
      <c r="AB28" s="14">
        <f t="shared" si="6"/>
        <v>0.19221159459624229</v>
      </c>
    </row>
    <row r="29" spans="1:28" x14ac:dyDescent="0.2">
      <c r="A29" s="11" t="s">
        <v>965</v>
      </c>
      <c r="B29" s="11"/>
      <c r="C29" s="11" t="str">
        <f>VLOOKUP(A29,[1]sheet1!$A$2:$E$1154, 4, FALSE)</f>
        <v>*</v>
      </c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5">
        <v>20.193809168333331</v>
      </c>
      <c r="P29" s="5">
        <v>19.43890885763334</v>
      </c>
      <c r="Q29" s="5">
        <v>18.9947324866</v>
      </c>
      <c r="R29" s="5">
        <v>19.883085228666669</v>
      </c>
      <c r="S29" s="13">
        <f t="shared" si="1"/>
        <v>-0.75490031069999119</v>
      </c>
      <c r="T29" s="13">
        <f t="shared" si="2"/>
        <v>0.88835274206666881</v>
      </c>
      <c r="U29" s="6">
        <v>3.0633140683733899E-2</v>
      </c>
      <c r="V29" s="6">
        <v>0.14796054170578199</v>
      </c>
      <c r="W29" s="6">
        <v>9.0714081528815396E-2</v>
      </c>
      <c r="X29" s="6">
        <v>0.51242970468953997</v>
      </c>
      <c r="Y29" s="14">
        <f t="shared" si="3"/>
        <v>1.5138084745714531</v>
      </c>
      <c r="Z29" s="14">
        <f t="shared" si="4"/>
        <v>0.82985408733635924</v>
      </c>
      <c r="AA29" s="14">
        <f t="shared" si="5"/>
        <v>1.0423252922609583</v>
      </c>
      <c r="AB29" s="14">
        <f t="shared" si="6"/>
        <v>0.29036570287576258</v>
      </c>
    </row>
    <row r="30" spans="1:28" x14ac:dyDescent="0.2">
      <c r="A30" s="11" t="s">
        <v>139</v>
      </c>
      <c r="B30" s="11"/>
      <c r="C30" s="11" t="str">
        <f>VLOOKUP(A30,[1]sheet1!$A$2:$E$1154, 4, FALSE)</f>
        <v>*</v>
      </c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5">
        <v>14.076579377999989</v>
      </c>
      <c r="P30" s="5">
        <v>13.33148724926666</v>
      </c>
      <c r="Q30" s="5">
        <v>13.58891186853333</v>
      </c>
      <c r="R30" s="5">
        <v>13.07406263</v>
      </c>
      <c r="S30" s="13">
        <f t="shared" si="1"/>
        <v>-0.74509212873332942</v>
      </c>
      <c r="T30" s="13">
        <f t="shared" si="2"/>
        <v>-0.51484923853332987</v>
      </c>
      <c r="U30" s="6">
        <v>5.5433250325798101E-4</v>
      </c>
      <c r="V30" s="6">
        <v>0.12215507434110601</v>
      </c>
      <c r="W30" s="6">
        <v>6.29075019334281E-3</v>
      </c>
      <c r="X30" s="6">
        <v>0.47800446477251801</v>
      </c>
      <c r="Y30" s="14">
        <f t="shared" si="3"/>
        <v>3.2562296558262074</v>
      </c>
      <c r="Z30" s="14">
        <f t="shared" si="4"/>
        <v>0.91308848765436956</v>
      </c>
      <c r="AA30" s="14">
        <f t="shared" si="5"/>
        <v>2.2012975603732201</v>
      </c>
      <c r="AB30" s="14">
        <f t="shared" si="6"/>
        <v>0.32056804686693591</v>
      </c>
    </row>
    <row r="31" spans="1:28" x14ac:dyDescent="0.2">
      <c r="A31" s="11" t="s">
        <v>63</v>
      </c>
      <c r="B31" s="11"/>
      <c r="C31" s="11"/>
      <c r="D31" s="28" t="s">
        <v>18</v>
      </c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5">
        <v>17.088715792999999</v>
      </c>
      <c r="P31" s="5">
        <v>16.359712509000001</v>
      </c>
      <c r="Q31" s="5">
        <v>16.366005473333331</v>
      </c>
      <c r="R31" s="5">
        <v>16.353419544666661</v>
      </c>
      <c r="S31" s="13">
        <f t="shared" si="1"/>
        <v>-0.72900328399999736</v>
      </c>
      <c r="T31" s="13">
        <f t="shared" si="2"/>
        <v>-1.2585928666670299E-2</v>
      </c>
      <c r="U31" s="6">
        <v>4.8074589501403402E-3</v>
      </c>
      <c r="V31" s="6">
        <v>0.96875886048764603</v>
      </c>
      <c r="W31" s="6">
        <v>2.94178004552661E-2</v>
      </c>
      <c r="X31" s="6">
        <v>0.75746781742382197</v>
      </c>
      <c r="Y31" s="14">
        <f t="shared" si="3"/>
        <v>2.3180844154209743</v>
      </c>
      <c r="Z31" s="14">
        <f t="shared" si="4"/>
        <v>1.3784312311910485E-2</v>
      </c>
      <c r="AA31" s="14">
        <f t="shared" si="5"/>
        <v>1.5313898022356598</v>
      </c>
      <c r="AB31" s="14">
        <f t="shared" si="6"/>
        <v>0.12063581432685616</v>
      </c>
    </row>
    <row r="32" spans="1:28" x14ac:dyDescent="0.2">
      <c r="A32" s="11" t="s">
        <v>362</v>
      </c>
      <c r="B32" s="11"/>
      <c r="C32" s="11" t="str">
        <f>VLOOKUP(A32,[1]sheet1!$A$2:$E$1154, 4, FALSE)</f>
        <v>*</v>
      </c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5">
        <v>16.731986062333331</v>
      </c>
      <c r="P32" s="5">
        <v>16.00897271176667</v>
      </c>
      <c r="Q32" s="5">
        <v>15.577186257033331</v>
      </c>
      <c r="R32" s="5">
        <v>16.440759166500001</v>
      </c>
      <c r="S32" s="13">
        <f t="shared" si="1"/>
        <v>-0.72301335056666005</v>
      </c>
      <c r="T32" s="13">
        <f t="shared" si="2"/>
        <v>0.86357290946667042</v>
      </c>
      <c r="U32" s="6">
        <v>0.14335152851562499</v>
      </c>
      <c r="V32" s="6">
        <v>0.25791699212226799</v>
      </c>
      <c r="W32" s="6">
        <v>0.21456607558982699</v>
      </c>
      <c r="X32" s="6">
        <v>0.59562519734193298</v>
      </c>
      <c r="Y32" s="14">
        <f t="shared" si="3"/>
        <v>0.84359767193715252</v>
      </c>
      <c r="Z32" s="14">
        <f t="shared" si="4"/>
        <v>0.5885200446715233</v>
      </c>
      <c r="AA32" s="14">
        <f t="shared" si="5"/>
        <v>0.66843894196367792</v>
      </c>
      <c r="AB32" s="14">
        <f t="shared" si="6"/>
        <v>0.22502693812756969</v>
      </c>
    </row>
    <row r="33" spans="1:28" x14ac:dyDescent="0.2">
      <c r="A33" s="11" t="s">
        <v>631</v>
      </c>
      <c r="B33" s="11"/>
      <c r="C33" s="11" t="str">
        <f>VLOOKUP(A33,[1]sheet1!$A$2:$E$1154, 4, FALSE)</f>
        <v>*</v>
      </c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5">
        <v>15.805133568</v>
      </c>
      <c r="P33" s="5">
        <v>15.084582015549991</v>
      </c>
      <c r="Q33" s="5">
        <v>15.148683010933331</v>
      </c>
      <c r="R33" s="5">
        <v>15.02048102016666</v>
      </c>
      <c r="S33" s="13">
        <f t="shared" si="1"/>
        <v>-0.72055155245000968</v>
      </c>
      <c r="T33" s="13">
        <f t="shared" si="2"/>
        <v>-0.12820199076667116</v>
      </c>
      <c r="U33" s="6">
        <v>1.7283508142684201E-2</v>
      </c>
      <c r="V33" s="6">
        <v>0.81140299045825603</v>
      </c>
      <c r="W33" s="6">
        <v>6.6181876847095505E-2</v>
      </c>
      <c r="X33" s="6">
        <v>0.73404418436255203</v>
      </c>
      <c r="Y33" s="14">
        <f t="shared" si="3"/>
        <v>1.7623681014187569</v>
      </c>
      <c r="Z33" s="14">
        <f t="shared" si="4"/>
        <v>9.076339601901616E-2</v>
      </c>
      <c r="AA33" s="14">
        <f t="shared" si="5"/>
        <v>1.1792609208754843</v>
      </c>
      <c r="AB33" s="14">
        <f t="shared" si="6"/>
        <v>0.13427779778514451</v>
      </c>
    </row>
    <row r="34" spans="1:28" x14ac:dyDescent="0.2">
      <c r="A34" s="11" t="s">
        <v>403</v>
      </c>
      <c r="B34" s="11"/>
      <c r="C34" s="11" t="str">
        <f>VLOOKUP(A34,[1]sheet1!$A$2:$E$1154, 4, FALSE)</f>
        <v>*</v>
      </c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5">
        <v>14.65718154066667</v>
      </c>
      <c r="P34" s="5">
        <v>13.93968417833333</v>
      </c>
      <c r="Q34" s="5">
        <v>13.930927852</v>
      </c>
      <c r="R34" s="5">
        <v>13.948440504666671</v>
      </c>
      <c r="S34" s="13">
        <f t="shared" si="1"/>
        <v>-0.71749736233334005</v>
      </c>
      <c r="T34" s="13">
        <f t="shared" si="2"/>
        <v>1.7512652666670903E-2</v>
      </c>
      <c r="U34" s="6">
        <v>7.5732440820295097E-3</v>
      </c>
      <c r="V34" s="6">
        <v>0.95730636954797699</v>
      </c>
      <c r="W34" s="6">
        <v>3.8181848001700103E-2</v>
      </c>
      <c r="X34" s="6">
        <v>0.75488378815335699</v>
      </c>
      <c r="Y34" s="14">
        <f t="shared" si="3"/>
        <v>2.120718045846679</v>
      </c>
      <c r="Z34" s="14">
        <f t="shared" si="4"/>
        <v>1.894905144895417E-2</v>
      </c>
      <c r="AA34" s="14">
        <f t="shared" si="5"/>
        <v>1.4181430555778098</v>
      </c>
      <c r="AB34" s="14">
        <f t="shared" si="6"/>
        <v>0.12211990141503211</v>
      </c>
    </row>
    <row r="35" spans="1:28" x14ac:dyDescent="0.2">
      <c r="A35" s="11" t="s">
        <v>718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9"/>
      <c r="N35" s="11" t="s">
        <v>18</v>
      </c>
      <c r="O35" s="5">
        <v>13.67847651746666</v>
      </c>
      <c r="P35" s="5">
        <v>12.96269095788333</v>
      </c>
      <c r="Q35" s="5">
        <v>13.08550463486667</v>
      </c>
      <c r="R35" s="5">
        <v>12.8398772809</v>
      </c>
      <c r="S35" s="13">
        <f t="shared" si="1"/>
        <v>-0.71578555958332934</v>
      </c>
      <c r="T35" s="13">
        <f t="shared" si="2"/>
        <v>-0.24562735396667001</v>
      </c>
      <c r="U35" s="6">
        <v>1.5284242088323401E-2</v>
      </c>
      <c r="V35" s="6">
        <v>0.57301589182505197</v>
      </c>
      <c r="W35" s="6">
        <v>6.0482751514242997E-2</v>
      </c>
      <c r="X35" s="6">
        <v>0.695034368475418</v>
      </c>
      <c r="Y35" s="14">
        <f t="shared" si="3"/>
        <v>1.8157560921043865</v>
      </c>
      <c r="Z35" s="14">
        <f t="shared" si="4"/>
        <v>0.24183333329225848</v>
      </c>
      <c r="AA35" s="14">
        <f t="shared" si="5"/>
        <v>1.2183684598965465</v>
      </c>
      <c r="AB35" s="14">
        <f t="shared" si="6"/>
        <v>0.15799371962544939</v>
      </c>
    </row>
    <row r="36" spans="1:28" x14ac:dyDescent="0.2">
      <c r="A36" s="11" t="s">
        <v>730</v>
      </c>
      <c r="B36" s="11"/>
      <c r="C36" s="11" t="str">
        <f>VLOOKUP(A36,[1]sheet1!$A$2:$E$1154, 4, FALSE)</f>
        <v>*</v>
      </c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5">
        <v>17.805109376333341</v>
      </c>
      <c r="P36" s="5">
        <v>17.089761207833341</v>
      </c>
      <c r="Q36" s="5">
        <v>16.9476873586</v>
      </c>
      <c r="R36" s="5">
        <v>17.231835057066661</v>
      </c>
      <c r="S36" s="13">
        <f t="shared" si="1"/>
        <v>-0.71534816850000027</v>
      </c>
      <c r="T36" s="13">
        <f t="shared" si="2"/>
        <v>0.28414769846666132</v>
      </c>
      <c r="U36" s="6">
        <v>4.0480572073672103E-2</v>
      </c>
      <c r="V36" s="6">
        <v>0.63576060738764195</v>
      </c>
      <c r="W36" s="6">
        <v>0.109853422070158</v>
      </c>
      <c r="X36" s="6">
        <v>0.69968798395460796</v>
      </c>
      <c r="Y36" s="14">
        <f t="shared" si="3"/>
        <v>1.3927533586513727</v>
      </c>
      <c r="Z36" s="14">
        <f t="shared" si="4"/>
        <v>0.19670638507834165</v>
      </c>
      <c r="AA36" s="14">
        <f t="shared" si="5"/>
        <v>0.95918640972173408</v>
      </c>
      <c r="AB36" s="14">
        <f t="shared" si="6"/>
        <v>0.15509558435142606</v>
      </c>
    </row>
    <row r="37" spans="1:28" x14ac:dyDescent="0.2">
      <c r="A37" s="11" t="s">
        <v>342</v>
      </c>
      <c r="B37" s="11"/>
      <c r="C37" s="11" t="str">
        <f>VLOOKUP(A37,[1]sheet1!$A$2:$E$1154, 4, FALSE)</f>
        <v>*</v>
      </c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5">
        <v>12.264457079333329</v>
      </c>
      <c r="P37" s="5">
        <v>11.56454129833333</v>
      </c>
      <c r="Q37" s="5">
        <v>11.638306015433329</v>
      </c>
      <c r="R37" s="5">
        <v>11.49077658123333</v>
      </c>
      <c r="S37" s="13">
        <f t="shared" si="1"/>
        <v>-0.69991578099999963</v>
      </c>
      <c r="T37" s="13">
        <f t="shared" si="2"/>
        <v>-0.14752943419999909</v>
      </c>
      <c r="U37" s="6">
        <v>7.7840774442814696E-3</v>
      </c>
      <c r="V37" s="6">
        <v>0.69847742143987701</v>
      </c>
      <c r="W37" s="6">
        <v>3.8559499480815697E-2</v>
      </c>
      <c r="X37" s="6">
        <v>0.71043694831381499</v>
      </c>
      <c r="Y37" s="14">
        <f t="shared" si="3"/>
        <v>2.1087928518947936</v>
      </c>
      <c r="Z37" s="14">
        <f t="shared" si="4"/>
        <v>0.15584762806455421</v>
      </c>
      <c r="AA37" s="14">
        <f t="shared" si="5"/>
        <v>1.4138686120651254</v>
      </c>
      <c r="AB37" s="14">
        <f t="shared" si="6"/>
        <v>0.14847445991030081</v>
      </c>
    </row>
    <row r="38" spans="1:28" x14ac:dyDescent="0.2">
      <c r="A38" s="11" t="s">
        <v>310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9"/>
      <c r="N38" s="19" t="s">
        <v>18</v>
      </c>
      <c r="O38" s="5">
        <v>16.585253678666671</v>
      </c>
      <c r="P38" s="5">
        <v>15.88889253633333</v>
      </c>
      <c r="Q38" s="5">
        <v>16.064071275666659</v>
      </c>
      <c r="R38" s="5">
        <v>15.713713797</v>
      </c>
      <c r="S38" s="13">
        <f t="shared" si="1"/>
        <v>-0.69636114233334112</v>
      </c>
      <c r="T38" s="13">
        <f t="shared" si="2"/>
        <v>-0.35035747866665901</v>
      </c>
      <c r="U38" s="6">
        <v>0.106578529982465</v>
      </c>
      <c r="V38" s="6">
        <v>0.51540104525747299</v>
      </c>
      <c r="W38" s="6">
        <v>0.18376209786933301</v>
      </c>
      <c r="X38" s="6">
        <v>0.66941102728502699</v>
      </c>
      <c r="Y38" s="14">
        <f t="shared" si="3"/>
        <v>0.97233027419556239</v>
      </c>
      <c r="Z38" s="14">
        <f t="shared" si="4"/>
        <v>0.28785470501465932</v>
      </c>
      <c r="AA38" s="14">
        <f t="shared" si="5"/>
        <v>0.73574405978149771</v>
      </c>
      <c r="AB38" s="14">
        <f t="shared" si="6"/>
        <v>0.17430713773624618</v>
      </c>
    </row>
    <row r="39" spans="1:28" x14ac:dyDescent="0.2">
      <c r="A39" s="11" t="s">
        <v>58</v>
      </c>
      <c r="B39" s="11"/>
      <c r="C39" s="11"/>
      <c r="D39" s="27" t="s">
        <v>18</v>
      </c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5">
        <v>14.11161845246667</v>
      </c>
      <c r="P39" s="5">
        <v>13.41704076821666</v>
      </c>
      <c r="Q39" s="5">
        <v>13.427303912766661</v>
      </c>
      <c r="R39" s="5">
        <v>13.40677762366667</v>
      </c>
      <c r="S39" s="13">
        <f t="shared" si="1"/>
        <v>-0.69457768425001021</v>
      </c>
      <c r="T39" s="13">
        <f t="shared" si="2"/>
        <v>-2.0526289099990436E-2</v>
      </c>
      <c r="U39" s="6">
        <v>0.13571021265342301</v>
      </c>
      <c r="V39" s="6">
        <v>0.97433665858828</v>
      </c>
      <c r="W39" s="6">
        <v>0.208632173448033</v>
      </c>
      <c r="X39" s="6">
        <v>0.75963858807484597</v>
      </c>
      <c r="Y39" s="14">
        <f t="shared" si="3"/>
        <v>0.86738746897889685</v>
      </c>
      <c r="Z39" s="14">
        <f t="shared" si="4"/>
        <v>1.1290957182195275E-2</v>
      </c>
      <c r="AA39" s="14">
        <f t="shared" si="5"/>
        <v>0.68061871760886095</v>
      </c>
      <c r="AB39" s="14">
        <f t="shared" si="6"/>
        <v>0.11939298210996109</v>
      </c>
    </row>
    <row r="40" spans="1:28" x14ac:dyDescent="0.2">
      <c r="A40" s="11" t="s">
        <v>521</v>
      </c>
      <c r="B40" s="11"/>
      <c r="C40" s="11"/>
      <c r="D40" s="11"/>
      <c r="E40" s="11"/>
      <c r="F40" s="11" t="s">
        <v>18</v>
      </c>
      <c r="G40" s="11"/>
      <c r="H40" s="11"/>
      <c r="I40" s="11"/>
      <c r="J40" s="11"/>
      <c r="K40" s="11"/>
      <c r="L40" s="11"/>
      <c r="M40" s="11"/>
      <c r="N40" s="11"/>
      <c r="O40" s="5">
        <v>16.258827114333339</v>
      </c>
      <c r="P40" s="5">
        <v>15.56685904966667</v>
      </c>
      <c r="Q40" s="5">
        <v>15.819035751333329</v>
      </c>
      <c r="R40" s="5">
        <v>15.314682348</v>
      </c>
      <c r="S40" s="13">
        <f t="shared" si="1"/>
        <v>-0.69196806466666949</v>
      </c>
      <c r="T40" s="13">
        <f t="shared" si="2"/>
        <v>-0.50435340333332945</v>
      </c>
      <c r="U40" s="6">
        <v>4.4330509111716002E-2</v>
      </c>
      <c r="V40" s="6">
        <v>0.37310986196790702</v>
      </c>
      <c r="W40" s="6">
        <v>0.11386525689607301</v>
      </c>
      <c r="X40" s="6">
        <v>0.62985092403981102</v>
      </c>
      <c r="Y40" s="14">
        <f t="shared" si="3"/>
        <v>1.3532972810367969</v>
      </c>
      <c r="Z40" s="14">
        <f t="shared" si="4"/>
        <v>0.42816327161948037</v>
      </c>
      <c r="AA40" s="14">
        <f t="shared" si="5"/>
        <v>0.9436087696878801</v>
      </c>
      <c r="AB40" s="14">
        <f t="shared" si="6"/>
        <v>0.20076222916246131</v>
      </c>
    </row>
    <row r="41" spans="1:28" x14ac:dyDescent="0.2">
      <c r="A41" s="11" t="s">
        <v>424</v>
      </c>
      <c r="B41" s="11"/>
      <c r="C41" s="11" t="s">
        <v>18</v>
      </c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5">
        <v>18.147141836333329</v>
      </c>
      <c r="P41" s="5">
        <v>17.45537953236666</v>
      </c>
      <c r="Q41" s="5">
        <v>17.661967099200002</v>
      </c>
      <c r="R41" s="5">
        <v>17.248791965533339</v>
      </c>
      <c r="S41" s="13">
        <f t="shared" si="1"/>
        <v>-0.69176230396666938</v>
      </c>
      <c r="T41" s="13">
        <f t="shared" si="2"/>
        <v>-0.41317513366666248</v>
      </c>
      <c r="U41" s="6">
        <v>8.86151564061258E-2</v>
      </c>
      <c r="V41" s="6">
        <v>0.54253186487023097</v>
      </c>
      <c r="W41" s="6">
        <v>0.16886559754144201</v>
      </c>
      <c r="X41" s="6">
        <v>0.68546870379244396</v>
      </c>
      <c r="Y41" s="14">
        <f t="shared" si="3"/>
        <v>1.0524919916501494</v>
      </c>
      <c r="Z41" s="14">
        <f t="shared" si="4"/>
        <v>0.26557474903537714</v>
      </c>
      <c r="AA41" s="14">
        <f t="shared" si="5"/>
        <v>0.77245881887027756</v>
      </c>
      <c r="AB41" s="14">
        <f t="shared" si="6"/>
        <v>0.16401236885480222</v>
      </c>
    </row>
    <row r="42" spans="1:28" x14ac:dyDescent="0.2">
      <c r="A42" s="11" t="s">
        <v>390</v>
      </c>
      <c r="B42" s="11"/>
      <c r="C42" s="11" t="str">
        <f>VLOOKUP(A42,[1]sheet1!$A$2:$E$1154, 4, FALSE)</f>
        <v>*</v>
      </c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5">
        <v>15.84197517066667</v>
      </c>
      <c r="P42" s="5">
        <v>15.150337273</v>
      </c>
      <c r="Q42" s="5">
        <v>15.060067783333331</v>
      </c>
      <c r="R42" s="5">
        <v>15.240606762666671</v>
      </c>
      <c r="S42" s="13">
        <f t="shared" si="1"/>
        <v>-0.69163789766666994</v>
      </c>
      <c r="T42" s="13">
        <f t="shared" si="2"/>
        <v>0.18053897933334007</v>
      </c>
      <c r="U42" s="6">
        <v>1.3551609161064799E-4</v>
      </c>
      <c r="V42" s="6">
        <v>0.44172954964391198</v>
      </c>
      <c r="W42" s="6">
        <v>2.4877500044154601E-3</v>
      </c>
      <c r="X42" s="6">
        <v>0.64237466676922494</v>
      </c>
      <c r="Y42" s="14">
        <f t="shared" si="3"/>
        <v>3.8680091322229724</v>
      </c>
      <c r="Z42" s="14">
        <f t="shared" si="4"/>
        <v>0.35484354749723157</v>
      </c>
      <c r="AA42" s="14">
        <f t="shared" si="5"/>
        <v>2.6041932643179968</v>
      </c>
      <c r="AB42" s="14">
        <f t="shared" si="6"/>
        <v>0.19221159459624229</v>
      </c>
    </row>
    <row r="43" spans="1:28" x14ac:dyDescent="0.2">
      <c r="A43" s="11" t="s">
        <v>863</v>
      </c>
      <c r="B43" s="11"/>
      <c r="C43" s="11" t="str">
        <f>VLOOKUP(A43,[1]sheet1!$A$2:$E$1154, 4, FALSE)</f>
        <v>*</v>
      </c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5">
        <v>18.695215043333331</v>
      </c>
      <c r="P43" s="5">
        <v>18.003648668</v>
      </c>
      <c r="Q43" s="5">
        <v>17.822801292000001</v>
      </c>
      <c r="R43" s="5">
        <v>18.184496043999999</v>
      </c>
      <c r="S43" s="13">
        <f t="shared" si="1"/>
        <v>-0.69156637533333054</v>
      </c>
      <c r="T43" s="13">
        <f t="shared" si="2"/>
        <v>0.36169475199999823</v>
      </c>
      <c r="U43" s="6">
        <v>2.8036246985936901E-3</v>
      </c>
      <c r="V43" s="6">
        <v>0.27899666355833602</v>
      </c>
      <c r="W43" s="6">
        <v>2.14261335088482E-2</v>
      </c>
      <c r="X43" s="6">
        <v>0.61327768038545405</v>
      </c>
      <c r="Y43" s="14">
        <f t="shared" si="3"/>
        <v>2.5522801227448126</v>
      </c>
      <c r="Z43" s="14">
        <f t="shared" si="4"/>
        <v>0.5544009902994057</v>
      </c>
      <c r="AA43" s="14">
        <f t="shared" si="5"/>
        <v>1.6690561932733172</v>
      </c>
      <c r="AB43" s="14">
        <f t="shared" si="6"/>
        <v>0.21234284072881549</v>
      </c>
    </row>
    <row r="44" spans="1:28" x14ac:dyDescent="0.2">
      <c r="A44" s="11" t="s">
        <v>964</v>
      </c>
      <c r="B44" s="11"/>
      <c r="C44" s="11" t="str">
        <f>VLOOKUP(A44,[1]sheet1!$A$2:$E$1154, 4, FALSE)</f>
        <v>*</v>
      </c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5">
        <v>19.479837609666671</v>
      </c>
      <c r="P44" s="5">
        <v>18.789288808799999</v>
      </c>
      <c r="Q44" s="5">
        <v>18.453983314599999</v>
      </c>
      <c r="R44" s="5">
        <v>19.124594302999991</v>
      </c>
      <c r="S44" s="13">
        <f t="shared" si="1"/>
        <v>-0.69054880086667225</v>
      </c>
      <c r="T44" s="13">
        <f t="shared" si="2"/>
        <v>0.67061098839999289</v>
      </c>
      <c r="U44" s="6">
        <v>3.0981578657840899E-2</v>
      </c>
      <c r="V44" s="6">
        <v>0.198449264431244</v>
      </c>
      <c r="W44" s="6">
        <v>9.0900847992532299E-2</v>
      </c>
      <c r="X44" s="6">
        <v>0.54687679866154704</v>
      </c>
      <c r="Y44" s="14">
        <f t="shared" si="3"/>
        <v>1.5088964566568168</v>
      </c>
      <c r="Z44" s="14">
        <f t="shared" si="4"/>
        <v>0.70235050650256647</v>
      </c>
      <c r="AA44" s="14">
        <f t="shared" si="5"/>
        <v>1.0414320653285312</v>
      </c>
      <c r="AB44" s="14">
        <f t="shared" si="6"/>
        <v>0.26211050124961133</v>
      </c>
    </row>
    <row r="45" spans="1:28" x14ac:dyDescent="0.2">
      <c r="A45" s="11" t="s">
        <v>634</v>
      </c>
      <c r="B45" s="11"/>
      <c r="C45" s="11" t="str">
        <f>VLOOKUP(A45,[1]sheet1!$A$2:$E$1154, 4, FALSE)</f>
        <v>*</v>
      </c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5">
        <v>18.033988733000001</v>
      </c>
      <c r="P45" s="5">
        <v>17.34372956593333</v>
      </c>
      <c r="Q45" s="5">
        <v>17.284433455266669</v>
      </c>
      <c r="R45" s="5">
        <v>17.403025676599999</v>
      </c>
      <c r="S45" s="13">
        <f t="shared" si="1"/>
        <v>-0.6902591670666709</v>
      </c>
      <c r="T45" s="13">
        <f t="shared" si="2"/>
        <v>0.11859222133332992</v>
      </c>
      <c r="U45" s="6">
        <v>3.6661786311389298E-2</v>
      </c>
      <c r="V45" s="6">
        <v>0.84309369758782504</v>
      </c>
      <c r="W45" s="6">
        <v>0.102613273791072</v>
      </c>
      <c r="X45" s="6">
        <v>0.73663230991512596</v>
      </c>
      <c r="Y45" s="14">
        <f t="shared" si="3"/>
        <v>1.4357863782641644</v>
      </c>
      <c r="Z45" s="14">
        <f t="shared" si="4"/>
        <v>7.4124157185346082E-2</v>
      </c>
      <c r="AA45" s="14">
        <f t="shared" si="5"/>
        <v>0.98879645636509161</v>
      </c>
      <c r="AB45" s="14">
        <f t="shared" si="6"/>
        <v>0.13274923618690049</v>
      </c>
    </row>
    <row r="46" spans="1:28" x14ac:dyDescent="0.2">
      <c r="A46" s="11" t="s">
        <v>878</v>
      </c>
      <c r="B46" s="11"/>
      <c r="C46" s="11" t="str">
        <f>VLOOKUP(A46,[1]sheet1!$A$2:$E$1154, 4, FALSE)</f>
        <v>*</v>
      </c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5">
        <v>21.355693022333341</v>
      </c>
      <c r="P46" s="5">
        <v>20.676660903999991</v>
      </c>
      <c r="Q46" s="5">
        <v>20.636129419999989</v>
      </c>
      <c r="R46" s="5">
        <v>20.717192388000001</v>
      </c>
      <c r="S46" s="13">
        <f t="shared" si="1"/>
        <v>-0.67903211833334964</v>
      </c>
      <c r="T46" s="13">
        <f t="shared" si="2"/>
        <v>8.1062968000011892E-2</v>
      </c>
      <c r="U46" s="6">
        <v>3.9115408564979297E-3</v>
      </c>
      <c r="V46" s="6">
        <v>0.80103951224572301</v>
      </c>
      <c r="W46" s="6">
        <v>2.6720889532041402E-2</v>
      </c>
      <c r="X46" s="6">
        <v>0.73404418436255203</v>
      </c>
      <c r="Y46" s="14">
        <f t="shared" si="3"/>
        <v>2.4076521291380297</v>
      </c>
      <c r="Z46" s="14">
        <f t="shared" si="4"/>
        <v>9.6346061285224924E-2</v>
      </c>
      <c r="AA46" s="14">
        <f t="shared" si="5"/>
        <v>1.5731490883960895</v>
      </c>
      <c r="AB46" s="14">
        <f t="shared" si="6"/>
        <v>0.13427779778514451</v>
      </c>
    </row>
    <row r="47" spans="1:28" x14ac:dyDescent="0.2">
      <c r="A47" s="11" t="s">
        <v>530</v>
      </c>
      <c r="B47" s="11"/>
      <c r="C47" s="11" t="str">
        <f>VLOOKUP(A47,[1]sheet1!$A$2:$E$1154, 4, FALSE)</f>
        <v>*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5">
        <v>16.041357572333329</v>
      </c>
      <c r="P47" s="5">
        <v>15.36337792583333</v>
      </c>
      <c r="Q47" s="5">
        <v>15.328253103999989</v>
      </c>
      <c r="R47" s="5">
        <v>15.39850274766667</v>
      </c>
      <c r="S47" s="13">
        <f t="shared" si="1"/>
        <v>-0.67797964649999898</v>
      </c>
      <c r="T47" s="13">
        <f t="shared" si="2"/>
        <v>7.0249643666681294E-2</v>
      </c>
      <c r="U47" s="6">
        <v>6.0855006675465803E-3</v>
      </c>
      <c r="V47" s="6">
        <v>0.867546236939433</v>
      </c>
      <c r="W47" s="6">
        <v>3.2744103932047602E-2</v>
      </c>
      <c r="X47" s="6">
        <v>0.73663230991512596</v>
      </c>
      <c r="Y47" s="14">
        <f t="shared" si="3"/>
        <v>2.215703685600229</v>
      </c>
      <c r="Z47" s="14">
        <f t="shared" si="4"/>
        <v>6.1707369663843353E-2</v>
      </c>
      <c r="AA47" s="14">
        <f t="shared" si="5"/>
        <v>1.4848668898799158</v>
      </c>
      <c r="AB47" s="14">
        <f t="shared" si="6"/>
        <v>0.13274923618690049</v>
      </c>
    </row>
    <row r="48" spans="1:28" x14ac:dyDescent="0.2">
      <c r="A48" s="11" t="s">
        <v>266</v>
      </c>
      <c r="B48" s="11"/>
      <c r="C48" s="11" t="str">
        <f>VLOOKUP(A48,[1]sheet1!$A$2:$E$1154, 4, FALSE)</f>
        <v>*</v>
      </c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5">
        <v>17.04097569566667</v>
      </c>
      <c r="P48" s="5">
        <v>16.364719597716661</v>
      </c>
      <c r="Q48" s="5">
        <v>16.257951839433328</v>
      </c>
      <c r="R48" s="5">
        <v>16.471487356000001</v>
      </c>
      <c r="S48" s="13">
        <f t="shared" si="1"/>
        <v>-0.6762560979500094</v>
      </c>
      <c r="T48" s="13">
        <f t="shared" si="2"/>
        <v>0.21353551656667236</v>
      </c>
      <c r="U48" s="6">
        <v>7.7623326340833599E-3</v>
      </c>
      <c r="V48" s="6">
        <v>0.64417438682001504</v>
      </c>
      <c r="W48" s="6">
        <v>3.8559499480815697E-2</v>
      </c>
      <c r="X48" s="6">
        <v>0.69968798395460796</v>
      </c>
      <c r="Y48" s="14">
        <f t="shared" si="3"/>
        <v>2.1100077506643364</v>
      </c>
      <c r="Z48" s="14">
        <f t="shared" si="4"/>
        <v>0.1909965472652779</v>
      </c>
      <c r="AA48" s="14">
        <f t="shared" si="5"/>
        <v>1.4138686120651254</v>
      </c>
      <c r="AB48" s="14">
        <f t="shared" si="6"/>
        <v>0.15509558435142606</v>
      </c>
    </row>
    <row r="49" spans="1:28" x14ac:dyDescent="0.2">
      <c r="A49" s="11" t="s">
        <v>880</v>
      </c>
      <c r="B49" s="11"/>
      <c r="C49" s="11" t="str">
        <f>VLOOKUP(A49,[1]sheet1!$A$2:$E$1154, 4, FALSE)</f>
        <v>*</v>
      </c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5">
        <v>20.802044462000001</v>
      </c>
      <c r="P49" s="5">
        <v>20.132043296166671</v>
      </c>
      <c r="Q49" s="5">
        <v>20.097409059333341</v>
      </c>
      <c r="R49" s="5">
        <v>20.166677533000001</v>
      </c>
      <c r="S49" s="13">
        <f t="shared" si="1"/>
        <v>-0.67000116583333025</v>
      </c>
      <c r="T49" s="13">
        <f t="shared" si="2"/>
        <v>6.9268473666660668E-2</v>
      </c>
      <c r="U49" s="6">
        <v>1.2254748873570099E-2</v>
      </c>
      <c r="V49" s="6">
        <v>0.85917488728784697</v>
      </c>
      <c r="W49" s="6">
        <v>5.2389752312841001E-2</v>
      </c>
      <c r="X49" s="6">
        <v>0.73663230991512596</v>
      </c>
      <c r="Y49" s="14">
        <f t="shared" si="3"/>
        <v>1.9116955839582292</v>
      </c>
      <c r="Z49" s="14">
        <f t="shared" si="4"/>
        <v>6.591842539650021E-2</v>
      </c>
      <c r="AA49" s="14">
        <f t="shared" si="5"/>
        <v>1.2807536547954337</v>
      </c>
      <c r="AB49" s="14">
        <f t="shared" si="6"/>
        <v>0.13274923618690049</v>
      </c>
    </row>
    <row r="50" spans="1:28" x14ac:dyDescent="0.2">
      <c r="A50" s="11" t="s">
        <v>65</v>
      </c>
      <c r="B50" s="11"/>
      <c r="C50" s="11"/>
      <c r="D50" s="11" t="s">
        <v>18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5">
        <v>14.931731517666661</v>
      </c>
      <c r="P50" s="5">
        <v>14.264001588883341</v>
      </c>
      <c r="Q50" s="5">
        <v>14.606211653000001</v>
      </c>
      <c r="R50" s="5">
        <v>13.92179152476667</v>
      </c>
      <c r="S50" s="13">
        <f t="shared" si="1"/>
        <v>-0.66772992878332005</v>
      </c>
      <c r="T50" s="13">
        <f t="shared" si="2"/>
        <v>-0.68442012823333087</v>
      </c>
      <c r="U50" s="6">
        <v>1.1284495986483199E-2</v>
      </c>
      <c r="V50" s="6">
        <v>8.0165652326480097E-2</v>
      </c>
      <c r="W50" s="6">
        <v>4.9952570187958199E-2</v>
      </c>
      <c r="X50" s="6">
        <v>0.42665689241942001</v>
      </c>
      <c r="Y50" s="14">
        <f t="shared" si="3"/>
        <v>1.947517833589087</v>
      </c>
      <c r="Z50" s="14">
        <f t="shared" si="4"/>
        <v>1.096011669125813</v>
      </c>
      <c r="AA50" s="14">
        <f t="shared" si="5"/>
        <v>1.3014421612972371</v>
      </c>
      <c r="AB50" s="14">
        <f t="shared" si="6"/>
        <v>0.36992123417398154</v>
      </c>
    </row>
    <row r="51" spans="1:28" x14ac:dyDescent="0.2">
      <c r="A51" s="11" t="s">
        <v>635</v>
      </c>
      <c r="B51" s="11"/>
      <c r="C51" s="11" t="str">
        <f>VLOOKUP(A51,[1]sheet1!$A$2:$E$1154, 4, FALSE)</f>
        <v>*</v>
      </c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5">
        <v>18.104675933333329</v>
      </c>
      <c r="P51" s="5">
        <v>17.441719321099999</v>
      </c>
      <c r="Q51" s="5">
        <v>17.40683547423334</v>
      </c>
      <c r="R51" s="5">
        <v>17.476603167966669</v>
      </c>
      <c r="S51" s="13">
        <f t="shared" si="1"/>
        <v>-0.66295661223333013</v>
      </c>
      <c r="T51" s="13">
        <f t="shared" si="2"/>
        <v>6.9767693733329139E-2</v>
      </c>
      <c r="U51" s="6">
        <v>4.9359188045743102E-2</v>
      </c>
      <c r="V51" s="6">
        <v>0.91030684255718097</v>
      </c>
      <c r="W51" s="6">
        <v>0.120815487734637</v>
      </c>
      <c r="X51" s="6">
        <v>0.74558403992886502</v>
      </c>
      <c r="Y51" s="14">
        <f t="shared" si="3"/>
        <v>1.3066319930216879</v>
      </c>
      <c r="Z51" s="14">
        <f t="shared" si="4"/>
        <v>4.0812192769569738E-2</v>
      </c>
      <c r="AA51" s="14">
        <f t="shared" si="5"/>
        <v>0.91787738850841061</v>
      </c>
      <c r="AB51" s="14">
        <f t="shared" si="6"/>
        <v>0.12750339712002343</v>
      </c>
    </row>
    <row r="52" spans="1:28" x14ac:dyDescent="0.2">
      <c r="A52" s="11" t="s">
        <v>963</v>
      </c>
      <c r="B52" s="11"/>
      <c r="C52" s="11" t="str">
        <f>VLOOKUP(A52,[1]sheet1!$A$2:$E$1154, 4, FALSE)</f>
        <v>*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5">
        <v>20.859649565000002</v>
      </c>
      <c r="P52" s="5">
        <v>20.203708369666671</v>
      </c>
      <c r="Q52" s="5">
        <v>19.977233863666669</v>
      </c>
      <c r="R52" s="5">
        <v>20.43018287566667</v>
      </c>
      <c r="S52" s="13">
        <f t="shared" si="1"/>
        <v>-0.65594119533333028</v>
      </c>
      <c r="T52" s="13">
        <f t="shared" si="2"/>
        <v>0.45294901200000126</v>
      </c>
      <c r="U52" s="6">
        <v>2.2118663950319899E-2</v>
      </c>
      <c r="V52" s="6">
        <v>0.32787809638549598</v>
      </c>
      <c r="W52" s="6">
        <v>7.6074537786370397E-2</v>
      </c>
      <c r="X52" s="6">
        <v>0.62886652603846604</v>
      </c>
      <c r="Y52" s="14">
        <f t="shared" si="3"/>
        <v>1.6552411095792545</v>
      </c>
      <c r="Z52" s="14">
        <f t="shared" si="4"/>
        <v>0.48428759503129631</v>
      </c>
      <c r="AA52" s="14">
        <f t="shared" si="5"/>
        <v>1.1187606776479238</v>
      </c>
      <c r="AB52" s="14">
        <f t="shared" si="6"/>
        <v>0.20144152173461793</v>
      </c>
    </row>
    <row r="53" spans="1:28" x14ac:dyDescent="0.2">
      <c r="A53" s="11" t="s">
        <v>75</v>
      </c>
      <c r="B53" s="11"/>
      <c r="C53" s="11"/>
      <c r="D53" s="11" t="s">
        <v>18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5">
        <v>14.01585358266667</v>
      </c>
      <c r="P53" s="5">
        <v>13.362938217450001</v>
      </c>
      <c r="Q53" s="5">
        <v>13.83541133766667</v>
      </c>
      <c r="R53" s="5">
        <v>12.89046509723333</v>
      </c>
      <c r="S53" s="13">
        <f t="shared" si="1"/>
        <v>-0.65291536521666949</v>
      </c>
      <c r="T53" s="13">
        <f t="shared" si="2"/>
        <v>-0.94494624043334063</v>
      </c>
      <c r="U53" s="6">
        <v>2.08367543297312E-2</v>
      </c>
      <c r="V53" s="6">
        <v>1.44835509529076E-2</v>
      </c>
      <c r="W53" s="6">
        <v>7.4316766877952203E-2</v>
      </c>
      <c r="X53" s="6">
        <v>0.26381711150535703</v>
      </c>
      <c r="Y53" s="14">
        <f t="shared" si="3"/>
        <v>1.6811699286769564</v>
      </c>
      <c r="Z53" s="14">
        <f t="shared" si="4"/>
        <v>1.8391249484847889</v>
      </c>
      <c r="AA53" s="14">
        <f t="shared" si="5"/>
        <v>1.128913192416019</v>
      </c>
      <c r="AB53" s="14">
        <f t="shared" si="6"/>
        <v>0.57869703899684666</v>
      </c>
    </row>
    <row r="54" spans="1:28" x14ac:dyDescent="0.2">
      <c r="A54" s="11" t="s">
        <v>532</v>
      </c>
      <c r="B54" s="11"/>
      <c r="C54" s="11" t="str">
        <f>VLOOKUP(A54,[1]sheet1!$A$2:$E$1154, 4, FALSE)</f>
        <v>*</v>
      </c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5">
        <v>17.922370062999999</v>
      </c>
      <c r="P54" s="5">
        <v>17.290562298833329</v>
      </c>
      <c r="Q54" s="5">
        <v>17.268987936999999</v>
      </c>
      <c r="R54" s="5">
        <v>17.31213666066667</v>
      </c>
      <c r="S54" s="13">
        <f t="shared" si="1"/>
        <v>-0.63180776416666973</v>
      </c>
      <c r="T54" s="13">
        <f t="shared" si="2"/>
        <v>4.3148723666671884E-2</v>
      </c>
      <c r="U54" s="6">
        <v>2.6240189601010301E-2</v>
      </c>
      <c r="V54" s="6">
        <v>0.93227534575292603</v>
      </c>
      <c r="W54" s="6">
        <v>8.2770574121612095E-2</v>
      </c>
      <c r="X54" s="6">
        <v>0.75305001187514398</v>
      </c>
      <c r="Y54" s="14">
        <f t="shared" si="3"/>
        <v>1.5810330312485477</v>
      </c>
      <c r="Z54" s="14">
        <f t="shared" si="4"/>
        <v>3.0455800649944575E-2</v>
      </c>
      <c r="AA54" s="14">
        <f t="shared" si="5"/>
        <v>1.0821240323934762</v>
      </c>
      <c r="AB54" s="14">
        <f t="shared" si="6"/>
        <v>0.12317618029311916</v>
      </c>
    </row>
    <row r="55" spans="1:28" x14ac:dyDescent="0.2">
      <c r="A55" s="11" t="s">
        <v>540</v>
      </c>
      <c r="B55" s="11"/>
      <c r="C55" s="11" t="str">
        <f>VLOOKUP(A55,[1]sheet1!$A$2:$E$1154, 4, FALSE)</f>
        <v>*</v>
      </c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5">
        <v>16.422270245000011</v>
      </c>
      <c r="P55" s="5">
        <v>15.794269291499999</v>
      </c>
      <c r="Q55" s="5">
        <v>15.53520288266667</v>
      </c>
      <c r="R55" s="5">
        <v>16.053335700333339</v>
      </c>
      <c r="S55" s="13">
        <f t="shared" si="1"/>
        <v>-0.62800095350001151</v>
      </c>
      <c r="T55" s="13">
        <f t="shared" si="2"/>
        <v>0.51813281766666819</v>
      </c>
      <c r="U55" s="6">
        <v>6.8056255871839999E-2</v>
      </c>
      <c r="V55" s="6">
        <v>0.221930773692323</v>
      </c>
      <c r="W55" s="6">
        <v>0.14597209751944801</v>
      </c>
      <c r="X55" s="6">
        <v>0.562592803272007</v>
      </c>
      <c r="Y55" s="14">
        <f t="shared" si="3"/>
        <v>1.1671319473784323</v>
      </c>
      <c r="Z55" s="14">
        <f t="shared" si="4"/>
        <v>0.65378247281029489</v>
      </c>
      <c r="AA55" s="14">
        <f t="shared" si="5"/>
        <v>0.83573015141710705</v>
      </c>
      <c r="AB55" s="14">
        <f t="shared" si="6"/>
        <v>0.24980582766183429</v>
      </c>
    </row>
    <row r="56" spans="1:28" x14ac:dyDescent="0.2">
      <c r="A56" s="11" t="s">
        <v>968</v>
      </c>
      <c r="B56" s="11"/>
      <c r="C56" s="11" t="str">
        <f>VLOOKUP(A56,[1]sheet1!$A$2:$E$1154, 4, FALSE)</f>
        <v>*</v>
      </c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5">
        <v>20.482020608333329</v>
      </c>
      <c r="P56" s="5">
        <v>19.85882027646667</v>
      </c>
      <c r="Q56" s="5">
        <v>19.78571843526667</v>
      </c>
      <c r="R56" s="5">
        <v>19.931922117666659</v>
      </c>
      <c r="S56" s="13">
        <f t="shared" si="1"/>
        <v>-0.62320033186665924</v>
      </c>
      <c r="T56" s="13">
        <f t="shared" si="2"/>
        <v>0.14620368239998882</v>
      </c>
      <c r="U56" s="6">
        <v>9.0092913077809797E-2</v>
      </c>
      <c r="V56" s="6">
        <v>0.823410189958106</v>
      </c>
      <c r="W56" s="6">
        <v>0.16886559754144201</v>
      </c>
      <c r="X56" s="6">
        <v>0.73560793994218299</v>
      </c>
      <c r="Y56" s="14">
        <f t="shared" si="3"/>
        <v>1.0453093703111886</v>
      </c>
      <c r="Z56" s="14">
        <f t="shared" si="4"/>
        <v>8.4383762775509893E-2</v>
      </c>
      <c r="AA56" s="14">
        <f t="shared" si="5"/>
        <v>0.77245881887027756</v>
      </c>
      <c r="AB56" s="14">
        <f t="shared" si="6"/>
        <v>0.1333535917579585</v>
      </c>
    </row>
    <row r="57" spans="1:28" x14ac:dyDescent="0.2">
      <c r="A57" s="11" t="s">
        <v>885</v>
      </c>
      <c r="B57" s="11"/>
      <c r="C57" s="11" t="str">
        <f>VLOOKUP(A57,[1]sheet1!$A$2:$E$1154, 4, FALSE)</f>
        <v>*</v>
      </c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5">
        <v>16.482545253333331</v>
      </c>
      <c r="P57" s="5">
        <v>15.8634004015</v>
      </c>
      <c r="Q57" s="5">
        <v>15.91748079233334</v>
      </c>
      <c r="R57" s="5">
        <v>15.809320010666671</v>
      </c>
      <c r="S57" s="13">
        <f t="shared" si="1"/>
        <v>-0.61914485183333134</v>
      </c>
      <c r="T57" s="13">
        <f t="shared" si="2"/>
        <v>-0.10816078166666898</v>
      </c>
      <c r="U57" s="6">
        <v>0.13311490856233801</v>
      </c>
      <c r="V57" s="6">
        <v>0.84067891675845097</v>
      </c>
      <c r="W57" s="6">
        <v>0.20719396932776199</v>
      </c>
      <c r="X57" s="6">
        <v>0.73663230991512596</v>
      </c>
      <c r="Y57" s="14">
        <f t="shared" si="3"/>
        <v>0.87577330182234292</v>
      </c>
      <c r="Z57" s="14">
        <f t="shared" si="4"/>
        <v>7.5369844042667611E-2</v>
      </c>
      <c r="AA57" s="14">
        <f t="shared" si="5"/>
        <v>0.68362288949529337</v>
      </c>
      <c r="AB57" s="14">
        <f t="shared" si="6"/>
        <v>0.13274923618690049</v>
      </c>
    </row>
    <row r="58" spans="1:28" x14ac:dyDescent="0.2">
      <c r="A58" s="11" t="s">
        <v>570</v>
      </c>
      <c r="B58" s="11"/>
      <c r="C58" s="11" t="str">
        <f>VLOOKUP(A58,[1]sheet1!$A$2:$E$1154, 4, FALSE)</f>
        <v>*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5">
        <v>16.31006831933334</v>
      </c>
      <c r="P58" s="5">
        <v>15.697995356666659</v>
      </c>
      <c r="Q58" s="5">
        <v>15.76716912666666</v>
      </c>
      <c r="R58" s="5">
        <v>15.628821586666669</v>
      </c>
      <c r="S58" s="13">
        <f t="shared" si="1"/>
        <v>-0.6120729626666801</v>
      </c>
      <c r="T58" s="13">
        <f t="shared" si="2"/>
        <v>-0.13834753999999094</v>
      </c>
      <c r="U58" s="6">
        <v>3.4199395463682002E-4</v>
      </c>
      <c r="V58" s="6">
        <v>0.47872574184127398</v>
      </c>
      <c r="W58" s="6">
        <v>4.5416677120492001E-3</v>
      </c>
      <c r="X58" s="6">
        <v>0.66442150426152402</v>
      </c>
      <c r="Y58" s="14">
        <f t="shared" si="3"/>
        <v>3.4659815708183532</v>
      </c>
      <c r="Z58" s="14">
        <f t="shared" si="4"/>
        <v>0.31991321918810961</v>
      </c>
      <c r="AA58" s="14">
        <f t="shared" si="5"/>
        <v>2.3427846438068398</v>
      </c>
      <c r="AB58" s="14">
        <f t="shared" si="6"/>
        <v>0.17755631988262008</v>
      </c>
    </row>
    <row r="59" spans="1:28" x14ac:dyDescent="0.2">
      <c r="A59" s="11" t="s">
        <v>650</v>
      </c>
      <c r="B59" s="11"/>
      <c r="C59" s="11" t="str">
        <f>VLOOKUP(A59,[1]sheet1!$A$2:$E$1154, 4, FALSE)</f>
        <v>*</v>
      </c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5">
        <v>14.534531925</v>
      </c>
      <c r="P59" s="5">
        <v>13.92687099886667</v>
      </c>
      <c r="Q59" s="5">
        <v>13.6088212514</v>
      </c>
      <c r="R59" s="5">
        <v>14.24492074633333</v>
      </c>
      <c r="S59" s="13">
        <f t="shared" si="1"/>
        <v>-0.60766092613332923</v>
      </c>
      <c r="T59" s="13">
        <f t="shared" si="2"/>
        <v>0.63609949493332962</v>
      </c>
      <c r="U59" s="6">
        <v>6.5532864790066696E-3</v>
      </c>
      <c r="V59" s="6">
        <v>6.5671601068832006E-2</v>
      </c>
      <c r="W59" s="6">
        <v>3.4372172070531101E-2</v>
      </c>
      <c r="X59" s="6">
        <v>0.41734974785558099</v>
      </c>
      <c r="Y59" s="14">
        <f t="shared" si="3"/>
        <v>2.1835408463072077</v>
      </c>
      <c r="Z59" s="14">
        <f t="shared" si="4"/>
        <v>1.1826223955156234</v>
      </c>
      <c r="AA59" s="14">
        <f t="shared" si="5"/>
        <v>1.4637930227525064</v>
      </c>
      <c r="AB59" s="14">
        <f t="shared" si="6"/>
        <v>0.37949984454434393</v>
      </c>
    </row>
    <row r="60" spans="1:28" x14ac:dyDescent="0.2">
      <c r="A60" s="11" t="s">
        <v>871</v>
      </c>
      <c r="B60" s="11"/>
      <c r="C60" s="11" t="str">
        <f>VLOOKUP(A60,[1]sheet1!$A$2:$E$1154, 4, FALSE)</f>
        <v>*</v>
      </c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5">
        <v>19.269682188666671</v>
      </c>
      <c r="P60" s="5">
        <v>18.663113403499999</v>
      </c>
      <c r="Q60" s="5">
        <v>18.765194950000009</v>
      </c>
      <c r="R60" s="5">
        <v>18.561031857</v>
      </c>
      <c r="S60" s="13">
        <f t="shared" si="1"/>
        <v>-0.60656878516667234</v>
      </c>
      <c r="T60" s="13">
        <f t="shared" si="2"/>
        <v>-0.2041630930000089</v>
      </c>
      <c r="U60" s="6">
        <v>0.26791338485794303</v>
      </c>
      <c r="V60" s="6">
        <v>0.78365121840659802</v>
      </c>
      <c r="W60" s="6">
        <v>0.30955169519745701</v>
      </c>
      <c r="X60" s="6">
        <v>0.73404418436255203</v>
      </c>
      <c r="Y60" s="14">
        <f t="shared" si="3"/>
        <v>0.57200558865108064</v>
      </c>
      <c r="Z60" s="14">
        <f t="shared" si="4"/>
        <v>0.10587718683704275</v>
      </c>
      <c r="AA60" s="14">
        <f t="shared" si="5"/>
        <v>0.50926681331838219</v>
      </c>
      <c r="AB60" s="14">
        <f t="shared" si="6"/>
        <v>0.13427779778514451</v>
      </c>
    </row>
    <row r="61" spans="1:28" x14ac:dyDescent="0.2">
      <c r="A61" s="11" t="s">
        <v>548</v>
      </c>
      <c r="B61" s="11"/>
      <c r="C61" s="11" t="str">
        <f>VLOOKUP(A61,[1]sheet1!$A$2:$E$1154, 4, FALSE)</f>
        <v>*</v>
      </c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5">
        <v>14.41577491833333</v>
      </c>
      <c r="P61" s="5">
        <v>13.826886787499999</v>
      </c>
      <c r="Q61" s="5">
        <v>13.868928588333331</v>
      </c>
      <c r="R61" s="5">
        <v>13.784844986666659</v>
      </c>
      <c r="S61" s="13">
        <f t="shared" si="1"/>
        <v>-0.58888813083333069</v>
      </c>
      <c r="T61" s="13">
        <f t="shared" si="2"/>
        <v>-8.4083601666671726E-2</v>
      </c>
      <c r="U61" s="6">
        <v>2.48064880369184E-2</v>
      </c>
      <c r="V61" s="6">
        <v>0.81564662177704295</v>
      </c>
      <c r="W61" s="6">
        <v>8.1243563963697099E-2</v>
      </c>
      <c r="X61" s="6">
        <v>0.73404418436255203</v>
      </c>
      <c r="Y61" s="14">
        <f t="shared" si="3"/>
        <v>1.6054347163464271</v>
      </c>
      <c r="Z61" s="14">
        <f t="shared" si="4"/>
        <v>8.8497958222702608E-2</v>
      </c>
      <c r="AA61" s="14">
        <f t="shared" si="5"/>
        <v>1.0902110333738597</v>
      </c>
      <c r="AB61" s="14">
        <f t="shared" si="6"/>
        <v>0.13427779778514451</v>
      </c>
    </row>
    <row r="62" spans="1:28" x14ac:dyDescent="0.2">
      <c r="A62" s="11" t="s">
        <v>924</v>
      </c>
      <c r="B62" s="11"/>
      <c r="C62" s="11" t="str">
        <f>VLOOKUP(A62,[1]sheet1!$A$2:$E$1154, 4, FALSE)</f>
        <v>*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5">
        <v>16.98320974533333</v>
      </c>
      <c r="P62" s="5">
        <v>16.39498747615</v>
      </c>
      <c r="Q62" s="5">
        <v>16.395374443000001</v>
      </c>
      <c r="R62" s="5">
        <v>16.394600509299998</v>
      </c>
      <c r="S62" s="13">
        <f t="shared" si="1"/>
        <v>-0.58822226918332987</v>
      </c>
      <c r="T62" s="13">
        <f t="shared" si="2"/>
        <v>-7.7393370000322648E-4</v>
      </c>
      <c r="U62" s="6">
        <v>6.5041154770784898E-2</v>
      </c>
      <c r="V62" s="6">
        <v>0.998803461502348</v>
      </c>
      <c r="W62" s="6">
        <v>0.141943985488025</v>
      </c>
      <c r="X62" s="6">
        <v>0.76853391431492701</v>
      </c>
      <c r="Y62" s="14">
        <f t="shared" si="3"/>
        <v>1.1868117566801677</v>
      </c>
      <c r="Z62" s="14">
        <f t="shared" si="4"/>
        <v>5.1996120578811289E-4</v>
      </c>
      <c r="AA62" s="14">
        <f t="shared" si="5"/>
        <v>0.84788300486197865</v>
      </c>
      <c r="AB62" s="14">
        <f t="shared" si="6"/>
        <v>0.11433696293997452</v>
      </c>
    </row>
    <row r="63" spans="1:28" x14ac:dyDescent="0.2">
      <c r="A63" s="11" t="s">
        <v>442</v>
      </c>
      <c r="B63" s="11"/>
      <c r="C63" s="11"/>
      <c r="D63" s="11"/>
      <c r="E63" s="11"/>
      <c r="F63" s="11"/>
      <c r="G63" s="11"/>
      <c r="H63" s="11"/>
      <c r="I63" s="11" t="s">
        <v>18</v>
      </c>
      <c r="J63" s="11"/>
      <c r="K63" s="11"/>
      <c r="L63" s="11"/>
      <c r="M63" s="19"/>
      <c r="N63" s="19"/>
      <c r="O63" s="5">
        <v>15.322588234333329</v>
      </c>
      <c r="P63" s="5">
        <v>14.738566606666669</v>
      </c>
      <c r="Q63" s="5">
        <v>14.71642705133333</v>
      </c>
      <c r="R63" s="5">
        <v>14.760706162</v>
      </c>
      <c r="S63" s="13">
        <f t="shared" si="1"/>
        <v>-0.58402162766665988</v>
      </c>
      <c r="T63" s="13">
        <f t="shared" si="2"/>
        <v>4.4279110666670007E-2</v>
      </c>
      <c r="U63" s="6">
        <v>2.6939105795427198E-4</v>
      </c>
      <c r="V63" s="6">
        <v>0.73712816692543004</v>
      </c>
      <c r="W63" s="6">
        <v>4.0382239314811401E-3</v>
      </c>
      <c r="X63" s="6">
        <v>0.72362580737842797</v>
      </c>
      <c r="Y63" s="14">
        <f t="shared" si="3"/>
        <v>3.5696168241496671</v>
      </c>
      <c r="Z63" s="14">
        <f t="shared" si="4"/>
        <v>0.13245699334975261</v>
      </c>
      <c r="AA63" s="14">
        <f t="shared" si="5"/>
        <v>2.3938096018089046</v>
      </c>
      <c r="AB63" s="14">
        <f t="shared" si="6"/>
        <v>0.1404859528650427</v>
      </c>
    </row>
    <row r="64" spans="1:28" x14ac:dyDescent="0.2">
      <c r="A64" s="11" t="s">
        <v>124</v>
      </c>
      <c r="B64" s="11"/>
      <c r="C64" s="11" t="str">
        <f>VLOOKUP(A64,[1]sheet1!$A$2:$E$1154, 4, FALSE)</f>
        <v>*</v>
      </c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5">
        <v>15.58272241616667</v>
      </c>
      <c r="P64" s="5">
        <v>14.99918585016667</v>
      </c>
      <c r="Q64" s="5">
        <v>14.966846509666659</v>
      </c>
      <c r="R64" s="5">
        <v>15.03152519066666</v>
      </c>
      <c r="S64" s="13">
        <f t="shared" si="1"/>
        <v>-0.58353656599999937</v>
      </c>
      <c r="T64" s="13">
        <f t="shared" si="2"/>
        <v>6.4678681000000182E-2</v>
      </c>
      <c r="U64" s="6">
        <v>6.7704242352068705E-2</v>
      </c>
      <c r="V64" s="6">
        <v>0.85554799767852996</v>
      </c>
      <c r="W64" s="6">
        <v>0.14597209751944801</v>
      </c>
      <c r="X64" s="6">
        <v>0.73663230991512596</v>
      </c>
      <c r="Y64" s="14">
        <f t="shared" si="3"/>
        <v>1.1693841175427857</v>
      </c>
      <c r="Z64" s="14">
        <f t="shared" si="4"/>
        <v>6.775562079009835E-2</v>
      </c>
      <c r="AA64" s="14">
        <f t="shared" si="5"/>
        <v>0.83573015141710705</v>
      </c>
      <c r="AB64" s="14">
        <f t="shared" si="6"/>
        <v>0.13274923618690049</v>
      </c>
    </row>
    <row r="65" spans="1:28" x14ac:dyDescent="0.2">
      <c r="A65" s="11" t="s">
        <v>936</v>
      </c>
      <c r="B65" s="11"/>
      <c r="C65" s="11" t="str">
        <f>VLOOKUP(A65,[1]sheet1!$A$2:$E$1154, 4, FALSE)</f>
        <v>*</v>
      </c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5">
        <v>16.534638392666668</v>
      </c>
      <c r="P65" s="5">
        <v>15.95283456088333</v>
      </c>
      <c r="Q65" s="5">
        <v>15.578718073099999</v>
      </c>
      <c r="R65" s="5">
        <v>16.326951048666661</v>
      </c>
      <c r="S65" s="13">
        <f t="shared" si="1"/>
        <v>-0.58180383178333805</v>
      </c>
      <c r="T65" s="13">
        <f t="shared" si="2"/>
        <v>0.74823297556666191</v>
      </c>
      <c r="U65" s="6">
        <v>2.6710896702787802E-2</v>
      </c>
      <c r="V65" s="6">
        <v>8.7318014427410495E-2</v>
      </c>
      <c r="W65" s="6">
        <v>8.3359146076963805E-2</v>
      </c>
      <c r="X65" s="6">
        <v>0.42723156137448198</v>
      </c>
      <c r="Y65" s="14">
        <f t="shared" si="3"/>
        <v>1.5733115321757141</v>
      </c>
      <c r="Z65" s="14">
        <f t="shared" si="4"/>
        <v>1.0588961485128685</v>
      </c>
      <c r="AA65" s="14">
        <f t="shared" si="5"/>
        <v>1.0790467428924644</v>
      </c>
      <c r="AB65" s="14">
        <f t="shared" si="6"/>
        <v>0.36933667165255168</v>
      </c>
    </row>
    <row r="66" spans="1:28" x14ac:dyDescent="0.2">
      <c r="A66" s="11" t="s">
        <v>808</v>
      </c>
      <c r="B66" s="11"/>
      <c r="C66" s="11" t="str">
        <f>VLOOKUP(A66,[1]sheet1!$A$2:$E$1154, 4, FALSE)</f>
        <v>*</v>
      </c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5">
        <v>13.965635989666669</v>
      </c>
      <c r="P66" s="5">
        <v>13.391312330083339</v>
      </c>
      <c r="Q66" s="5">
        <v>13.42556571993333</v>
      </c>
      <c r="R66" s="5">
        <v>13.35705894023333</v>
      </c>
      <c r="S66" s="13">
        <f t="shared" si="1"/>
        <v>-0.57432365958332987</v>
      </c>
      <c r="T66" s="13">
        <f t="shared" si="2"/>
        <v>-6.8506779699999854E-2</v>
      </c>
      <c r="U66" s="6">
        <v>2.39900726336836E-2</v>
      </c>
      <c r="V66" s="6">
        <v>0.86416063938925602</v>
      </c>
      <c r="W66" s="6">
        <v>8.0072749484170896E-2</v>
      </c>
      <c r="X66" s="6">
        <v>0.73663230991512596</v>
      </c>
      <c r="Y66" s="14">
        <f t="shared" si="3"/>
        <v>1.6199684371359528</v>
      </c>
      <c r="Z66" s="14">
        <f t="shared" si="4"/>
        <v>6.3405518729884397E-2</v>
      </c>
      <c r="AA66" s="14">
        <f t="shared" si="5"/>
        <v>1.0965152587252214</v>
      </c>
      <c r="AB66" s="14">
        <f t="shared" si="6"/>
        <v>0.13274923618690049</v>
      </c>
    </row>
    <row r="67" spans="1:28" x14ac:dyDescent="0.2">
      <c r="A67" s="11" t="s">
        <v>933</v>
      </c>
      <c r="B67" s="11"/>
      <c r="C67" s="11" t="str">
        <f>VLOOKUP(A67,[1]sheet1!$A$2:$E$1154, 4, FALSE)</f>
        <v>*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5">
        <v>14.88497767833333</v>
      </c>
      <c r="P67" s="5">
        <v>14.32020581783334</v>
      </c>
      <c r="Q67" s="5">
        <v>14.070537396000001</v>
      </c>
      <c r="R67" s="5">
        <v>14.569874239666669</v>
      </c>
      <c r="S67" s="13">
        <f t="shared" ref="S67:S130" si="7">P67-O67</f>
        <v>-0.56477186049998984</v>
      </c>
      <c r="T67" s="13">
        <f t="shared" ref="T67:T130" si="8">R67-Q67</f>
        <v>0.49933684366666853</v>
      </c>
      <c r="U67" s="6">
        <v>4.7632379955968697E-3</v>
      </c>
      <c r="V67" s="6">
        <v>8.9211913925104497E-2</v>
      </c>
      <c r="W67" s="6">
        <v>2.94178004552661E-2</v>
      </c>
      <c r="X67" s="6">
        <v>0.42843444610437198</v>
      </c>
      <c r="Y67" s="14">
        <f t="shared" ref="Y67:Y130" si="9">-LOG10(U67)</f>
        <v>2.3220977183850722</v>
      </c>
      <c r="Z67" s="14">
        <f t="shared" ref="Z67:Z130" si="10">-LOG10(V67)</f>
        <v>1.0495771433097427</v>
      </c>
      <c r="AA67" s="14">
        <f t="shared" ref="AA67:AA130" si="11">-LOG10(W67)</f>
        <v>1.5313898022356598</v>
      </c>
      <c r="AB67" s="14">
        <f t="shared" ref="AB67:AB130" si="12">-LOG10(X67)</f>
        <v>0.36811561918552732</v>
      </c>
    </row>
    <row r="68" spans="1:28" x14ac:dyDescent="0.2">
      <c r="A68" s="11" t="s">
        <v>23</v>
      </c>
      <c r="B68" s="11"/>
      <c r="C68" s="11" t="s">
        <v>18</v>
      </c>
      <c r="D68" s="11"/>
      <c r="E68" s="11"/>
      <c r="G68" s="11"/>
      <c r="H68" s="11"/>
      <c r="I68" s="11"/>
      <c r="J68" s="11"/>
      <c r="K68" s="11"/>
      <c r="L68" s="11"/>
      <c r="M68" s="19"/>
      <c r="N68" s="11"/>
      <c r="O68" s="5">
        <v>15.004841464</v>
      </c>
      <c r="P68" s="5">
        <v>14.441506017833341</v>
      </c>
      <c r="Q68" s="5">
        <v>14.278455936666671</v>
      </c>
      <c r="R68" s="5">
        <v>14.604556099</v>
      </c>
      <c r="S68" s="13">
        <f t="shared" si="7"/>
        <v>-0.56333544616665954</v>
      </c>
      <c r="T68" s="13">
        <f t="shared" si="8"/>
        <v>0.32610016233332928</v>
      </c>
      <c r="U68" s="6">
        <v>1.6731240357802601E-2</v>
      </c>
      <c r="V68" s="6">
        <v>0.23921157239167201</v>
      </c>
      <c r="W68" s="6">
        <v>6.5268396104112197E-2</v>
      </c>
      <c r="X68" s="6">
        <v>0.57768133200409699</v>
      </c>
      <c r="Y68" s="14">
        <f t="shared" si="9"/>
        <v>1.7764718617524038</v>
      </c>
      <c r="Z68" s="14">
        <f t="shared" si="10"/>
        <v>0.62121781421424604</v>
      </c>
      <c r="AA68" s="14">
        <f t="shared" si="11"/>
        <v>1.1852970594610965</v>
      </c>
      <c r="AB68" s="14">
        <f t="shared" si="12"/>
        <v>0.23831166662615608</v>
      </c>
    </row>
    <row r="69" spans="1:28" x14ac:dyDescent="0.2">
      <c r="A69" s="11" t="s">
        <v>971</v>
      </c>
      <c r="B69" s="11"/>
      <c r="C69" s="11" t="str">
        <f>VLOOKUP(A69,[1]sheet1!$A$2:$E$1154, 4, FALSE)</f>
        <v>*</v>
      </c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5">
        <v>13.599670037666669</v>
      </c>
      <c r="P69" s="5">
        <v>13.03899947738334</v>
      </c>
      <c r="Q69" s="5">
        <v>13.073207607100001</v>
      </c>
      <c r="R69" s="5">
        <v>13.004791347666661</v>
      </c>
      <c r="S69" s="13">
        <f t="shared" si="7"/>
        <v>-0.56067056028332907</v>
      </c>
      <c r="T69" s="13">
        <f t="shared" si="8"/>
        <v>-6.8416259433339732E-2</v>
      </c>
      <c r="U69" s="6">
        <v>5.4082261537330298E-2</v>
      </c>
      <c r="V69" s="6">
        <v>0.86319375450795699</v>
      </c>
      <c r="W69" s="6">
        <v>0.12642657352130199</v>
      </c>
      <c r="X69" s="6">
        <v>0.73663230991512596</v>
      </c>
      <c r="Y69" s="14">
        <f t="shared" si="9"/>
        <v>1.2669451559597766</v>
      </c>
      <c r="Z69" s="14">
        <f t="shared" si="10"/>
        <v>6.3891710577860666E-2</v>
      </c>
      <c r="AA69" s="14">
        <f t="shared" si="11"/>
        <v>0.8981616323771191</v>
      </c>
      <c r="AB69" s="14">
        <f t="shared" si="12"/>
        <v>0.13274923618690049</v>
      </c>
    </row>
    <row r="70" spans="1:28" x14ac:dyDescent="0.2">
      <c r="A70" s="11" t="s">
        <v>178</v>
      </c>
      <c r="B70" s="11"/>
      <c r="C70" s="11" t="str">
        <f>VLOOKUP(A70,[1]sheet1!$A$2:$E$1154, 4, FALSE)</f>
        <v>*</v>
      </c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5">
        <v>14.62287721333333</v>
      </c>
      <c r="P70" s="5">
        <v>14.065192638499999</v>
      </c>
      <c r="Q70" s="5">
        <v>13.933493064666671</v>
      </c>
      <c r="R70" s="5">
        <v>14.19689221233333</v>
      </c>
      <c r="S70" s="13">
        <f t="shared" si="7"/>
        <v>-0.55768457483333123</v>
      </c>
      <c r="T70" s="13">
        <f t="shared" si="8"/>
        <v>0.26339914766665906</v>
      </c>
      <c r="U70" s="6">
        <v>2.2304661009397399E-2</v>
      </c>
      <c r="V70" s="6">
        <v>0.48231753052603299</v>
      </c>
      <c r="W70" s="6">
        <v>7.6074537786370397E-2</v>
      </c>
      <c r="X70" s="6">
        <v>0.66613058642031797</v>
      </c>
      <c r="Y70" s="14">
        <f t="shared" si="9"/>
        <v>1.6516043728647261</v>
      </c>
      <c r="Z70" s="14">
        <f t="shared" si="10"/>
        <v>0.31666695273215195</v>
      </c>
      <c r="AA70" s="14">
        <f t="shared" si="11"/>
        <v>1.1187606776479238</v>
      </c>
      <c r="AB70" s="14">
        <f t="shared" si="12"/>
        <v>0.1764406245797511</v>
      </c>
    </row>
    <row r="71" spans="1:28" x14ac:dyDescent="0.2">
      <c r="A71" s="11" t="s">
        <v>367</v>
      </c>
      <c r="B71" s="11"/>
      <c r="C71" s="11" t="str">
        <f>VLOOKUP(A71,[1]sheet1!$A$2:$E$1154, 4, FALSE)</f>
        <v>*</v>
      </c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5">
        <v>20.091685333333331</v>
      </c>
      <c r="P71" s="5">
        <v>19.534705771666658</v>
      </c>
      <c r="Q71" s="5">
        <v>20.226229928999992</v>
      </c>
      <c r="R71" s="5">
        <v>18.843181614333329</v>
      </c>
      <c r="S71" s="13">
        <f t="shared" si="7"/>
        <v>-0.5569795616666724</v>
      </c>
      <c r="T71" s="13">
        <f t="shared" si="8"/>
        <v>-1.383048314666663</v>
      </c>
      <c r="U71" s="6">
        <v>0.357713715902579</v>
      </c>
      <c r="V71" s="6">
        <v>6.9999872176691402E-2</v>
      </c>
      <c r="W71" s="6">
        <v>0.36073493705502002</v>
      </c>
      <c r="X71" s="6">
        <v>0.42212627160322802</v>
      </c>
      <c r="Y71" s="14">
        <f t="shared" si="9"/>
        <v>0.4464644072745626</v>
      </c>
      <c r="Z71" s="14">
        <f t="shared" si="10"/>
        <v>1.1549027530287184</v>
      </c>
      <c r="AA71" s="14">
        <f t="shared" si="11"/>
        <v>0.4428117943729678</v>
      </c>
      <c r="AB71" s="14">
        <f t="shared" si="12"/>
        <v>0.37455761809610372</v>
      </c>
    </row>
    <row r="72" spans="1:28" x14ac:dyDescent="0.2">
      <c r="A72" s="11" t="s">
        <v>646</v>
      </c>
      <c r="B72" s="11"/>
      <c r="C72" s="11" t="str">
        <f>VLOOKUP(A72,[1]sheet1!$A$2:$E$1154, 4, FALSE)</f>
        <v>*</v>
      </c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5">
        <v>20.069309400000002</v>
      </c>
      <c r="P72" s="5">
        <v>19.514760009916671</v>
      </c>
      <c r="Q72" s="5">
        <v>19.302815581166669</v>
      </c>
      <c r="R72" s="5">
        <v>19.726704438666669</v>
      </c>
      <c r="S72" s="13">
        <f t="shared" si="7"/>
        <v>-0.55454939008333071</v>
      </c>
      <c r="T72" s="13">
        <f t="shared" si="8"/>
        <v>0.42388885749999972</v>
      </c>
      <c r="U72" s="6">
        <v>0.13116462235644799</v>
      </c>
      <c r="V72" s="6">
        <v>0.43916103819841201</v>
      </c>
      <c r="W72" s="6">
        <v>0.20644238945500301</v>
      </c>
      <c r="X72" s="6">
        <v>0.64237466676922494</v>
      </c>
      <c r="Y72" s="14">
        <f t="shared" si="9"/>
        <v>0.88218328681415503</v>
      </c>
      <c r="Z72" s="14">
        <f t="shared" si="10"/>
        <v>0.35737619689588002</v>
      </c>
      <c r="AA72" s="14">
        <f t="shared" si="11"/>
        <v>0.68520112285767099</v>
      </c>
      <c r="AB72" s="14">
        <f t="shared" si="12"/>
        <v>0.19221159459624229</v>
      </c>
    </row>
    <row r="73" spans="1:28" x14ac:dyDescent="0.2">
      <c r="A73" s="11" t="s">
        <v>907</v>
      </c>
      <c r="B73" s="11"/>
      <c r="C73" s="11" t="str">
        <f>VLOOKUP(A73,[1]sheet1!$A$2:$E$1154, 4, FALSE)</f>
        <v>*</v>
      </c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5">
        <v>15.07931804766667</v>
      </c>
      <c r="P73" s="5">
        <v>14.530543070666671</v>
      </c>
      <c r="Q73" s="5">
        <v>14.873401178</v>
      </c>
      <c r="R73" s="5">
        <v>14.18768496333333</v>
      </c>
      <c r="S73" s="13">
        <f t="shared" si="7"/>
        <v>-0.548774976999999</v>
      </c>
      <c r="T73" s="13">
        <f t="shared" si="8"/>
        <v>-0.68571621466666954</v>
      </c>
      <c r="U73" s="6">
        <v>5.1239835994239903E-2</v>
      </c>
      <c r="V73" s="6">
        <v>7.4526514129754695E-2</v>
      </c>
      <c r="W73" s="6">
        <v>0.12339926232056</v>
      </c>
      <c r="X73" s="6">
        <v>0.42659143800620197</v>
      </c>
      <c r="Y73" s="14">
        <f t="shared" si="9"/>
        <v>1.2903922689919609</v>
      </c>
      <c r="Z73" s="14">
        <f t="shared" si="10"/>
        <v>1.1276891917929175</v>
      </c>
      <c r="AA73" s="14">
        <f t="shared" si="11"/>
        <v>0.90868743650267814</v>
      </c>
      <c r="AB73" s="14">
        <f t="shared" si="12"/>
        <v>0.36998786539848894</v>
      </c>
    </row>
    <row r="74" spans="1:28" x14ac:dyDescent="0.2">
      <c r="A74" s="11" t="s">
        <v>410</v>
      </c>
      <c r="B74" s="11"/>
      <c r="C74" s="11"/>
      <c r="D74" s="11"/>
      <c r="E74" s="11"/>
      <c r="F74" s="11" t="s">
        <v>18</v>
      </c>
      <c r="G74" s="11"/>
      <c r="H74" s="11"/>
      <c r="I74" s="11"/>
      <c r="J74" s="11"/>
      <c r="K74" s="11"/>
      <c r="L74" s="11"/>
      <c r="M74" s="19"/>
      <c r="N74" s="19"/>
      <c r="O74" s="5">
        <v>17.415099076000001</v>
      </c>
      <c r="P74" s="5">
        <v>16.866348372833329</v>
      </c>
      <c r="Q74" s="5">
        <v>16.958704829666669</v>
      </c>
      <c r="R74" s="5">
        <v>16.773991916</v>
      </c>
      <c r="S74" s="13">
        <f t="shared" si="7"/>
        <v>-0.54875070316667163</v>
      </c>
      <c r="T74" s="13">
        <f t="shared" si="8"/>
        <v>-0.18471291366666875</v>
      </c>
      <c r="U74" s="6">
        <v>4.6371088993527104E-3</v>
      </c>
      <c r="V74" s="6">
        <v>0.520190596562913</v>
      </c>
      <c r="W74" s="6">
        <v>2.94178004552661E-2</v>
      </c>
      <c r="X74" s="6">
        <v>0.67136347747598202</v>
      </c>
      <c r="Y74" s="14">
        <f t="shared" si="9"/>
        <v>2.3337527048735245</v>
      </c>
      <c r="Z74" s="14">
        <f t="shared" si="10"/>
        <v>0.28383750277019099</v>
      </c>
      <c r="AA74" s="14">
        <f t="shared" si="11"/>
        <v>1.5313898022356598</v>
      </c>
      <c r="AB74" s="14">
        <f t="shared" si="12"/>
        <v>0.17304228829217097</v>
      </c>
    </row>
    <row r="75" spans="1:28" x14ac:dyDescent="0.2">
      <c r="A75" s="11" t="s">
        <v>107</v>
      </c>
      <c r="B75" s="11"/>
      <c r="C75" s="11" t="str">
        <f>VLOOKUP(A75,[1]sheet1!$A$2:$E$1154, 4, FALSE)</f>
        <v>*</v>
      </c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5">
        <v>15.053566380333329</v>
      </c>
      <c r="P75" s="5">
        <v>14.507715787</v>
      </c>
      <c r="Q75" s="5">
        <v>14.564410198999999</v>
      </c>
      <c r="R75" s="5">
        <v>14.451021375</v>
      </c>
      <c r="S75" s="13">
        <f t="shared" si="7"/>
        <v>-0.54585059333332886</v>
      </c>
      <c r="T75" s="13">
        <f t="shared" si="8"/>
        <v>-0.11338882399999939</v>
      </c>
      <c r="U75" s="6">
        <v>1.64075921242627E-7</v>
      </c>
      <c r="V75" s="6">
        <v>0.42978568559397601</v>
      </c>
      <c r="W75" s="6">
        <v>1.4629908041718099E-5</v>
      </c>
      <c r="X75" s="6">
        <v>0.64237466676922494</v>
      </c>
      <c r="Y75" s="14">
        <f t="shared" si="9"/>
        <v>6.7849551486162705</v>
      </c>
      <c r="Z75" s="14">
        <f t="shared" si="10"/>
        <v>0.36674805317931886</v>
      </c>
      <c r="AA75" s="14">
        <f t="shared" si="11"/>
        <v>4.8347584036832956</v>
      </c>
      <c r="AB75" s="14">
        <f t="shared" si="12"/>
        <v>0.19221159459624229</v>
      </c>
    </row>
    <row r="76" spans="1:28" x14ac:dyDescent="0.2">
      <c r="A76" s="11" t="s">
        <v>806</v>
      </c>
      <c r="B76" s="11"/>
      <c r="C76" s="11" t="str">
        <f>VLOOKUP(A76,[1]sheet1!$A$2:$E$1154, 4, FALSE)</f>
        <v>*</v>
      </c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5">
        <v>21.639711774333328</v>
      </c>
      <c r="P76" s="5">
        <v>21.097618777833329</v>
      </c>
      <c r="Q76" s="5">
        <v>21.194606495666669</v>
      </c>
      <c r="R76" s="5">
        <v>21.00063106</v>
      </c>
      <c r="S76" s="13">
        <f t="shared" si="7"/>
        <v>-0.5420929964999992</v>
      </c>
      <c r="T76" s="13">
        <f t="shared" si="8"/>
        <v>-0.19397543566666897</v>
      </c>
      <c r="U76" s="6">
        <v>3.7888866080304798E-2</v>
      </c>
      <c r="V76" s="6">
        <v>0.57133574105856699</v>
      </c>
      <c r="W76" s="6">
        <v>0.10510512061956501</v>
      </c>
      <c r="X76" s="6">
        <v>0.695034368475418</v>
      </c>
      <c r="Y76" s="14">
        <f t="shared" si="9"/>
        <v>1.4214883918861432</v>
      </c>
      <c r="Z76" s="14">
        <f t="shared" si="10"/>
        <v>0.2431086069231839</v>
      </c>
      <c r="AA76" s="14">
        <f t="shared" si="11"/>
        <v>0.97837612505027294</v>
      </c>
      <c r="AB76" s="14">
        <f t="shared" si="12"/>
        <v>0.15799371962544939</v>
      </c>
    </row>
    <row r="77" spans="1:28" x14ac:dyDescent="0.2">
      <c r="A77" s="11" t="s">
        <v>895</v>
      </c>
      <c r="B77" s="11"/>
      <c r="C77" s="11" t="str">
        <f>VLOOKUP(A77,[1]sheet1!$A$2:$E$1154, 4, FALSE)</f>
        <v>*</v>
      </c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5">
        <v>15.464928005666669</v>
      </c>
      <c r="P77" s="5">
        <v>14.926706852833339</v>
      </c>
      <c r="Q77" s="5">
        <v>14.904128561</v>
      </c>
      <c r="R77" s="5">
        <v>14.949285144666669</v>
      </c>
      <c r="S77" s="13">
        <f t="shared" si="7"/>
        <v>-0.53822115283333005</v>
      </c>
      <c r="T77" s="13">
        <f t="shared" si="8"/>
        <v>4.5156583666669192E-2</v>
      </c>
      <c r="U77" s="6">
        <v>1.6909401801852499E-3</v>
      </c>
      <c r="V77" s="6">
        <v>0.82062892684010902</v>
      </c>
      <c r="W77" s="6">
        <v>1.41222281894018E-2</v>
      </c>
      <c r="X77" s="6">
        <v>0.73554512393286398</v>
      </c>
      <c r="Y77" s="14">
        <f t="shared" si="9"/>
        <v>2.7718717560184509</v>
      </c>
      <c r="Z77" s="14">
        <f t="shared" si="10"/>
        <v>8.5853178393211202E-2</v>
      </c>
      <c r="AA77" s="14">
        <f t="shared" si="11"/>
        <v>1.8500967753793094</v>
      </c>
      <c r="AB77" s="14">
        <f t="shared" si="12"/>
        <v>0.13339067919217443</v>
      </c>
    </row>
    <row r="78" spans="1:28" x14ac:dyDescent="0.2">
      <c r="A78" s="11" t="s">
        <v>419</v>
      </c>
      <c r="B78" s="11"/>
      <c r="C78" s="11" t="str">
        <f>VLOOKUP(A78,[1]sheet1!$A$2:$E$1154, 4, FALSE)</f>
        <v>*</v>
      </c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5">
        <v>22.703295683666671</v>
      </c>
      <c r="P78" s="5">
        <v>22.165864754333331</v>
      </c>
      <c r="Q78" s="5">
        <v>22.330265526666661</v>
      </c>
      <c r="R78" s="5">
        <v>22.001463982000001</v>
      </c>
      <c r="S78" s="13">
        <f t="shared" si="7"/>
        <v>-0.53743092933333969</v>
      </c>
      <c r="T78" s="13">
        <f t="shared" si="8"/>
        <v>-0.32880154466666056</v>
      </c>
      <c r="U78" s="6">
        <v>0.113772529918805</v>
      </c>
      <c r="V78" s="6">
        <v>0.45016519128782401</v>
      </c>
      <c r="W78" s="6">
        <v>0.19089267354704401</v>
      </c>
      <c r="X78" s="6">
        <v>0.65041453245508196</v>
      </c>
      <c r="Y78" s="14">
        <f t="shared" si="9"/>
        <v>0.94396258455615745</v>
      </c>
      <c r="Z78" s="14">
        <f t="shared" si="10"/>
        <v>0.34662808955777752</v>
      </c>
      <c r="AA78" s="14">
        <f t="shared" si="11"/>
        <v>0.71921073949082426</v>
      </c>
      <c r="AB78" s="14">
        <f t="shared" si="12"/>
        <v>0.18680976370159361</v>
      </c>
    </row>
    <row r="79" spans="1:28" x14ac:dyDescent="0.2">
      <c r="A79" s="11" t="s">
        <v>46</v>
      </c>
      <c r="B79" s="11"/>
      <c r="C79" s="11" t="str">
        <f>VLOOKUP(A79,[1]sheet1!$A$2:$E$1154, 4, FALSE)</f>
        <v>*</v>
      </c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5">
        <v>12.96829835733333</v>
      </c>
      <c r="P79" s="5">
        <v>12.434210124650001</v>
      </c>
      <c r="Q79" s="5">
        <v>12.577016374199999</v>
      </c>
      <c r="R79" s="5">
        <v>12.2914038751</v>
      </c>
      <c r="S79" s="13">
        <f t="shared" si="7"/>
        <v>-0.53408823268332917</v>
      </c>
      <c r="T79" s="13">
        <f t="shared" si="8"/>
        <v>-0.28561249909999908</v>
      </c>
      <c r="U79" s="6">
        <v>2.4296766145726401E-3</v>
      </c>
      <c r="V79" s="6">
        <v>0.29266295524705399</v>
      </c>
      <c r="W79" s="6">
        <v>1.8956286837499298E-2</v>
      </c>
      <c r="X79" s="6">
        <v>0.62541085796353602</v>
      </c>
      <c r="Y79" s="14">
        <f t="shared" si="9"/>
        <v>2.6144515263410568</v>
      </c>
      <c r="Z79" s="14">
        <f t="shared" si="10"/>
        <v>0.53363224630539863</v>
      </c>
      <c r="AA79" s="14">
        <f t="shared" si="11"/>
        <v>1.722246728385769</v>
      </c>
      <c r="AB79" s="14">
        <f t="shared" si="12"/>
        <v>0.20383458309833977</v>
      </c>
    </row>
    <row r="80" spans="1:28" x14ac:dyDescent="0.2">
      <c r="A80" s="11" t="s">
        <v>416</v>
      </c>
      <c r="B80" s="11"/>
      <c r="C80" s="11"/>
      <c r="D80" s="11" t="s">
        <v>18</v>
      </c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5">
        <v>17.723321509666661</v>
      </c>
      <c r="P80" s="5">
        <v>17.192646464383341</v>
      </c>
      <c r="Q80" s="5">
        <v>17.323493046100001</v>
      </c>
      <c r="R80" s="5">
        <v>17.061799882666669</v>
      </c>
      <c r="S80" s="13">
        <f t="shared" si="7"/>
        <v>-0.53067504528332066</v>
      </c>
      <c r="T80" s="13">
        <f t="shared" si="8"/>
        <v>-0.26169316343333193</v>
      </c>
      <c r="U80" s="6">
        <v>0.100612190033512</v>
      </c>
      <c r="V80" s="6">
        <v>0.63949780733464801</v>
      </c>
      <c r="W80" s="6">
        <v>0.177395306582187</v>
      </c>
      <c r="X80" s="6">
        <v>0.69968798395460796</v>
      </c>
      <c r="Y80" s="14">
        <f t="shared" si="9"/>
        <v>0.99734939757467611</v>
      </c>
      <c r="Z80" s="14">
        <f t="shared" si="10"/>
        <v>0.19416094026131719</v>
      </c>
      <c r="AA80" s="14">
        <f t="shared" si="11"/>
        <v>0.75105787465323048</v>
      </c>
      <c r="AB80" s="14">
        <f t="shared" si="12"/>
        <v>0.15509558435142606</v>
      </c>
    </row>
    <row r="81" spans="1:28" x14ac:dyDescent="0.2">
      <c r="A81" s="11" t="s">
        <v>215</v>
      </c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9"/>
      <c r="N81" s="19" t="s">
        <v>18</v>
      </c>
      <c r="O81" s="5">
        <v>18.810190098</v>
      </c>
      <c r="P81" s="5">
        <v>18.280698071050001</v>
      </c>
      <c r="Q81" s="5">
        <v>17.84123195743333</v>
      </c>
      <c r="R81" s="5">
        <v>18.720164184666661</v>
      </c>
      <c r="S81" s="13">
        <f t="shared" si="7"/>
        <v>-0.52949202694999897</v>
      </c>
      <c r="T81" s="13">
        <f t="shared" si="8"/>
        <v>0.87893222723333153</v>
      </c>
      <c r="U81" s="6">
        <v>5.4602269655367797E-2</v>
      </c>
      <c r="V81" s="6">
        <v>0.104441959665693</v>
      </c>
      <c r="W81" s="6">
        <v>0.12716590499691899</v>
      </c>
      <c r="X81" s="6">
        <v>0.45180216722675798</v>
      </c>
      <c r="Y81" s="14">
        <f t="shared" si="9"/>
        <v>1.2627893045788621</v>
      </c>
      <c r="Z81" s="14">
        <f t="shared" si="10"/>
        <v>0.98112498801710946</v>
      </c>
      <c r="AA81" s="14">
        <f t="shared" si="11"/>
        <v>0.89562931366042053</v>
      </c>
      <c r="AB81" s="14">
        <f t="shared" si="12"/>
        <v>0.34505169016562348</v>
      </c>
    </row>
    <row r="82" spans="1:28" x14ac:dyDescent="0.2">
      <c r="A82" s="11" t="s">
        <v>434</v>
      </c>
      <c r="B82" s="11"/>
      <c r="C82" s="11" t="str">
        <f>VLOOKUP(A82,[1]sheet1!$A$2:$E$1154, 4, FALSE)</f>
        <v>*</v>
      </c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5">
        <v>14.10997441466667</v>
      </c>
      <c r="P82" s="5">
        <v>13.582465829716661</v>
      </c>
      <c r="Q82" s="5">
        <v>13.590438085100001</v>
      </c>
      <c r="R82" s="5">
        <v>13.57449357433334</v>
      </c>
      <c r="S82" s="13">
        <f t="shared" si="7"/>
        <v>-0.52750858495000941</v>
      </c>
      <c r="T82" s="13">
        <f t="shared" si="8"/>
        <v>-1.5944510766660258E-2</v>
      </c>
      <c r="U82" s="6">
        <v>1.35584121871557E-2</v>
      </c>
      <c r="V82" s="6">
        <v>0.95731252906744702</v>
      </c>
      <c r="W82" s="6">
        <v>5.6263007424450201E-2</v>
      </c>
      <c r="X82" s="6">
        <v>0.75488378815335699</v>
      </c>
      <c r="Y82" s="14">
        <f t="shared" si="9"/>
        <v>1.8677911673076675</v>
      </c>
      <c r="Z82" s="14">
        <f t="shared" si="10"/>
        <v>1.8946257111847237E-2</v>
      </c>
      <c r="AA82" s="14">
        <f t="shared" si="11"/>
        <v>1.2497770572235165</v>
      </c>
      <c r="AB82" s="14">
        <f t="shared" si="12"/>
        <v>0.12211990141503211</v>
      </c>
    </row>
    <row r="83" spans="1:28" x14ac:dyDescent="0.2">
      <c r="A83" s="11" t="s">
        <v>114</v>
      </c>
      <c r="B83" s="11"/>
      <c r="C83" s="11" t="str">
        <f>VLOOKUP(A83,[1]sheet1!$A$2:$E$1154, 4, FALSE)</f>
        <v>*</v>
      </c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5">
        <v>10.91244493526667</v>
      </c>
      <c r="P83" s="5">
        <v>10.38769102193333</v>
      </c>
      <c r="Q83" s="5">
        <v>10.328317888233331</v>
      </c>
      <c r="R83" s="5">
        <v>10.44706415563334</v>
      </c>
      <c r="S83" s="13">
        <f t="shared" si="7"/>
        <v>-0.52475391333334009</v>
      </c>
      <c r="T83" s="13">
        <f t="shared" si="8"/>
        <v>0.11874626740000949</v>
      </c>
      <c r="U83" s="6">
        <v>1.7082619405835401E-3</v>
      </c>
      <c r="V83" s="6">
        <v>0.63410245849118496</v>
      </c>
      <c r="W83" s="6">
        <v>1.41222281894018E-2</v>
      </c>
      <c r="X83" s="6">
        <v>0.69968798395460796</v>
      </c>
      <c r="Y83" s="14">
        <f t="shared" si="9"/>
        <v>2.7674455349188016</v>
      </c>
      <c r="Z83" s="14">
        <f t="shared" si="10"/>
        <v>0.19784056299804775</v>
      </c>
      <c r="AA83" s="14">
        <f t="shared" si="11"/>
        <v>1.8500967753793094</v>
      </c>
      <c r="AB83" s="14">
        <f t="shared" si="12"/>
        <v>0.15509558435142606</v>
      </c>
    </row>
    <row r="84" spans="1:28" x14ac:dyDescent="0.2">
      <c r="A84" s="11" t="s">
        <v>47</v>
      </c>
      <c r="B84" s="11"/>
      <c r="C84" s="11" t="str">
        <f>VLOOKUP(A84,[1]sheet1!$A$2:$E$1154, 4, FALSE)</f>
        <v>*</v>
      </c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5">
        <v>14.216900555800001</v>
      </c>
      <c r="P84" s="5">
        <v>13.699928474349999</v>
      </c>
      <c r="Q84" s="5">
        <v>13.812060677</v>
      </c>
      <c r="R84" s="5">
        <v>13.5877962717</v>
      </c>
      <c r="S84" s="13">
        <f t="shared" si="7"/>
        <v>-0.5169720814500014</v>
      </c>
      <c r="T84" s="13">
        <f t="shared" si="8"/>
        <v>-0.22426440529999958</v>
      </c>
      <c r="U84" s="6">
        <v>4.3426879381580699E-2</v>
      </c>
      <c r="V84" s="6">
        <v>0.44791906140054499</v>
      </c>
      <c r="W84" s="6">
        <v>0.11293853910122401</v>
      </c>
      <c r="X84" s="6">
        <v>0.64859375156340304</v>
      </c>
      <c r="Y84" s="14">
        <f t="shared" si="9"/>
        <v>1.3622413775466504</v>
      </c>
      <c r="Z84" s="14">
        <f t="shared" si="10"/>
        <v>0.34880045556172218</v>
      </c>
      <c r="AA84" s="14">
        <f t="shared" si="11"/>
        <v>0.9471578343110264</v>
      </c>
      <c r="AB84" s="14">
        <f t="shared" si="12"/>
        <v>0.18802723955852244</v>
      </c>
    </row>
    <row r="85" spans="1:28" x14ac:dyDescent="0.2">
      <c r="A85" s="11" t="s">
        <v>1058</v>
      </c>
      <c r="B85" s="11"/>
      <c r="C85" s="11" t="str">
        <f>VLOOKUP(A85,[1]sheet1!$A$2:$E$1154, 4, FALSE)</f>
        <v>*</v>
      </c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5">
        <v>22.804866494333329</v>
      </c>
      <c r="P85" s="5">
        <v>22.29170776383333</v>
      </c>
      <c r="Q85" s="5">
        <v>22.456805959</v>
      </c>
      <c r="R85" s="5">
        <v>22.12660956866667</v>
      </c>
      <c r="S85" s="13">
        <f t="shared" si="7"/>
        <v>-0.51315873049999894</v>
      </c>
      <c r="T85" s="13">
        <f t="shared" si="8"/>
        <v>-0.33019639033333092</v>
      </c>
      <c r="U85" s="6">
        <v>5.4833854908033805E-4</v>
      </c>
      <c r="V85" s="6">
        <v>0.19052137324069399</v>
      </c>
      <c r="W85" s="6">
        <v>6.29075019334281E-3</v>
      </c>
      <c r="X85" s="6">
        <v>0.54687679866154704</v>
      </c>
      <c r="Y85" s="14">
        <f t="shared" si="9"/>
        <v>3.2609512214439369</v>
      </c>
      <c r="Z85" s="14">
        <f t="shared" si="10"/>
        <v>0.7200562968397124</v>
      </c>
      <c r="AA85" s="14">
        <f t="shared" si="11"/>
        <v>2.2012975603732201</v>
      </c>
      <c r="AB85" s="14">
        <f t="shared" si="12"/>
        <v>0.26211050124961133</v>
      </c>
    </row>
    <row r="86" spans="1:28" x14ac:dyDescent="0.2">
      <c r="A86" s="11" t="s">
        <v>606</v>
      </c>
      <c r="B86" s="11"/>
      <c r="C86" s="11" t="str">
        <f>VLOOKUP(A86,[1]sheet1!$A$2:$E$1154, 4, FALSE)</f>
        <v>*</v>
      </c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5">
        <v>12.65890972776667</v>
      </c>
      <c r="P86" s="5">
        <v>12.14725213108334</v>
      </c>
      <c r="Q86" s="5">
        <v>12.103765297466669</v>
      </c>
      <c r="R86" s="5">
        <v>12.1907389647</v>
      </c>
      <c r="S86" s="13">
        <f t="shared" si="7"/>
        <v>-0.51165759668332988</v>
      </c>
      <c r="T86" s="13">
        <f t="shared" si="8"/>
        <v>8.6973667233330332E-2</v>
      </c>
      <c r="U86" s="6">
        <v>3.1343886183631202E-2</v>
      </c>
      <c r="V86" s="6">
        <v>0.77400418165126195</v>
      </c>
      <c r="W86" s="6">
        <v>9.1418449933330495E-2</v>
      </c>
      <c r="X86" s="6">
        <v>0.73341982402861405</v>
      </c>
      <c r="Y86" s="14">
        <f t="shared" si="9"/>
        <v>1.5038471583628235</v>
      </c>
      <c r="Z86" s="14">
        <f t="shared" si="10"/>
        <v>0.11125669298227209</v>
      </c>
      <c r="AA86" s="14">
        <f t="shared" si="11"/>
        <v>1.0389661467647835</v>
      </c>
      <c r="AB86" s="14">
        <f t="shared" si="12"/>
        <v>0.1346473554200302</v>
      </c>
    </row>
    <row r="87" spans="1:28" x14ac:dyDescent="0.2">
      <c r="A87" s="11" t="s">
        <v>868</v>
      </c>
      <c r="B87" s="11"/>
      <c r="C87" s="11" t="str">
        <f>VLOOKUP(A87,[1]sheet1!$A$2:$E$1154, 4, FALSE)</f>
        <v>*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5">
        <v>15.230828584766661</v>
      </c>
      <c r="P87" s="5">
        <v>14.72431335348333</v>
      </c>
      <c r="Q87" s="5">
        <v>14.8976130023</v>
      </c>
      <c r="R87" s="5">
        <v>14.55101370466666</v>
      </c>
      <c r="S87" s="13">
        <f t="shared" si="7"/>
        <v>-0.50651523128333054</v>
      </c>
      <c r="T87" s="13">
        <f t="shared" si="8"/>
        <v>-0.34659929763333963</v>
      </c>
      <c r="U87" s="6">
        <v>0.423667212515277</v>
      </c>
      <c r="V87" s="6">
        <v>0.64698653466121103</v>
      </c>
      <c r="W87" s="6">
        <v>0.38944834808552498</v>
      </c>
      <c r="X87" s="6">
        <v>0.69968798395460796</v>
      </c>
      <c r="Y87" s="14">
        <f t="shared" si="9"/>
        <v>0.37297514462461562</v>
      </c>
      <c r="Z87" s="14">
        <f t="shared" si="10"/>
        <v>0.18910475794519022</v>
      </c>
      <c r="AA87" s="14">
        <f t="shared" si="11"/>
        <v>0.40955013395788681</v>
      </c>
      <c r="AB87" s="14">
        <f t="shared" si="12"/>
        <v>0.15509558435142606</v>
      </c>
    </row>
    <row r="88" spans="1:28" x14ac:dyDescent="0.2">
      <c r="A88" s="11" t="s">
        <v>640</v>
      </c>
      <c r="B88" s="11"/>
      <c r="C88" s="11" t="str">
        <f>VLOOKUP(A88,[1]sheet1!$A$2:$E$1154, 4, FALSE)</f>
        <v>*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5">
        <v>19.182197389333339</v>
      </c>
      <c r="P88" s="5">
        <v>18.680081410766661</v>
      </c>
      <c r="Q88" s="5">
        <v>18.761872137933331</v>
      </c>
      <c r="R88" s="5">
        <v>18.598290683599991</v>
      </c>
      <c r="S88" s="13">
        <f t="shared" si="7"/>
        <v>-0.50211597856667822</v>
      </c>
      <c r="T88" s="13">
        <f t="shared" si="8"/>
        <v>-0.16358145433333959</v>
      </c>
      <c r="U88" s="6">
        <v>0.15599544166988399</v>
      </c>
      <c r="V88" s="6">
        <v>0.80881127949719001</v>
      </c>
      <c r="W88" s="6">
        <v>0.22696004077850901</v>
      </c>
      <c r="X88" s="6">
        <v>0.73404418436255203</v>
      </c>
      <c r="Y88" s="14">
        <f t="shared" si="9"/>
        <v>0.80688809194386857</v>
      </c>
      <c r="Z88" s="14">
        <f t="shared" si="10"/>
        <v>9.2152800803268806E-2</v>
      </c>
      <c r="AA88" s="14">
        <f t="shared" si="11"/>
        <v>0.64405059918136232</v>
      </c>
      <c r="AB88" s="14">
        <f t="shared" si="12"/>
        <v>0.13427779778514451</v>
      </c>
    </row>
    <row r="89" spans="1:28" x14ac:dyDescent="0.2">
      <c r="A89" s="11" t="s">
        <v>904</v>
      </c>
      <c r="B89" s="11"/>
      <c r="C89" s="11" t="str">
        <f>VLOOKUP(A89,[1]sheet1!$A$2:$E$1154, 4, FALSE)</f>
        <v>*</v>
      </c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5">
        <v>13.488115548</v>
      </c>
      <c r="P89" s="5">
        <v>12.99155769033333</v>
      </c>
      <c r="Q89" s="5">
        <v>13.12088402633333</v>
      </c>
      <c r="R89" s="5">
        <v>12.86223135433333</v>
      </c>
      <c r="S89" s="13">
        <f t="shared" si="7"/>
        <v>-0.49655785766666938</v>
      </c>
      <c r="T89" s="13">
        <f t="shared" si="8"/>
        <v>-0.25865267200000019</v>
      </c>
      <c r="U89" s="6">
        <v>7.8829488490100602E-2</v>
      </c>
      <c r="V89" s="6">
        <v>0.43078259035458799</v>
      </c>
      <c r="W89" s="6">
        <v>0.15827043682004799</v>
      </c>
      <c r="X89" s="6">
        <v>0.64237466676922494</v>
      </c>
      <c r="Y89" s="14">
        <f t="shared" si="9"/>
        <v>1.1033112914841472</v>
      </c>
      <c r="Z89" s="14">
        <f t="shared" si="10"/>
        <v>0.36574185659438013</v>
      </c>
      <c r="AA89" s="14">
        <f t="shared" si="11"/>
        <v>0.80060019900340462</v>
      </c>
      <c r="AB89" s="14">
        <f t="shared" si="12"/>
        <v>0.19221159459624229</v>
      </c>
    </row>
    <row r="90" spans="1:28" x14ac:dyDescent="0.2">
      <c r="A90" s="11" t="s">
        <v>790</v>
      </c>
      <c r="B90" s="11"/>
      <c r="C90" s="11" t="str">
        <f>VLOOKUP(A90,[1]sheet1!$A$2:$E$1154, 4, FALSE)</f>
        <v>*</v>
      </c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5">
        <v>18.870049779333328</v>
      </c>
      <c r="P90" s="5">
        <v>18.373729838333329</v>
      </c>
      <c r="Q90" s="5">
        <v>18.519014554666668</v>
      </c>
      <c r="R90" s="5">
        <v>18.228445122</v>
      </c>
      <c r="S90" s="13">
        <f t="shared" si="7"/>
        <v>-0.49631994099999943</v>
      </c>
      <c r="T90" s="13">
        <f t="shared" si="8"/>
        <v>-0.29056943266666835</v>
      </c>
      <c r="U90" s="6">
        <v>0.13626329209100099</v>
      </c>
      <c r="V90" s="6">
        <v>0.39430874006925698</v>
      </c>
      <c r="W90" s="6">
        <v>0.20896774341309099</v>
      </c>
      <c r="X90" s="6">
        <v>0.62985092403981102</v>
      </c>
      <c r="Y90" s="14">
        <f t="shared" si="9"/>
        <v>0.86562112281123693</v>
      </c>
      <c r="Z90" s="14">
        <f t="shared" si="10"/>
        <v>0.40416359644495625</v>
      </c>
      <c r="AA90" s="14">
        <f t="shared" si="11"/>
        <v>0.67992074708922612</v>
      </c>
      <c r="AB90" s="14">
        <f t="shared" si="12"/>
        <v>0.20076222916246131</v>
      </c>
    </row>
    <row r="91" spans="1:28" x14ac:dyDescent="0.2">
      <c r="A91" s="11" t="s">
        <v>377</v>
      </c>
      <c r="B91" s="11"/>
      <c r="C91" s="11"/>
      <c r="D91" s="11"/>
      <c r="E91" s="11"/>
      <c r="F91" s="11" t="s">
        <v>18</v>
      </c>
      <c r="G91" s="11"/>
      <c r="H91" s="11"/>
      <c r="I91" s="11"/>
      <c r="J91" s="11"/>
      <c r="K91" s="11"/>
      <c r="L91" s="11"/>
      <c r="M91" s="19"/>
      <c r="N91" s="19"/>
      <c r="O91" s="5">
        <v>18.753129249000001</v>
      </c>
      <c r="P91" s="5">
        <v>18.257553870083331</v>
      </c>
      <c r="Q91" s="5">
        <v>18.327070366000001</v>
      </c>
      <c r="R91" s="5">
        <v>18.188037374166669</v>
      </c>
      <c r="S91" s="13">
        <f t="shared" si="7"/>
        <v>-0.49557537891666925</v>
      </c>
      <c r="T91" s="13">
        <f t="shared" si="8"/>
        <v>-0.13903299183333218</v>
      </c>
      <c r="U91" s="6">
        <v>0.121118895550551</v>
      </c>
      <c r="V91" s="6">
        <v>0.79778614908475098</v>
      </c>
      <c r="W91" s="6">
        <v>0.19789887437528</v>
      </c>
      <c r="X91" s="6">
        <v>0.73404418436255203</v>
      </c>
      <c r="Y91" s="14">
        <f t="shared" si="9"/>
        <v>0.91678809803627592</v>
      </c>
      <c r="Z91" s="14">
        <f t="shared" si="10"/>
        <v>9.8113508046585612E-2</v>
      </c>
      <c r="AA91" s="14">
        <f t="shared" si="11"/>
        <v>0.70355667600075311</v>
      </c>
      <c r="AB91" s="14">
        <f t="shared" si="12"/>
        <v>0.13427779778514451</v>
      </c>
    </row>
    <row r="92" spans="1:28" x14ac:dyDescent="0.2">
      <c r="A92" s="11" t="s">
        <v>617</v>
      </c>
      <c r="B92" s="11"/>
      <c r="C92" s="11" t="str">
        <f>VLOOKUP(A92,[1]sheet1!$A$2:$E$1154, 4, FALSE)</f>
        <v>*</v>
      </c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5">
        <v>13.301868176333331</v>
      </c>
      <c r="P92" s="5">
        <v>12.80713473436666</v>
      </c>
      <c r="Q92" s="5">
        <v>12.59790221279999</v>
      </c>
      <c r="R92" s="5">
        <v>13.016367255933339</v>
      </c>
      <c r="S92" s="13">
        <f t="shared" si="7"/>
        <v>-0.49473344196667135</v>
      </c>
      <c r="T92" s="13">
        <f t="shared" si="8"/>
        <v>0.41846504313334876</v>
      </c>
      <c r="U92" s="6">
        <v>3.3879287177432597E-2</v>
      </c>
      <c r="V92" s="6">
        <v>0.210460195803819</v>
      </c>
      <c r="W92" s="6">
        <v>9.6118363576528296E-2</v>
      </c>
      <c r="X92" s="6">
        <v>0.55401048074151205</v>
      </c>
      <c r="Y92" s="14">
        <f t="shared" si="9"/>
        <v>1.4700657358314226</v>
      </c>
      <c r="Z92" s="14">
        <f t="shared" si="10"/>
        <v>0.67683002988707774</v>
      </c>
      <c r="AA92" s="14">
        <f t="shared" si="11"/>
        <v>1.0171936317063976</v>
      </c>
      <c r="AB92" s="14">
        <f t="shared" si="12"/>
        <v>0.25648201923339337</v>
      </c>
    </row>
    <row r="93" spans="1:28" x14ac:dyDescent="0.2">
      <c r="A93" s="11" t="s">
        <v>882</v>
      </c>
      <c r="B93" s="11"/>
      <c r="C93" s="11" t="str">
        <f>VLOOKUP(A93,[1]sheet1!$A$2:$E$1154, 4, FALSE)</f>
        <v>*</v>
      </c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5">
        <v>18.632898089666661</v>
      </c>
      <c r="P93" s="5">
        <v>18.1396843568</v>
      </c>
      <c r="Q93" s="5">
        <v>17.597318786933329</v>
      </c>
      <c r="R93" s="5">
        <v>18.682049926666661</v>
      </c>
      <c r="S93" s="13">
        <f t="shared" si="7"/>
        <v>-0.49321373286666059</v>
      </c>
      <c r="T93" s="13">
        <f t="shared" si="8"/>
        <v>1.0847311397333321</v>
      </c>
      <c r="U93" s="6">
        <v>0.25394176742263902</v>
      </c>
      <c r="V93" s="6">
        <v>7.8971838511166806E-2</v>
      </c>
      <c r="W93" s="6">
        <v>0.300758775280906</v>
      </c>
      <c r="X93" s="6">
        <v>0.42665689241942001</v>
      </c>
      <c r="Y93" s="14">
        <f t="shared" si="9"/>
        <v>0.59526586206702048</v>
      </c>
      <c r="Z93" s="14">
        <f t="shared" si="10"/>
        <v>1.1025277512365212</v>
      </c>
      <c r="AA93" s="14">
        <f t="shared" si="11"/>
        <v>0.52178169233233629</v>
      </c>
      <c r="AB93" s="14">
        <f t="shared" si="12"/>
        <v>0.36992123417398154</v>
      </c>
    </row>
    <row r="94" spans="1:28" x14ac:dyDescent="0.2">
      <c r="A94" s="11" t="s">
        <v>886</v>
      </c>
      <c r="B94" s="11"/>
      <c r="C94" s="11" t="str">
        <f>VLOOKUP(A94,[1]sheet1!$A$2:$E$1154, 4, FALSE)</f>
        <v>*</v>
      </c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5">
        <v>17.483665052999999</v>
      </c>
      <c r="P94" s="5">
        <v>16.992278038333328</v>
      </c>
      <c r="Q94" s="5">
        <v>16.82959481566666</v>
      </c>
      <c r="R94" s="5">
        <v>17.154961261</v>
      </c>
      <c r="S94" s="13">
        <f t="shared" si="7"/>
        <v>-0.49138701466667101</v>
      </c>
      <c r="T94" s="13">
        <f t="shared" si="8"/>
        <v>0.32536644533334069</v>
      </c>
      <c r="U94" s="6">
        <v>0.31476604171241102</v>
      </c>
      <c r="V94" s="6">
        <v>0.59965624723958699</v>
      </c>
      <c r="W94" s="6">
        <v>0.337172009025835</v>
      </c>
      <c r="X94" s="6">
        <v>0.69968798395460796</v>
      </c>
      <c r="Y94" s="14">
        <f t="shared" si="9"/>
        <v>0.5020121273054089</v>
      </c>
      <c r="Z94" s="14">
        <f t="shared" si="10"/>
        <v>0.22209763746471425</v>
      </c>
      <c r="AA94" s="14">
        <f t="shared" si="11"/>
        <v>0.47214848633139733</v>
      </c>
      <c r="AB94" s="14">
        <f t="shared" si="12"/>
        <v>0.15509558435142606</v>
      </c>
    </row>
    <row r="95" spans="1:28" x14ac:dyDescent="0.2">
      <c r="A95" s="11" t="s">
        <v>339</v>
      </c>
      <c r="B95" s="11"/>
      <c r="C95" s="11" t="str">
        <f>VLOOKUP(A95,[1]sheet1!$A$2:$E$1154, 4, FALSE)</f>
        <v>*</v>
      </c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5">
        <v>18.977971749666668</v>
      </c>
      <c r="P95" s="5">
        <v>18.4869938195</v>
      </c>
      <c r="Q95" s="5">
        <v>18.377794510333331</v>
      </c>
      <c r="R95" s="5">
        <v>18.596193128666659</v>
      </c>
      <c r="S95" s="13">
        <f t="shared" si="7"/>
        <v>-0.49097793016666813</v>
      </c>
      <c r="T95" s="13">
        <f t="shared" si="8"/>
        <v>0.21839861833332819</v>
      </c>
      <c r="U95" s="6">
        <v>4.0404272119657803E-2</v>
      </c>
      <c r="V95" s="6">
        <v>0.60543950549973602</v>
      </c>
      <c r="W95" s="6">
        <v>0.109853422070158</v>
      </c>
      <c r="X95" s="6">
        <v>0.69968798395460796</v>
      </c>
      <c r="Y95" s="14">
        <f t="shared" si="9"/>
        <v>1.3935727126145827</v>
      </c>
      <c r="Z95" s="14">
        <f t="shared" si="10"/>
        <v>0.21792924432960753</v>
      </c>
      <c r="AA95" s="14">
        <f t="shared" si="11"/>
        <v>0.95918640972173408</v>
      </c>
      <c r="AB95" s="14">
        <f t="shared" si="12"/>
        <v>0.15509558435142606</v>
      </c>
    </row>
    <row r="96" spans="1:28" x14ac:dyDescent="0.2">
      <c r="A96" s="11" t="s">
        <v>592</v>
      </c>
      <c r="B96" s="11"/>
      <c r="C96" s="11" t="str">
        <f>VLOOKUP(A96,[1]sheet1!$A$2:$E$1154, 4, FALSE)</f>
        <v>*</v>
      </c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5">
        <v>19.325404418333331</v>
      </c>
      <c r="P96" s="5">
        <v>18.84344489266666</v>
      </c>
      <c r="Q96" s="5">
        <v>18.930518932666661</v>
      </c>
      <c r="R96" s="5">
        <v>18.75637085266667</v>
      </c>
      <c r="S96" s="13">
        <f t="shared" si="7"/>
        <v>-0.48195952566667088</v>
      </c>
      <c r="T96" s="13">
        <f t="shared" si="8"/>
        <v>-0.17414807999999127</v>
      </c>
      <c r="U96" s="6">
        <v>1.25950947090469E-3</v>
      </c>
      <c r="V96" s="6">
        <v>0.35915855924240198</v>
      </c>
      <c r="W96" s="6">
        <v>1.1733333631052801E-2</v>
      </c>
      <c r="X96" s="6">
        <v>0.62985092403981102</v>
      </c>
      <c r="Y96" s="14">
        <f t="shared" si="9"/>
        <v>2.8997985624682254</v>
      </c>
      <c r="Z96" s="14">
        <f t="shared" si="10"/>
        <v>0.44471377927258471</v>
      </c>
      <c r="AA96" s="14">
        <f t="shared" si="11"/>
        <v>1.9305785802218223</v>
      </c>
      <c r="AB96" s="14">
        <f t="shared" si="12"/>
        <v>0.20076222916246131</v>
      </c>
    </row>
    <row r="97" spans="1:28" x14ac:dyDescent="0.2">
      <c r="A97" s="11" t="s">
        <v>513</v>
      </c>
      <c r="B97" s="11"/>
      <c r="C97" s="11"/>
      <c r="D97" s="11"/>
      <c r="E97" s="11"/>
      <c r="F97" s="11" t="s">
        <v>18</v>
      </c>
      <c r="G97" s="11"/>
      <c r="H97" s="11"/>
      <c r="I97" s="11"/>
      <c r="J97" s="11"/>
      <c r="K97" s="11"/>
      <c r="L97" s="11"/>
      <c r="M97" s="11"/>
      <c r="N97" s="11"/>
      <c r="O97" s="5">
        <v>16.736286591999999</v>
      </c>
      <c r="P97" s="5">
        <v>16.254379503833341</v>
      </c>
      <c r="Q97" s="5">
        <v>15.867081353</v>
      </c>
      <c r="R97" s="5">
        <v>16.641677654666669</v>
      </c>
      <c r="S97" s="13">
        <f t="shared" si="7"/>
        <v>-0.48190708816665762</v>
      </c>
      <c r="T97" s="13">
        <f t="shared" si="8"/>
        <v>0.77459630166666926</v>
      </c>
      <c r="U97" s="6">
        <v>6.3287070228085898E-2</v>
      </c>
      <c r="V97" s="6">
        <v>5.5975862341948101E-3</v>
      </c>
      <c r="W97" s="6">
        <v>0.14158119475085501</v>
      </c>
      <c r="X97" s="6">
        <v>0.205706089748253</v>
      </c>
      <c r="Y97" s="14">
        <f t="shared" si="9"/>
        <v>1.1986850088163137</v>
      </c>
      <c r="Z97" s="14">
        <f t="shared" si="10"/>
        <v>2.2519992071287485</v>
      </c>
      <c r="AA97" s="14">
        <f t="shared" si="11"/>
        <v>0.84899442714268014</v>
      </c>
      <c r="AB97" s="14">
        <f t="shared" si="12"/>
        <v>0.68675285120797702</v>
      </c>
    </row>
    <row r="98" spans="1:28" x14ac:dyDescent="0.2">
      <c r="A98" s="11" t="s">
        <v>531</v>
      </c>
      <c r="B98" s="11"/>
      <c r="C98" s="11" t="str">
        <f>VLOOKUP(A98,[1]sheet1!$A$2:$E$1154, 4, FALSE)</f>
        <v>*</v>
      </c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5">
        <v>20.843782632</v>
      </c>
      <c r="P98" s="5">
        <v>20.367498875666669</v>
      </c>
      <c r="Q98" s="5">
        <v>20.264958575333331</v>
      </c>
      <c r="R98" s="5">
        <v>20.470039176</v>
      </c>
      <c r="S98" s="13">
        <f t="shared" si="7"/>
        <v>-0.47628375633333064</v>
      </c>
      <c r="T98" s="13">
        <f t="shared" si="8"/>
        <v>0.205080600666669</v>
      </c>
      <c r="U98" s="6">
        <v>0.28298651165121802</v>
      </c>
      <c r="V98" s="6">
        <v>0.72680460176301898</v>
      </c>
      <c r="W98" s="6">
        <v>0.31656406918801999</v>
      </c>
      <c r="X98" s="6">
        <v>0.72232716828864596</v>
      </c>
      <c r="Y98" s="14">
        <f t="shared" si="9"/>
        <v>0.54823426431687738</v>
      </c>
      <c r="Z98" s="14">
        <f t="shared" si="10"/>
        <v>0.1385823316199756</v>
      </c>
      <c r="AA98" s="14">
        <f t="shared" si="11"/>
        <v>0.49953838018407853</v>
      </c>
      <c r="AB98" s="14">
        <f t="shared" si="12"/>
        <v>0.14126605007679097</v>
      </c>
    </row>
    <row r="99" spans="1:28" x14ac:dyDescent="0.2">
      <c r="A99" s="11" t="s">
        <v>534</v>
      </c>
      <c r="B99" s="11"/>
      <c r="C99" s="11" t="str">
        <f>VLOOKUP(A99,[1]sheet1!$A$2:$E$1154, 4, FALSE)</f>
        <v>*</v>
      </c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5">
        <v>16.904528068000001</v>
      </c>
      <c r="P99" s="5">
        <v>16.43505040583333</v>
      </c>
      <c r="Q99" s="5">
        <v>16.40264990133333</v>
      </c>
      <c r="R99" s="5">
        <v>16.46745091033333</v>
      </c>
      <c r="S99" s="13">
        <f t="shared" si="7"/>
        <v>-0.46947766216667119</v>
      </c>
      <c r="T99" s="13">
        <f t="shared" si="8"/>
        <v>6.4801008999999965E-2</v>
      </c>
      <c r="U99" s="6">
        <v>8.1062624489713894E-2</v>
      </c>
      <c r="V99" s="6">
        <v>0.85015498229291897</v>
      </c>
      <c r="W99" s="6">
        <v>0.16062194906454799</v>
      </c>
      <c r="X99" s="6">
        <v>0.73663230991512596</v>
      </c>
      <c r="Y99" s="14">
        <f t="shared" si="9"/>
        <v>1.091179339615431</v>
      </c>
      <c r="Z99" s="14">
        <f t="shared" si="10"/>
        <v>7.0501895674939571E-2</v>
      </c>
      <c r="AA99" s="14">
        <f t="shared" si="11"/>
        <v>0.79419510845779928</v>
      </c>
      <c r="AB99" s="14">
        <f t="shared" si="12"/>
        <v>0.13274923618690049</v>
      </c>
    </row>
    <row r="100" spans="1:28" x14ac:dyDescent="0.2">
      <c r="A100" s="11" t="s">
        <v>638</v>
      </c>
      <c r="B100" s="11"/>
      <c r="C100" s="11" t="str">
        <f>VLOOKUP(A100,[1]sheet1!$A$2:$E$1154, 4, FALSE)</f>
        <v>*</v>
      </c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5">
        <v>14.003251291</v>
      </c>
      <c r="P100" s="5">
        <v>13.53575130443333</v>
      </c>
      <c r="Q100" s="5">
        <v>13.551186836266661</v>
      </c>
      <c r="R100" s="5">
        <v>13.5203157726</v>
      </c>
      <c r="S100" s="13">
        <f t="shared" si="7"/>
        <v>-0.46749998656667024</v>
      </c>
      <c r="T100" s="13">
        <f t="shared" si="8"/>
        <v>-3.0871063666660703E-2</v>
      </c>
      <c r="U100" s="6">
        <v>2.3078996931915601E-2</v>
      </c>
      <c r="V100" s="6">
        <v>0.93185849850436997</v>
      </c>
      <c r="W100" s="6">
        <v>7.7864587279561401E-2</v>
      </c>
      <c r="X100" s="6">
        <v>0.75305001187514398</v>
      </c>
      <c r="Y100" s="14">
        <f t="shared" si="9"/>
        <v>1.6367830705769899</v>
      </c>
      <c r="Z100" s="14">
        <f t="shared" si="10"/>
        <v>3.0650029689259103E-2</v>
      </c>
      <c r="AA100" s="14">
        <f t="shared" si="11"/>
        <v>1.1086600140327729</v>
      </c>
      <c r="AB100" s="14">
        <f t="shared" si="12"/>
        <v>0.12317618029311916</v>
      </c>
    </row>
    <row r="101" spans="1:28" x14ac:dyDescent="0.2">
      <c r="A101" s="11" t="s">
        <v>1040</v>
      </c>
      <c r="B101" s="11"/>
      <c r="C101" s="11" t="str">
        <f>VLOOKUP(A101,[1]sheet1!$A$2:$E$1154, 4, FALSE)</f>
        <v>*</v>
      </c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5">
        <v>16.16992870346667</v>
      </c>
      <c r="P101" s="5">
        <v>15.70369335945</v>
      </c>
      <c r="Q101" s="5">
        <v>16.582405395666669</v>
      </c>
      <c r="R101" s="5">
        <v>14.82498132323334</v>
      </c>
      <c r="S101" s="13">
        <f t="shared" si="7"/>
        <v>-0.46623534401667044</v>
      </c>
      <c r="T101" s="13">
        <f t="shared" si="8"/>
        <v>-1.757424072433329</v>
      </c>
      <c r="U101" s="6">
        <v>0.38636641897524998</v>
      </c>
      <c r="V101" s="6">
        <v>2.04931515794529E-2</v>
      </c>
      <c r="W101" s="6">
        <v>0.373881901700995</v>
      </c>
      <c r="X101" s="6">
        <v>0.26506292518587898</v>
      </c>
      <c r="Y101" s="14">
        <f t="shared" si="9"/>
        <v>0.41300062730704507</v>
      </c>
      <c r="Z101" s="14">
        <f t="shared" si="10"/>
        <v>1.6883912476351579</v>
      </c>
      <c r="AA101" s="14">
        <f t="shared" si="11"/>
        <v>0.42726555699508184</v>
      </c>
      <c r="AB101" s="14">
        <f t="shared" si="12"/>
        <v>0.57665101354643289</v>
      </c>
    </row>
    <row r="102" spans="1:28" x14ac:dyDescent="0.2">
      <c r="A102" s="11" t="s">
        <v>627</v>
      </c>
      <c r="B102" s="11"/>
      <c r="C102" s="11" t="str">
        <f>VLOOKUP(A102,[1]sheet1!$A$2:$E$1154, 4, FALSE)</f>
        <v>*</v>
      </c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5">
        <v>13.04960497633334</v>
      </c>
      <c r="P102" s="5">
        <v>12.58476892865</v>
      </c>
      <c r="Q102" s="5">
        <v>12.586190420433329</v>
      </c>
      <c r="R102" s="5">
        <v>12.583347436866671</v>
      </c>
      <c r="S102" s="13">
        <f t="shared" si="7"/>
        <v>-0.46483604768333997</v>
      </c>
      <c r="T102" s="13">
        <f t="shared" si="8"/>
        <v>-2.8429835666585745E-3</v>
      </c>
      <c r="U102" s="6">
        <v>2.0674173171898399E-2</v>
      </c>
      <c r="V102" s="6">
        <v>0.99347554748062605</v>
      </c>
      <c r="W102" s="6">
        <v>7.4160677105823303E-2</v>
      </c>
      <c r="X102" s="6">
        <v>0.76686206554145198</v>
      </c>
      <c r="Y102" s="14">
        <f t="shared" si="9"/>
        <v>1.6845718502911324</v>
      </c>
      <c r="Z102" s="14">
        <f t="shared" si="10"/>
        <v>2.8428177589192066E-3</v>
      </c>
      <c r="AA102" s="14">
        <f t="shared" si="11"/>
        <v>1.1298263136265005</v>
      </c>
      <c r="AB102" s="14">
        <f t="shared" si="12"/>
        <v>0.11528274499669149</v>
      </c>
    </row>
    <row r="103" spans="1:28" x14ac:dyDescent="0.2">
      <c r="A103" s="11" t="s">
        <v>769</v>
      </c>
      <c r="B103" s="11"/>
      <c r="C103" s="11" t="str">
        <f>VLOOKUP(A103,[1]sheet1!$A$2:$E$1154, 4, FALSE)</f>
        <v>*</v>
      </c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5">
        <v>15.793158469666659</v>
      </c>
      <c r="P103" s="5">
        <v>15.337347781333341</v>
      </c>
      <c r="Q103" s="5">
        <v>15.206843543</v>
      </c>
      <c r="R103" s="5">
        <v>15.467852019666671</v>
      </c>
      <c r="S103" s="13">
        <f t="shared" si="7"/>
        <v>-0.45581068833331884</v>
      </c>
      <c r="T103" s="13">
        <f t="shared" si="8"/>
        <v>0.26100847666667093</v>
      </c>
      <c r="U103" s="6">
        <v>0.222837113116018</v>
      </c>
      <c r="V103" s="6">
        <v>0.62797637429935804</v>
      </c>
      <c r="W103" s="6">
        <v>0.27759445727730098</v>
      </c>
      <c r="X103" s="6">
        <v>0.69968798395460796</v>
      </c>
      <c r="Y103" s="14">
        <f t="shared" si="9"/>
        <v>0.65201247651803607</v>
      </c>
      <c r="Z103" s="14">
        <f t="shared" si="10"/>
        <v>0.20205669496412193</v>
      </c>
      <c r="AA103" s="14">
        <f t="shared" si="11"/>
        <v>0.55658920967941161</v>
      </c>
      <c r="AB103" s="14">
        <f t="shared" si="12"/>
        <v>0.15509558435142606</v>
      </c>
    </row>
    <row r="104" spans="1:28" x14ac:dyDescent="0.2">
      <c r="A104" s="11" t="s">
        <v>915</v>
      </c>
      <c r="B104" s="11"/>
      <c r="C104" s="11" t="str">
        <f>VLOOKUP(A104,[1]sheet1!$A$2:$E$1154, 4, FALSE)</f>
        <v>*</v>
      </c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5">
        <v>16.18249852233334</v>
      </c>
      <c r="P104" s="5">
        <v>15.728312897666671</v>
      </c>
      <c r="Q104" s="5">
        <v>16.007462524333331</v>
      </c>
      <c r="R104" s="5">
        <v>15.449163271</v>
      </c>
      <c r="S104" s="13">
        <f t="shared" si="7"/>
        <v>-0.45418562466666934</v>
      </c>
      <c r="T104" s="13">
        <f t="shared" si="8"/>
        <v>-0.55829925333333108</v>
      </c>
      <c r="U104" s="6">
        <v>8.7507020516011697E-2</v>
      </c>
      <c r="V104" s="6">
        <v>8.1399017734988796E-2</v>
      </c>
      <c r="W104" s="6">
        <v>0.16884812516838801</v>
      </c>
      <c r="X104" s="6">
        <v>0.42665689241942001</v>
      </c>
      <c r="Y104" s="14">
        <f t="shared" si="9"/>
        <v>1.0579571029884955</v>
      </c>
      <c r="Z104" s="14">
        <f t="shared" si="10"/>
        <v>1.0893808358337476</v>
      </c>
      <c r="AA104" s="14">
        <f t="shared" si="11"/>
        <v>0.77250375725862019</v>
      </c>
      <c r="AB104" s="14">
        <f t="shared" si="12"/>
        <v>0.36992123417398154</v>
      </c>
    </row>
    <row r="105" spans="1:28" x14ac:dyDescent="0.2">
      <c r="A105" s="11" t="s">
        <v>1049</v>
      </c>
      <c r="B105" s="11"/>
      <c r="C105" s="11" t="str">
        <f>VLOOKUP(A105,[1]sheet1!$A$2:$E$1154, 4, FALSE)</f>
        <v>*</v>
      </c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5">
        <v>14.123506070433329</v>
      </c>
      <c r="P105" s="5">
        <v>13.67024350126667</v>
      </c>
      <c r="Q105" s="5">
        <v>13.986371612333331</v>
      </c>
      <c r="R105" s="5">
        <v>13.3541153902</v>
      </c>
      <c r="S105" s="13">
        <f t="shared" si="7"/>
        <v>-0.45326256916665919</v>
      </c>
      <c r="T105" s="13">
        <f t="shared" si="8"/>
        <v>-0.63225622213333033</v>
      </c>
      <c r="U105" s="6">
        <v>0.24983309295608699</v>
      </c>
      <c r="V105" s="6">
        <v>0.20174246810555899</v>
      </c>
      <c r="W105" s="6">
        <v>0.29807666016133</v>
      </c>
      <c r="X105" s="6">
        <v>0.551839828649484</v>
      </c>
      <c r="Y105" s="14">
        <f t="shared" si="9"/>
        <v>0.6023500353921829</v>
      </c>
      <c r="Z105" s="14">
        <f t="shared" si="10"/>
        <v>0.69520267034197358</v>
      </c>
      <c r="AA105" s="14">
        <f t="shared" si="11"/>
        <v>0.52567202852952477</v>
      </c>
      <c r="AB105" s="14">
        <f t="shared" si="12"/>
        <v>0.25818695782844431</v>
      </c>
    </row>
    <row r="106" spans="1:28" x14ac:dyDescent="0.2">
      <c r="A106" s="11" t="s">
        <v>796</v>
      </c>
      <c r="B106" s="11"/>
      <c r="C106" s="11" t="str">
        <f>VLOOKUP(A106,[1]sheet1!$A$2:$E$1154, 4, FALSE)</f>
        <v>*</v>
      </c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5">
        <v>20.59573412999999</v>
      </c>
      <c r="P106" s="5">
        <v>20.15168306766666</v>
      </c>
      <c r="Q106" s="5">
        <v>20.66941448566666</v>
      </c>
      <c r="R106" s="5">
        <v>19.63395164966667</v>
      </c>
      <c r="S106" s="13">
        <f t="shared" si="7"/>
        <v>-0.44405106233332958</v>
      </c>
      <c r="T106" s="13">
        <f t="shared" si="8"/>
        <v>-1.03546283599999</v>
      </c>
      <c r="U106" s="6">
        <v>0.32364702049136801</v>
      </c>
      <c r="V106" s="6">
        <v>7.4837826774279803E-2</v>
      </c>
      <c r="W106" s="6">
        <v>0.34180539817412398</v>
      </c>
      <c r="X106" s="6">
        <v>0.42659143800620197</v>
      </c>
      <c r="Y106" s="14">
        <f t="shared" si="9"/>
        <v>0.48992838676165062</v>
      </c>
      <c r="Z106" s="14">
        <f t="shared" si="10"/>
        <v>1.1258788325248061</v>
      </c>
      <c r="AA106" s="14">
        <f t="shared" si="11"/>
        <v>0.46622108269567514</v>
      </c>
      <c r="AB106" s="14">
        <f t="shared" si="12"/>
        <v>0.36998786539848894</v>
      </c>
    </row>
    <row r="107" spans="1:28" x14ac:dyDescent="0.2">
      <c r="A107" s="11" t="s">
        <v>663</v>
      </c>
      <c r="B107" s="11"/>
      <c r="C107" s="11" t="str">
        <f>VLOOKUP(A107,[1]sheet1!$A$2:$E$1154, 4, FALSE)</f>
        <v>*</v>
      </c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5">
        <v>18.078262061333341</v>
      </c>
      <c r="P107" s="5">
        <v>17.635907929333332</v>
      </c>
      <c r="Q107" s="5">
        <v>17.709858604333331</v>
      </c>
      <c r="R107" s="5">
        <v>17.561957254333329</v>
      </c>
      <c r="S107" s="13">
        <f t="shared" si="7"/>
        <v>-0.44235413200000906</v>
      </c>
      <c r="T107" s="13">
        <f t="shared" si="8"/>
        <v>-0.14790135000000149</v>
      </c>
      <c r="U107" s="6">
        <v>6.0019530637714204E-3</v>
      </c>
      <c r="V107" s="6">
        <v>0.54254973660119099</v>
      </c>
      <c r="W107" s="6">
        <v>3.2575383666012002E-2</v>
      </c>
      <c r="X107" s="6">
        <v>0.68546870379244396</v>
      </c>
      <c r="Y107" s="14">
        <f t="shared" si="9"/>
        <v>2.2217074051498829</v>
      </c>
      <c r="Z107" s="14">
        <f t="shared" si="10"/>
        <v>0.26556044302534404</v>
      </c>
      <c r="AA107" s="14">
        <f t="shared" si="11"/>
        <v>1.4871104605562626</v>
      </c>
      <c r="AB107" s="14">
        <f t="shared" si="12"/>
        <v>0.16401236885480222</v>
      </c>
    </row>
    <row r="108" spans="1:28" x14ac:dyDescent="0.2">
      <c r="A108" s="11" t="s">
        <v>274</v>
      </c>
      <c r="B108" s="11"/>
      <c r="C108" s="11" t="s">
        <v>18</v>
      </c>
      <c r="D108" s="11"/>
      <c r="E108" s="11"/>
      <c r="F108" s="11"/>
      <c r="G108" s="11"/>
      <c r="H108" s="11"/>
      <c r="I108" s="11"/>
      <c r="J108" s="11"/>
      <c r="K108" s="11"/>
      <c r="L108" s="11"/>
      <c r="M108" s="19"/>
      <c r="N108" s="19"/>
      <c r="O108" s="5">
        <v>13.513006863333329</v>
      </c>
      <c r="P108" s="5">
        <v>13.071542129399999</v>
      </c>
      <c r="Q108" s="5">
        <v>12.87889962313333</v>
      </c>
      <c r="R108" s="5">
        <v>13.264184635666661</v>
      </c>
      <c r="S108" s="13">
        <f t="shared" si="7"/>
        <v>-0.44146473393332997</v>
      </c>
      <c r="T108" s="13">
        <f t="shared" si="8"/>
        <v>0.38528501253333047</v>
      </c>
      <c r="U108" s="6">
        <v>2.55568611253634E-2</v>
      </c>
      <c r="V108" s="6">
        <v>0.15933407097014499</v>
      </c>
      <c r="W108" s="6">
        <v>8.2224372543527297E-2</v>
      </c>
      <c r="X108" s="6">
        <v>0.52402224220312099</v>
      </c>
      <c r="Y108" s="14">
        <f t="shared" si="9"/>
        <v>1.5924924869629329</v>
      </c>
      <c r="Z108" s="14">
        <f t="shared" si="10"/>
        <v>0.79769134753732129</v>
      </c>
      <c r="AA108" s="14">
        <f t="shared" si="11"/>
        <v>1.0849994319459275</v>
      </c>
      <c r="AB108" s="14">
        <f t="shared" si="12"/>
        <v>0.28065027893025252</v>
      </c>
    </row>
    <row r="109" spans="1:28" x14ac:dyDescent="0.2">
      <c r="A109" s="11" t="s">
        <v>764</v>
      </c>
      <c r="B109" s="11"/>
      <c r="C109" s="11" t="str">
        <f>VLOOKUP(A109,[1]sheet1!$A$2:$E$1154, 4, FALSE)</f>
        <v>*</v>
      </c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5">
        <v>17.896795007666672</v>
      </c>
      <c r="P109" s="5">
        <v>17.457160362</v>
      </c>
      <c r="Q109" s="5">
        <v>17.41611962133333</v>
      </c>
      <c r="R109" s="5">
        <v>17.49820110266667</v>
      </c>
      <c r="S109" s="13">
        <f t="shared" si="7"/>
        <v>-0.43963464566667199</v>
      </c>
      <c r="T109" s="13">
        <f t="shared" si="8"/>
        <v>8.2081481333339923E-2</v>
      </c>
      <c r="U109" s="6">
        <v>0.11888559063946499</v>
      </c>
      <c r="V109" s="6">
        <v>0.83215594532054604</v>
      </c>
      <c r="W109" s="6">
        <v>0.19682608515333899</v>
      </c>
      <c r="X109" s="6">
        <v>0.73663230991512596</v>
      </c>
      <c r="Y109" s="14">
        <f t="shared" si="9"/>
        <v>0.92487078024247837</v>
      </c>
      <c r="Z109" s="14">
        <f t="shared" si="10"/>
        <v>7.9795279663747498E-2</v>
      </c>
      <c r="AA109" s="14">
        <f t="shared" si="11"/>
        <v>0.70591734550104246</v>
      </c>
      <c r="AB109" s="14">
        <f t="shared" si="12"/>
        <v>0.13274923618690049</v>
      </c>
    </row>
    <row r="110" spans="1:28" x14ac:dyDescent="0.2">
      <c r="A110" s="11" t="s">
        <v>755</v>
      </c>
      <c r="B110" s="11"/>
      <c r="C110" s="11" t="str">
        <f>VLOOKUP(A110,[1]sheet1!$A$2:$E$1154, 4, FALSE)</f>
        <v>*</v>
      </c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5">
        <v>18.054448753666669</v>
      </c>
      <c r="P110" s="5">
        <v>17.615124876166661</v>
      </c>
      <c r="Q110" s="5">
        <v>17.41458776033333</v>
      </c>
      <c r="R110" s="5">
        <v>17.815661991999999</v>
      </c>
      <c r="S110" s="13">
        <f t="shared" si="7"/>
        <v>-0.43932387750000856</v>
      </c>
      <c r="T110" s="13">
        <f t="shared" si="8"/>
        <v>0.40107423166666933</v>
      </c>
      <c r="U110" s="6">
        <v>8.9572575174242205E-2</v>
      </c>
      <c r="V110" s="6">
        <v>0.265892861098949</v>
      </c>
      <c r="W110" s="6">
        <v>0.16886559754144201</v>
      </c>
      <c r="X110" s="6">
        <v>0.60306894579959003</v>
      </c>
      <c r="Y110" s="14">
        <f t="shared" si="9"/>
        <v>1.0478249398205197</v>
      </c>
      <c r="Z110" s="14">
        <f t="shared" si="10"/>
        <v>0.57529332279236578</v>
      </c>
      <c r="AA110" s="14">
        <f t="shared" si="11"/>
        <v>0.77245881887027756</v>
      </c>
      <c r="AB110" s="14">
        <f t="shared" si="12"/>
        <v>0.21963303434634227</v>
      </c>
    </row>
    <row r="111" spans="1:28" x14ac:dyDescent="0.2">
      <c r="A111" s="11" t="s">
        <v>738</v>
      </c>
      <c r="B111" s="11"/>
      <c r="C111" s="11" t="str">
        <f>VLOOKUP(A111,[1]sheet1!$A$2:$E$1154, 4, FALSE)</f>
        <v>*</v>
      </c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5">
        <v>16.509085517666669</v>
      </c>
      <c r="P111" s="5">
        <v>16.070261891133342</v>
      </c>
      <c r="Q111" s="5">
        <v>16.052119011933339</v>
      </c>
      <c r="R111" s="5">
        <v>16.08840477033333</v>
      </c>
      <c r="S111" s="13">
        <f t="shared" si="7"/>
        <v>-0.43882362653332763</v>
      </c>
      <c r="T111" s="13">
        <f t="shared" si="8"/>
        <v>3.6285758399991153E-2</v>
      </c>
      <c r="U111" s="6">
        <v>6.4817126569401196E-2</v>
      </c>
      <c r="V111" s="6">
        <v>0.91851191418389599</v>
      </c>
      <c r="W111" s="6">
        <v>0.141943985488025</v>
      </c>
      <c r="X111" s="6">
        <v>0.74722870187121904</v>
      </c>
      <c r="Y111" s="14">
        <f t="shared" si="9"/>
        <v>1.1883102257369107</v>
      </c>
      <c r="Z111" s="14">
        <f t="shared" si="10"/>
        <v>3.6915206009491212E-2</v>
      </c>
      <c r="AA111" s="14">
        <f t="shared" si="11"/>
        <v>0.84788300486197865</v>
      </c>
      <c r="AB111" s="14">
        <f t="shared" si="12"/>
        <v>0.12654645473180501</v>
      </c>
    </row>
    <row r="112" spans="1:28" x14ac:dyDescent="0.2">
      <c r="A112" s="11" t="s">
        <v>853</v>
      </c>
      <c r="B112" s="11"/>
      <c r="C112" s="11" t="str">
        <f>VLOOKUP(A112,[1]sheet1!$A$2:$E$1154, 4, FALSE)</f>
        <v>*</v>
      </c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5">
        <v>16.46162902333333</v>
      </c>
      <c r="P112" s="5">
        <v>16.02349083761667</v>
      </c>
      <c r="Q112" s="5">
        <v>15.74317116586667</v>
      </c>
      <c r="R112" s="5">
        <v>16.30381050936667</v>
      </c>
      <c r="S112" s="13">
        <f t="shared" si="7"/>
        <v>-0.43813818571666019</v>
      </c>
      <c r="T112" s="13">
        <f t="shared" si="8"/>
        <v>0.56063934350000011</v>
      </c>
      <c r="U112" s="6">
        <v>0.27481089357204702</v>
      </c>
      <c r="V112" s="6">
        <v>0.31248163352423802</v>
      </c>
      <c r="W112" s="6">
        <v>0.31300276262452198</v>
      </c>
      <c r="X112" s="6">
        <v>0.62541085796353602</v>
      </c>
      <c r="Y112" s="14">
        <f t="shared" si="9"/>
        <v>0.56096605573018143</v>
      </c>
      <c r="Z112" s="14">
        <f t="shared" si="10"/>
        <v>0.50517550373905395</v>
      </c>
      <c r="AA112" s="14">
        <f t="shared" si="11"/>
        <v>0.50445182926731946</v>
      </c>
      <c r="AB112" s="14">
        <f t="shared" si="12"/>
        <v>0.20383458309833977</v>
      </c>
    </row>
    <row r="113" spans="1:28" x14ac:dyDescent="0.2">
      <c r="A113" s="11" t="s">
        <v>970</v>
      </c>
      <c r="B113" s="11"/>
      <c r="C113" s="11" t="str">
        <f>VLOOKUP(A113,[1]sheet1!$A$2:$E$1154, 4, FALSE)</f>
        <v>*</v>
      </c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5">
        <v>13.44554128483334</v>
      </c>
      <c r="P113" s="5">
        <v>13.008729347499999</v>
      </c>
      <c r="Q113" s="5">
        <v>12.79657264626667</v>
      </c>
      <c r="R113" s="5">
        <v>13.22088604873333</v>
      </c>
      <c r="S113" s="13">
        <f t="shared" si="7"/>
        <v>-0.43681193733334034</v>
      </c>
      <c r="T113" s="13">
        <f t="shared" si="8"/>
        <v>0.42431340246666061</v>
      </c>
      <c r="U113" s="6">
        <v>0.33945355057611298</v>
      </c>
      <c r="V113" s="6">
        <v>0.44105383225891298</v>
      </c>
      <c r="W113" s="6">
        <v>0.35136445780965803</v>
      </c>
      <c r="X113" s="6">
        <v>0.64237466676922494</v>
      </c>
      <c r="Y113" s="14">
        <f t="shared" si="9"/>
        <v>0.46921964438376007</v>
      </c>
      <c r="Z113" s="14">
        <f t="shared" si="10"/>
        <v>0.35550840004194356</v>
      </c>
      <c r="AA113" s="14">
        <f t="shared" si="11"/>
        <v>0.45424217157668051</v>
      </c>
      <c r="AB113" s="14">
        <f t="shared" si="12"/>
        <v>0.19221159459624229</v>
      </c>
    </row>
    <row r="114" spans="1:28" x14ac:dyDescent="0.2">
      <c r="A114" s="11" t="s">
        <v>357</v>
      </c>
      <c r="B114" s="11"/>
      <c r="C114" s="11" t="str">
        <f>VLOOKUP(A114,[1]sheet1!$A$2:$E$1154, 4, FALSE)</f>
        <v>*</v>
      </c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5">
        <v>12.133920676200001</v>
      </c>
      <c r="P114" s="5">
        <v>11.6978751577</v>
      </c>
      <c r="Q114" s="5">
        <v>11.88289790923333</v>
      </c>
      <c r="R114" s="5">
        <v>11.512852406166671</v>
      </c>
      <c r="S114" s="13">
        <f t="shared" si="7"/>
        <v>-0.43604551850000028</v>
      </c>
      <c r="T114" s="13">
        <f t="shared" si="8"/>
        <v>-0.37004550306665962</v>
      </c>
      <c r="U114" s="6">
        <v>0.13070889398438801</v>
      </c>
      <c r="V114" s="6">
        <v>0.286783228329826</v>
      </c>
      <c r="W114" s="6">
        <v>0.20644238945500301</v>
      </c>
      <c r="X114" s="6">
        <v>0.61894294986390397</v>
      </c>
      <c r="Y114" s="14">
        <f t="shared" si="9"/>
        <v>0.88369486018590726</v>
      </c>
      <c r="Z114" s="14">
        <f t="shared" si="10"/>
        <v>0.54244625069179597</v>
      </c>
      <c r="AA114" s="14">
        <f t="shared" si="11"/>
        <v>0.68520112285767099</v>
      </c>
      <c r="AB114" s="14">
        <f t="shared" si="12"/>
        <v>0.20834937957622179</v>
      </c>
    </row>
    <row r="115" spans="1:28" x14ac:dyDescent="0.2">
      <c r="A115" s="11" t="s">
        <v>909</v>
      </c>
      <c r="B115" s="11"/>
      <c r="C115" s="11" t="str">
        <f>VLOOKUP(A115,[1]sheet1!$A$2:$E$1154, 4, FALSE)</f>
        <v>*</v>
      </c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5">
        <v>20.946081162666669</v>
      </c>
      <c r="P115" s="5">
        <v>20.514939187833338</v>
      </c>
      <c r="Q115" s="5">
        <v>20.600588797</v>
      </c>
      <c r="R115" s="5">
        <v>20.429289578666669</v>
      </c>
      <c r="S115" s="13">
        <f t="shared" si="7"/>
        <v>-0.43114197483333072</v>
      </c>
      <c r="T115" s="13">
        <f t="shared" si="8"/>
        <v>-0.17129921833333128</v>
      </c>
      <c r="U115" s="6">
        <v>7.4700171233952103E-2</v>
      </c>
      <c r="V115" s="6">
        <v>0.59812926909799202</v>
      </c>
      <c r="W115" s="6">
        <v>0.151872103025088</v>
      </c>
      <c r="X115" s="6">
        <v>0.69968798395460796</v>
      </c>
      <c r="Y115" s="14">
        <f t="shared" si="9"/>
        <v>1.126678402657489</v>
      </c>
      <c r="Z115" s="14">
        <f t="shared" si="10"/>
        <v>0.2232049451272165</v>
      </c>
      <c r="AA115" s="14">
        <f t="shared" si="11"/>
        <v>0.81852199318744301</v>
      </c>
      <c r="AB115" s="14">
        <f t="shared" si="12"/>
        <v>0.15509558435142606</v>
      </c>
    </row>
    <row r="116" spans="1:28" x14ac:dyDescent="0.2">
      <c r="A116" s="11" t="s">
        <v>731</v>
      </c>
      <c r="B116" s="11"/>
      <c r="C116" s="11" t="str">
        <f>VLOOKUP(A116,[1]sheet1!$A$2:$E$1154, 4, FALSE)</f>
        <v>*</v>
      </c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5">
        <v>13.879843498666659</v>
      </c>
      <c r="P116" s="5">
        <v>13.451105933833331</v>
      </c>
      <c r="Q116" s="5">
        <v>13.30820060693333</v>
      </c>
      <c r="R116" s="5">
        <v>13.594011260733341</v>
      </c>
      <c r="S116" s="13">
        <f t="shared" si="7"/>
        <v>-0.42873756483332848</v>
      </c>
      <c r="T116" s="13">
        <f t="shared" si="8"/>
        <v>0.28581065380001114</v>
      </c>
      <c r="U116" s="6">
        <v>6.2655478349568194E-2</v>
      </c>
      <c r="V116" s="6">
        <v>0.43005344842850401</v>
      </c>
      <c r="W116" s="6">
        <v>0.141180288774959</v>
      </c>
      <c r="X116" s="6">
        <v>0.64237466676922494</v>
      </c>
      <c r="Y116" s="14">
        <f t="shared" si="9"/>
        <v>1.2030409500015204</v>
      </c>
      <c r="Z116" s="14">
        <f t="shared" si="10"/>
        <v>0.36647756554819805</v>
      </c>
      <c r="AA116" s="14">
        <f t="shared" si="11"/>
        <v>0.85022593411873892</v>
      </c>
      <c r="AB116" s="14">
        <f t="shared" si="12"/>
        <v>0.19221159459624229</v>
      </c>
    </row>
    <row r="117" spans="1:28" x14ac:dyDescent="0.2">
      <c r="A117" s="11" t="s">
        <v>622</v>
      </c>
      <c r="B117" s="11"/>
      <c r="C117" s="11" t="str">
        <f>VLOOKUP(A117,[1]sheet1!$A$2:$E$1154, 4, FALSE)</f>
        <v>*</v>
      </c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5">
        <v>13.985680549333329</v>
      </c>
      <c r="P117" s="5">
        <v>13.55817842576667</v>
      </c>
      <c r="Q117" s="5">
        <v>13.372587159533341</v>
      </c>
      <c r="R117" s="5">
        <v>13.743769692000001</v>
      </c>
      <c r="S117" s="13">
        <f t="shared" si="7"/>
        <v>-0.42750212356665962</v>
      </c>
      <c r="T117" s="13">
        <f t="shared" si="8"/>
        <v>0.37118253246666022</v>
      </c>
      <c r="U117" s="6">
        <v>7.0960107609363304E-2</v>
      </c>
      <c r="V117" s="6">
        <v>0.30828468037847301</v>
      </c>
      <c r="W117" s="6">
        <v>0.14962953948497601</v>
      </c>
      <c r="X117" s="6">
        <v>0.62541085796353602</v>
      </c>
      <c r="Y117" s="14">
        <f t="shared" si="9"/>
        <v>1.1489857345782855</v>
      </c>
      <c r="Z117" s="14">
        <f t="shared" si="10"/>
        <v>0.51104805617651161</v>
      </c>
      <c r="AA117" s="14">
        <f t="shared" si="11"/>
        <v>0.82498266068999393</v>
      </c>
      <c r="AB117" s="14">
        <f t="shared" si="12"/>
        <v>0.20383458309833977</v>
      </c>
    </row>
    <row r="118" spans="1:28" x14ac:dyDescent="0.2">
      <c r="A118" s="11" t="s">
        <v>393</v>
      </c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9"/>
      <c r="N118" s="19" t="s">
        <v>18</v>
      </c>
      <c r="O118" s="5">
        <v>13.808391075999999</v>
      </c>
      <c r="P118" s="5">
        <v>13.381292065666671</v>
      </c>
      <c r="Q118" s="5">
        <v>13.44651547666667</v>
      </c>
      <c r="R118" s="5">
        <v>13.31606865466666</v>
      </c>
      <c r="S118" s="13">
        <f t="shared" si="7"/>
        <v>-0.42709901033332898</v>
      </c>
      <c r="T118" s="13">
        <f t="shared" si="8"/>
        <v>-0.13044682200001034</v>
      </c>
      <c r="U118" s="6">
        <v>2.0660295722618901E-2</v>
      </c>
      <c r="V118" s="6">
        <v>0.56122798921262196</v>
      </c>
      <c r="W118" s="6">
        <v>7.4160677105823303E-2</v>
      </c>
      <c r="X118" s="6">
        <v>0.69456491834011702</v>
      </c>
      <c r="Y118" s="14">
        <f t="shared" si="9"/>
        <v>1.6848634664668141</v>
      </c>
      <c r="Z118" s="14">
        <f t="shared" si="10"/>
        <v>0.25086067823975355</v>
      </c>
      <c r="AA118" s="14">
        <f t="shared" si="11"/>
        <v>1.1298263136265005</v>
      </c>
      <c r="AB118" s="14">
        <f t="shared" si="12"/>
        <v>0.15828715617651934</v>
      </c>
    </row>
    <row r="119" spans="1:28" x14ac:dyDescent="0.2">
      <c r="A119" s="11" t="s">
        <v>931</v>
      </c>
      <c r="B119" s="11"/>
      <c r="C119" s="11" t="str">
        <f>VLOOKUP(A119,[1]sheet1!$A$2:$E$1154, 4, FALSE)</f>
        <v>*</v>
      </c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5">
        <v>17.01339746666666</v>
      </c>
      <c r="P119" s="5">
        <v>16.58641618233333</v>
      </c>
      <c r="Q119" s="5">
        <v>16.384814976333331</v>
      </c>
      <c r="R119" s="5">
        <v>16.78801738833333</v>
      </c>
      <c r="S119" s="13">
        <f t="shared" si="7"/>
        <v>-0.42698128433332982</v>
      </c>
      <c r="T119" s="13">
        <f t="shared" si="8"/>
        <v>0.40320241199999884</v>
      </c>
      <c r="U119" s="6">
        <v>6.45562642943045E-2</v>
      </c>
      <c r="V119" s="6">
        <v>0.18913838229785099</v>
      </c>
      <c r="W119" s="6">
        <v>0.141943985488025</v>
      </c>
      <c r="X119" s="6">
        <v>0.54687679866154704</v>
      </c>
      <c r="Y119" s="14">
        <f t="shared" si="9"/>
        <v>1.1900616090683687</v>
      </c>
      <c r="Z119" s="14">
        <f t="shared" si="10"/>
        <v>0.72322032980814399</v>
      </c>
      <c r="AA119" s="14">
        <f t="shared" si="11"/>
        <v>0.84788300486197865</v>
      </c>
      <c r="AB119" s="14">
        <f t="shared" si="12"/>
        <v>0.26211050124961133</v>
      </c>
    </row>
    <row r="120" spans="1:28" x14ac:dyDescent="0.2">
      <c r="A120" s="11" t="s">
        <v>979</v>
      </c>
      <c r="B120" s="11"/>
      <c r="C120" s="11" t="str">
        <f>VLOOKUP(A120,[1]sheet1!$A$2:$E$1154, 4, FALSE)</f>
        <v>*</v>
      </c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5">
        <v>15.638911788</v>
      </c>
      <c r="P120" s="5">
        <v>15.22102434666667</v>
      </c>
      <c r="Q120" s="5">
        <v>15.27349502133333</v>
      </c>
      <c r="R120" s="5">
        <v>15.168553672</v>
      </c>
      <c r="S120" s="13">
        <f t="shared" si="7"/>
        <v>-0.41788744133332933</v>
      </c>
      <c r="T120" s="13">
        <f t="shared" si="8"/>
        <v>-0.10494134933333044</v>
      </c>
      <c r="U120" s="6">
        <v>0.21766052149814999</v>
      </c>
      <c r="V120" s="6">
        <v>0.81357726909183903</v>
      </c>
      <c r="W120" s="6">
        <v>0.27419792196391701</v>
      </c>
      <c r="X120" s="6">
        <v>0.73404418436255203</v>
      </c>
      <c r="Y120" s="14">
        <f t="shared" si="9"/>
        <v>0.66222033462583285</v>
      </c>
      <c r="Z120" s="14">
        <f t="shared" si="10"/>
        <v>8.9601193868361906E-2</v>
      </c>
      <c r="AA120" s="14">
        <f t="shared" si="11"/>
        <v>0.56193584087773807</v>
      </c>
      <c r="AB120" s="14">
        <f t="shared" si="12"/>
        <v>0.13427779778514451</v>
      </c>
    </row>
    <row r="121" spans="1:28" x14ac:dyDescent="0.2">
      <c r="A121" s="11" t="s">
        <v>917</v>
      </c>
      <c r="B121" s="11"/>
      <c r="C121" s="11" t="str">
        <f>VLOOKUP(A121,[1]sheet1!$A$2:$E$1154, 4, FALSE)</f>
        <v>*</v>
      </c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5">
        <v>15.939170373</v>
      </c>
      <c r="P121" s="5">
        <v>15.522202356333329</v>
      </c>
      <c r="Q121" s="5">
        <v>15.470467001666661</v>
      </c>
      <c r="R121" s="5">
        <v>15.573937710999999</v>
      </c>
      <c r="S121" s="13">
        <f t="shared" si="7"/>
        <v>-0.41696801666667049</v>
      </c>
      <c r="T121" s="13">
        <f t="shared" si="8"/>
        <v>0.10347070933333846</v>
      </c>
      <c r="U121" s="6">
        <v>0.19933813473693199</v>
      </c>
      <c r="V121" s="6">
        <v>0.82489391091188602</v>
      </c>
      <c r="W121" s="6">
        <v>0.26476023927565601</v>
      </c>
      <c r="X121" s="6">
        <v>0.73560793994218299</v>
      </c>
      <c r="Y121" s="14">
        <f t="shared" si="9"/>
        <v>0.70040960987184531</v>
      </c>
      <c r="Z121" s="14">
        <f t="shared" si="10"/>
        <v>8.3601902199407135E-2</v>
      </c>
      <c r="AA121" s="14">
        <f t="shared" si="11"/>
        <v>0.57714723509233179</v>
      </c>
      <c r="AB121" s="14">
        <f t="shared" si="12"/>
        <v>0.1333535917579585</v>
      </c>
    </row>
    <row r="122" spans="1:28" x14ac:dyDescent="0.2">
      <c r="A122" s="11" t="s">
        <v>542</v>
      </c>
      <c r="B122" s="11"/>
      <c r="C122" s="11" t="str">
        <f>VLOOKUP(A122,[1]sheet1!$A$2:$E$1154, 4, FALSE)</f>
        <v>*</v>
      </c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5">
        <v>15.33916067733333</v>
      </c>
      <c r="P122" s="5">
        <v>14.92236279983333</v>
      </c>
      <c r="Q122" s="5">
        <v>14.81244186366667</v>
      </c>
      <c r="R122" s="5">
        <v>15.032283735999989</v>
      </c>
      <c r="S122" s="13">
        <f t="shared" si="7"/>
        <v>-0.41679787750000052</v>
      </c>
      <c r="T122" s="13">
        <f t="shared" si="8"/>
        <v>0.21984187233331909</v>
      </c>
      <c r="U122" s="6">
        <v>0.142168568657215</v>
      </c>
      <c r="V122" s="6">
        <v>0.41609677991366401</v>
      </c>
      <c r="W122" s="6">
        <v>0.213820962042197</v>
      </c>
      <c r="X122" s="6">
        <v>0.63453402216323396</v>
      </c>
      <c r="Y122" s="14">
        <f t="shared" si="9"/>
        <v>0.84719640900410909</v>
      </c>
      <c r="Z122" s="14">
        <f t="shared" si="10"/>
        <v>0.38080564510861042</v>
      </c>
      <c r="AA122" s="14">
        <f t="shared" si="11"/>
        <v>0.66994972076897041</v>
      </c>
      <c r="AB122" s="14">
        <f t="shared" si="12"/>
        <v>0.19754508713644575</v>
      </c>
    </row>
    <row r="123" spans="1:28" x14ac:dyDescent="0.2">
      <c r="A123" s="11" t="s">
        <v>957</v>
      </c>
      <c r="B123" s="11"/>
      <c r="C123" s="11" t="str">
        <f>VLOOKUP(A123,[1]sheet1!$A$2:$E$1154, 4, FALSE)</f>
        <v>*</v>
      </c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5">
        <v>15.57759889016666</v>
      </c>
      <c r="P123" s="5">
        <v>15.165411434133331</v>
      </c>
      <c r="Q123" s="5">
        <v>15.177080957099999</v>
      </c>
      <c r="R123" s="5">
        <v>15.153741911166669</v>
      </c>
      <c r="S123" s="13">
        <f t="shared" si="7"/>
        <v>-0.41218745603332962</v>
      </c>
      <c r="T123" s="13">
        <f t="shared" si="8"/>
        <v>-2.3339045933330027E-2</v>
      </c>
      <c r="U123" s="6">
        <v>0.47714404453454301</v>
      </c>
      <c r="V123" s="6">
        <v>0.975130104108338</v>
      </c>
      <c r="W123" s="6">
        <v>0.41362977720995803</v>
      </c>
      <c r="X123" s="6">
        <v>0.75963858807484597</v>
      </c>
      <c r="Y123" s="14">
        <f t="shared" si="9"/>
        <v>0.32135049244248048</v>
      </c>
      <c r="Z123" s="14">
        <f t="shared" si="10"/>
        <v>1.0937435863777992E-2</v>
      </c>
      <c r="AA123" s="14">
        <f t="shared" si="11"/>
        <v>0.38338820392651746</v>
      </c>
      <c r="AB123" s="14">
        <f t="shared" si="12"/>
        <v>0.11939298210996109</v>
      </c>
    </row>
    <row r="124" spans="1:28" x14ac:dyDescent="0.2">
      <c r="A124" s="11" t="s">
        <v>353</v>
      </c>
      <c r="B124" s="11"/>
      <c r="C124" s="11" t="str">
        <f>VLOOKUP(A124,[1]sheet1!$A$2:$E$1154, 4, FALSE)</f>
        <v>*</v>
      </c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5">
        <v>12.386302979666659</v>
      </c>
      <c r="P124" s="5">
        <v>11.97629111765</v>
      </c>
      <c r="Q124" s="5">
        <v>11.857108549066661</v>
      </c>
      <c r="R124" s="5">
        <v>12.09547368623333</v>
      </c>
      <c r="S124" s="13">
        <f t="shared" si="7"/>
        <v>-0.41001186201665973</v>
      </c>
      <c r="T124" s="13">
        <f t="shared" si="8"/>
        <v>0.23836513716666907</v>
      </c>
      <c r="U124" s="6">
        <v>4.4957069973608897E-2</v>
      </c>
      <c r="V124" s="6">
        <v>0.48636972655828697</v>
      </c>
      <c r="W124" s="6">
        <v>0.114066384632256</v>
      </c>
      <c r="X124" s="6">
        <v>0.66613058642031797</v>
      </c>
      <c r="Y124" s="14">
        <f t="shared" si="9"/>
        <v>1.3472020011702959</v>
      </c>
      <c r="Z124" s="14">
        <f t="shared" si="10"/>
        <v>0.31303346498090712</v>
      </c>
      <c r="AA124" s="14">
        <f t="shared" si="11"/>
        <v>0.94284232332644258</v>
      </c>
      <c r="AB124" s="14">
        <f t="shared" si="12"/>
        <v>0.1764406245797511</v>
      </c>
    </row>
    <row r="125" spans="1:28" x14ac:dyDescent="0.2">
      <c r="A125" s="11" t="s">
        <v>960</v>
      </c>
      <c r="B125" s="11"/>
      <c r="C125" s="11" t="str">
        <f>VLOOKUP(A125,[1]sheet1!$A$2:$E$1154, 4, FALSE)</f>
        <v>*</v>
      </c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5">
        <v>14.321340356</v>
      </c>
      <c r="P125" s="5">
        <v>13.91218459491667</v>
      </c>
      <c r="Q125" s="5">
        <v>13.72346676536667</v>
      </c>
      <c r="R125" s="5">
        <v>14.100902424466669</v>
      </c>
      <c r="S125" s="13">
        <f t="shared" si="7"/>
        <v>-0.40915576108332985</v>
      </c>
      <c r="T125" s="13">
        <f t="shared" si="8"/>
        <v>0.37743565909999965</v>
      </c>
      <c r="U125" s="6">
        <v>0.17193156718213001</v>
      </c>
      <c r="V125" s="6">
        <v>0.39396285822970201</v>
      </c>
      <c r="W125" s="6">
        <v>0.241694872298434</v>
      </c>
      <c r="X125" s="6">
        <v>0.62985092403981102</v>
      </c>
      <c r="Y125" s="14">
        <f t="shared" si="9"/>
        <v>0.76464437814493302</v>
      </c>
      <c r="Z125" s="14">
        <f t="shared" si="10"/>
        <v>0.40454472037298767</v>
      </c>
      <c r="AA125" s="14">
        <f t="shared" si="11"/>
        <v>0.61673256331232329</v>
      </c>
      <c r="AB125" s="14">
        <f t="shared" si="12"/>
        <v>0.20076222916246131</v>
      </c>
    </row>
    <row r="126" spans="1:28" x14ac:dyDescent="0.2">
      <c r="A126" s="11" t="s">
        <v>867</v>
      </c>
      <c r="B126" s="11"/>
      <c r="C126" s="11" t="str">
        <f>VLOOKUP(A126,[1]sheet1!$A$2:$E$1154, 4, FALSE)</f>
        <v>*</v>
      </c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5">
        <v>16.52744509776667</v>
      </c>
      <c r="P126" s="5">
        <v>16.119938889250001</v>
      </c>
      <c r="Q126" s="5">
        <v>15.40066222896667</v>
      </c>
      <c r="R126" s="5">
        <v>16.839215549533328</v>
      </c>
      <c r="S126" s="13">
        <f t="shared" si="7"/>
        <v>-0.40750620851666852</v>
      </c>
      <c r="T126" s="13">
        <f t="shared" si="8"/>
        <v>1.4385533205666583</v>
      </c>
      <c r="U126" s="6">
        <v>0.46139211620831699</v>
      </c>
      <c r="V126" s="6">
        <v>4.8299434533193901E-2</v>
      </c>
      <c r="W126" s="6">
        <v>0.406180172068212</v>
      </c>
      <c r="X126" s="6">
        <v>0.39253907876425198</v>
      </c>
      <c r="Y126" s="14">
        <f t="shared" si="9"/>
        <v>0.33592983052683723</v>
      </c>
      <c r="Z126" s="14">
        <f t="shared" si="10"/>
        <v>1.3160579537319483</v>
      </c>
      <c r="AA126" s="14">
        <f t="shared" si="11"/>
        <v>0.39128128076267243</v>
      </c>
      <c r="AB126" s="14">
        <f t="shared" si="12"/>
        <v>0.40611710109236471</v>
      </c>
    </row>
    <row r="127" spans="1:28" x14ac:dyDescent="0.2">
      <c r="A127" s="11" t="s">
        <v>897</v>
      </c>
      <c r="B127" s="11"/>
      <c r="C127" s="11" t="str">
        <f>VLOOKUP(A127,[1]sheet1!$A$2:$E$1154, 4, FALSE)</f>
        <v>*</v>
      </c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5">
        <v>15.882970185</v>
      </c>
      <c r="P127" s="5">
        <v>15.475911759800001</v>
      </c>
      <c r="Q127" s="5">
        <v>14.949000208499999</v>
      </c>
      <c r="R127" s="5">
        <v>16.002823311099991</v>
      </c>
      <c r="S127" s="13">
        <f t="shared" si="7"/>
        <v>-0.40705842519999891</v>
      </c>
      <c r="T127" s="13">
        <f t="shared" si="8"/>
        <v>1.053823102599992</v>
      </c>
      <c r="U127" s="6">
        <v>0.31794843938524697</v>
      </c>
      <c r="V127" s="6">
        <v>9.4460569647462495E-2</v>
      </c>
      <c r="W127" s="6">
        <v>0.338075252708461</v>
      </c>
      <c r="X127" s="6">
        <v>0.43702352859328297</v>
      </c>
      <c r="Y127" s="14">
        <f t="shared" si="9"/>
        <v>0.49764330236157228</v>
      </c>
      <c r="Z127" s="14">
        <f t="shared" si="10"/>
        <v>1.0247494397247685</v>
      </c>
      <c r="AA127" s="14">
        <f t="shared" si="11"/>
        <v>0.47098661866195463</v>
      </c>
      <c r="AB127" s="14">
        <f t="shared" si="12"/>
        <v>0.35949518073402681</v>
      </c>
    </row>
    <row r="128" spans="1:28" x14ac:dyDescent="0.2">
      <c r="A128" s="11" t="s">
        <v>967</v>
      </c>
      <c r="B128" s="11"/>
      <c r="C128" s="11" t="str">
        <f>VLOOKUP(A128,[1]sheet1!$A$2:$E$1154, 4, FALSE)</f>
        <v>*</v>
      </c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5">
        <v>15.760990989</v>
      </c>
      <c r="P128" s="5">
        <v>15.35406170001667</v>
      </c>
      <c r="Q128" s="5">
        <v>15.421056285700001</v>
      </c>
      <c r="R128" s="5">
        <v>15.287067114333331</v>
      </c>
      <c r="S128" s="13">
        <f t="shared" si="7"/>
        <v>-0.40692928898332958</v>
      </c>
      <c r="T128" s="13">
        <f t="shared" si="8"/>
        <v>-0.13398917136666988</v>
      </c>
      <c r="U128" s="6">
        <v>0.30076436284788399</v>
      </c>
      <c r="V128" s="6">
        <v>0.80122185841264904</v>
      </c>
      <c r="W128" s="6">
        <v>0.32934138329914597</v>
      </c>
      <c r="X128" s="6">
        <v>0.73404418436255203</v>
      </c>
      <c r="Y128" s="14">
        <f t="shared" si="9"/>
        <v>0.52177362398266847</v>
      </c>
      <c r="Z128" s="14">
        <f t="shared" si="10"/>
        <v>9.6247211077781517E-2</v>
      </c>
      <c r="AA128" s="14">
        <f t="shared" si="11"/>
        <v>0.48235369470792944</v>
      </c>
      <c r="AB128" s="14">
        <f t="shared" si="12"/>
        <v>0.13427779778514451</v>
      </c>
    </row>
    <row r="129" spans="1:28" x14ac:dyDescent="0.2">
      <c r="A129" s="11" t="s">
        <v>736</v>
      </c>
      <c r="B129" s="11"/>
      <c r="C129" s="11" t="str">
        <f>VLOOKUP(A129,[1]sheet1!$A$2:$E$1154, 4, FALSE)</f>
        <v>*</v>
      </c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5">
        <v>14.57290958233334</v>
      </c>
      <c r="P129" s="5">
        <v>14.16927365958334</v>
      </c>
      <c r="Q129" s="5">
        <v>14.12844030616667</v>
      </c>
      <c r="R129" s="5">
        <v>14.210107013</v>
      </c>
      <c r="S129" s="13">
        <f t="shared" si="7"/>
        <v>-0.40363592275000038</v>
      </c>
      <c r="T129" s="13">
        <f t="shared" si="8"/>
        <v>8.1666706833329883E-2</v>
      </c>
      <c r="U129" s="6">
        <v>4.4825920549086802E-2</v>
      </c>
      <c r="V129" s="6">
        <v>0.81039901309406903</v>
      </c>
      <c r="W129" s="6">
        <v>0.114066384632256</v>
      </c>
      <c r="X129" s="6">
        <v>0.73404418436255203</v>
      </c>
      <c r="Y129" s="14">
        <f t="shared" si="9"/>
        <v>1.3484707829641367</v>
      </c>
      <c r="Z129" s="14">
        <f t="shared" si="10"/>
        <v>9.1301096532352688E-2</v>
      </c>
      <c r="AA129" s="14">
        <f t="shared" si="11"/>
        <v>0.94284232332644258</v>
      </c>
      <c r="AB129" s="14">
        <f t="shared" si="12"/>
        <v>0.13427779778514451</v>
      </c>
    </row>
    <row r="130" spans="1:28" x14ac:dyDescent="0.2">
      <c r="A130" s="11" t="s">
        <v>888</v>
      </c>
      <c r="B130" s="11"/>
      <c r="C130" s="11" t="str">
        <f>VLOOKUP(A130,[1]sheet1!$A$2:$E$1154, 4, FALSE)</f>
        <v>*</v>
      </c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5">
        <v>16.035644688000001</v>
      </c>
      <c r="P130" s="5">
        <v>15.635998037666671</v>
      </c>
      <c r="Q130" s="5">
        <v>15.624611329</v>
      </c>
      <c r="R130" s="5">
        <v>15.64738474633333</v>
      </c>
      <c r="S130" s="13">
        <f t="shared" si="7"/>
        <v>-0.39964665033333091</v>
      </c>
      <c r="T130" s="13">
        <f t="shared" si="8"/>
        <v>2.2773417333329604E-2</v>
      </c>
      <c r="U130" s="6">
        <v>0.20939585177491801</v>
      </c>
      <c r="V130" s="6">
        <v>0.96365650148620297</v>
      </c>
      <c r="W130" s="6">
        <v>0.271042951997023</v>
      </c>
      <c r="X130" s="6">
        <v>0.75745134725636598</v>
      </c>
      <c r="Y130" s="14">
        <f t="shared" si="9"/>
        <v>0.67903192613906493</v>
      </c>
      <c r="Z130" s="14">
        <f t="shared" si="10"/>
        <v>1.6077744202654294E-2</v>
      </c>
      <c r="AA130" s="14">
        <f t="shared" si="11"/>
        <v>0.56696188131309666</v>
      </c>
      <c r="AB130" s="14">
        <f t="shared" si="12"/>
        <v>0.12064525760674753</v>
      </c>
    </row>
    <row r="131" spans="1:28" x14ac:dyDescent="0.2">
      <c r="A131" s="11" t="s">
        <v>197</v>
      </c>
      <c r="B131" s="11"/>
      <c r="C131" s="11" t="str">
        <f>VLOOKUP(A131,[1]sheet1!$A$2:$E$1154, 4, FALSE)</f>
        <v>*</v>
      </c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5">
        <v>15.042338724333341</v>
      </c>
      <c r="P131" s="5">
        <v>14.646774803833329</v>
      </c>
      <c r="Q131" s="5">
        <v>14.71251375466667</v>
      </c>
      <c r="R131" s="5">
        <v>14.581035852999999</v>
      </c>
      <c r="S131" s="13">
        <f t="shared" ref="S131:S194" si="13">P131-O131</f>
        <v>-0.39556392050001143</v>
      </c>
      <c r="T131" s="13">
        <f t="shared" ref="T131:T194" si="14">R131-Q131</f>
        <v>-0.1314779016666705</v>
      </c>
      <c r="U131" s="6">
        <v>1.05842855293034E-2</v>
      </c>
      <c r="V131" s="6">
        <v>0.57217854826587999</v>
      </c>
      <c r="W131" s="6">
        <v>4.7187644234529903E-2</v>
      </c>
      <c r="X131" s="6">
        <v>0.695034368475418</v>
      </c>
      <c r="Y131" s="14">
        <f t="shared" ref="Y131:Y194" si="15">-LOG10(U131)</f>
        <v>1.9753384528220421</v>
      </c>
      <c r="Z131" s="14">
        <f t="shared" ref="Z131:Z194" si="16">-LOG10(V131)</f>
        <v>0.24246842850278505</v>
      </c>
      <c r="AA131" s="14">
        <f t="shared" ref="AA131:AA194" si="17">-LOG10(W131)</f>
        <v>1.3261717035530474</v>
      </c>
      <c r="AB131" s="14">
        <f t="shared" ref="AB131:AB194" si="18">-LOG10(X131)</f>
        <v>0.15799371962544939</v>
      </c>
    </row>
    <row r="132" spans="1:28" x14ac:dyDescent="0.2">
      <c r="A132" s="11" t="s">
        <v>279</v>
      </c>
      <c r="B132" s="11"/>
      <c r="C132" s="11"/>
      <c r="D132" s="11"/>
      <c r="E132" s="11"/>
      <c r="F132" s="11" t="s">
        <v>18</v>
      </c>
      <c r="G132" s="11"/>
      <c r="H132" s="11"/>
      <c r="I132" s="11"/>
      <c r="J132" s="11"/>
      <c r="K132" s="11"/>
      <c r="L132" s="11"/>
      <c r="M132" s="19"/>
      <c r="N132" s="19"/>
      <c r="O132" s="5">
        <v>15.692832876000001</v>
      </c>
      <c r="P132" s="5">
        <v>15.299256149333329</v>
      </c>
      <c r="Q132" s="5">
        <v>15.407424539000001</v>
      </c>
      <c r="R132" s="5">
        <v>15.19108775966666</v>
      </c>
      <c r="S132" s="13">
        <f t="shared" si="13"/>
        <v>-0.39357672666667121</v>
      </c>
      <c r="T132" s="13">
        <f t="shared" si="14"/>
        <v>-0.21633677933334106</v>
      </c>
      <c r="U132" s="6">
        <v>2.9800288967669602E-3</v>
      </c>
      <c r="V132" s="6">
        <v>0.25239444640332198</v>
      </c>
      <c r="W132" s="6">
        <v>2.21429752312109E-2</v>
      </c>
      <c r="X132" s="6">
        <v>0.59258613487157297</v>
      </c>
      <c r="Y132" s="14">
        <f t="shared" si="15"/>
        <v>2.5257795246332786</v>
      </c>
      <c r="Z132" s="14">
        <f t="shared" si="16"/>
        <v>0.59792020538244783</v>
      </c>
      <c r="AA132" s="14">
        <f t="shared" si="17"/>
        <v>1.654764025747929</v>
      </c>
      <c r="AB132" s="14">
        <f t="shared" si="18"/>
        <v>0.22724851421136977</v>
      </c>
    </row>
    <row r="133" spans="1:28" x14ac:dyDescent="0.2">
      <c r="A133" s="11" t="s">
        <v>624</v>
      </c>
      <c r="B133" s="11"/>
      <c r="C133" s="11" t="str">
        <f>VLOOKUP(A133,[1]sheet1!$A$2:$E$1154, 4, FALSE)</f>
        <v>*</v>
      </c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5">
        <v>15.268727303666671</v>
      </c>
      <c r="P133" s="5">
        <v>14.87650503805</v>
      </c>
      <c r="Q133" s="5">
        <v>14.928662385766669</v>
      </c>
      <c r="R133" s="5">
        <v>14.82434769033333</v>
      </c>
      <c r="S133" s="13">
        <f t="shared" si="13"/>
        <v>-0.39222226561667028</v>
      </c>
      <c r="T133" s="13">
        <f t="shared" si="14"/>
        <v>-0.10431469543333982</v>
      </c>
      <c r="U133" s="6">
        <v>0.11603915251475599</v>
      </c>
      <c r="V133" s="6">
        <v>0.80959128503266897</v>
      </c>
      <c r="W133" s="6">
        <v>0.193138149278032</v>
      </c>
      <c r="X133" s="6">
        <v>0.73404418436255203</v>
      </c>
      <c r="Y133" s="14">
        <f t="shared" si="15"/>
        <v>0.93539545170243976</v>
      </c>
      <c r="Z133" s="14">
        <f t="shared" si="16"/>
        <v>9.1734175507479074E-2</v>
      </c>
      <c r="AA133" s="14">
        <f t="shared" si="17"/>
        <v>0.71413193448292878</v>
      </c>
      <c r="AB133" s="14">
        <f t="shared" si="18"/>
        <v>0.13427779778514451</v>
      </c>
    </row>
    <row r="134" spans="1:28" x14ac:dyDescent="0.2">
      <c r="A134" s="11" t="s">
        <v>236</v>
      </c>
      <c r="B134" s="11"/>
      <c r="C134" s="11" t="str">
        <f>VLOOKUP(A134,[1]sheet1!$A$2:$E$1154, 4, FALSE)</f>
        <v>*</v>
      </c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5">
        <v>14.613552001666671</v>
      </c>
      <c r="P134" s="5">
        <v>14.221611256499999</v>
      </c>
      <c r="Q134" s="5">
        <v>13.63632305333334</v>
      </c>
      <c r="R134" s="5">
        <v>14.80689945966666</v>
      </c>
      <c r="S134" s="13">
        <f t="shared" si="13"/>
        <v>-0.39194074516667143</v>
      </c>
      <c r="T134" s="13">
        <f t="shared" si="14"/>
        <v>1.1705764063333195</v>
      </c>
      <c r="U134" s="6">
        <v>4.59461661558907E-2</v>
      </c>
      <c r="V134" s="6">
        <v>9.7780084021045196E-5</v>
      </c>
      <c r="W134" s="6">
        <v>0.114853795555694</v>
      </c>
      <c r="X134" s="6">
        <v>1.6529305012796001E-2</v>
      </c>
      <c r="Y134" s="14">
        <f t="shared" si="15"/>
        <v>1.3377507212050839</v>
      </c>
      <c r="Z134" s="14">
        <f t="shared" si="16"/>
        <v>4.0097495938889081</v>
      </c>
      <c r="AA134" s="14">
        <f t="shared" si="17"/>
        <v>0.93985464816894349</v>
      </c>
      <c r="AB134" s="14">
        <f t="shared" si="18"/>
        <v>1.7817454062865632</v>
      </c>
    </row>
    <row r="135" spans="1:28" x14ac:dyDescent="0.2">
      <c r="A135" s="11" t="s">
        <v>196</v>
      </c>
      <c r="B135" s="11"/>
      <c r="C135" s="11"/>
      <c r="D135" s="11"/>
      <c r="E135" s="11"/>
      <c r="F135" s="11" t="s">
        <v>18</v>
      </c>
      <c r="G135" s="11"/>
      <c r="H135" s="11"/>
      <c r="I135" s="11"/>
      <c r="J135" s="11"/>
      <c r="K135" s="11"/>
      <c r="L135" s="11"/>
      <c r="M135" s="19"/>
      <c r="N135" s="19"/>
      <c r="O135" s="5">
        <v>14.01036957966666</v>
      </c>
      <c r="P135" s="5">
        <v>13.62081503283334</v>
      </c>
      <c r="Q135" s="5">
        <v>13.70455583133333</v>
      </c>
      <c r="R135" s="5">
        <v>13.53707423433333</v>
      </c>
      <c r="S135" s="13">
        <f t="shared" si="13"/>
        <v>-0.38955454683332036</v>
      </c>
      <c r="T135" s="13">
        <f t="shared" si="14"/>
        <v>-0.16748159700000009</v>
      </c>
      <c r="U135" s="6">
        <v>9.4937227210716805E-4</v>
      </c>
      <c r="V135" s="6">
        <v>0.27103846091976602</v>
      </c>
      <c r="W135" s="6">
        <v>9.1162866304315693E-3</v>
      </c>
      <c r="X135" s="6">
        <v>0.60583708655642798</v>
      </c>
      <c r="Y135" s="14">
        <f t="shared" si="15"/>
        <v>3.0225634566778061</v>
      </c>
      <c r="Z135" s="14">
        <f t="shared" si="16"/>
        <v>0.56696907746490732</v>
      </c>
      <c r="AA135" s="14">
        <f t="shared" si="17"/>
        <v>2.0401820283734304</v>
      </c>
      <c r="AB135" s="14">
        <f t="shared" si="18"/>
        <v>0.21764414468124671</v>
      </c>
    </row>
    <row r="136" spans="1:28" x14ac:dyDescent="0.2">
      <c r="A136" s="11" t="s">
        <v>361</v>
      </c>
      <c r="B136" s="11"/>
      <c r="C136" s="11" t="str">
        <f>VLOOKUP(A136,[1]sheet1!$A$2:$E$1154, 4, FALSE)</f>
        <v>*</v>
      </c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5">
        <v>14.791652299666669</v>
      </c>
      <c r="P136" s="5">
        <v>14.404363057999999</v>
      </c>
      <c r="Q136" s="5">
        <v>14.348583143666669</v>
      </c>
      <c r="R136" s="5">
        <v>14.46014297233333</v>
      </c>
      <c r="S136" s="13">
        <f t="shared" si="13"/>
        <v>-0.38728924166666978</v>
      </c>
      <c r="T136" s="13">
        <f t="shared" si="14"/>
        <v>0.11155982866666037</v>
      </c>
      <c r="U136" s="6">
        <v>0.16930952567553201</v>
      </c>
      <c r="V136" s="6">
        <v>0.77768524114270798</v>
      </c>
      <c r="W136" s="6">
        <v>0.239628014058693</v>
      </c>
      <c r="X136" s="6">
        <v>0.73393612505030204</v>
      </c>
      <c r="Y136" s="14">
        <f t="shared" si="15"/>
        <v>0.77131860697115051</v>
      </c>
      <c r="Z136" s="14">
        <f t="shared" si="16"/>
        <v>0.10919614297762863</v>
      </c>
      <c r="AA136" s="14">
        <f t="shared" si="17"/>
        <v>0.62046241149175818</v>
      </c>
      <c r="AB136" s="14">
        <f t="shared" si="18"/>
        <v>0.13434173537723929</v>
      </c>
    </row>
    <row r="137" spans="1:28" x14ac:dyDescent="0.2">
      <c r="A137" s="11" t="s">
        <v>983</v>
      </c>
      <c r="B137" s="11"/>
      <c r="C137" s="11" t="str">
        <f>VLOOKUP(A137,[1]sheet1!$A$2:$E$1154, 4, FALSE)</f>
        <v>*</v>
      </c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5">
        <v>16.604113945000002</v>
      </c>
      <c r="P137" s="5">
        <v>16.21964337166666</v>
      </c>
      <c r="Q137" s="5">
        <v>16.171438717666661</v>
      </c>
      <c r="R137" s="5">
        <v>16.267848025666659</v>
      </c>
      <c r="S137" s="13">
        <f t="shared" si="13"/>
        <v>-0.384470573333342</v>
      </c>
      <c r="T137" s="13">
        <f t="shared" si="14"/>
        <v>9.6409307999998362E-2</v>
      </c>
      <c r="U137" s="6">
        <v>0.14073002495013001</v>
      </c>
      <c r="V137" s="6">
        <v>0.77730247247625295</v>
      </c>
      <c r="W137" s="6">
        <v>0.21268237331904999</v>
      </c>
      <c r="X137" s="6">
        <v>0.73393612505030204</v>
      </c>
      <c r="Y137" s="14">
        <f t="shared" si="15"/>
        <v>0.85161323533678313</v>
      </c>
      <c r="Z137" s="14">
        <f t="shared" si="16"/>
        <v>0.10940995087024216</v>
      </c>
      <c r="AA137" s="14">
        <f t="shared" si="17"/>
        <v>0.67226850204595245</v>
      </c>
      <c r="AB137" s="14">
        <f t="shared" si="18"/>
        <v>0.13434173537723929</v>
      </c>
    </row>
    <row r="138" spans="1:28" x14ac:dyDescent="0.2">
      <c r="A138" s="11" t="s">
        <v>175</v>
      </c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9"/>
      <c r="N138" s="19" t="s">
        <v>18</v>
      </c>
      <c r="O138" s="5">
        <v>13.009336428999999</v>
      </c>
      <c r="P138" s="5">
        <v>12.6281766305</v>
      </c>
      <c r="Q138" s="5">
        <v>12.574549924999999</v>
      </c>
      <c r="R138" s="5">
        <v>12.681803336</v>
      </c>
      <c r="S138" s="13">
        <f t="shared" si="13"/>
        <v>-0.38115979849999881</v>
      </c>
      <c r="T138" s="13">
        <f t="shared" si="14"/>
        <v>0.1072534110000003</v>
      </c>
      <c r="U138" s="6">
        <v>5.62679418207608E-3</v>
      </c>
      <c r="V138" s="6">
        <v>0.49332434575011802</v>
      </c>
      <c r="W138" s="6">
        <v>3.1712825318053701E-2</v>
      </c>
      <c r="X138" s="6">
        <v>0.66712280540490598</v>
      </c>
      <c r="Y138" s="14">
        <f t="shared" si="15"/>
        <v>2.2497389702597972</v>
      </c>
      <c r="Z138" s="14">
        <f t="shared" si="16"/>
        <v>0.30686745140582278</v>
      </c>
      <c r="AA138" s="14">
        <f t="shared" si="17"/>
        <v>1.4987650646464945</v>
      </c>
      <c r="AB138" s="14">
        <f t="shared" si="18"/>
        <v>0.17579421285930535</v>
      </c>
    </row>
    <row r="139" spans="1:28" x14ac:dyDescent="0.2">
      <c r="A139" s="11" t="s">
        <v>1012</v>
      </c>
      <c r="B139" s="11"/>
      <c r="C139" s="11" t="str">
        <f>VLOOKUP(A139,[1]sheet1!$A$2:$E$1154, 4, FALSE)</f>
        <v>*</v>
      </c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5">
        <v>13.52503471699999</v>
      </c>
      <c r="P139" s="5">
        <v>13.146084416283321</v>
      </c>
      <c r="Q139" s="5">
        <v>12.827340536233329</v>
      </c>
      <c r="R139" s="5">
        <v>13.464828296333341</v>
      </c>
      <c r="S139" s="13">
        <f t="shared" si="13"/>
        <v>-0.37895030071666902</v>
      </c>
      <c r="T139" s="13">
        <f t="shared" si="14"/>
        <v>0.63748776010001151</v>
      </c>
      <c r="U139" s="6">
        <v>5.30773178285322E-2</v>
      </c>
      <c r="V139" s="6">
        <v>2.38208119199999E-2</v>
      </c>
      <c r="W139" s="6">
        <v>0.125412266619676</v>
      </c>
      <c r="X139" s="6">
        <v>0.26845375846570202</v>
      </c>
      <c r="Y139" s="14">
        <f t="shared" si="15"/>
        <v>1.2750910315818937</v>
      </c>
      <c r="Z139" s="14">
        <f t="shared" si="16"/>
        <v>1.6230434398991551</v>
      </c>
      <c r="AA139" s="14">
        <f t="shared" si="17"/>
        <v>0.90165998292560079</v>
      </c>
      <c r="AB139" s="14">
        <f t="shared" si="18"/>
        <v>0.57113051135249071</v>
      </c>
    </row>
    <row r="140" spans="1:28" x14ac:dyDescent="0.2">
      <c r="A140" s="11" t="s">
        <v>550</v>
      </c>
      <c r="B140" s="11"/>
      <c r="C140" s="11" t="str">
        <f>VLOOKUP(A140,[1]sheet1!$A$2:$E$1154, 4, FALSE)</f>
        <v>*</v>
      </c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5">
        <v>17.350133749000001</v>
      </c>
      <c r="P140" s="5">
        <v>16.971213278166669</v>
      </c>
      <c r="Q140" s="5">
        <v>16.823113637333329</v>
      </c>
      <c r="R140" s="5">
        <v>17.119312918999999</v>
      </c>
      <c r="S140" s="13">
        <f t="shared" si="13"/>
        <v>-0.37892047083333225</v>
      </c>
      <c r="T140" s="13">
        <f t="shared" si="14"/>
        <v>0.29619928166667009</v>
      </c>
      <c r="U140" s="6">
        <v>4.72812137693654E-2</v>
      </c>
      <c r="V140" s="6">
        <v>0.34273809689963902</v>
      </c>
      <c r="W140" s="6">
        <v>0.11710700149389799</v>
      </c>
      <c r="X140" s="6">
        <v>0.62886652603846604</v>
      </c>
      <c r="Y140" s="14">
        <f t="shared" si="15"/>
        <v>1.3253113830876397</v>
      </c>
      <c r="Z140" s="14">
        <f t="shared" si="16"/>
        <v>0.46503761907840402</v>
      </c>
      <c r="AA140" s="14">
        <f t="shared" si="17"/>
        <v>0.93141713892195399</v>
      </c>
      <c r="AB140" s="14">
        <f t="shared" si="18"/>
        <v>0.20144152173461793</v>
      </c>
    </row>
    <row r="141" spans="1:28" x14ac:dyDescent="0.2">
      <c r="A141" s="11" t="s">
        <v>122</v>
      </c>
      <c r="B141" s="11"/>
      <c r="C141" s="11"/>
      <c r="D141" s="11"/>
      <c r="E141" s="11"/>
      <c r="F141" s="11" t="s">
        <v>18</v>
      </c>
      <c r="G141" s="11"/>
      <c r="H141" s="11"/>
      <c r="I141" s="11"/>
      <c r="J141" s="11"/>
      <c r="K141" s="11"/>
      <c r="L141" s="11"/>
      <c r="M141" s="11"/>
      <c r="N141" s="11"/>
      <c r="O141" s="5">
        <v>13.54822572933333</v>
      </c>
      <c r="P141" s="5">
        <v>13.17078310483333</v>
      </c>
      <c r="Q141" s="5">
        <v>13.02739692133334</v>
      </c>
      <c r="R141" s="5">
        <v>13.314169288333339</v>
      </c>
      <c r="S141" s="13">
        <f t="shared" si="13"/>
        <v>-0.37744262450000043</v>
      </c>
      <c r="T141" s="13">
        <f t="shared" si="14"/>
        <v>0.28677236699999931</v>
      </c>
      <c r="U141" s="6">
        <v>5.9724739970272002E-3</v>
      </c>
      <c r="V141" s="6">
        <v>0.180332375288703</v>
      </c>
      <c r="W141" s="6">
        <v>3.2575383666012002E-2</v>
      </c>
      <c r="X141" s="6">
        <v>0.53716696139245901</v>
      </c>
      <c r="Y141" s="14">
        <f t="shared" si="15"/>
        <v>2.2238457324064118</v>
      </c>
      <c r="Z141" s="14">
        <f t="shared" si="16"/>
        <v>0.7439262968659669</v>
      </c>
      <c r="AA141" s="14">
        <f t="shared" si="17"/>
        <v>1.4871104605562626</v>
      </c>
      <c r="AB141" s="14">
        <f t="shared" si="18"/>
        <v>0.26989070658818748</v>
      </c>
    </row>
    <row r="142" spans="1:28" x14ac:dyDescent="0.2">
      <c r="A142" s="11" t="s">
        <v>906</v>
      </c>
      <c r="B142" s="11"/>
      <c r="C142" s="11" t="str">
        <f>VLOOKUP(A142,[1]sheet1!$A$2:$E$1154, 4, FALSE)</f>
        <v>*</v>
      </c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5">
        <v>15.479072819000001</v>
      </c>
      <c r="P142" s="5">
        <v>15.104497822433331</v>
      </c>
      <c r="Q142" s="5">
        <v>15.151104906</v>
      </c>
      <c r="R142" s="5">
        <v>15.057890738866661</v>
      </c>
      <c r="S142" s="13">
        <f t="shared" si="13"/>
        <v>-0.37457499656667004</v>
      </c>
      <c r="T142" s="13">
        <f t="shared" si="14"/>
        <v>-9.3214167133339743E-2</v>
      </c>
      <c r="U142" s="6">
        <v>8.6510237938144996E-2</v>
      </c>
      <c r="V142" s="6">
        <v>0.76522154084535199</v>
      </c>
      <c r="W142" s="6">
        <v>0.16768971235162899</v>
      </c>
      <c r="X142" s="6">
        <v>0.72840164599359902</v>
      </c>
      <c r="Y142" s="14">
        <f t="shared" si="15"/>
        <v>1.0629324934954456</v>
      </c>
      <c r="Z142" s="14">
        <f t="shared" si="16"/>
        <v>0.11621281316303904</v>
      </c>
      <c r="AA142" s="14">
        <f t="shared" si="17"/>
        <v>0.77549358024404447</v>
      </c>
      <c r="AB142" s="14">
        <f t="shared" si="18"/>
        <v>0.13762908148622024</v>
      </c>
    </row>
    <row r="143" spans="1:28" x14ac:dyDescent="0.2">
      <c r="A143" s="11" t="s">
        <v>541</v>
      </c>
      <c r="B143" s="11"/>
      <c r="C143" s="11" t="str">
        <f>VLOOKUP(A143,[1]sheet1!$A$2:$E$1154, 4, FALSE)</f>
        <v>*</v>
      </c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5">
        <v>13.42987305766666</v>
      </c>
      <c r="P143" s="5">
        <v>13.05597851516667</v>
      </c>
      <c r="Q143" s="5">
        <v>12.902051536</v>
      </c>
      <c r="R143" s="5">
        <v>13.209905494333331</v>
      </c>
      <c r="S143" s="13">
        <f t="shared" si="13"/>
        <v>-0.37389454249998977</v>
      </c>
      <c r="T143" s="13">
        <f t="shared" si="14"/>
        <v>0.30785395833333062</v>
      </c>
      <c r="U143" s="6">
        <v>1.38464877077997E-2</v>
      </c>
      <c r="V143" s="6">
        <v>5.8464659857699899E-2</v>
      </c>
      <c r="W143" s="6">
        <v>5.6263007424450201E-2</v>
      </c>
      <c r="X143" s="6">
        <v>0.41315508595297501</v>
      </c>
      <c r="Y143" s="14">
        <f t="shared" si="15"/>
        <v>1.858660375521352</v>
      </c>
      <c r="Z143" s="14">
        <f t="shared" si="16"/>
        <v>1.2331065726625878</v>
      </c>
      <c r="AA143" s="14">
        <f t="shared" si="17"/>
        <v>1.2497770572235165</v>
      </c>
      <c r="AB143" s="14">
        <f t="shared" si="18"/>
        <v>0.38388689669498216</v>
      </c>
    </row>
    <row r="144" spans="1:28" x14ac:dyDescent="0.2">
      <c r="A144" s="11" t="s">
        <v>719</v>
      </c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9"/>
      <c r="N144" s="11" t="s">
        <v>18</v>
      </c>
      <c r="O144" s="5">
        <v>13.06517076913333</v>
      </c>
      <c r="P144" s="5">
        <v>12.691544043766671</v>
      </c>
      <c r="Q144" s="5">
        <v>12.34002780246667</v>
      </c>
      <c r="R144" s="5">
        <v>13.043060285066669</v>
      </c>
      <c r="S144" s="13">
        <f t="shared" si="13"/>
        <v>-0.37362672536665897</v>
      </c>
      <c r="T144" s="13">
        <f t="shared" si="14"/>
        <v>0.7030324825999994</v>
      </c>
      <c r="U144" s="6">
        <v>0.22058785360932001</v>
      </c>
      <c r="V144" s="6">
        <v>6.8917175536884895E-2</v>
      </c>
      <c r="W144" s="6">
        <v>0.27591533218101599</v>
      </c>
      <c r="X144" s="6">
        <v>0.41907027971009603</v>
      </c>
      <c r="Y144" s="14">
        <f t="shared" si="15"/>
        <v>0.65641840511286509</v>
      </c>
      <c r="Z144" s="14">
        <f t="shared" si="16"/>
        <v>1.1616725297423061</v>
      </c>
      <c r="AA144" s="14">
        <f t="shared" si="17"/>
        <v>0.55922416578902356</v>
      </c>
      <c r="AB144" s="14">
        <f t="shared" si="18"/>
        <v>0.37771313805803652</v>
      </c>
    </row>
    <row r="145" spans="1:28" x14ac:dyDescent="0.2">
      <c r="A145" s="11" t="s">
        <v>923</v>
      </c>
      <c r="B145" s="11"/>
      <c r="C145" s="11" t="str">
        <f>VLOOKUP(A145,[1]sheet1!$A$2:$E$1154, 4, FALSE)</f>
        <v>*</v>
      </c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5">
        <v>15.28071324633334</v>
      </c>
      <c r="P145" s="5">
        <v>14.90815409083333</v>
      </c>
      <c r="Q145" s="5">
        <v>14.771754118</v>
      </c>
      <c r="R145" s="5">
        <v>15.044554063666659</v>
      </c>
      <c r="S145" s="13">
        <f t="shared" si="13"/>
        <v>-0.37255915550001006</v>
      </c>
      <c r="T145" s="13">
        <f t="shared" si="14"/>
        <v>0.27279994566665877</v>
      </c>
      <c r="U145" s="6">
        <v>3.43237548393521E-2</v>
      </c>
      <c r="V145" s="6">
        <v>0.158462540603654</v>
      </c>
      <c r="W145" s="6">
        <v>9.6938724838767198E-2</v>
      </c>
      <c r="X145" s="6">
        <v>0.52319169469124305</v>
      </c>
      <c r="Y145" s="14">
        <f t="shared" si="15"/>
        <v>1.4644052086784476</v>
      </c>
      <c r="Z145" s="14">
        <f t="shared" si="16"/>
        <v>0.80007338538215411</v>
      </c>
      <c r="AA145" s="14">
        <f t="shared" si="17"/>
        <v>1.0135026974163266</v>
      </c>
      <c r="AB145" s="14">
        <f t="shared" si="18"/>
        <v>0.28133915875564008</v>
      </c>
    </row>
    <row r="146" spans="1:28" x14ac:dyDescent="0.2">
      <c r="A146" s="11" t="s">
        <v>889</v>
      </c>
      <c r="B146" s="11"/>
      <c r="C146" s="11" t="str">
        <f>VLOOKUP(A146,[1]sheet1!$A$2:$E$1154, 4, FALSE)</f>
        <v>*</v>
      </c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5">
        <v>19.838671188333329</v>
      </c>
      <c r="P146" s="5">
        <v>19.466170953333329</v>
      </c>
      <c r="Q146" s="5">
        <v>19.499158321333329</v>
      </c>
      <c r="R146" s="5">
        <v>19.433183585333332</v>
      </c>
      <c r="S146" s="13">
        <f t="shared" si="13"/>
        <v>-0.3725002350000004</v>
      </c>
      <c r="T146" s="13">
        <f t="shared" si="14"/>
        <v>-6.5974735999997591E-2</v>
      </c>
      <c r="U146" s="6">
        <v>0.10017353248640901</v>
      </c>
      <c r="V146" s="6">
        <v>0.83983866900562498</v>
      </c>
      <c r="W146" s="6">
        <v>0.17712222877971701</v>
      </c>
      <c r="X146" s="6">
        <v>0.73663230991512596</v>
      </c>
      <c r="Y146" s="14">
        <f t="shared" si="15"/>
        <v>0.99924701113856718</v>
      </c>
      <c r="Z146" s="14">
        <f t="shared" si="16"/>
        <v>7.580413285461933E-2</v>
      </c>
      <c r="AA146" s="14">
        <f t="shared" si="17"/>
        <v>0.7517269315791596</v>
      </c>
      <c r="AB146" s="14">
        <f t="shared" si="18"/>
        <v>0.13274923618690049</v>
      </c>
    </row>
    <row r="147" spans="1:28" x14ac:dyDescent="0.2">
      <c r="A147" s="11" t="s">
        <v>543</v>
      </c>
      <c r="B147" s="11"/>
      <c r="C147" s="11" t="str">
        <f>VLOOKUP(A147,[1]sheet1!$A$2:$E$1154, 4, FALSE)</f>
        <v>*</v>
      </c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5">
        <v>13.905676230999999</v>
      </c>
      <c r="P147" s="5">
        <v>13.53420246033334</v>
      </c>
      <c r="Q147" s="5">
        <v>13.659079760999999</v>
      </c>
      <c r="R147" s="5">
        <v>13.40932515966667</v>
      </c>
      <c r="S147" s="13">
        <f t="shared" si="13"/>
        <v>-0.37147377066665932</v>
      </c>
      <c r="T147" s="13">
        <f t="shared" si="14"/>
        <v>-0.24975460133332916</v>
      </c>
      <c r="U147" s="6">
        <v>5.4999351048870597E-2</v>
      </c>
      <c r="V147" s="6">
        <v>0.32212025409259498</v>
      </c>
      <c r="W147" s="6">
        <v>0.127614513779159</v>
      </c>
      <c r="X147" s="6">
        <v>0.62886652603846604</v>
      </c>
      <c r="Y147" s="14">
        <f t="shared" si="15"/>
        <v>1.2596424348249788</v>
      </c>
      <c r="Z147" s="14">
        <f t="shared" si="16"/>
        <v>0.49198196700240837</v>
      </c>
      <c r="AA147" s="14">
        <f t="shared" si="17"/>
        <v>0.89409992988015652</v>
      </c>
      <c r="AB147" s="14">
        <f t="shared" si="18"/>
        <v>0.20144152173461793</v>
      </c>
    </row>
    <row r="148" spans="1:28" x14ac:dyDescent="0.2">
      <c r="A148" s="11" t="s">
        <v>600</v>
      </c>
      <c r="B148" s="11"/>
      <c r="C148" s="11" t="str">
        <f>VLOOKUP(A148,[1]sheet1!$A$2:$E$1154, 4, FALSE)</f>
        <v>*</v>
      </c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5">
        <v>16.197927154333328</v>
      </c>
      <c r="P148" s="5">
        <v>15.828721957500001</v>
      </c>
      <c r="Q148" s="5">
        <v>15.87650910433333</v>
      </c>
      <c r="R148" s="5">
        <v>15.78093481066667</v>
      </c>
      <c r="S148" s="13">
        <f t="shared" si="13"/>
        <v>-0.36920519683332742</v>
      </c>
      <c r="T148" s="13">
        <f t="shared" si="14"/>
        <v>-9.5574293666659926E-2</v>
      </c>
      <c r="U148" s="6">
        <v>5.3246504912589802E-2</v>
      </c>
      <c r="V148" s="6">
        <v>0.72675686705627096</v>
      </c>
      <c r="W148" s="6">
        <v>0.125412266619676</v>
      </c>
      <c r="X148" s="6">
        <v>0.72232716828864596</v>
      </c>
      <c r="Y148" s="14">
        <f t="shared" si="15"/>
        <v>1.273708893936025</v>
      </c>
      <c r="Z148" s="14">
        <f t="shared" si="16"/>
        <v>0.13861085593103928</v>
      </c>
      <c r="AA148" s="14">
        <f t="shared" si="17"/>
        <v>0.90165998292560079</v>
      </c>
      <c r="AB148" s="14">
        <f t="shared" si="18"/>
        <v>0.14126605007679097</v>
      </c>
    </row>
    <row r="149" spans="1:28" x14ac:dyDescent="0.2">
      <c r="A149" s="11" t="s">
        <v>525</v>
      </c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9"/>
      <c r="N149" s="19" t="s">
        <v>18</v>
      </c>
      <c r="O149" s="5">
        <v>11.70226306066667</v>
      </c>
      <c r="P149" s="5">
        <v>11.334251833266659</v>
      </c>
      <c r="Q149" s="5">
        <v>11.267611729066671</v>
      </c>
      <c r="R149" s="5">
        <v>11.400891937466669</v>
      </c>
      <c r="S149" s="13">
        <f t="shared" si="13"/>
        <v>-0.36801122740001091</v>
      </c>
      <c r="T149" s="13">
        <f t="shared" si="14"/>
        <v>0.13328020839999866</v>
      </c>
      <c r="U149" s="6">
        <v>1.9162077129767301E-2</v>
      </c>
      <c r="V149" s="6">
        <v>0.57279690117710302</v>
      </c>
      <c r="W149" s="6">
        <v>7.1167670684557094E-2</v>
      </c>
      <c r="X149" s="6">
        <v>0.695034368475418</v>
      </c>
      <c r="Y149" s="14">
        <f t="shared" si="15"/>
        <v>1.7175574160767733</v>
      </c>
      <c r="Z149" s="14">
        <f t="shared" si="16"/>
        <v>0.24199934022067035</v>
      </c>
      <c r="AA149" s="14">
        <f t="shared" si="17"/>
        <v>1.1477172483840938</v>
      </c>
      <c r="AB149" s="14">
        <f t="shared" si="18"/>
        <v>0.15799371962544939</v>
      </c>
    </row>
    <row r="150" spans="1:28" x14ac:dyDescent="0.2">
      <c r="A150" s="11" t="s">
        <v>345</v>
      </c>
      <c r="B150" s="11"/>
      <c r="C150" s="11" t="str">
        <f>VLOOKUP(A150,[1]sheet1!$A$2:$E$1154, 4, FALSE)</f>
        <v>*</v>
      </c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5">
        <v>13.454399223999999</v>
      </c>
      <c r="P150" s="5">
        <v>13.0908946155</v>
      </c>
      <c r="Q150" s="5">
        <v>13.210773565</v>
      </c>
      <c r="R150" s="5">
        <v>12.971015666</v>
      </c>
      <c r="S150" s="13">
        <f t="shared" si="13"/>
        <v>-0.36350460849999955</v>
      </c>
      <c r="T150" s="13">
        <f t="shared" si="14"/>
        <v>-0.23975789900000066</v>
      </c>
      <c r="U150" s="6">
        <v>0.251164946266764</v>
      </c>
      <c r="V150" s="6">
        <v>0.50738956660385903</v>
      </c>
      <c r="W150" s="6">
        <v>0.29860323516551601</v>
      </c>
      <c r="X150" s="6">
        <v>0.66790355970059601</v>
      </c>
      <c r="Y150" s="14">
        <f t="shared" si="15"/>
        <v>0.60004097283773095</v>
      </c>
      <c r="Z150" s="14">
        <f t="shared" si="16"/>
        <v>0.29465846737238455</v>
      </c>
      <c r="AA150" s="14">
        <f t="shared" si="17"/>
        <v>0.52490549129645747</v>
      </c>
      <c r="AB150" s="14">
        <f t="shared" si="18"/>
        <v>0.17528624188605721</v>
      </c>
    </row>
    <row r="151" spans="1:28" x14ac:dyDescent="0.2">
      <c r="A151" s="11" t="s">
        <v>654</v>
      </c>
      <c r="B151" s="11"/>
      <c r="C151" s="11" t="str">
        <f>VLOOKUP(A151,[1]sheet1!$A$2:$E$1154, 4, FALSE)</f>
        <v>*</v>
      </c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5">
        <v>14.613439602</v>
      </c>
      <c r="P151" s="5">
        <v>14.25018811533333</v>
      </c>
      <c r="Q151" s="5">
        <v>14.083538281999999</v>
      </c>
      <c r="R151" s="5">
        <v>14.416837948666659</v>
      </c>
      <c r="S151" s="13">
        <f t="shared" si="13"/>
        <v>-0.36325148666666962</v>
      </c>
      <c r="T151" s="13">
        <f t="shared" si="14"/>
        <v>0.33329966666665989</v>
      </c>
      <c r="U151" s="6">
        <v>0.21935066620159399</v>
      </c>
      <c r="V151" s="6">
        <v>0.42254777862654702</v>
      </c>
      <c r="W151" s="6">
        <v>0.27491877491399702</v>
      </c>
      <c r="X151" s="6">
        <v>0.64005282081045101</v>
      </c>
      <c r="Y151" s="14">
        <f t="shared" si="15"/>
        <v>0.65886104223812547</v>
      </c>
      <c r="Z151" s="14">
        <f t="shared" si="16"/>
        <v>0.37412417707952211</v>
      </c>
      <c r="AA151" s="14">
        <f t="shared" si="17"/>
        <v>0.56079560005061191</v>
      </c>
      <c r="AB151" s="14">
        <f t="shared" si="18"/>
        <v>0.19378418407873554</v>
      </c>
    </row>
    <row r="152" spans="1:28" x14ac:dyDescent="0.2">
      <c r="A152" s="11" t="s">
        <v>754</v>
      </c>
      <c r="B152" s="11"/>
      <c r="C152" s="11" t="str">
        <f>VLOOKUP(A152,[1]sheet1!$A$2:$E$1154, 4, FALSE)</f>
        <v>*</v>
      </c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5">
        <v>16.661623353</v>
      </c>
      <c r="P152" s="5">
        <v>16.30018655433333</v>
      </c>
      <c r="Q152" s="5">
        <v>16.197500442666669</v>
      </c>
      <c r="R152" s="5">
        <v>16.402872666</v>
      </c>
      <c r="S152" s="13">
        <f t="shared" si="13"/>
        <v>-0.36143679866667</v>
      </c>
      <c r="T152" s="13">
        <f t="shared" si="14"/>
        <v>0.20537222333333105</v>
      </c>
      <c r="U152" s="6">
        <v>5.1646834149083803E-2</v>
      </c>
      <c r="V152" s="6">
        <v>0.448137632658971</v>
      </c>
      <c r="W152" s="6">
        <v>0.12339926232056</v>
      </c>
      <c r="X152" s="6">
        <v>0.64859375156340304</v>
      </c>
      <c r="Y152" s="14">
        <f t="shared" si="15"/>
        <v>1.2869562947391773</v>
      </c>
      <c r="Z152" s="14">
        <f t="shared" si="16"/>
        <v>0.34858858438448748</v>
      </c>
      <c r="AA152" s="14">
        <f t="shared" si="17"/>
        <v>0.90868743650267814</v>
      </c>
      <c r="AB152" s="14">
        <f t="shared" si="18"/>
        <v>0.18802723955852244</v>
      </c>
    </row>
    <row r="153" spans="1:28" x14ac:dyDescent="0.2">
      <c r="A153" s="11" t="s">
        <v>73</v>
      </c>
      <c r="B153" s="11"/>
      <c r="C153" s="11"/>
      <c r="D153" s="11" t="s">
        <v>18</v>
      </c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5">
        <v>15.02850374233333</v>
      </c>
      <c r="P153" s="5">
        <v>14.67322598416667</v>
      </c>
      <c r="Q153" s="5">
        <v>14.79103307433334</v>
      </c>
      <c r="R153" s="5">
        <v>14.555418894000001</v>
      </c>
      <c r="S153" s="13">
        <f t="shared" si="13"/>
        <v>-0.3552777581666593</v>
      </c>
      <c r="T153" s="13">
        <f t="shared" si="14"/>
        <v>-0.23561418033333936</v>
      </c>
      <c r="U153" s="6">
        <v>2.6389688206316399E-2</v>
      </c>
      <c r="V153" s="6">
        <v>0.28007237358111498</v>
      </c>
      <c r="W153" s="6">
        <v>8.2770574121612095E-2</v>
      </c>
      <c r="X153" s="6">
        <v>0.61327768038545405</v>
      </c>
      <c r="Y153" s="14">
        <f t="shared" si="15"/>
        <v>1.5785657409310003</v>
      </c>
      <c r="Z153" s="14">
        <f t="shared" si="16"/>
        <v>0.55272972799542575</v>
      </c>
      <c r="AA153" s="14">
        <f t="shared" si="17"/>
        <v>1.0821240323934762</v>
      </c>
      <c r="AB153" s="14">
        <f t="shared" si="18"/>
        <v>0.21234284072881549</v>
      </c>
    </row>
    <row r="154" spans="1:28" x14ac:dyDescent="0.2">
      <c r="A154" s="11" t="s">
        <v>661</v>
      </c>
      <c r="B154" s="11"/>
      <c r="C154" s="11" t="str">
        <f>VLOOKUP(A154,[1]sheet1!$A$2:$E$1154, 4, FALSE)</f>
        <v>*</v>
      </c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5">
        <v>12.33063329866666</v>
      </c>
      <c r="P154" s="5">
        <v>11.977022935433331</v>
      </c>
      <c r="Q154" s="5">
        <v>11.9431140286</v>
      </c>
      <c r="R154" s="5">
        <v>12.01093184226667</v>
      </c>
      <c r="S154" s="13">
        <f t="shared" si="13"/>
        <v>-0.35361036323332939</v>
      </c>
      <c r="T154" s="13">
        <f t="shared" si="14"/>
        <v>6.7817813666669835E-2</v>
      </c>
      <c r="U154" s="6">
        <v>5.35905858402213E-3</v>
      </c>
      <c r="V154" s="6">
        <v>0.73530707880068502</v>
      </c>
      <c r="W154" s="6">
        <v>3.10417796259711E-2</v>
      </c>
      <c r="X154" s="6">
        <v>0.72362580737842797</v>
      </c>
      <c r="Y154" s="14">
        <f t="shared" si="15"/>
        <v>2.2709114953209206</v>
      </c>
      <c r="Z154" s="14">
        <f t="shared" si="16"/>
        <v>0.13353125305548949</v>
      </c>
      <c r="AA154" s="14">
        <f t="shared" si="17"/>
        <v>1.5080533885870446</v>
      </c>
      <c r="AB154" s="14">
        <f t="shared" si="18"/>
        <v>0.1404859528650427</v>
      </c>
    </row>
    <row r="155" spans="1:28" x14ac:dyDescent="0.2">
      <c r="A155" s="11" t="s">
        <v>820</v>
      </c>
      <c r="B155" s="11"/>
      <c r="C155" s="11" t="str">
        <f>VLOOKUP(A155,[1]sheet1!$A$2:$E$1154, 4, FALSE)</f>
        <v>*</v>
      </c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5">
        <v>14.938052649333329</v>
      </c>
      <c r="P155" s="5">
        <v>14.587304231999999</v>
      </c>
      <c r="Q155" s="5">
        <v>14.597031551000001</v>
      </c>
      <c r="R155" s="5">
        <v>14.577576913</v>
      </c>
      <c r="S155" s="13">
        <f t="shared" si="13"/>
        <v>-0.35074841733332995</v>
      </c>
      <c r="T155" s="13">
        <f t="shared" si="14"/>
        <v>-1.9454638000000912E-2</v>
      </c>
      <c r="U155" s="6">
        <v>9.2564805660529201E-2</v>
      </c>
      <c r="V155" s="6">
        <v>0.92413639410515203</v>
      </c>
      <c r="W155" s="6">
        <v>0.17033897197087799</v>
      </c>
      <c r="X155" s="6">
        <v>0.749622384974859</v>
      </c>
      <c r="Y155" s="14">
        <f t="shared" si="15"/>
        <v>1.0335541063286509</v>
      </c>
      <c r="Z155" s="14">
        <f t="shared" si="16"/>
        <v>3.4263926143823648E-2</v>
      </c>
      <c r="AA155" s="14">
        <f t="shared" si="17"/>
        <v>0.76868597813501116</v>
      </c>
      <c r="AB155" s="14">
        <f t="shared" si="18"/>
        <v>0.12515745316896451</v>
      </c>
    </row>
    <row r="156" spans="1:28" x14ac:dyDescent="0.2">
      <c r="A156" s="11" t="s">
        <v>630</v>
      </c>
      <c r="B156" s="11"/>
      <c r="C156" s="11" t="str">
        <f>VLOOKUP(A156,[1]sheet1!$A$2:$E$1154, 4, FALSE)</f>
        <v>*</v>
      </c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5">
        <v>12.241582656666671</v>
      </c>
      <c r="P156" s="5">
        <v>11.898718753000001</v>
      </c>
      <c r="Q156" s="5">
        <v>11.9298306796</v>
      </c>
      <c r="R156" s="5">
        <v>11.867606826399999</v>
      </c>
      <c r="S156" s="13">
        <f t="shared" si="13"/>
        <v>-0.34286390366666986</v>
      </c>
      <c r="T156" s="13">
        <f t="shared" si="14"/>
        <v>-6.2223853200000789E-2</v>
      </c>
      <c r="U156" s="6">
        <v>3.2116954603916802E-2</v>
      </c>
      <c r="V156" s="6">
        <v>0.81393476446055801</v>
      </c>
      <c r="W156" s="6">
        <v>9.2805858312239101E-2</v>
      </c>
      <c r="X156" s="6">
        <v>0.73404418436255203</v>
      </c>
      <c r="Y156" s="14">
        <f t="shared" si="15"/>
        <v>1.4932656421423585</v>
      </c>
      <c r="Z156" s="14">
        <f t="shared" si="16"/>
        <v>8.9410401708012982E-2</v>
      </c>
      <c r="AA156" s="14">
        <f t="shared" si="17"/>
        <v>1.0324246083460575</v>
      </c>
      <c r="AB156" s="14">
        <f t="shared" si="18"/>
        <v>0.13427779778514451</v>
      </c>
    </row>
    <row r="157" spans="1:28" x14ac:dyDescent="0.2">
      <c r="A157" s="11" t="s">
        <v>667</v>
      </c>
      <c r="B157" s="11"/>
      <c r="C157" s="11"/>
      <c r="D157" s="11"/>
      <c r="E157" s="11"/>
      <c r="F157" s="11"/>
      <c r="G157" s="11"/>
      <c r="H157" s="11" t="str">
        <f>VLOOKUP(A157,[1]sheet1!$A$2:$E$1154, 5, FALSE)</f>
        <v>*</v>
      </c>
      <c r="I157" s="11"/>
      <c r="J157" s="11"/>
      <c r="K157" s="11"/>
      <c r="L157" s="11"/>
      <c r="M157" s="11"/>
      <c r="N157" s="11"/>
      <c r="O157" s="5">
        <v>18.672824589333331</v>
      </c>
      <c r="P157" s="5">
        <v>18.330064638</v>
      </c>
      <c r="Q157" s="5">
        <v>18.387955639333331</v>
      </c>
      <c r="R157" s="5">
        <v>18.272173636666661</v>
      </c>
      <c r="S157" s="13">
        <f t="shared" si="13"/>
        <v>-0.34275995133333126</v>
      </c>
      <c r="T157" s="13">
        <f t="shared" si="14"/>
        <v>-0.11578200266666983</v>
      </c>
      <c r="U157" s="6">
        <v>1.6956290170718001E-3</v>
      </c>
      <c r="V157" s="6">
        <v>0.37295980151282898</v>
      </c>
      <c r="W157" s="6">
        <v>1.41222281894018E-2</v>
      </c>
      <c r="X157" s="6">
        <v>0.62985092403981102</v>
      </c>
      <c r="Y157" s="14">
        <f t="shared" si="15"/>
        <v>2.7706691600170417</v>
      </c>
      <c r="Z157" s="14">
        <f t="shared" si="16"/>
        <v>0.42833797495259024</v>
      </c>
      <c r="AA157" s="14">
        <f t="shared" si="17"/>
        <v>1.8500967753793094</v>
      </c>
      <c r="AB157" s="14">
        <f t="shared" si="18"/>
        <v>0.20076222916246131</v>
      </c>
    </row>
    <row r="158" spans="1:28" x14ac:dyDescent="0.2">
      <c r="A158" s="11" t="s">
        <v>106</v>
      </c>
      <c r="B158" s="11"/>
      <c r="C158" s="11" t="str">
        <f>VLOOKUP(A158,[1]sheet1!$A$2:$E$1154, 4, FALSE)</f>
        <v>*</v>
      </c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5">
        <v>12.16723334683333</v>
      </c>
      <c r="P158" s="5">
        <v>11.82501632355001</v>
      </c>
      <c r="Q158" s="5">
        <v>12.034033004499999</v>
      </c>
      <c r="R158" s="5">
        <v>11.6159996426</v>
      </c>
      <c r="S158" s="13">
        <f t="shared" si="13"/>
        <v>-0.34221702328331993</v>
      </c>
      <c r="T158" s="13">
        <f t="shared" si="14"/>
        <v>-0.41803336189999918</v>
      </c>
      <c r="U158" s="6">
        <v>9.7460707993769602E-2</v>
      </c>
      <c r="V158" s="6">
        <v>0.14805578712304199</v>
      </c>
      <c r="W158" s="6">
        <v>0.17380261342809999</v>
      </c>
      <c r="X158" s="6">
        <v>0.51242970468953997</v>
      </c>
      <c r="Y158" s="14">
        <f t="shared" si="15"/>
        <v>1.0111704380535285</v>
      </c>
      <c r="Z158" s="14">
        <f t="shared" si="16"/>
        <v>0.82957461247945719</v>
      </c>
      <c r="AA158" s="14">
        <f t="shared" si="17"/>
        <v>0.75994369745657386</v>
      </c>
      <c r="AB158" s="14">
        <f t="shared" si="18"/>
        <v>0.29036570287576258</v>
      </c>
    </row>
    <row r="159" spans="1:28" x14ac:dyDescent="0.2">
      <c r="A159" s="11" t="s">
        <v>977</v>
      </c>
      <c r="B159" s="11"/>
      <c r="C159" s="11" t="str">
        <f>VLOOKUP(A159,[1]sheet1!$A$2:$E$1154, 4, FALSE)</f>
        <v>*</v>
      </c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5">
        <v>14.695632013000001</v>
      </c>
      <c r="P159" s="5">
        <v>14.35420495533333</v>
      </c>
      <c r="Q159" s="5">
        <v>14.315248925000001</v>
      </c>
      <c r="R159" s="5">
        <v>14.39316098566667</v>
      </c>
      <c r="S159" s="13">
        <f t="shared" si="13"/>
        <v>-0.34142705766667092</v>
      </c>
      <c r="T159" s="13">
        <f t="shared" si="14"/>
        <v>7.7912060666669447E-2</v>
      </c>
      <c r="U159" s="6">
        <v>9.5240716264419698E-2</v>
      </c>
      <c r="V159" s="6">
        <v>0.74516382069697695</v>
      </c>
      <c r="W159" s="6">
        <v>0.171807191690273</v>
      </c>
      <c r="X159" s="6">
        <v>0.72477550019691805</v>
      </c>
      <c r="Y159" s="14">
        <f t="shared" si="15"/>
        <v>1.0211773471130696</v>
      </c>
      <c r="Z159" s="14">
        <f t="shared" si="16"/>
        <v>0.12774823919325734</v>
      </c>
      <c r="AA159" s="14">
        <f t="shared" si="17"/>
        <v>0.76495866095861387</v>
      </c>
      <c r="AB159" s="14">
        <f t="shared" si="18"/>
        <v>0.13979649566943309</v>
      </c>
    </row>
    <row r="160" spans="1:28" x14ac:dyDescent="0.2">
      <c r="A160" s="11" t="s">
        <v>507</v>
      </c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9"/>
      <c r="N160" s="19" t="s">
        <v>18</v>
      </c>
      <c r="O160" s="5">
        <v>13.89940854566667</v>
      </c>
      <c r="P160" s="5">
        <v>13.55814747516666</v>
      </c>
      <c r="Q160" s="5">
        <v>13.463684787</v>
      </c>
      <c r="R160" s="5">
        <v>13.65261016333333</v>
      </c>
      <c r="S160" s="13">
        <f t="shared" si="13"/>
        <v>-0.34126107050001053</v>
      </c>
      <c r="T160" s="13">
        <f t="shared" si="14"/>
        <v>0.18892537633333006</v>
      </c>
      <c r="U160" s="6">
        <v>1.9494759735346499E-2</v>
      </c>
      <c r="V160" s="6">
        <v>0.33039504336375902</v>
      </c>
      <c r="W160" s="6">
        <v>7.1167670684557094E-2</v>
      </c>
      <c r="X160" s="6">
        <v>0.62886652603846604</v>
      </c>
      <c r="Y160" s="14">
        <f t="shared" si="15"/>
        <v>1.7100821129384842</v>
      </c>
      <c r="Z160" s="14">
        <f t="shared" si="16"/>
        <v>0.48096647665406245</v>
      </c>
      <c r="AA160" s="14">
        <f t="shared" si="17"/>
        <v>1.1477172483840938</v>
      </c>
      <c r="AB160" s="14">
        <f t="shared" si="18"/>
        <v>0.20144152173461793</v>
      </c>
    </row>
    <row r="161" spans="1:28" x14ac:dyDescent="0.2">
      <c r="A161" s="11" t="s">
        <v>594</v>
      </c>
      <c r="B161" s="11"/>
      <c r="C161" s="11" t="str">
        <f>VLOOKUP(A161,[1]sheet1!$A$2:$E$1154, 4, FALSE)</f>
        <v>*</v>
      </c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5">
        <v>17.78417202566667</v>
      </c>
      <c r="P161" s="5">
        <v>17.445555020166669</v>
      </c>
      <c r="Q161" s="5">
        <v>17.497689104666669</v>
      </c>
      <c r="R161" s="5">
        <v>17.393420935666668</v>
      </c>
      <c r="S161" s="13">
        <f t="shared" si="13"/>
        <v>-0.33861700550000151</v>
      </c>
      <c r="T161" s="13">
        <f t="shared" si="14"/>
        <v>-0.10426816900000091</v>
      </c>
      <c r="U161" s="6">
        <v>2.74164348365789E-2</v>
      </c>
      <c r="V161" s="6">
        <v>0.61171175479850703</v>
      </c>
      <c r="W161" s="6">
        <v>8.5135307128876805E-2</v>
      </c>
      <c r="X161" s="6">
        <v>0.69968798395460796</v>
      </c>
      <c r="Y161" s="14">
        <f t="shared" si="15"/>
        <v>1.5619890204242233</v>
      </c>
      <c r="Z161" s="14">
        <f t="shared" si="16"/>
        <v>0.21345317391599958</v>
      </c>
      <c r="AA161" s="14">
        <f t="shared" si="17"/>
        <v>1.0698902928974812</v>
      </c>
      <c r="AB161" s="14">
        <f t="shared" si="18"/>
        <v>0.15509558435142606</v>
      </c>
    </row>
    <row r="162" spans="1:28" x14ac:dyDescent="0.2">
      <c r="A162" s="11" t="s">
        <v>1076</v>
      </c>
      <c r="B162" s="11"/>
      <c r="C162" s="11"/>
      <c r="D162" s="11"/>
      <c r="E162" s="11"/>
      <c r="F162" s="11" t="s">
        <v>18</v>
      </c>
      <c r="G162" s="11"/>
      <c r="H162" s="11"/>
      <c r="I162" s="11"/>
      <c r="J162" s="11"/>
      <c r="K162" s="11"/>
      <c r="L162" s="11"/>
      <c r="M162" s="19"/>
      <c r="N162" s="19"/>
      <c r="O162" s="5">
        <v>17.63881662733333</v>
      </c>
      <c r="P162" s="5">
        <v>17.304638590166661</v>
      </c>
      <c r="Q162" s="5">
        <v>17.434801757666669</v>
      </c>
      <c r="R162" s="5">
        <v>17.174475422666671</v>
      </c>
      <c r="S162" s="13">
        <f t="shared" si="13"/>
        <v>-0.33417803716666938</v>
      </c>
      <c r="T162" s="13">
        <f t="shared" si="14"/>
        <v>-0.26032633499999847</v>
      </c>
      <c r="U162" s="6">
        <v>8.6509514441000107E-3</v>
      </c>
      <c r="V162" s="6">
        <v>0.106583182962565</v>
      </c>
      <c r="W162" s="6">
        <v>4.0664011429317297E-2</v>
      </c>
      <c r="X162" s="6">
        <v>0.45499659385456698</v>
      </c>
      <c r="Y162" s="14">
        <f t="shared" si="15"/>
        <v>2.062936125575753</v>
      </c>
      <c r="Z162" s="14">
        <f t="shared" si="16"/>
        <v>0.97231131428428907</v>
      </c>
      <c r="AA162" s="14">
        <f t="shared" si="17"/>
        <v>1.3907897812394288</v>
      </c>
      <c r="AB162" s="14">
        <f t="shared" si="18"/>
        <v>0.34199185449827901</v>
      </c>
    </row>
    <row r="163" spans="1:28" x14ac:dyDescent="0.2">
      <c r="A163" s="11" t="s">
        <v>573</v>
      </c>
      <c r="B163" s="11"/>
      <c r="C163" s="11" t="str">
        <f>VLOOKUP(A163,[1]sheet1!$A$2:$E$1154, 4, FALSE)</f>
        <v>*</v>
      </c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5">
        <v>18.290575403666669</v>
      </c>
      <c r="P163" s="5">
        <v>17.956548543166669</v>
      </c>
      <c r="Q163" s="5">
        <v>18.009930575333328</v>
      </c>
      <c r="R163" s="5">
        <v>17.903166510999998</v>
      </c>
      <c r="S163" s="13">
        <f t="shared" si="13"/>
        <v>-0.33402686049999986</v>
      </c>
      <c r="T163" s="13">
        <f t="shared" si="14"/>
        <v>-0.10676406433332986</v>
      </c>
      <c r="U163" s="6">
        <v>5.17987249924792E-2</v>
      </c>
      <c r="V163" s="6">
        <v>0.59646828911028704</v>
      </c>
      <c r="W163" s="6">
        <v>0.12339926232056</v>
      </c>
      <c r="X163" s="6">
        <v>0.69968798395460796</v>
      </c>
      <c r="Y163" s="14">
        <f t="shared" si="15"/>
        <v>1.2856809301301633</v>
      </c>
      <c r="Z163" s="14">
        <f t="shared" si="16"/>
        <v>0.22441264039346945</v>
      </c>
      <c r="AA163" s="14">
        <f t="shared" si="17"/>
        <v>0.90868743650267814</v>
      </c>
      <c r="AB163" s="14">
        <f t="shared" si="18"/>
        <v>0.15509558435142606</v>
      </c>
    </row>
    <row r="164" spans="1:28" x14ac:dyDescent="0.2">
      <c r="A164" s="11" t="s">
        <v>807</v>
      </c>
      <c r="B164" s="11"/>
      <c r="C164" s="11" t="str">
        <f>VLOOKUP(A164,[1]sheet1!$A$2:$E$1154, 4, FALSE)</f>
        <v>*</v>
      </c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5">
        <v>22.676611907333331</v>
      </c>
      <c r="P164" s="5">
        <v>22.34279639699999</v>
      </c>
      <c r="Q164" s="5">
        <v>22.705484976666661</v>
      </c>
      <c r="R164" s="5">
        <v>21.980107817333341</v>
      </c>
      <c r="S164" s="13">
        <f t="shared" si="13"/>
        <v>-0.33381551033334134</v>
      </c>
      <c r="T164" s="13">
        <f t="shared" si="14"/>
        <v>-0.72537715933331981</v>
      </c>
      <c r="U164" s="6">
        <v>0.41027843431695099</v>
      </c>
      <c r="V164" s="6">
        <v>0.12842506260717301</v>
      </c>
      <c r="W164" s="6">
        <v>0.38106950988110899</v>
      </c>
      <c r="X164" s="6">
        <v>0.48895737789951799</v>
      </c>
      <c r="Y164" s="14">
        <f t="shared" si="15"/>
        <v>0.38692131048444883</v>
      </c>
      <c r="Z164" s="14">
        <f t="shared" si="16"/>
        <v>0.89135021388516589</v>
      </c>
      <c r="AA164" s="14">
        <f t="shared" si="17"/>
        <v>0.41899579859104358</v>
      </c>
      <c r="AB164" s="14">
        <f t="shared" si="18"/>
        <v>0.31072899639744128</v>
      </c>
    </row>
    <row r="165" spans="1:28" x14ac:dyDescent="0.2">
      <c r="A165" s="11" t="s">
        <v>613</v>
      </c>
      <c r="B165" s="11"/>
      <c r="C165" s="11" t="str">
        <f>VLOOKUP(A165,[1]sheet1!$A$2:$E$1154, 4, FALSE)</f>
        <v>*</v>
      </c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5">
        <v>12.06071018813333</v>
      </c>
      <c r="P165" s="5">
        <v>11.72763555053333</v>
      </c>
      <c r="Q165" s="5">
        <v>11.47299163673334</v>
      </c>
      <c r="R165" s="5">
        <v>11.982279464333329</v>
      </c>
      <c r="S165" s="13">
        <f t="shared" si="13"/>
        <v>-0.33307463759999933</v>
      </c>
      <c r="T165" s="13">
        <f t="shared" si="14"/>
        <v>0.50928782759998903</v>
      </c>
      <c r="U165" s="6">
        <v>6.4482073155167893E-2</v>
      </c>
      <c r="V165" s="6">
        <v>1.7479008600978101E-2</v>
      </c>
      <c r="W165" s="6">
        <v>0.141943985488025</v>
      </c>
      <c r="X165" s="6">
        <v>0.26381711150535703</v>
      </c>
      <c r="Y165" s="14">
        <f t="shared" si="15"/>
        <v>1.1905610080302655</v>
      </c>
      <c r="Z165" s="14">
        <f t="shared" si="16"/>
        <v>1.7574832039290114</v>
      </c>
      <c r="AA165" s="14">
        <f t="shared" si="17"/>
        <v>0.84788300486197865</v>
      </c>
      <c r="AB165" s="14">
        <f t="shared" si="18"/>
        <v>0.57869703899684666</v>
      </c>
    </row>
    <row r="166" spans="1:28" x14ac:dyDescent="0.2">
      <c r="A166" s="11" t="s">
        <v>982</v>
      </c>
      <c r="B166" s="11"/>
      <c r="C166" s="11" t="str">
        <f>VLOOKUP(A166,[1]sheet1!$A$2:$E$1154, 4, FALSE)</f>
        <v>*</v>
      </c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5">
        <v>14.256470483333329</v>
      </c>
      <c r="P166" s="5">
        <v>13.927489655666671</v>
      </c>
      <c r="Q166" s="5">
        <v>13.851639203</v>
      </c>
      <c r="R166" s="5">
        <v>14.00334010833333</v>
      </c>
      <c r="S166" s="13">
        <f t="shared" si="13"/>
        <v>-0.32898082766665837</v>
      </c>
      <c r="T166" s="13">
        <f t="shared" si="14"/>
        <v>0.15170090533333003</v>
      </c>
      <c r="U166" s="6">
        <v>0.16913815755939501</v>
      </c>
      <c r="V166" s="6">
        <v>0.57861132681638805</v>
      </c>
      <c r="W166" s="6">
        <v>0.239628014058693</v>
      </c>
      <c r="X166" s="6">
        <v>0.69638475954990298</v>
      </c>
      <c r="Y166" s="14">
        <f t="shared" si="15"/>
        <v>0.77175840453667843</v>
      </c>
      <c r="Z166" s="14">
        <f t="shared" si="16"/>
        <v>0.23761306891529824</v>
      </c>
      <c r="AA166" s="14">
        <f t="shared" si="17"/>
        <v>0.62046241149175818</v>
      </c>
      <c r="AB166" s="14">
        <f t="shared" si="18"/>
        <v>0.15715074202886689</v>
      </c>
    </row>
    <row r="167" spans="1:28" x14ac:dyDescent="0.2">
      <c r="A167" s="11" t="s">
        <v>588</v>
      </c>
      <c r="B167" s="11"/>
      <c r="C167" s="11" t="str">
        <f>VLOOKUP(A167,[1]sheet1!$A$2:$E$1154, 4, FALSE)</f>
        <v>*</v>
      </c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5">
        <v>15.07045953666667</v>
      </c>
      <c r="P167" s="5">
        <v>14.742060370333331</v>
      </c>
      <c r="Q167" s="5">
        <v>14.883173038000001</v>
      </c>
      <c r="R167" s="5">
        <v>14.600947702666669</v>
      </c>
      <c r="S167" s="13">
        <f t="shared" si="13"/>
        <v>-0.32839916633333921</v>
      </c>
      <c r="T167" s="13">
        <f t="shared" si="14"/>
        <v>-0.28222533533333127</v>
      </c>
      <c r="U167" s="6">
        <v>9.5069930063945707E-3</v>
      </c>
      <c r="V167" s="6">
        <v>0.115128778784827</v>
      </c>
      <c r="W167" s="6">
        <v>4.3312912913670502E-2</v>
      </c>
      <c r="X167" s="6">
        <v>0.46338161106693099</v>
      </c>
      <c r="Y167" s="14">
        <f t="shared" si="15"/>
        <v>2.0219568255688802</v>
      </c>
      <c r="Z167" s="14">
        <f t="shared" si="16"/>
        <v>0.93881610204186128</v>
      </c>
      <c r="AA167" s="14">
        <f t="shared" si="17"/>
        <v>1.363382607778056</v>
      </c>
      <c r="AB167" s="14">
        <f t="shared" si="18"/>
        <v>0.33406120483741381</v>
      </c>
    </row>
    <row r="168" spans="1:28" x14ac:dyDescent="0.2">
      <c r="A168" s="11" t="s">
        <v>994</v>
      </c>
      <c r="B168" s="11"/>
      <c r="C168" s="11" t="str">
        <f>VLOOKUP(A168,[1]sheet1!$A$2:$E$1154, 4, FALSE)</f>
        <v>*</v>
      </c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5">
        <v>11.89539465</v>
      </c>
      <c r="P168" s="5">
        <v>11.567295303916669</v>
      </c>
      <c r="Q168" s="5">
        <v>11.6331900316</v>
      </c>
      <c r="R168" s="5">
        <v>11.50140057623334</v>
      </c>
      <c r="S168" s="13">
        <f t="shared" si="13"/>
        <v>-0.3280993460833308</v>
      </c>
      <c r="T168" s="13">
        <f t="shared" si="14"/>
        <v>-0.13178945536665942</v>
      </c>
      <c r="U168" s="6">
        <v>8.9917321158627397E-2</v>
      </c>
      <c r="V168" s="6">
        <v>0.649668867203119</v>
      </c>
      <c r="W168" s="6">
        <v>0.16886559754144201</v>
      </c>
      <c r="X168" s="6">
        <v>0.69968798395460796</v>
      </c>
      <c r="Y168" s="14">
        <f t="shared" si="15"/>
        <v>1.046156640202017</v>
      </c>
      <c r="Z168" s="14">
        <f t="shared" si="16"/>
        <v>0.18730794457194358</v>
      </c>
      <c r="AA168" s="14">
        <f t="shared" si="17"/>
        <v>0.77245881887027756</v>
      </c>
      <c r="AB168" s="14">
        <f t="shared" si="18"/>
        <v>0.15509558435142606</v>
      </c>
    </row>
    <row r="169" spans="1:28" x14ac:dyDescent="0.2">
      <c r="A169" s="11" t="s">
        <v>223</v>
      </c>
      <c r="B169" s="11"/>
      <c r="C169" s="11"/>
      <c r="D169" s="11" t="s">
        <v>18</v>
      </c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5">
        <v>13.045880099</v>
      </c>
      <c r="P169" s="5">
        <v>12.722846140283339</v>
      </c>
      <c r="Q169" s="5">
        <v>12.868073728333339</v>
      </c>
      <c r="R169" s="5">
        <v>12.57761855223333</v>
      </c>
      <c r="S169" s="13">
        <f t="shared" si="13"/>
        <v>-0.32303395871666041</v>
      </c>
      <c r="T169" s="13">
        <f t="shared" si="14"/>
        <v>-0.29045517610000893</v>
      </c>
      <c r="U169" s="6">
        <v>2.8593609653717201E-2</v>
      </c>
      <c r="V169" s="6">
        <v>0.23015429197266099</v>
      </c>
      <c r="W169" s="6">
        <v>8.7485001100661194E-2</v>
      </c>
      <c r="X169" s="6">
        <v>0.56911956631994798</v>
      </c>
      <c r="Y169" s="14">
        <f t="shared" si="15"/>
        <v>1.5437310158999105</v>
      </c>
      <c r="Z169" s="14">
        <f t="shared" si="16"/>
        <v>0.63798092186640898</v>
      </c>
      <c r="AA169" s="14">
        <f t="shared" si="17"/>
        <v>1.0580663983785776</v>
      </c>
      <c r="AB169" s="14">
        <f t="shared" si="18"/>
        <v>0.24479648309891419</v>
      </c>
    </row>
    <row r="170" spans="1:28" x14ac:dyDescent="0.2">
      <c r="A170" s="11" t="s">
        <v>937</v>
      </c>
      <c r="B170" s="11"/>
      <c r="C170" s="11" t="str">
        <f>VLOOKUP(A170,[1]sheet1!$A$2:$E$1154, 4, FALSE)</f>
        <v>*</v>
      </c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5">
        <v>15.009714677666659</v>
      </c>
      <c r="P170" s="5">
        <v>14.686769089333341</v>
      </c>
      <c r="Q170" s="5">
        <v>14.51623757333333</v>
      </c>
      <c r="R170" s="5">
        <v>14.857300605333331</v>
      </c>
      <c r="S170" s="13">
        <f t="shared" si="13"/>
        <v>-0.32294558833331877</v>
      </c>
      <c r="T170" s="13">
        <f t="shared" si="14"/>
        <v>0.34106303200000099</v>
      </c>
      <c r="U170" s="6">
        <v>0.16440024804728701</v>
      </c>
      <c r="V170" s="6">
        <v>0.285229381834469</v>
      </c>
      <c r="W170" s="6">
        <v>0.23588916683979899</v>
      </c>
      <c r="X170" s="6">
        <v>0.61816419378493304</v>
      </c>
      <c r="Y170" s="14">
        <f t="shared" si="15"/>
        <v>0.78409753153145056</v>
      </c>
      <c r="Z170" s="14">
        <f t="shared" si="16"/>
        <v>0.54480573929939802</v>
      </c>
      <c r="AA170" s="14">
        <f t="shared" si="17"/>
        <v>0.62729200353885672</v>
      </c>
      <c r="AB170" s="14">
        <f t="shared" si="18"/>
        <v>0.2088961543875319</v>
      </c>
    </row>
    <row r="171" spans="1:28" x14ac:dyDescent="0.2">
      <c r="A171" s="11" t="s">
        <v>441</v>
      </c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9"/>
      <c r="N171" s="19" t="s">
        <v>18</v>
      </c>
      <c r="O171" s="5">
        <v>14.752320623999999</v>
      </c>
      <c r="P171" s="5">
        <v>14.430363690883331</v>
      </c>
      <c r="Q171" s="5">
        <v>14.19369364643333</v>
      </c>
      <c r="R171" s="5">
        <v>14.667033735333341</v>
      </c>
      <c r="S171" s="13">
        <f t="shared" si="13"/>
        <v>-0.32195693311666851</v>
      </c>
      <c r="T171" s="13">
        <f t="shared" si="14"/>
        <v>0.47334008890001122</v>
      </c>
      <c r="U171" s="6">
        <v>0.112653199891394</v>
      </c>
      <c r="V171" s="6">
        <v>0.19687174606242999</v>
      </c>
      <c r="W171" s="6">
        <v>0.189524084572472</v>
      </c>
      <c r="X171" s="6">
        <v>0.54687679866154704</v>
      </c>
      <c r="Y171" s="14">
        <f t="shared" si="15"/>
        <v>0.94825646771788752</v>
      </c>
      <c r="Z171" s="14">
        <f t="shared" si="16"/>
        <v>0.70581660691742065</v>
      </c>
      <c r="AA171" s="14">
        <f t="shared" si="17"/>
        <v>0.72233559238570288</v>
      </c>
      <c r="AB171" s="14">
        <f t="shared" si="18"/>
        <v>0.26211050124961133</v>
      </c>
    </row>
    <row r="172" spans="1:28" x14ac:dyDescent="0.2">
      <c r="A172" s="11" t="s">
        <v>436</v>
      </c>
      <c r="B172" s="11"/>
      <c r="C172" s="11" t="str">
        <f>VLOOKUP(A172,[1]sheet1!$A$2:$E$1154, 4, FALSE)</f>
        <v>*</v>
      </c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5">
        <v>14.174645443699999</v>
      </c>
      <c r="P172" s="5">
        <v>13.85528616725</v>
      </c>
      <c r="Q172" s="5">
        <v>13.62004926116667</v>
      </c>
      <c r="R172" s="5">
        <v>14.09052307333333</v>
      </c>
      <c r="S172" s="13">
        <f t="shared" si="13"/>
        <v>-0.31935927644999929</v>
      </c>
      <c r="T172" s="13">
        <f t="shared" si="14"/>
        <v>0.4704738121666594</v>
      </c>
      <c r="U172" s="6">
        <v>0.209662158304112</v>
      </c>
      <c r="V172" s="6">
        <v>8.7615353745010796E-2</v>
      </c>
      <c r="W172" s="6">
        <v>0.271042951997023</v>
      </c>
      <c r="X172" s="6">
        <v>0.42723156137448198</v>
      </c>
      <c r="Y172" s="14">
        <f t="shared" si="15"/>
        <v>0.67847994780236198</v>
      </c>
      <c r="Z172" s="14">
        <f t="shared" si="16"/>
        <v>1.0574197812469284</v>
      </c>
      <c r="AA172" s="14">
        <f t="shared" si="17"/>
        <v>0.56696188131309666</v>
      </c>
      <c r="AB172" s="14">
        <f t="shared" si="18"/>
        <v>0.36933667165255168</v>
      </c>
    </row>
    <row r="173" spans="1:28" x14ac:dyDescent="0.2">
      <c r="A173" s="11" t="s">
        <v>538</v>
      </c>
      <c r="B173" s="11"/>
      <c r="C173" s="11" t="str">
        <f>VLOOKUP(A173,[1]sheet1!$A$2:$E$1154, 4, FALSE)</f>
        <v>*</v>
      </c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5">
        <v>16.079733099333328</v>
      </c>
      <c r="P173" s="5">
        <v>15.762929812833329</v>
      </c>
      <c r="Q173" s="5">
        <v>15.85013700333333</v>
      </c>
      <c r="R173" s="5">
        <v>15.67572262233333</v>
      </c>
      <c r="S173" s="13">
        <f t="shared" si="13"/>
        <v>-0.316803286499999</v>
      </c>
      <c r="T173" s="13">
        <f t="shared" si="14"/>
        <v>-0.17441438100000006</v>
      </c>
      <c r="U173" s="6">
        <v>0.14777717608819499</v>
      </c>
      <c r="V173" s="6">
        <v>0.60249400965218403</v>
      </c>
      <c r="W173" s="6">
        <v>0.21840245023299101</v>
      </c>
      <c r="X173" s="6">
        <v>0.69968798395460796</v>
      </c>
      <c r="Y173" s="14">
        <f t="shared" si="15"/>
        <v>0.83039263674214769</v>
      </c>
      <c r="Z173" s="14">
        <f t="shared" si="16"/>
        <v>0.22004726674136671</v>
      </c>
      <c r="AA173" s="14">
        <f t="shared" si="17"/>
        <v>0.66074249363809612</v>
      </c>
      <c r="AB173" s="14">
        <f t="shared" si="18"/>
        <v>0.15509558435142606</v>
      </c>
    </row>
    <row r="174" spans="1:28" x14ac:dyDescent="0.2">
      <c r="A174" s="11" t="s">
        <v>356</v>
      </c>
      <c r="B174" s="11"/>
      <c r="C174" s="11" t="str">
        <f>VLOOKUP(A174,[1]sheet1!$A$2:$E$1154, 4, FALSE)</f>
        <v>*</v>
      </c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5">
        <v>15.257725195666669</v>
      </c>
      <c r="P174" s="5">
        <v>14.941561430383331</v>
      </c>
      <c r="Q174" s="5">
        <v>14.91383323633333</v>
      </c>
      <c r="R174" s="5">
        <v>14.96928962443333</v>
      </c>
      <c r="S174" s="13">
        <f t="shared" si="13"/>
        <v>-0.31616376528333845</v>
      </c>
      <c r="T174" s="13">
        <f t="shared" si="14"/>
        <v>5.5456388099999643E-2</v>
      </c>
      <c r="U174" s="6">
        <v>0.39593178473072999</v>
      </c>
      <c r="V174" s="6">
        <v>0.90547114911021298</v>
      </c>
      <c r="W174" s="6">
        <v>0.37786564144506701</v>
      </c>
      <c r="X174" s="6">
        <v>0.74558403992886502</v>
      </c>
      <c r="Y174" s="14">
        <f t="shared" si="15"/>
        <v>0.40237963242543656</v>
      </c>
      <c r="Z174" s="14">
        <f t="shared" si="16"/>
        <v>4.3125382988628093E-2</v>
      </c>
      <c r="AA174" s="14">
        <f t="shared" si="17"/>
        <v>0.42266259580247301</v>
      </c>
      <c r="AB174" s="14">
        <f t="shared" si="18"/>
        <v>0.12750339712002343</v>
      </c>
    </row>
    <row r="175" spans="1:28" x14ac:dyDescent="0.2">
      <c r="A175" s="11" t="s">
        <v>522</v>
      </c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9"/>
      <c r="N175" s="19" t="s">
        <v>18</v>
      </c>
      <c r="O175" s="5">
        <v>14.25351744533333</v>
      </c>
      <c r="P175" s="5">
        <v>13.93798891783333</v>
      </c>
      <c r="Q175" s="5">
        <v>13.785246913</v>
      </c>
      <c r="R175" s="5">
        <v>14.090730922666671</v>
      </c>
      <c r="S175" s="13">
        <f t="shared" si="13"/>
        <v>-0.31552852749999971</v>
      </c>
      <c r="T175" s="13">
        <f t="shared" si="14"/>
        <v>0.30548400966667089</v>
      </c>
      <c r="U175" s="6">
        <v>8.3093064746517606E-2</v>
      </c>
      <c r="V175" s="6">
        <v>0.15075695317372401</v>
      </c>
      <c r="W175" s="6">
        <v>0.163606404403697</v>
      </c>
      <c r="X175" s="6">
        <v>0.51242970468953997</v>
      </c>
      <c r="Y175" s="14">
        <f t="shared" si="15"/>
        <v>1.080435222521646</v>
      </c>
      <c r="Z175" s="14">
        <f t="shared" si="16"/>
        <v>0.82172264830660713</v>
      </c>
      <c r="AA175" s="14">
        <f t="shared" si="17"/>
        <v>0.78619969979216753</v>
      </c>
      <c r="AB175" s="14">
        <f t="shared" si="18"/>
        <v>0.29036570287576258</v>
      </c>
    </row>
    <row r="176" spans="1:28" x14ac:dyDescent="0.2">
      <c r="A176" s="11" t="s">
        <v>1063</v>
      </c>
      <c r="B176" s="11"/>
      <c r="C176" s="11" t="str">
        <f>VLOOKUP(A176,[1]sheet1!$A$2:$E$1154, 4, FALSE)</f>
        <v>*</v>
      </c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5">
        <v>20.706922357666659</v>
      </c>
      <c r="P176" s="5">
        <v>20.39268989599999</v>
      </c>
      <c r="Q176" s="5">
        <v>20.531928935</v>
      </c>
      <c r="R176" s="5">
        <v>20.253450857000001</v>
      </c>
      <c r="S176" s="13">
        <f t="shared" si="13"/>
        <v>-0.31423246166666985</v>
      </c>
      <c r="T176" s="13">
        <f t="shared" si="14"/>
        <v>-0.27847807799999913</v>
      </c>
      <c r="U176" s="6">
        <v>0.230897904676511</v>
      </c>
      <c r="V176" s="6">
        <v>0.37206562937236798</v>
      </c>
      <c r="W176" s="6">
        <v>0.28369459689321203</v>
      </c>
      <c r="X176" s="6">
        <v>0.62985092403981102</v>
      </c>
      <c r="Y176" s="14">
        <f t="shared" si="15"/>
        <v>0.63658000814630555</v>
      </c>
      <c r="Z176" s="14">
        <f t="shared" si="16"/>
        <v>0.42938044732154546</v>
      </c>
      <c r="AA176" s="14">
        <f t="shared" si="17"/>
        <v>0.54714893548299337</v>
      </c>
      <c r="AB176" s="14">
        <f t="shared" si="18"/>
        <v>0.20076222916246131</v>
      </c>
    </row>
    <row r="177" spans="1:28" x14ac:dyDescent="0.2">
      <c r="A177" s="11" t="s">
        <v>34</v>
      </c>
      <c r="B177" s="11"/>
      <c r="C177" s="11"/>
      <c r="D177" s="11" t="s">
        <v>18</v>
      </c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5">
        <v>12.817171483333331</v>
      </c>
      <c r="P177" s="5">
        <v>12.50298782736667</v>
      </c>
      <c r="Q177" s="5">
        <v>12.819111505866671</v>
      </c>
      <c r="R177" s="5">
        <v>12.18686414886667</v>
      </c>
      <c r="S177" s="13">
        <f t="shared" si="13"/>
        <v>-0.31418365596666042</v>
      </c>
      <c r="T177" s="13">
        <f t="shared" si="14"/>
        <v>-0.63224735700000068</v>
      </c>
      <c r="U177" s="6">
        <v>0.18295128548308401</v>
      </c>
      <c r="V177" s="6">
        <v>4.5611858226300997E-2</v>
      </c>
      <c r="W177" s="6">
        <v>0.250417922135235</v>
      </c>
      <c r="X177" s="6">
        <v>0.38552447789913502</v>
      </c>
      <c r="Y177" s="14">
        <f t="shared" si="15"/>
        <v>0.73766453465374082</v>
      </c>
      <c r="Z177" s="14">
        <f t="shared" si="16"/>
        <v>1.340922234249097</v>
      </c>
      <c r="AA177" s="14">
        <f t="shared" si="17"/>
        <v>0.60133459237094444</v>
      </c>
      <c r="AB177" s="14">
        <f t="shared" si="18"/>
        <v>0.41394804231073173</v>
      </c>
    </row>
    <row r="178" spans="1:28" x14ac:dyDescent="0.2">
      <c r="A178" s="11" t="s">
        <v>623</v>
      </c>
      <c r="B178" s="11"/>
      <c r="C178" s="11" t="str">
        <f>VLOOKUP(A178,[1]sheet1!$A$2:$E$1154, 4, FALSE)</f>
        <v>*</v>
      </c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5">
        <v>16.30215057900001</v>
      </c>
      <c r="P178" s="5">
        <v>15.988053859100001</v>
      </c>
      <c r="Q178" s="5">
        <v>16.13702722843334</v>
      </c>
      <c r="R178" s="5">
        <v>15.839080489766671</v>
      </c>
      <c r="S178" s="13">
        <f t="shared" si="13"/>
        <v>-0.31409671990000909</v>
      </c>
      <c r="T178" s="13">
        <f t="shared" si="14"/>
        <v>-0.29794673866666876</v>
      </c>
      <c r="U178" s="6">
        <v>0.27316992323144301</v>
      </c>
      <c r="V178" s="6">
        <v>0.56618436695705399</v>
      </c>
      <c r="W178" s="6">
        <v>0.31197928780310402</v>
      </c>
      <c r="X178" s="6">
        <v>0.69456491834011702</v>
      </c>
      <c r="Y178" s="14">
        <f t="shared" si="15"/>
        <v>0.56356711938904924</v>
      </c>
      <c r="Z178" s="14">
        <f t="shared" si="16"/>
        <v>0.24704212620725807</v>
      </c>
      <c r="AA178" s="14">
        <f t="shared" si="17"/>
        <v>0.50587423768478568</v>
      </c>
      <c r="AB178" s="14">
        <f t="shared" si="18"/>
        <v>0.15828715617651934</v>
      </c>
    </row>
    <row r="179" spans="1:28" x14ac:dyDescent="0.2">
      <c r="A179" s="11" t="s">
        <v>852</v>
      </c>
      <c r="B179" s="11"/>
      <c r="C179" s="11" t="str">
        <f>VLOOKUP(A179,[1]sheet1!$A$2:$E$1154, 4, FALSE)</f>
        <v>*</v>
      </c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5">
        <v>12.57550066466667</v>
      </c>
      <c r="P179" s="5">
        <v>12.261838689799999</v>
      </c>
      <c r="Q179" s="5">
        <v>12.1372482876</v>
      </c>
      <c r="R179" s="5">
        <v>12.386429092</v>
      </c>
      <c r="S179" s="13">
        <f t="shared" si="13"/>
        <v>-0.31366197486667069</v>
      </c>
      <c r="T179" s="13">
        <f t="shared" si="14"/>
        <v>0.2491808043999999</v>
      </c>
      <c r="U179" s="6">
        <v>4.0913656214786501E-2</v>
      </c>
      <c r="V179" s="6">
        <v>0.25928403148794699</v>
      </c>
      <c r="W179" s="6">
        <v>0.11007155240993</v>
      </c>
      <c r="X179" s="6">
        <v>0.59715063492605402</v>
      </c>
      <c r="Y179" s="14">
        <f t="shared" si="15"/>
        <v>1.3881317084029998</v>
      </c>
      <c r="Z179" s="14">
        <f t="shared" si="16"/>
        <v>0.58622422927854023</v>
      </c>
      <c r="AA179" s="14">
        <f t="shared" si="17"/>
        <v>0.95832490834666761</v>
      </c>
      <c r="AB179" s="14">
        <f t="shared" si="18"/>
        <v>0.22391610159226455</v>
      </c>
    </row>
    <row r="180" spans="1:28" x14ac:dyDescent="0.2">
      <c r="A180" s="11" t="s">
        <v>726</v>
      </c>
      <c r="B180" s="11"/>
      <c r="C180" s="11" t="str">
        <f>VLOOKUP(A180,[1]sheet1!$A$2:$E$1154, 4, FALSE)</f>
        <v>*</v>
      </c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5">
        <v>13.149000494666669</v>
      </c>
      <c r="P180" s="5">
        <v>12.83547094516666</v>
      </c>
      <c r="Q180" s="5">
        <v>12.98712803766667</v>
      </c>
      <c r="R180" s="5">
        <v>12.68381385266667</v>
      </c>
      <c r="S180" s="13">
        <f t="shared" si="13"/>
        <v>-0.313529549500009</v>
      </c>
      <c r="T180" s="13">
        <f t="shared" si="14"/>
        <v>-0.30331418499999963</v>
      </c>
      <c r="U180" s="6">
        <v>2.8897928328782299E-3</v>
      </c>
      <c r="V180" s="6">
        <v>5.0467708579664899E-2</v>
      </c>
      <c r="W180" s="6">
        <v>2.1731184658632101E-2</v>
      </c>
      <c r="X180" s="6">
        <v>0.39624258066750001</v>
      </c>
      <c r="Y180" s="14">
        <f t="shared" si="15"/>
        <v>2.5391332903793469</v>
      </c>
      <c r="Z180" s="14">
        <f t="shared" si="16"/>
        <v>1.2969864133919071</v>
      </c>
      <c r="AA180" s="14">
        <f t="shared" si="17"/>
        <v>1.6629165978081881</v>
      </c>
      <c r="AB180" s="14">
        <f t="shared" si="18"/>
        <v>0.40203885652265975</v>
      </c>
    </row>
    <row r="181" spans="1:28" x14ac:dyDescent="0.2">
      <c r="A181" s="11" t="s">
        <v>536</v>
      </c>
      <c r="B181" s="11"/>
      <c r="C181" s="11" t="str">
        <f>VLOOKUP(A181,[1]sheet1!$A$2:$E$1154, 4, FALSE)</f>
        <v>*</v>
      </c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5">
        <v>20.85675222366666</v>
      </c>
      <c r="P181" s="5">
        <v>20.544518635833342</v>
      </c>
      <c r="Q181" s="5">
        <v>20.426554509333339</v>
      </c>
      <c r="R181" s="5">
        <v>20.66248276233334</v>
      </c>
      <c r="S181" s="13">
        <f t="shared" si="13"/>
        <v>-0.31223358783331889</v>
      </c>
      <c r="T181" s="13">
        <f t="shared" si="14"/>
        <v>0.23592825300000086</v>
      </c>
      <c r="U181" s="6">
        <v>0.351723459755028</v>
      </c>
      <c r="V181" s="6">
        <v>0.56298545031303004</v>
      </c>
      <c r="W181" s="6">
        <v>0.35969061146036901</v>
      </c>
      <c r="X181" s="6">
        <v>0.69456491834011702</v>
      </c>
      <c r="Y181" s="14">
        <f t="shared" si="15"/>
        <v>0.4537986635216521</v>
      </c>
      <c r="Z181" s="14">
        <f t="shared" si="16"/>
        <v>0.24950282882612326</v>
      </c>
      <c r="AA181" s="14">
        <f t="shared" si="17"/>
        <v>0.44407089786168863</v>
      </c>
      <c r="AB181" s="14">
        <f t="shared" si="18"/>
        <v>0.15828715617651934</v>
      </c>
    </row>
    <row r="182" spans="1:28" x14ac:dyDescent="0.2">
      <c r="A182" s="11" t="s">
        <v>861</v>
      </c>
      <c r="B182" s="11"/>
      <c r="C182" s="11" t="str">
        <f>VLOOKUP(A182,[1]sheet1!$A$2:$E$1154, 4, FALSE)</f>
        <v>*</v>
      </c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5">
        <v>19.126096497999999</v>
      </c>
      <c r="P182" s="5">
        <v>18.816713955666671</v>
      </c>
      <c r="Q182" s="5">
        <v>18.724692708333329</v>
      </c>
      <c r="R182" s="5">
        <v>18.908735202999999</v>
      </c>
      <c r="S182" s="13">
        <f t="shared" si="13"/>
        <v>-0.30938254233332785</v>
      </c>
      <c r="T182" s="13">
        <f t="shared" si="14"/>
        <v>0.18404249466667011</v>
      </c>
      <c r="U182" s="6">
        <v>0.214155803860543</v>
      </c>
      <c r="V182" s="6">
        <v>0.56954070562353298</v>
      </c>
      <c r="W182" s="6">
        <v>0.27279006775396702</v>
      </c>
      <c r="X182" s="6">
        <v>0.695034368475418</v>
      </c>
      <c r="Y182" s="14">
        <f t="shared" si="15"/>
        <v>0.66927015124428824</v>
      </c>
      <c r="Z182" s="14">
        <f t="shared" si="16"/>
        <v>0.24447523103013497</v>
      </c>
      <c r="AA182" s="14">
        <f t="shared" si="17"/>
        <v>0.56417144632557104</v>
      </c>
      <c r="AB182" s="14">
        <f t="shared" si="18"/>
        <v>0.15799371962544939</v>
      </c>
    </row>
    <row r="183" spans="1:28" x14ac:dyDescent="0.2">
      <c r="A183" s="11" t="s">
        <v>38</v>
      </c>
      <c r="B183" s="11"/>
      <c r="C183" s="11"/>
      <c r="D183" s="11" t="s">
        <v>18</v>
      </c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5">
        <v>15.137191644133329</v>
      </c>
      <c r="P183" s="5">
        <v>14.8286561394</v>
      </c>
      <c r="Q183" s="5">
        <v>15.057984778</v>
      </c>
      <c r="R183" s="5">
        <v>14.599327500799999</v>
      </c>
      <c r="S183" s="13">
        <f t="shared" si="13"/>
        <v>-0.3085355047333298</v>
      </c>
      <c r="T183" s="13">
        <f t="shared" si="14"/>
        <v>-0.45865727720000038</v>
      </c>
      <c r="U183" s="6">
        <v>0.38993918119848803</v>
      </c>
      <c r="V183" s="6">
        <v>0.36861877506340102</v>
      </c>
      <c r="W183" s="6">
        <v>0.37493857905629802</v>
      </c>
      <c r="X183" s="6">
        <v>0.62985092403981102</v>
      </c>
      <c r="Y183" s="14">
        <f t="shared" si="15"/>
        <v>0.40900312458792121</v>
      </c>
      <c r="Z183" s="14">
        <f t="shared" si="16"/>
        <v>0.43342254839319239</v>
      </c>
      <c r="AA183" s="14">
        <f t="shared" si="17"/>
        <v>0.42603987083676537</v>
      </c>
      <c r="AB183" s="14">
        <f t="shared" si="18"/>
        <v>0.20076222916246131</v>
      </c>
    </row>
    <row r="184" spans="1:28" x14ac:dyDescent="0.2">
      <c r="A184" s="11" t="s">
        <v>958</v>
      </c>
      <c r="B184" s="11"/>
      <c r="C184" s="11" t="str">
        <f>VLOOKUP(A184,[1]sheet1!$A$2:$E$1154, 4, FALSE)</f>
        <v>*</v>
      </c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5">
        <v>19.571064056666671</v>
      </c>
      <c r="P184" s="5">
        <v>19.26295547616666</v>
      </c>
      <c r="Q184" s="5">
        <v>18.959373281000001</v>
      </c>
      <c r="R184" s="5">
        <v>19.566537671333329</v>
      </c>
      <c r="S184" s="13">
        <f t="shared" si="13"/>
        <v>-0.30810858050001144</v>
      </c>
      <c r="T184" s="13">
        <f t="shared" si="14"/>
        <v>0.60716439033332747</v>
      </c>
      <c r="U184" s="6">
        <v>0.31430534031736002</v>
      </c>
      <c r="V184" s="6">
        <v>0.18602280474656699</v>
      </c>
      <c r="W184" s="6">
        <v>0.337172009025835</v>
      </c>
      <c r="X184" s="6">
        <v>0.54687679866154704</v>
      </c>
      <c r="Y184" s="14">
        <f t="shared" si="15"/>
        <v>0.50264823988392249</v>
      </c>
      <c r="Z184" s="14">
        <f t="shared" si="16"/>
        <v>0.73043381186541356</v>
      </c>
      <c r="AA184" s="14">
        <f t="shared" si="17"/>
        <v>0.47214848633139733</v>
      </c>
      <c r="AB184" s="14">
        <f t="shared" si="18"/>
        <v>0.26211050124961133</v>
      </c>
    </row>
    <row r="185" spans="1:28" x14ac:dyDescent="0.2">
      <c r="A185" s="11" t="s">
        <v>1059</v>
      </c>
      <c r="B185" s="11"/>
      <c r="C185" s="11" t="str">
        <f>VLOOKUP(A185,[1]sheet1!$A$2:$E$1154, 4, FALSE)</f>
        <v>*</v>
      </c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5">
        <v>22.71064522133333</v>
      </c>
      <c r="P185" s="5">
        <v>22.40306306450001</v>
      </c>
      <c r="Q185" s="5">
        <v>22.725322034666672</v>
      </c>
      <c r="R185" s="5">
        <v>22.080804094333331</v>
      </c>
      <c r="S185" s="13">
        <f t="shared" si="13"/>
        <v>-0.30758215683331969</v>
      </c>
      <c r="T185" s="13">
        <f t="shared" si="14"/>
        <v>-0.64451794033334053</v>
      </c>
      <c r="U185" s="6">
        <v>0.106410598044074</v>
      </c>
      <c r="V185" s="6">
        <v>2.4290282709133901E-2</v>
      </c>
      <c r="W185" s="6">
        <v>0.18376209786933301</v>
      </c>
      <c r="X185" s="6">
        <v>0.268980428388436</v>
      </c>
      <c r="Y185" s="14">
        <f t="shared" si="15"/>
        <v>0.97301511599915302</v>
      </c>
      <c r="Z185" s="14">
        <f t="shared" si="16"/>
        <v>1.6145674305097177</v>
      </c>
      <c r="AA185" s="14">
        <f t="shared" si="17"/>
        <v>0.73574405978149771</v>
      </c>
      <c r="AB185" s="14">
        <f t="shared" si="18"/>
        <v>0.57027931907614371</v>
      </c>
    </row>
    <row r="186" spans="1:28" x14ac:dyDescent="0.2">
      <c r="A186" s="11" t="s">
        <v>705</v>
      </c>
      <c r="B186" s="11"/>
      <c r="C186" s="11"/>
      <c r="D186" s="11"/>
      <c r="E186" s="11"/>
      <c r="F186" s="11"/>
      <c r="G186" s="11"/>
      <c r="H186" s="11" t="s">
        <v>18</v>
      </c>
      <c r="I186" s="11"/>
      <c r="J186" s="11"/>
      <c r="K186" s="11"/>
      <c r="L186" s="11"/>
      <c r="M186" s="11"/>
      <c r="N186" s="11"/>
      <c r="O186" s="5">
        <v>14.31630539033333</v>
      </c>
      <c r="P186" s="5">
        <v>14.008894421833331</v>
      </c>
      <c r="Q186" s="5">
        <v>14.04287548966667</v>
      </c>
      <c r="R186" s="5">
        <v>13.974913354</v>
      </c>
      <c r="S186" s="13">
        <f t="shared" si="13"/>
        <v>-0.30741096849999927</v>
      </c>
      <c r="T186" s="13">
        <f t="shared" si="14"/>
        <v>-6.796213566667042E-2</v>
      </c>
      <c r="U186" s="6">
        <v>4.0093057290168403E-3</v>
      </c>
      <c r="V186" s="6">
        <v>0.66189679580873995</v>
      </c>
      <c r="W186" s="6">
        <v>2.6835542225581901E-2</v>
      </c>
      <c r="X186" s="6">
        <v>0.69968798395460796</v>
      </c>
      <c r="Y186" s="14">
        <f t="shared" si="15"/>
        <v>2.3969308254251032</v>
      </c>
      <c r="Z186" s="14">
        <f t="shared" si="16"/>
        <v>0.1792097212927472</v>
      </c>
      <c r="AA186" s="14">
        <f t="shared" si="17"/>
        <v>1.5712896251505959</v>
      </c>
      <c r="AB186" s="14">
        <f t="shared" si="18"/>
        <v>0.15509558435142606</v>
      </c>
    </row>
    <row r="187" spans="1:28" x14ac:dyDescent="0.2">
      <c r="A187" s="11" t="s">
        <v>637</v>
      </c>
      <c r="B187" s="11"/>
      <c r="C187" s="11" t="str">
        <f>VLOOKUP(A187,[1]sheet1!$A$2:$E$1154, 4, FALSE)</f>
        <v>*</v>
      </c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5">
        <v>12.34894996383334</v>
      </c>
      <c r="P187" s="5">
        <v>12.04347618278333</v>
      </c>
      <c r="Q187" s="5">
        <v>11.9905349591</v>
      </c>
      <c r="R187" s="5">
        <v>12.096417406466671</v>
      </c>
      <c r="S187" s="13">
        <f t="shared" si="13"/>
        <v>-0.30547378105000966</v>
      </c>
      <c r="T187" s="13">
        <f t="shared" si="14"/>
        <v>0.10588244736667107</v>
      </c>
      <c r="U187" s="6">
        <v>0.12800868996704701</v>
      </c>
      <c r="V187" s="6">
        <v>0.68537902957464003</v>
      </c>
      <c r="W187" s="6">
        <v>0.20400094926717</v>
      </c>
      <c r="X187" s="6">
        <v>0.70797098823719096</v>
      </c>
      <c r="Y187" s="14">
        <f t="shared" si="15"/>
        <v>0.89276054694093676</v>
      </c>
      <c r="Z187" s="14">
        <f t="shared" si="16"/>
        <v>0.16406918773711693</v>
      </c>
      <c r="AA187" s="14">
        <f t="shared" si="17"/>
        <v>0.69036781168912775</v>
      </c>
      <c r="AB187" s="14">
        <f t="shared" si="18"/>
        <v>0.1499845387885553</v>
      </c>
    </row>
    <row r="188" spans="1:28" x14ac:dyDescent="0.2">
      <c r="A188" s="11" t="s">
        <v>745</v>
      </c>
      <c r="B188" s="11"/>
      <c r="C188" s="11" t="str">
        <f>VLOOKUP(A188,[1]sheet1!$A$2:$E$1154, 4, FALSE)</f>
        <v>*</v>
      </c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5">
        <v>14.743596109333341</v>
      </c>
      <c r="P188" s="5">
        <v>14.438839123999999</v>
      </c>
      <c r="Q188" s="5">
        <v>14.326346254000001</v>
      </c>
      <c r="R188" s="5">
        <v>14.551331993999989</v>
      </c>
      <c r="S188" s="13">
        <f t="shared" si="13"/>
        <v>-0.30475698533334139</v>
      </c>
      <c r="T188" s="13">
        <f t="shared" si="14"/>
        <v>0.22498573999998861</v>
      </c>
      <c r="U188" s="6">
        <v>9.7380807720225102E-2</v>
      </c>
      <c r="V188" s="6">
        <v>0.39347089945463198</v>
      </c>
      <c r="W188" s="6">
        <v>0.17380261342809999</v>
      </c>
      <c r="X188" s="6">
        <v>0.62985092403981102</v>
      </c>
      <c r="Y188" s="14">
        <f t="shared" si="15"/>
        <v>1.0115266275413888</v>
      </c>
      <c r="Z188" s="14">
        <f t="shared" si="16"/>
        <v>0.4050873819163881</v>
      </c>
      <c r="AA188" s="14">
        <f t="shared" si="17"/>
        <v>0.75994369745657386</v>
      </c>
      <c r="AB188" s="14">
        <f t="shared" si="18"/>
        <v>0.20076222916246131</v>
      </c>
    </row>
    <row r="189" spans="1:28" x14ac:dyDescent="0.2">
      <c r="A189" s="11" t="s">
        <v>1022</v>
      </c>
      <c r="B189" s="11"/>
      <c r="C189" s="11"/>
      <c r="D189" s="11"/>
      <c r="E189" s="11"/>
      <c r="F189" s="11"/>
      <c r="G189" s="11"/>
      <c r="H189" s="11"/>
      <c r="I189" s="11" t="s">
        <v>18</v>
      </c>
      <c r="J189" s="11"/>
      <c r="K189" s="11"/>
      <c r="L189" s="11"/>
      <c r="M189" s="19"/>
      <c r="N189" s="19"/>
      <c r="O189" s="5">
        <v>12.2546050058</v>
      </c>
      <c r="P189" s="5">
        <v>11.949960365333331</v>
      </c>
      <c r="Q189" s="5">
        <v>11.8062471842</v>
      </c>
      <c r="R189" s="5">
        <v>12.093673546466659</v>
      </c>
      <c r="S189" s="13">
        <f t="shared" si="13"/>
        <v>-0.30464464046666961</v>
      </c>
      <c r="T189" s="13">
        <f t="shared" si="14"/>
        <v>0.2874263622666593</v>
      </c>
      <c r="U189" s="6">
        <v>0.26374210643469198</v>
      </c>
      <c r="V189" s="6">
        <v>0.271859166020466</v>
      </c>
      <c r="W189" s="6">
        <v>0.30769502430113499</v>
      </c>
      <c r="X189" s="6">
        <v>0.60583708655642798</v>
      </c>
      <c r="Y189" s="14">
        <f t="shared" si="15"/>
        <v>0.57882052954507845</v>
      </c>
      <c r="Z189" s="14">
        <f t="shared" si="16"/>
        <v>0.56565601971578894</v>
      </c>
      <c r="AA189" s="14">
        <f t="shared" si="17"/>
        <v>0.51187952661907576</v>
      </c>
      <c r="AB189" s="14">
        <f t="shared" si="18"/>
        <v>0.21764414468124671</v>
      </c>
    </row>
    <row r="190" spans="1:28" x14ac:dyDescent="0.2">
      <c r="A190" s="11" t="s">
        <v>517</v>
      </c>
      <c r="B190" s="11" t="str">
        <f>VLOOKUP(A190,[1]sheet1!$A$2:$E$1154, 3, FALSE)</f>
        <v>*</v>
      </c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5">
        <v>2.941666666666666</v>
      </c>
      <c r="P190" s="5">
        <v>2.637999999999999</v>
      </c>
      <c r="Q190" s="5">
        <v>2.6063333333333341</v>
      </c>
      <c r="R190" s="5">
        <v>2.6696666666666662</v>
      </c>
      <c r="S190" s="13">
        <f t="shared" si="13"/>
        <v>-0.30366666666666697</v>
      </c>
      <c r="T190" s="13">
        <f t="shared" si="14"/>
        <v>6.3333333333332131E-2</v>
      </c>
      <c r="U190" s="6">
        <v>8.5437499843245501E-2</v>
      </c>
      <c r="V190" s="6">
        <v>0.816703201935993</v>
      </c>
      <c r="W190" s="6">
        <v>0.16612625837331799</v>
      </c>
      <c r="X190" s="6">
        <v>0.73404418436255203</v>
      </c>
      <c r="Y190" s="14">
        <f t="shared" si="15"/>
        <v>1.0683514688849143</v>
      </c>
      <c r="Z190" s="14">
        <f t="shared" si="16"/>
        <v>8.7935741729475825E-2</v>
      </c>
      <c r="AA190" s="14">
        <f t="shared" si="17"/>
        <v>0.77956171634255489</v>
      </c>
      <c r="AB190" s="14">
        <f t="shared" si="18"/>
        <v>0.13427779778514451</v>
      </c>
    </row>
    <row r="191" spans="1:28" x14ac:dyDescent="0.2">
      <c r="A191" s="11" t="s">
        <v>653</v>
      </c>
      <c r="B191" s="11"/>
      <c r="C191" s="11" t="str">
        <f>VLOOKUP(A191,[1]sheet1!$A$2:$E$1154, 4, FALSE)</f>
        <v>*</v>
      </c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5">
        <v>13.750095197</v>
      </c>
      <c r="P191" s="5">
        <v>13.44656191516667</v>
      </c>
      <c r="Q191" s="5">
        <v>13.404738437666669</v>
      </c>
      <c r="R191" s="5">
        <v>13.488385392666659</v>
      </c>
      <c r="S191" s="13">
        <f t="shared" si="13"/>
        <v>-0.30353328183332984</v>
      </c>
      <c r="T191" s="13">
        <f t="shared" si="14"/>
        <v>8.3646954999990086E-2</v>
      </c>
      <c r="U191" s="6">
        <v>0.147838157941136</v>
      </c>
      <c r="V191" s="6">
        <v>0.75289959204979295</v>
      </c>
      <c r="W191" s="6">
        <v>0.21840245023299101</v>
      </c>
      <c r="X191" s="6">
        <v>0.72477550019691805</v>
      </c>
      <c r="Y191" s="14">
        <f t="shared" si="15"/>
        <v>0.83021345738603503</v>
      </c>
      <c r="Z191" s="14">
        <f t="shared" si="16"/>
        <v>0.1232629381768701</v>
      </c>
      <c r="AA191" s="14">
        <f t="shared" si="17"/>
        <v>0.66074249363809612</v>
      </c>
      <c r="AB191" s="14">
        <f t="shared" si="18"/>
        <v>0.13979649566943309</v>
      </c>
    </row>
    <row r="192" spans="1:28" x14ac:dyDescent="0.2">
      <c r="A192" s="11" t="s">
        <v>529</v>
      </c>
      <c r="B192" s="11"/>
      <c r="C192" s="11" t="str">
        <f>VLOOKUP(A192,[1]sheet1!$A$2:$E$1154, 4, FALSE)</f>
        <v>*</v>
      </c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5">
        <v>16.753788459666669</v>
      </c>
      <c r="P192" s="5">
        <v>16.450758622883331</v>
      </c>
      <c r="Q192" s="5">
        <v>16.326920460433339</v>
      </c>
      <c r="R192" s="5">
        <v>16.57459678533333</v>
      </c>
      <c r="S192" s="13">
        <f t="shared" si="13"/>
        <v>-0.30302983678333817</v>
      </c>
      <c r="T192" s="13">
        <f t="shared" si="14"/>
        <v>0.24767632489999158</v>
      </c>
      <c r="U192" s="6">
        <v>0.31138628361686899</v>
      </c>
      <c r="V192" s="6">
        <v>0.63587131680231401</v>
      </c>
      <c r="W192" s="6">
        <v>0.33625319900078299</v>
      </c>
      <c r="X192" s="6">
        <v>0.69968798395460796</v>
      </c>
      <c r="Y192" s="14">
        <f t="shared" si="15"/>
        <v>0.50670052176373537</v>
      </c>
      <c r="Z192" s="14">
        <f t="shared" si="16"/>
        <v>0.19663076494472648</v>
      </c>
      <c r="AA192" s="14">
        <f t="shared" si="17"/>
        <v>0.47333357523703323</v>
      </c>
      <c r="AB192" s="14">
        <f t="shared" si="18"/>
        <v>0.15509558435142606</v>
      </c>
    </row>
    <row r="193" spans="1:28" x14ac:dyDescent="0.2">
      <c r="A193" s="11" t="s">
        <v>275</v>
      </c>
      <c r="B193" s="11"/>
      <c r="C193" s="11"/>
      <c r="D193" s="11" t="s">
        <v>18</v>
      </c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5">
        <v>13.92450265033334</v>
      </c>
      <c r="P193" s="5">
        <v>13.62215745683333</v>
      </c>
      <c r="Q193" s="5">
        <v>13.765328402</v>
      </c>
      <c r="R193" s="5">
        <v>13.478986511666671</v>
      </c>
      <c r="S193" s="13">
        <f t="shared" si="13"/>
        <v>-0.30234519350000966</v>
      </c>
      <c r="T193" s="13">
        <f t="shared" si="14"/>
        <v>-0.28634189033332902</v>
      </c>
      <c r="U193" s="6">
        <v>8.3889609273740395E-2</v>
      </c>
      <c r="V193" s="6">
        <v>0.240658244468892</v>
      </c>
      <c r="W193" s="6">
        <v>0.164189136445516</v>
      </c>
      <c r="X193" s="6">
        <v>0.57951918757461796</v>
      </c>
      <c r="Y193" s="14">
        <f t="shared" si="15"/>
        <v>1.0762918283791394</v>
      </c>
      <c r="Z193" s="14">
        <f t="shared" si="16"/>
        <v>0.61859925567366003</v>
      </c>
      <c r="AA193" s="14">
        <f t="shared" si="17"/>
        <v>0.78465558130820512</v>
      </c>
      <c r="AB193" s="14">
        <f t="shared" si="18"/>
        <v>0.23693218020111931</v>
      </c>
    </row>
    <row r="194" spans="1:28" x14ac:dyDescent="0.2">
      <c r="A194" s="11" t="s">
        <v>656</v>
      </c>
      <c r="B194" s="11"/>
      <c r="C194" s="11" t="str">
        <f>VLOOKUP(A194,[1]sheet1!$A$2:$E$1154, 4, FALSE)</f>
        <v>*</v>
      </c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5">
        <v>13.366281755999999</v>
      </c>
      <c r="P194" s="5">
        <v>13.06518507281667</v>
      </c>
      <c r="Q194" s="5">
        <v>12.88922144453333</v>
      </c>
      <c r="R194" s="5">
        <v>13.2411487011</v>
      </c>
      <c r="S194" s="13">
        <f t="shared" si="13"/>
        <v>-0.30109668318332972</v>
      </c>
      <c r="T194" s="13">
        <f t="shared" si="14"/>
        <v>0.35192725656667001</v>
      </c>
      <c r="U194" s="6">
        <v>0.15820424083746801</v>
      </c>
      <c r="V194" s="6">
        <v>0.33812357378954799</v>
      </c>
      <c r="W194" s="6">
        <v>0.229105563661477</v>
      </c>
      <c r="X194" s="6">
        <v>0.62886652603846604</v>
      </c>
      <c r="Y194" s="14">
        <f t="shared" si="15"/>
        <v>0.80078187894437625</v>
      </c>
      <c r="Z194" s="14">
        <f t="shared" si="16"/>
        <v>0.47092454940631845</v>
      </c>
      <c r="AA194" s="14">
        <f t="shared" si="17"/>
        <v>0.6399643641578755</v>
      </c>
      <c r="AB194" s="14">
        <f t="shared" si="18"/>
        <v>0.20144152173461793</v>
      </c>
    </row>
    <row r="195" spans="1:28" x14ac:dyDescent="0.2">
      <c r="A195" s="11" t="s">
        <v>750</v>
      </c>
      <c r="B195" s="11"/>
      <c r="C195" s="11" t="str">
        <f>VLOOKUP(A195,[1]sheet1!$A$2:$E$1154, 4, FALSE)</f>
        <v>*</v>
      </c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5">
        <v>13.685185774000001</v>
      </c>
      <c r="P195" s="5">
        <v>13.384301077283331</v>
      </c>
      <c r="Q195" s="5">
        <v>13.169495296899999</v>
      </c>
      <c r="R195" s="5">
        <v>13.599106857666669</v>
      </c>
      <c r="S195" s="13">
        <f t="shared" ref="S195:S258" si="19">P195-O195</f>
        <v>-0.30088469671667006</v>
      </c>
      <c r="T195" s="13">
        <f t="shared" ref="T195:T258" si="20">R195-Q195</f>
        <v>0.42961156076666995</v>
      </c>
      <c r="U195" s="6">
        <v>0.20726929144465001</v>
      </c>
      <c r="V195" s="6">
        <v>0.196394941711316</v>
      </c>
      <c r="W195" s="6">
        <v>0.27008112520266597</v>
      </c>
      <c r="X195" s="6">
        <v>0.54687679866154704</v>
      </c>
      <c r="Y195" s="14">
        <f t="shared" ref="Y195:Y258" si="21">-LOG10(U195)</f>
        <v>0.68346503724065011</v>
      </c>
      <c r="Z195" s="14">
        <f t="shared" ref="Z195:Z258" si="22">-LOG10(V195)</f>
        <v>0.70686970196227172</v>
      </c>
      <c r="AA195" s="14">
        <f t="shared" ref="AA195:AA258" si="23">-LOG10(W195)</f>
        <v>0.56850576570798272</v>
      </c>
      <c r="AB195" s="14">
        <f t="shared" ref="AB195:AB258" si="24">-LOG10(X195)</f>
        <v>0.26211050124961133</v>
      </c>
    </row>
    <row r="196" spans="1:28" x14ac:dyDescent="0.2">
      <c r="A196" s="11" t="s">
        <v>956</v>
      </c>
      <c r="B196" s="11"/>
      <c r="C196" s="11" t="str">
        <f>VLOOKUP(A196,[1]sheet1!$A$2:$E$1154, 4, FALSE)</f>
        <v>*</v>
      </c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5">
        <v>14.369793315700001</v>
      </c>
      <c r="P196" s="5">
        <v>14.0725451319</v>
      </c>
      <c r="Q196" s="5">
        <v>13.2944003868</v>
      </c>
      <c r="R196" s="5">
        <v>14.850689877000001</v>
      </c>
      <c r="S196" s="13">
        <f t="shared" si="19"/>
        <v>-0.29724818380000073</v>
      </c>
      <c r="T196" s="13">
        <f t="shared" si="20"/>
        <v>1.5562894902000011</v>
      </c>
      <c r="U196" s="6">
        <v>0.59812753687660902</v>
      </c>
      <c r="V196" s="6">
        <v>1.49932238773224E-2</v>
      </c>
      <c r="W196" s="6">
        <v>0.45863181395494101</v>
      </c>
      <c r="X196" s="6">
        <v>0.26381711150535703</v>
      </c>
      <c r="Y196" s="14">
        <f t="shared" si="21"/>
        <v>0.2232062028741891</v>
      </c>
      <c r="Z196" s="14">
        <f t="shared" si="22"/>
        <v>1.8241049741168305</v>
      </c>
      <c r="AA196" s="14">
        <f t="shared" si="23"/>
        <v>0.33853582281615896</v>
      </c>
      <c r="AB196" s="14">
        <f t="shared" si="24"/>
        <v>0.57869703899684666</v>
      </c>
    </row>
    <row r="197" spans="1:28" x14ac:dyDescent="0.2">
      <c r="A197" s="11" t="s">
        <v>539</v>
      </c>
      <c r="B197" s="11"/>
      <c r="C197" s="11" t="str">
        <f>VLOOKUP(A197,[1]sheet1!$A$2:$E$1154, 4, FALSE)</f>
        <v>*</v>
      </c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5">
        <v>16.106788425000001</v>
      </c>
      <c r="P197" s="5">
        <v>15.80957003483333</v>
      </c>
      <c r="Q197" s="5">
        <v>15.663346506</v>
      </c>
      <c r="R197" s="5">
        <v>15.955793563666671</v>
      </c>
      <c r="S197" s="13">
        <f t="shared" si="19"/>
        <v>-0.2972183901666714</v>
      </c>
      <c r="T197" s="13">
        <f t="shared" si="20"/>
        <v>0.29244705766667067</v>
      </c>
      <c r="U197" s="6">
        <v>0.28032365977082202</v>
      </c>
      <c r="V197" s="6">
        <v>0.45958286157594502</v>
      </c>
      <c r="W197" s="6">
        <v>0.31656406918801999</v>
      </c>
      <c r="X197" s="6">
        <v>0.65286148891990103</v>
      </c>
      <c r="Y197" s="14">
        <f t="shared" si="21"/>
        <v>0.55234024553520944</v>
      </c>
      <c r="Z197" s="14">
        <f t="shared" si="22"/>
        <v>0.33763617507029636</v>
      </c>
      <c r="AA197" s="14">
        <f t="shared" si="23"/>
        <v>0.49953838018407853</v>
      </c>
      <c r="AB197" s="14">
        <f t="shared" si="24"/>
        <v>0.18517894886048095</v>
      </c>
    </row>
    <row r="198" spans="1:28" x14ac:dyDescent="0.2">
      <c r="A198" s="11" t="s">
        <v>620</v>
      </c>
      <c r="B198" s="11"/>
      <c r="C198" s="11" t="str">
        <f>VLOOKUP(A198,[1]sheet1!$A$2:$E$1154, 4, FALSE)</f>
        <v>*</v>
      </c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5">
        <v>14.559150508333341</v>
      </c>
      <c r="P198" s="5">
        <v>14.264133960383329</v>
      </c>
      <c r="Q198" s="5">
        <v>14.293646132566661</v>
      </c>
      <c r="R198" s="5">
        <v>14.2346217882</v>
      </c>
      <c r="S198" s="13">
        <f t="shared" si="19"/>
        <v>-0.29501654795001109</v>
      </c>
      <c r="T198" s="13">
        <f t="shared" si="20"/>
        <v>-5.9024344366660486E-2</v>
      </c>
      <c r="U198" s="6">
        <v>0.25946782926813</v>
      </c>
      <c r="V198" s="6">
        <v>0.89530568283638601</v>
      </c>
      <c r="W198" s="6">
        <v>0.30445754253577001</v>
      </c>
      <c r="X198" s="6">
        <v>0.74558403992886502</v>
      </c>
      <c r="Y198" s="14">
        <f t="shared" si="21"/>
        <v>0.58591648150509279</v>
      </c>
      <c r="Z198" s="14">
        <f t="shared" si="22"/>
        <v>4.8028658870597284E-2</v>
      </c>
      <c r="AA198" s="14">
        <f t="shared" si="23"/>
        <v>0.51647326240075841</v>
      </c>
      <c r="AB198" s="14">
        <f t="shared" si="24"/>
        <v>0.12750339712002343</v>
      </c>
    </row>
    <row r="199" spans="1:28" x14ac:dyDescent="0.2">
      <c r="A199" s="11" t="s">
        <v>481</v>
      </c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9"/>
      <c r="N199" s="19" t="s">
        <v>18</v>
      </c>
      <c r="O199" s="5">
        <v>17.785230108</v>
      </c>
      <c r="P199" s="5">
        <v>17.490771346500001</v>
      </c>
      <c r="Q199" s="5">
        <v>16.370594155999999</v>
      </c>
      <c r="R199" s="5">
        <v>18.610948536999999</v>
      </c>
      <c r="S199" s="13">
        <f t="shared" si="19"/>
        <v>-0.29445876149999961</v>
      </c>
      <c r="T199" s="13">
        <f t="shared" si="20"/>
        <v>2.2403543809999995</v>
      </c>
      <c r="U199" s="6">
        <v>0.48244326550107702</v>
      </c>
      <c r="V199" s="6">
        <v>8.1881421320039805E-4</v>
      </c>
      <c r="W199" s="6">
        <v>0.41586880871287701</v>
      </c>
      <c r="X199" s="6">
        <v>7.1513583529927996E-2</v>
      </c>
      <c r="Y199" s="14">
        <f t="shared" si="21"/>
        <v>0.31655375160213528</v>
      </c>
      <c r="Z199" s="14">
        <f t="shared" si="22"/>
        <v>3.0868146273420565</v>
      </c>
      <c r="AA199" s="14">
        <f t="shared" si="23"/>
        <v>0.38104365167610815</v>
      </c>
      <c r="AB199" s="14">
        <f t="shared" si="24"/>
        <v>1.1456114590129731</v>
      </c>
    </row>
    <row r="200" spans="1:28" x14ac:dyDescent="0.2">
      <c r="A200" s="11" t="s">
        <v>762</v>
      </c>
      <c r="B200" s="11"/>
      <c r="C200" s="11" t="str">
        <f>VLOOKUP(A200,[1]sheet1!$A$2:$E$1154, 4, FALSE)</f>
        <v>*</v>
      </c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5">
        <v>13.570061919266671</v>
      </c>
      <c r="P200" s="5">
        <v>13.275801683049989</v>
      </c>
      <c r="Q200" s="5">
        <v>13.2461753146</v>
      </c>
      <c r="R200" s="5">
        <v>13.3054280515</v>
      </c>
      <c r="S200" s="13">
        <f t="shared" si="19"/>
        <v>-0.29426023621668129</v>
      </c>
      <c r="T200" s="13">
        <f t="shared" si="20"/>
        <v>5.9252736899999547E-2</v>
      </c>
      <c r="U200" s="6">
        <v>0.33272706583043499</v>
      </c>
      <c r="V200" s="6">
        <v>0.87413297785549804</v>
      </c>
      <c r="W200" s="6">
        <v>0.346123960730778</v>
      </c>
      <c r="X200" s="6">
        <v>0.73663230991512596</v>
      </c>
      <c r="Y200" s="14">
        <f t="shared" si="21"/>
        <v>0.47791186981736949</v>
      </c>
      <c r="Z200" s="14">
        <f t="shared" si="22"/>
        <v>5.8422495104846685E-2</v>
      </c>
      <c r="AA200" s="14">
        <f t="shared" si="23"/>
        <v>0.46076833525378241</v>
      </c>
      <c r="AB200" s="14">
        <f t="shared" si="24"/>
        <v>0.13274923618690049</v>
      </c>
    </row>
    <row r="201" spans="1:28" x14ac:dyDescent="0.2">
      <c r="A201" s="11" t="s">
        <v>438</v>
      </c>
      <c r="B201" s="11"/>
      <c r="C201" s="11"/>
      <c r="D201" s="11"/>
      <c r="E201" s="11"/>
      <c r="F201" s="11"/>
      <c r="G201" s="11" t="s">
        <v>18</v>
      </c>
      <c r="H201" s="11"/>
      <c r="I201" s="11"/>
      <c r="J201" s="11"/>
      <c r="K201" s="11"/>
      <c r="L201" s="11"/>
      <c r="M201" s="11"/>
      <c r="N201" s="11"/>
      <c r="O201" s="5">
        <v>12.27778307066666</v>
      </c>
      <c r="P201" s="5">
        <v>11.98449329666666</v>
      </c>
      <c r="Q201" s="5">
        <v>12.034583010666671</v>
      </c>
      <c r="R201" s="5">
        <v>11.934403582666659</v>
      </c>
      <c r="S201" s="13">
        <f t="shared" si="19"/>
        <v>-0.29328977399999978</v>
      </c>
      <c r="T201" s="13">
        <f t="shared" si="20"/>
        <v>-0.10017942800001123</v>
      </c>
      <c r="U201" s="6">
        <v>0.38602295738926301</v>
      </c>
      <c r="V201" s="6">
        <v>0.80796565597175296</v>
      </c>
      <c r="W201" s="6">
        <v>0.373881901700995</v>
      </c>
      <c r="X201" s="6">
        <v>0.73404418436255203</v>
      </c>
      <c r="Y201" s="14">
        <f t="shared" si="21"/>
        <v>0.41338686638784028</v>
      </c>
      <c r="Z201" s="14">
        <f t="shared" si="22"/>
        <v>9.260709929837535E-2</v>
      </c>
      <c r="AA201" s="14">
        <f t="shared" si="23"/>
        <v>0.42726555699508184</v>
      </c>
      <c r="AB201" s="14">
        <f t="shared" si="24"/>
        <v>0.13427779778514451</v>
      </c>
    </row>
    <row r="202" spans="1:28" x14ac:dyDescent="0.2">
      <c r="A202" s="11" t="s">
        <v>234</v>
      </c>
      <c r="B202" s="11"/>
      <c r="C202" s="11" t="str">
        <f>VLOOKUP(A202,[1]sheet1!$A$2:$E$1154, 4, FALSE)</f>
        <v>*</v>
      </c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5">
        <v>14.452581070999999</v>
      </c>
      <c r="P202" s="5">
        <v>14.15932330133333</v>
      </c>
      <c r="Q202" s="5">
        <v>14.16178405766667</v>
      </c>
      <c r="R202" s="5">
        <v>14.156862544999999</v>
      </c>
      <c r="S202" s="13">
        <f t="shared" si="19"/>
        <v>-0.29325776966666872</v>
      </c>
      <c r="T202" s="13">
        <f t="shared" si="20"/>
        <v>-4.9215126666712905E-3</v>
      </c>
      <c r="U202" s="6">
        <v>0.22941318119326601</v>
      </c>
      <c r="V202" s="6">
        <v>0.985384200383432</v>
      </c>
      <c r="W202" s="6">
        <v>0.28298449142709903</v>
      </c>
      <c r="X202" s="6">
        <v>0.76410543455180002</v>
      </c>
      <c r="Y202" s="14">
        <f t="shared" si="21"/>
        <v>0.63938163283822624</v>
      </c>
      <c r="Z202" s="14">
        <f t="shared" si="22"/>
        <v>6.3944054681539389E-3</v>
      </c>
      <c r="AA202" s="14">
        <f t="shared" si="23"/>
        <v>0.54823736473079376</v>
      </c>
      <c r="AB202" s="14">
        <f t="shared" si="24"/>
        <v>0.1168467114704129</v>
      </c>
    </row>
    <row r="203" spans="1:28" x14ac:dyDescent="0.2">
      <c r="A203" s="11" t="s">
        <v>899</v>
      </c>
      <c r="B203" s="11"/>
      <c r="C203" s="11" t="str">
        <f>VLOOKUP(A203,[1]sheet1!$A$2:$E$1154, 4, FALSE)</f>
        <v>*</v>
      </c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5">
        <v>14.925014522266659</v>
      </c>
      <c r="P203" s="5">
        <v>14.632005292200001</v>
      </c>
      <c r="Q203" s="5">
        <v>14.10642326496666</v>
      </c>
      <c r="R203" s="5">
        <v>15.157587319433331</v>
      </c>
      <c r="S203" s="13">
        <f t="shared" si="19"/>
        <v>-0.29300923006665869</v>
      </c>
      <c r="T203" s="13">
        <f t="shared" si="20"/>
        <v>1.0511640544666712</v>
      </c>
      <c r="U203" s="6">
        <v>0.53396515715470405</v>
      </c>
      <c r="V203" s="6">
        <v>7.1285921796307203E-2</v>
      </c>
      <c r="W203" s="6">
        <v>0.43680202644532001</v>
      </c>
      <c r="X203" s="6">
        <v>0.42431620423656702</v>
      </c>
      <c r="Y203" s="14">
        <f t="shared" si="21"/>
        <v>0.27248708107844988</v>
      </c>
      <c r="Z203" s="14">
        <f t="shared" si="22"/>
        <v>1.1469962301743941</v>
      </c>
      <c r="AA203" s="14">
        <f t="shared" si="23"/>
        <v>0.35971535548651767</v>
      </c>
      <c r="AB203" s="14">
        <f t="shared" si="24"/>
        <v>0.37231038261908583</v>
      </c>
    </row>
    <row r="204" spans="1:28" x14ac:dyDescent="0.2">
      <c r="A204" s="11" t="s">
        <v>210</v>
      </c>
      <c r="B204" s="11"/>
      <c r="C204" s="11" t="str">
        <f>VLOOKUP(A204,[1]sheet1!$A$2:$E$1154, 4, FALSE)</f>
        <v>*</v>
      </c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5">
        <v>12.79019748166667</v>
      </c>
      <c r="P204" s="5">
        <v>12.497377989016661</v>
      </c>
      <c r="Q204" s="5">
        <v>12.5144517827</v>
      </c>
      <c r="R204" s="5">
        <v>12.48030419533333</v>
      </c>
      <c r="S204" s="13">
        <f t="shared" si="19"/>
        <v>-0.29281949265000939</v>
      </c>
      <c r="T204" s="13">
        <f t="shared" si="20"/>
        <v>-3.4147587366669896E-2</v>
      </c>
      <c r="U204" s="6">
        <v>2.13264233654628E-2</v>
      </c>
      <c r="V204" s="6">
        <v>0.86137378992042501</v>
      </c>
      <c r="W204" s="6">
        <v>7.47812652869283E-2</v>
      </c>
      <c r="X204" s="6">
        <v>0.73663230991512596</v>
      </c>
      <c r="Y204" s="14">
        <f t="shared" si="21"/>
        <v>1.6710819735654947</v>
      </c>
      <c r="Z204" s="14">
        <f t="shared" si="22"/>
        <v>6.4808347184642942E-2</v>
      </c>
      <c r="AA204" s="14">
        <f t="shared" si="23"/>
        <v>1.1262071909271567</v>
      </c>
      <c r="AB204" s="14">
        <f t="shared" si="24"/>
        <v>0.13274923618690049</v>
      </c>
    </row>
    <row r="205" spans="1:28" x14ac:dyDescent="0.2">
      <c r="A205" s="11" t="s">
        <v>628</v>
      </c>
      <c r="B205" s="11"/>
      <c r="C205" s="11" t="str">
        <f>VLOOKUP(A205,[1]sheet1!$A$2:$E$1154, 4, FALSE)</f>
        <v>*</v>
      </c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5">
        <v>11.831167033</v>
      </c>
      <c r="P205" s="5">
        <v>11.54032806596666</v>
      </c>
      <c r="Q205" s="5">
        <v>11.464051445899999</v>
      </c>
      <c r="R205" s="5">
        <v>11.61660468603333</v>
      </c>
      <c r="S205" s="13">
        <f t="shared" si="19"/>
        <v>-0.29083896703333956</v>
      </c>
      <c r="T205" s="13">
        <f t="shared" si="20"/>
        <v>0.15255324013333116</v>
      </c>
      <c r="U205" s="6">
        <v>6.7927516445891095E-2</v>
      </c>
      <c r="V205" s="6">
        <v>0.56249494265398903</v>
      </c>
      <c r="W205" s="6">
        <v>0.14597209751944801</v>
      </c>
      <c r="X205" s="6">
        <v>0.69456491834011702</v>
      </c>
      <c r="Y205" s="14">
        <f t="shared" si="21"/>
        <v>1.1679542637187452</v>
      </c>
      <c r="Z205" s="14">
        <f t="shared" si="22"/>
        <v>0.24988137790520318</v>
      </c>
      <c r="AA205" s="14">
        <f t="shared" si="23"/>
        <v>0.83573015141710705</v>
      </c>
      <c r="AB205" s="14">
        <f t="shared" si="24"/>
        <v>0.15828715617651934</v>
      </c>
    </row>
    <row r="206" spans="1:28" x14ac:dyDescent="0.2">
      <c r="A206" s="11" t="s">
        <v>462</v>
      </c>
      <c r="B206" s="11"/>
      <c r="C206" s="11"/>
      <c r="D206" s="11"/>
      <c r="E206" s="11"/>
      <c r="F206" s="11"/>
      <c r="G206" s="11"/>
      <c r="H206" s="11"/>
      <c r="I206" s="11"/>
      <c r="J206" s="11"/>
      <c r="K206" s="11" t="s">
        <v>18</v>
      </c>
      <c r="L206" s="11"/>
      <c r="M206" s="11"/>
      <c r="N206" s="11"/>
      <c r="O206" s="5">
        <v>15.13130629766667</v>
      </c>
      <c r="P206" s="5">
        <v>14.842167343</v>
      </c>
      <c r="Q206" s="5">
        <v>14.89034761733333</v>
      </c>
      <c r="R206" s="5">
        <v>14.79398706866667</v>
      </c>
      <c r="S206" s="13">
        <f t="shared" si="19"/>
        <v>-0.2891389546666705</v>
      </c>
      <c r="T206" s="13">
        <f t="shared" si="20"/>
        <v>-9.636054866665944E-2</v>
      </c>
      <c r="U206" s="6">
        <v>7.5310059838979093E-2</v>
      </c>
      <c r="V206" s="6">
        <v>0.67482046418559705</v>
      </c>
      <c r="W206" s="6">
        <v>0.15261494381218599</v>
      </c>
      <c r="X206" s="6">
        <v>0.703476874017677</v>
      </c>
      <c r="Y206" s="14">
        <f t="shared" si="21"/>
        <v>1.1231470073219323</v>
      </c>
      <c r="Z206" s="14">
        <f t="shared" si="22"/>
        <v>0.17081175573892612</v>
      </c>
      <c r="AA206" s="14">
        <f t="shared" si="23"/>
        <v>0.8164029388751447</v>
      </c>
      <c r="AB206" s="14">
        <f t="shared" si="24"/>
        <v>0.15275017491948939</v>
      </c>
    </row>
    <row r="207" spans="1:28" x14ac:dyDescent="0.2">
      <c r="A207" s="11" t="s">
        <v>876</v>
      </c>
      <c r="B207" s="11"/>
      <c r="C207" s="11" t="str">
        <f>VLOOKUP(A207,[1]sheet1!$A$2:$E$1154, 4, FALSE)</f>
        <v>*</v>
      </c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5">
        <v>19.491792351333341</v>
      </c>
      <c r="P207" s="5">
        <v>19.20344570466666</v>
      </c>
      <c r="Q207" s="5">
        <v>18.856722066666659</v>
      </c>
      <c r="R207" s="5">
        <v>19.550169342666671</v>
      </c>
      <c r="S207" s="13">
        <f t="shared" si="19"/>
        <v>-0.28834664666668175</v>
      </c>
      <c r="T207" s="13">
        <f t="shared" si="20"/>
        <v>0.69344727600001121</v>
      </c>
      <c r="U207" s="6">
        <v>0.28207619487416302</v>
      </c>
      <c r="V207" s="6">
        <v>3.7855946998930898E-2</v>
      </c>
      <c r="W207" s="6">
        <v>0.31656406918801999</v>
      </c>
      <c r="X207" s="6">
        <v>0.35161461186161103</v>
      </c>
      <c r="Y207" s="14">
        <f t="shared" si="21"/>
        <v>0.5496335635115005</v>
      </c>
      <c r="Z207" s="14">
        <f t="shared" si="22"/>
        <v>1.4218658850954846</v>
      </c>
      <c r="AA207" s="14">
        <f t="shared" si="23"/>
        <v>0.49953838018407853</v>
      </c>
      <c r="AB207" s="14">
        <f t="shared" si="24"/>
        <v>0.45393308547821282</v>
      </c>
    </row>
    <row r="208" spans="1:28" x14ac:dyDescent="0.2">
      <c r="A208" s="11" t="s">
        <v>1014</v>
      </c>
      <c r="B208" s="11"/>
      <c r="C208" s="11" t="str">
        <f>VLOOKUP(A208,[1]sheet1!$A$2:$E$1154, 4, FALSE)</f>
        <v>*</v>
      </c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5">
        <v>16.957550732200001</v>
      </c>
      <c r="P208" s="5">
        <v>16.6698840478</v>
      </c>
      <c r="Q208" s="5">
        <v>16.703594202333331</v>
      </c>
      <c r="R208" s="5">
        <v>16.636173893266669</v>
      </c>
      <c r="S208" s="13">
        <f t="shared" si="19"/>
        <v>-0.28766668440000132</v>
      </c>
      <c r="T208" s="13">
        <f t="shared" si="20"/>
        <v>-6.7420309066662298E-2</v>
      </c>
      <c r="U208" s="6">
        <v>0.711318750480467</v>
      </c>
      <c r="V208" s="6">
        <v>0.94091919909751198</v>
      </c>
      <c r="W208" s="6">
        <v>0.49717305452049898</v>
      </c>
      <c r="X208" s="6">
        <v>0.75488378815335699</v>
      </c>
      <c r="Y208" s="14">
        <f t="shared" si="21"/>
        <v>0.14793574307654775</v>
      </c>
      <c r="Z208" s="14">
        <f t="shared" si="22"/>
        <v>2.6447669763780986E-2</v>
      </c>
      <c r="AA208" s="14">
        <f t="shared" si="23"/>
        <v>0.30349241701786289</v>
      </c>
      <c r="AB208" s="14">
        <f t="shared" si="24"/>
        <v>0.12211990141503211</v>
      </c>
    </row>
    <row r="209" spans="1:28" x14ac:dyDescent="0.2">
      <c r="A209" s="11" t="s">
        <v>544</v>
      </c>
      <c r="B209" s="11"/>
      <c r="C209" s="11" t="str">
        <f>VLOOKUP(A209,[1]sheet1!$A$2:$E$1154, 4, FALSE)</f>
        <v>*</v>
      </c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5">
        <v>19.111558288666661</v>
      </c>
      <c r="P209" s="5">
        <v>18.827904221666671</v>
      </c>
      <c r="Q209" s="5">
        <v>18.838319405</v>
      </c>
      <c r="R209" s="5">
        <v>18.817489038333331</v>
      </c>
      <c r="S209" s="13">
        <f t="shared" si="19"/>
        <v>-0.28365406699998985</v>
      </c>
      <c r="T209" s="13">
        <f t="shared" si="20"/>
        <v>-2.0830366666668709E-2</v>
      </c>
      <c r="U209" s="6">
        <v>7.3980603624844807E-2</v>
      </c>
      <c r="V209" s="6">
        <v>0.90759583073016004</v>
      </c>
      <c r="W209" s="6">
        <v>0.15090069116674701</v>
      </c>
      <c r="X209" s="6">
        <v>0.74558403992886502</v>
      </c>
      <c r="Y209" s="14">
        <f t="shared" si="21"/>
        <v>1.1308821294971081</v>
      </c>
      <c r="Z209" s="14">
        <f t="shared" si="22"/>
        <v>4.2107507823509728E-2</v>
      </c>
      <c r="AA209" s="14">
        <f t="shared" si="23"/>
        <v>0.82130877103145539</v>
      </c>
      <c r="AB209" s="14">
        <f t="shared" si="24"/>
        <v>0.12750339712002343</v>
      </c>
    </row>
    <row r="210" spans="1:28" x14ac:dyDescent="0.2">
      <c r="A210" s="11" t="s">
        <v>872</v>
      </c>
      <c r="B210" s="11"/>
      <c r="C210" s="11" t="str">
        <f>VLOOKUP(A210,[1]sheet1!$A$2:$E$1154, 4, FALSE)</f>
        <v>*</v>
      </c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5">
        <v>19.470783097333321</v>
      </c>
      <c r="P210" s="5">
        <v>19.189078799000001</v>
      </c>
      <c r="Q210" s="5">
        <v>19.069678575666671</v>
      </c>
      <c r="R210" s="5">
        <v>19.308479022333341</v>
      </c>
      <c r="S210" s="13">
        <f t="shared" si="19"/>
        <v>-0.28170429833332022</v>
      </c>
      <c r="T210" s="13">
        <f t="shared" si="20"/>
        <v>0.23880044666666933</v>
      </c>
      <c r="U210" s="6">
        <v>0.27702513413789598</v>
      </c>
      <c r="V210" s="6">
        <v>0.45790689809294699</v>
      </c>
      <c r="W210" s="6">
        <v>0.31453054933968899</v>
      </c>
      <c r="X210" s="6">
        <v>0.65231483072685503</v>
      </c>
      <c r="Y210" s="14">
        <f t="shared" si="21"/>
        <v>0.55748082616226402</v>
      </c>
      <c r="Z210" s="14">
        <f t="shared" si="22"/>
        <v>0.33922281403697307</v>
      </c>
      <c r="AA210" s="14">
        <f t="shared" si="23"/>
        <v>0.50233716654519411</v>
      </c>
      <c r="AB210" s="14">
        <f t="shared" si="24"/>
        <v>0.18554274744774613</v>
      </c>
    </row>
    <row r="211" spans="1:28" x14ac:dyDescent="0.2">
      <c r="A211" s="11" t="s">
        <v>870</v>
      </c>
      <c r="B211" s="11"/>
      <c r="C211" s="11" t="str">
        <f>VLOOKUP(A211,[1]sheet1!$A$2:$E$1154, 4, FALSE)</f>
        <v>*</v>
      </c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5">
        <v>17.517737712799999</v>
      </c>
      <c r="P211" s="5">
        <v>17.236059460700002</v>
      </c>
      <c r="Q211" s="5">
        <v>16.631902368599999</v>
      </c>
      <c r="R211" s="5">
        <v>17.840216552799991</v>
      </c>
      <c r="S211" s="13">
        <f t="shared" si="19"/>
        <v>-0.2816782520999972</v>
      </c>
      <c r="T211" s="13">
        <f t="shared" si="20"/>
        <v>1.2083141841999918</v>
      </c>
      <c r="U211" s="6">
        <v>0.631871573694886</v>
      </c>
      <c r="V211" s="6">
        <v>8.5844192723224605E-2</v>
      </c>
      <c r="W211" s="6">
        <v>0.47300440094238</v>
      </c>
      <c r="X211" s="6">
        <v>0.42723156137448198</v>
      </c>
      <c r="Y211" s="14">
        <f t="shared" si="21"/>
        <v>0.19937118200765561</v>
      </c>
      <c r="Z211" s="14">
        <f t="shared" si="22"/>
        <v>1.0662890791118504</v>
      </c>
      <c r="AA211" s="14">
        <f t="shared" si="23"/>
        <v>0.32513481846705278</v>
      </c>
      <c r="AB211" s="14">
        <f t="shared" si="24"/>
        <v>0.36933667165255168</v>
      </c>
    </row>
    <row r="212" spans="1:28" x14ac:dyDescent="0.2">
      <c r="A212" s="11" t="s">
        <v>1093</v>
      </c>
      <c r="B212" s="11"/>
      <c r="C212" s="11"/>
      <c r="D212" s="11"/>
      <c r="E212" s="11"/>
      <c r="F212" s="11"/>
      <c r="G212" s="11"/>
      <c r="H212" s="11" t="str">
        <f>VLOOKUP(A212,[1]sheet1!$A$2:$E$1154, 5, FALSE)</f>
        <v>*</v>
      </c>
      <c r="I212" s="11"/>
      <c r="J212" s="11"/>
      <c r="K212" s="11"/>
      <c r="L212" s="11"/>
      <c r="M212" s="11"/>
      <c r="N212" s="11"/>
      <c r="O212" s="5">
        <v>20.626021796</v>
      </c>
      <c r="P212" s="5">
        <v>20.344479421999988</v>
      </c>
      <c r="Q212" s="5">
        <v>20.443457022</v>
      </c>
      <c r="R212" s="5">
        <v>20.245501822000001</v>
      </c>
      <c r="S212" s="13">
        <f t="shared" si="19"/>
        <v>-0.28154237400001136</v>
      </c>
      <c r="T212" s="13">
        <f t="shared" si="20"/>
        <v>-0.19795519999999911</v>
      </c>
      <c r="U212" s="6">
        <v>8.5111899082746592E-3</v>
      </c>
      <c r="V212" s="6">
        <v>0.18708202669409399</v>
      </c>
      <c r="W212" s="6">
        <v>4.0664011429317297E-2</v>
      </c>
      <c r="X212" s="6">
        <v>0.54687679866154704</v>
      </c>
      <c r="Y212" s="14">
        <f t="shared" si="21"/>
        <v>2.070009719060844</v>
      </c>
      <c r="Z212" s="14">
        <f t="shared" si="22"/>
        <v>0.72796793394584092</v>
      </c>
      <c r="AA212" s="14">
        <f t="shared" si="23"/>
        <v>1.3907897812394288</v>
      </c>
      <c r="AB212" s="14">
        <f t="shared" si="24"/>
        <v>0.26211050124961133</v>
      </c>
    </row>
    <row r="213" spans="1:28" x14ac:dyDescent="0.2">
      <c r="A213" s="11" t="s">
        <v>935</v>
      </c>
      <c r="B213" s="11"/>
      <c r="C213" s="11" t="str">
        <f>VLOOKUP(A213,[1]sheet1!$A$2:$E$1154, 4, FALSE)</f>
        <v>*</v>
      </c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5">
        <v>15.02993044966666</v>
      </c>
      <c r="P213" s="5">
        <v>14.750167122000001</v>
      </c>
      <c r="Q213" s="5">
        <v>14.613381449666671</v>
      </c>
      <c r="R213" s="5">
        <v>14.886952794333331</v>
      </c>
      <c r="S213" s="13">
        <f t="shared" si="19"/>
        <v>-0.27976332766665912</v>
      </c>
      <c r="T213" s="13">
        <f t="shared" si="20"/>
        <v>0.27357134466666011</v>
      </c>
      <c r="U213" s="6">
        <v>0.2117039422709</v>
      </c>
      <c r="V213" s="6">
        <v>0.34813802545151101</v>
      </c>
      <c r="W213" s="6">
        <v>0.27231058655935098</v>
      </c>
      <c r="X213" s="6">
        <v>0.62886652603846604</v>
      </c>
      <c r="Y213" s="14">
        <f t="shared" si="21"/>
        <v>0.67427105463738135</v>
      </c>
      <c r="Z213" s="14">
        <f t="shared" si="22"/>
        <v>0.45824853821572786</v>
      </c>
      <c r="AA213" s="14">
        <f t="shared" si="23"/>
        <v>0.56493547435986746</v>
      </c>
      <c r="AB213" s="14">
        <f t="shared" si="24"/>
        <v>0.20144152173461793</v>
      </c>
    </row>
    <row r="214" spans="1:28" x14ac:dyDescent="0.2">
      <c r="A214" s="11" t="s">
        <v>792</v>
      </c>
      <c r="B214" s="11"/>
      <c r="C214" s="11" t="str">
        <f>VLOOKUP(A214,[1]sheet1!$A$2:$E$1154, 4, FALSE)</f>
        <v>*</v>
      </c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5">
        <v>20.38968280933334</v>
      </c>
      <c r="P214" s="5">
        <v>20.110897957333339</v>
      </c>
      <c r="Q214" s="5">
        <v>20.260820346999999</v>
      </c>
      <c r="R214" s="5">
        <v>19.960975567666669</v>
      </c>
      <c r="S214" s="13">
        <f t="shared" si="19"/>
        <v>-0.27878485200000114</v>
      </c>
      <c r="T214" s="13">
        <f t="shared" si="20"/>
        <v>-0.29984477933333054</v>
      </c>
      <c r="U214" s="6">
        <v>0.40198252279920299</v>
      </c>
      <c r="V214" s="6">
        <v>0.50889177725124901</v>
      </c>
      <c r="W214" s="6">
        <v>0.37943099524912399</v>
      </c>
      <c r="X214" s="6">
        <v>0.66790355970059601</v>
      </c>
      <c r="Y214" s="14">
        <f t="shared" si="21"/>
        <v>0.39579282854952375</v>
      </c>
      <c r="Z214" s="14">
        <f t="shared" si="22"/>
        <v>0.29337456646460985</v>
      </c>
      <c r="AA214" s="14">
        <f t="shared" si="23"/>
        <v>0.42086719501869024</v>
      </c>
      <c r="AB214" s="14">
        <f t="shared" si="24"/>
        <v>0.17528624188605721</v>
      </c>
    </row>
    <row r="215" spans="1:28" x14ac:dyDescent="0.2">
      <c r="A215" s="11" t="s">
        <v>571</v>
      </c>
      <c r="B215" s="11"/>
      <c r="C215" s="11" t="str">
        <f>VLOOKUP(A215,[1]sheet1!$A$2:$E$1154, 4, FALSE)</f>
        <v>*</v>
      </c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5">
        <v>18.16201045033333</v>
      </c>
      <c r="P215" s="5">
        <v>17.883988499333341</v>
      </c>
      <c r="Q215" s="5">
        <v>17.962905244333339</v>
      </c>
      <c r="R215" s="5">
        <v>17.80507175433333</v>
      </c>
      <c r="S215" s="13">
        <f t="shared" si="19"/>
        <v>-0.27802195099998883</v>
      </c>
      <c r="T215" s="13">
        <f t="shared" si="20"/>
        <v>-0.15783349000000868</v>
      </c>
      <c r="U215" s="6">
        <v>6.4628826734762307E-2</v>
      </c>
      <c r="V215" s="6">
        <v>0.50229671680751298</v>
      </c>
      <c r="W215" s="6">
        <v>0.141943985488025</v>
      </c>
      <c r="X215" s="6">
        <v>0.66790355970059601</v>
      </c>
      <c r="Y215" s="14">
        <f t="shared" si="21"/>
        <v>1.1895737281442249</v>
      </c>
      <c r="Z215" s="14">
        <f t="shared" si="22"/>
        <v>0.29903966053652903</v>
      </c>
      <c r="AA215" s="14">
        <f t="shared" si="23"/>
        <v>0.84788300486197865</v>
      </c>
      <c r="AB215" s="14">
        <f t="shared" si="24"/>
        <v>0.17528624188605721</v>
      </c>
    </row>
    <row r="216" spans="1:28" x14ac:dyDescent="0.2">
      <c r="A216" s="11" t="s">
        <v>1118</v>
      </c>
      <c r="B216" s="11"/>
      <c r="C216" s="11"/>
      <c r="D216" s="11"/>
      <c r="E216" s="11"/>
      <c r="F216" s="11"/>
      <c r="G216" s="11"/>
      <c r="H216" s="11"/>
      <c r="I216" s="11"/>
      <c r="J216" s="11" t="s">
        <v>18</v>
      </c>
      <c r="K216" s="11"/>
      <c r="L216" s="11"/>
      <c r="M216" s="11"/>
      <c r="N216" s="11"/>
      <c r="O216" s="5">
        <v>11.1313745413</v>
      </c>
      <c r="P216" s="5">
        <v>10.853657199000001</v>
      </c>
      <c r="Q216" s="5">
        <v>10.82376672376666</v>
      </c>
      <c r="R216" s="5">
        <v>10.883547674233331</v>
      </c>
      <c r="S216" s="13">
        <f t="shared" si="19"/>
        <v>-0.277717342299999</v>
      </c>
      <c r="T216" s="13">
        <f t="shared" si="20"/>
        <v>5.9780950466670646E-2</v>
      </c>
      <c r="U216" s="6">
        <v>0.11780530950439699</v>
      </c>
      <c r="V216" s="6">
        <v>0.79204907668564395</v>
      </c>
      <c r="W216" s="6">
        <v>0.19555629684019599</v>
      </c>
      <c r="X216" s="6">
        <v>0.73404418436255203</v>
      </c>
      <c r="Y216" s="14">
        <f t="shared" si="21"/>
        <v>0.92883513538510487</v>
      </c>
      <c r="Z216" s="14">
        <f t="shared" si="22"/>
        <v>0.10124790796425102</v>
      </c>
      <c r="AA216" s="14">
        <f t="shared" si="23"/>
        <v>0.708728195365534</v>
      </c>
      <c r="AB216" s="14">
        <f t="shared" si="24"/>
        <v>0.13427779778514451</v>
      </c>
    </row>
    <row r="217" spans="1:28" x14ac:dyDescent="0.2">
      <c r="A217" s="11" t="s">
        <v>901</v>
      </c>
      <c r="B217" s="11"/>
      <c r="C217" s="11" t="str">
        <f>VLOOKUP(A217,[1]sheet1!$A$2:$E$1154, 4, FALSE)</f>
        <v>*</v>
      </c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5">
        <v>14.25553433016667</v>
      </c>
      <c r="P217" s="5">
        <v>13.97847381715</v>
      </c>
      <c r="Q217" s="5">
        <v>13.9848605493</v>
      </c>
      <c r="R217" s="5">
        <v>13.972087085</v>
      </c>
      <c r="S217" s="13">
        <f t="shared" si="19"/>
        <v>-0.27706051301666967</v>
      </c>
      <c r="T217" s="13">
        <f t="shared" si="20"/>
        <v>-1.277346430000037E-2</v>
      </c>
      <c r="U217" s="6">
        <v>0.49719621269710002</v>
      </c>
      <c r="V217" s="6">
        <v>0.97888709218398096</v>
      </c>
      <c r="W217" s="6">
        <v>0.42132241963572298</v>
      </c>
      <c r="X217" s="6">
        <v>0.76116226484979899</v>
      </c>
      <c r="Y217" s="14">
        <f t="shared" si="21"/>
        <v>0.30347218817805022</v>
      </c>
      <c r="Z217" s="14">
        <f t="shared" si="22"/>
        <v>9.267398155277988E-3</v>
      </c>
      <c r="AA217" s="14">
        <f t="shared" si="23"/>
        <v>0.37538543034616845</v>
      </c>
      <c r="AB217" s="14">
        <f t="shared" si="24"/>
        <v>0.1185227503032079</v>
      </c>
    </row>
    <row r="218" spans="1:28" x14ac:dyDescent="0.2">
      <c r="A218" s="11" t="s">
        <v>118</v>
      </c>
      <c r="B218" s="11"/>
      <c r="C218" s="11"/>
      <c r="D218" s="11" t="s">
        <v>18</v>
      </c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5">
        <v>12.826572712266669</v>
      </c>
      <c r="P218" s="5">
        <v>12.55395343998333</v>
      </c>
      <c r="Q218" s="5">
        <v>12.594302372433329</v>
      </c>
      <c r="R218" s="5">
        <v>12.513604507533341</v>
      </c>
      <c r="S218" s="13">
        <f t="shared" si="19"/>
        <v>-0.2726192722833396</v>
      </c>
      <c r="T218" s="13">
        <f t="shared" si="20"/>
        <v>-8.0697864899988758E-2</v>
      </c>
      <c r="U218" s="6">
        <v>0.20974444353108199</v>
      </c>
      <c r="V218" s="6">
        <v>0.73672266459833802</v>
      </c>
      <c r="W218" s="6">
        <v>0.271042951997023</v>
      </c>
      <c r="X218" s="6">
        <v>0.72362580737842797</v>
      </c>
      <c r="Y218" s="14">
        <f t="shared" si="21"/>
        <v>0.67830953550881501</v>
      </c>
      <c r="Z218" s="14">
        <f t="shared" si="22"/>
        <v>0.13269596926743965</v>
      </c>
      <c r="AA218" s="14">
        <f t="shared" si="23"/>
        <v>0.56696188131309666</v>
      </c>
      <c r="AB218" s="14">
        <f t="shared" si="24"/>
        <v>0.1404859528650427</v>
      </c>
    </row>
    <row r="219" spans="1:28" x14ac:dyDescent="0.2">
      <c r="A219" s="12" t="s">
        <v>1045</v>
      </c>
      <c r="B219" s="11"/>
      <c r="C219" s="11" t="str">
        <f>VLOOKUP(A219,[1]sheet1!$A$2:$E$1154, 4, FALSE)</f>
        <v>*</v>
      </c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3">
        <v>18.02873820966667</v>
      </c>
      <c r="P219" s="13">
        <v>17.756145939500001</v>
      </c>
      <c r="Q219" s="13">
        <v>17.918008787000002</v>
      </c>
      <c r="R219" s="13">
        <v>17.594283092000001</v>
      </c>
      <c r="S219" s="13">
        <f t="shared" si="19"/>
        <v>-0.27259227016666898</v>
      </c>
      <c r="T219" s="13">
        <f t="shared" si="20"/>
        <v>-0.32372569500000026</v>
      </c>
      <c r="U219" s="14">
        <v>0.39492133183396</v>
      </c>
      <c r="V219" s="14">
        <v>0.40221979615995401</v>
      </c>
      <c r="W219" s="14">
        <v>0.37747847916107902</v>
      </c>
      <c r="X219" s="14">
        <v>0.62985092403981102</v>
      </c>
      <c r="Y219" s="14">
        <f t="shared" si="21"/>
        <v>0.40348940703943498</v>
      </c>
      <c r="Z219" s="14">
        <f t="shared" si="22"/>
        <v>0.39553655842486096</v>
      </c>
      <c r="AA219" s="14">
        <f t="shared" si="23"/>
        <v>0.42310780336727677</v>
      </c>
      <c r="AB219" s="14">
        <f t="shared" si="24"/>
        <v>0.20076222916246131</v>
      </c>
    </row>
    <row r="220" spans="1:28" x14ac:dyDescent="0.2">
      <c r="A220" s="11" t="s">
        <v>567</v>
      </c>
      <c r="B220" s="11"/>
      <c r="C220" s="11" t="str">
        <f>VLOOKUP(A220,[1]sheet1!$A$2:$E$1154, 4, FALSE)</f>
        <v>*</v>
      </c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5">
        <v>23.351792934333329</v>
      </c>
      <c r="P220" s="5">
        <v>23.0800474905</v>
      </c>
      <c r="Q220" s="5">
        <v>23.02567556233333</v>
      </c>
      <c r="R220" s="5">
        <v>23.134419418666671</v>
      </c>
      <c r="S220" s="13">
        <f t="shared" si="19"/>
        <v>-0.27174544383332844</v>
      </c>
      <c r="T220" s="13">
        <f t="shared" si="20"/>
        <v>0.10874385633334072</v>
      </c>
      <c r="U220" s="6">
        <v>7.1910174435783999E-2</v>
      </c>
      <c r="V220" s="6">
        <v>0.62042409966770395</v>
      </c>
      <c r="W220" s="6">
        <v>0.150604827039612</v>
      </c>
      <c r="X220" s="6">
        <v>0.69968798395460796</v>
      </c>
      <c r="Y220" s="14">
        <f t="shared" si="21"/>
        <v>1.143209657757509</v>
      </c>
      <c r="Z220" s="14">
        <f t="shared" si="22"/>
        <v>0.20731134085614364</v>
      </c>
      <c r="AA220" s="14">
        <f t="shared" si="23"/>
        <v>0.82216110832740408</v>
      </c>
      <c r="AB220" s="14">
        <f t="shared" si="24"/>
        <v>0.15509558435142606</v>
      </c>
    </row>
    <row r="221" spans="1:28" x14ac:dyDescent="0.2">
      <c r="A221" s="11" t="s">
        <v>1036</v>
      </c>
      <c r="B221" s="11"/>
      <c r="C221" s="11" t="str">
        <f>VLOOKUP(A221,[1]sheet1!$A$2:$E$1154, 4, FALSE)</f>
        <v>*</v>
      </c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5">
        <v>13.575422997</v>
      </c>
      <c r="P221" s="5">
        <v>13.30492714213333</v>
      </c>
      <c r="Q221" s="5">
        <v>13.246677978399999</v>
      </c>
      <c r="R221" s="5">
        <v>13.36317630586667</v>
      </c>
      <c r="S221" s="13">
        <f t="shared" si="19"/>
        <v>-0.27049585486667027</v>
      </c>
      <c r="T221" s="13">
        <f t="shared" si="20"/>
        <v>0.11649832746667066</v>
      </c>
      <c r="U221" s="6">
        <v>0.40043904174302603</v>
      </c>
      <c r="V221" s="6">
        <v>0.80017478005212395</v>
      </c>
      <c r="W221" s="6">
        <v>0.37926763521288798</v>
      </c>
      <c r="X221" s="6">
        <v>0.73404418436255203</v>
      </c>
      <c r="Y221" s="14">
        <f t="shared" si="21"/>
        <v>0.39746358656991781</v>
      </c>
      <c r="Z221" s="14">
        <f t="shared" si="22"/>
        <v>9.6815140856048643E-2</v>
      </c>
      <c r="AA221" s="14">
        <f t="shared" si="23"/>
        <v>0.42105421621669609</v>
      </c>
      <c r="AB221" s="14">
        <f t="shared" si="24"/>
        <v>0.13427779778514451</v>
      </c>
    </row>
    <row r="222" spans="1:28" x14ac:dyDescent="0.2">
      <c r="A222" s="11" t="s">
        <v>580</v>
      </c>
      <c r="B222" s="11"/>
      <c r="C222" s="11" t="str">
        <f>VLOOKUP(A222,[1]sheet1!$A$2:$E$1154, 4, FALSE)</f>
        <v>*</v>
      </c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5">
        <v>14.977791092</v>
      </c>
      <c r="P222" s="5">
        <v>14.70735129583333</v>
      </c>
      <c r="Q222" s="5">
        <v>14.748910295</v>
      </c>
      <c r="R222" s="5">
        <v>14.66579229666667</v>
      </c>
      <c r="S222" s="13">
        <f t="shared" si="19"/>
        <v>-0.27043979616667002</v>
      </c>
      <c r="T222" s="13">
        <f t="shared" si="20"/>
        <v>-8.3117998333330334E-2</v>
      </c>
      <c r="U222" s="6">
        <v>9.3188854716614297E-2</v>
      </c>
      <c r="V222" s="6">
        <v>0.66845400786351405</v>
      </c>
      <c r="W222" s="6">
        <v>0.17033897197087799</v>
      </c>
      <c r="X222" s="6">
        <v>0.70074081419031098</v>
      </c>
      <c r="Y222" s="14">
        <f t="shared" si="21"/>
        <v>1.0306360256772575</v>
      </c>
      <c r="Z222" s="14">
        <f t="shared" si="22"/>
        <v>0.17492846845916735</v>
      </c>
      <c r="AA222" s="14">
        <f t="shared" si="23"/>
        <v>0.76868597813501116</v>
      </c>
      <c r="AB222" s="14">
        <f t="shared" si="24"/>
        <v>0.15444258657175367</v>
      </c>
    </row>
    <row r="223" spans="1:28" x14ac:dyDescent="0.2">
      <c r="A223" s="11" t="s">
        <v>130</v>
      </c>
      <c r="B223" s="11"/>
      <c r="C223" s="11" t="str">
        <f>VLOOKUP(A223,[1]sheet1!$A$2:$E$1154, 4, FALSE)</f>
        <v>*</v>
      </c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5">
        <v>15.422697506</v>
      </c>
      <c r="P223" s="5">
        <v>15.152681525833341</v>
      </c>
      <c r="Q223" s="5">
        <v>15.113047782333339</v>
      </c>
      <c r="R223" s="5">
        <v>15.19231526933333</v>
      </c>
      <c r="S223" s="13">
        <f t="shared" si="19"/>
        <v>-0.27001598016665973</v>
      </c>
      <c r="T223" s="13">
        <f t="shared" si="20"/>
        <v>7.9267486999990311E-2</v>
      </c>
      <c r="U223" s="6">
        <v>0.19266234325451501</v>
      </c>
      <c r="V223" s="6">
        <v>0.71184719811810004</v>
      </c>
      <c r="W223" s="6">
        <v>0.259656380103364</v>
      </c>
      <c r="X223" s="6">
        <v>0.71620217079562898</v>
      </c>
      <c r="Y223" s="14">
        <f t="shared" si="21"/>
        <v>0.71520316191387923</v>
      </c>
      <c r="Z223" s="14">
        <f t="shared" si="22"/>
        <v>0.14761322003730198</v>
      </c>
      <c r="AA223" s="14">
        <f t="shared" si="23"/>
        <v>0.5856010017435137</v>
      </c>
      <c r="AB223" s="14">
        <f t="shared" si="24"/>
        <v>0.14496436698352072</v>
      </c>
    </row>
    <row r="224" spans="1:28" x14ac:dyDescent="0.2">
      <c r="A224" s="11" t="s">
        <v>19</v>
      </c>
      <c r="B224" s="11"/>
      <c r="C224" s="11"/>
      <c r="D224" s="27" t="s">
        <v>18</v>
      </c>
      <c r="E224" s="11"/>
      <c r="F224" s="11"/>
      <c r="G224" s="11"/>
      <c r="H224" s="11"/>
      <c r="I224" s="11"/>
      <c r="J224" s="11"/>
      <c r="K224" s="11"/>
      <c r="L224" s="11"/>
      <c r="M224" s="19"/>
      <c r="N224" s="11"/>
      <c r="O224" s="5">
        <v>18.490228666333341</v>
      </c>
      <c r="P224" s="5">
        <v>18.221169953666671</v>
      </c>
      <c r="Q224" s="5">
        <v>18.373321367666669</v>
      </c>
      <c r="R224" s="5">
        <v>18.069018539666661</v>
      </c>
      <c r="S224" s="13">
        <f t="shared" si="19"/>
        <v>-0.26905871266666992</v>
      </c>
      <c r="T224" s="13">
        <f t="shared" si="20"/>
        <v>-0.30430282800000796</v>
      </c>
      <c r="U224" s="6">
        <v>9.2665164098482702E-2</v>
      </c>
      <c r="V224" s="6">
        <v>0.10658574958966099</v>
      </c>
      <c r="W224" s="6">
        <v>0.17033897197087799</v>
      </c>
      <c r="X224" s="6">
        <v>0.45499659385456698</v>
      </c>
      <c r="Y224" s="14">
        <f t="shared" si="21"/>
        <v>1.0330835008414592</v>
      </c>
      <c r="Z224" s="14">
        <f t="shared" si="22"/>
        <v>0.97230085617511153</v>
      </c>
      <c r="AA224" s="14">
        <f t="shared" si="23"/>
        <v>0.76868597813501116</v>
      </c>
      <c r="AB224" s="14">
        <f t="shared" si="24"/>
        <v>0.34199185449827901</v>
      </c>
    </row>
    <row r="225" spans="1:28" x14ac:dyDescent="0.2">
      <c r="A225" s="11" t="s">
        <v>87</v>
      </c>
      <c r="B225" s="11"/>
      <c r="C225" s="11" t="str">
        <f>VLOOKUP(A225,[1]sheet1!$A$2:$E$1154, 4, FALSE)</f>
        <v>*</v>
      </c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5">
        <v>17.138320190333339</v>
      </c>
      <c r="P225" s="5">
        <v>16.870444917499999</v>
      </c>
      <c r="Q225" s="5">
        <v>16.922322691333331</v>
      </c>
      <c r="R225" s="5">
        <v>16.818567143666659</v>
      </c>
      <c r="S225" s="13">
        <f t="shared" si="19"/>
        <v>-0.26787527283334001</v>
      </c>
      <c r="T225" s="13">
        <f t="shared" si="20"/>
        <v>-0.1037555476666725</v>
      </c>
      <c r="U225" s="6">
        <v>6.9547379844921695E-2</v>
      </c>
      <c r="V225" s="6">
        <v>0.62771294188162596</v>
      </c>
      <c r="W225" s="6">
        <v>0.14865951320881901</v>
      </c>
      <c r="X225" s="6">
        <v>0.69968798395460796</v>
      </c>
      <c r="Y225" s="14">
        <f t="shared" si="21"/>
        <v>1.1577192271432097</v>
      </c>
      <c r="Z225" s="14">
        <f t="shared" si="22"/>
        <v>0.20223891718355097</v>
      </c>
      <c r="AA225" s="14">
        <f t="shared" si="23"/>
        <v>0.82780729364439642</v>
      </c>
      <c r="AB225" s="14">
        <f t="shared" si="24"/>
        <v>0.15509558435142606</v>
      </c>
    </row>
    <row r="226" spans="1:28" x14ac:dyDescent="0.2">
      <c r="A226" s="11" t="s">
        <v>823</v>
      </c>
      <c r="B226" s="11"/>
      <c r="C226" s="11" t="str">
        <f>VLOOKUP(A226,[1]sheet1!$A$2:$E$1154, 4, FALSE)</f>
        <v>*</v>
      </c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5">
        <v>19.170280475333339</v>
      </c>
      <c r="P226" s="5">
        <v>18.902431482499999</v>
      </c>
      <c r="Q226" s="5">
        <v>19.081352901999999</v>
      </c>
      <c r="R226" s="5">
        <v>18.723510062999999</v>
      </c>
      <c r="S226" s="13">
        <f t="shared" si="19"/>
        <v>-0.26784899283333985</v>
      </c>
      <c r="T226" s="13">
        <f t="shared" si="20"/>
        <v>-0.35784283899999991</v>
      </c>
      <c r="U226" s="6">
        <v>0.49759071378476699</v>
      </c>
      <c r="V226" s="6">
        <v>0.43091739183841699</v>
      </c>
      <c r="W226" s="6">
        <v>0.42132241963572298</v>
      </c>
      <c r="X226" s="6">
        <v>0.64237466676922494</v>
      </c>
      <c r="Y226" s="14">
        <f t="shared" si="21"/>
        <v>0.30312773320000586</v>
      </c>
      <c r="Z226" s="14">
        <f t="shared" si="22"/>
        <v>0.36560597742003481</v>
      </c>
      <c r="AA226" s="14">
        <f t="shared" si="23"/>
        <v>0.37538543034616845</v>
      </c>
      <c r="AB226" s="14">
        <f t="shared" si="24"/>
        <v>0.19221159459624229</v>
      </c>
    </row>
    <row r="227" spans="1:28" x14ac:dyDescent="0.2">
      <c r="A227" s="11" t="s">
        <v>739</v>
      </c>
      <c r="B227" s="11"/>
      <c r="C227" s="11" t="str">
        <f>VLOOKUP(A227,[1]sheet1!$A$2:$E$1154, 4, FALSE)</f>
        <v>*</v>
      </c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5">
        <v>16.273247785666669</v>
      </c>
      <c r="P227" s="5">
        <v>16.006541637166659</v>
      </c>
      <c r="Q227" s="5">
        <v>15.837521239999999</v>
      </c>
      <c r="R227" s="5">
        <v>16.175562034333339</v>
      </c>
      <c r="S227" s="13">
        <f t="shared" si="19"/>
        <v>-0.26670614850000973</v>
      </c>
      <c r="T227" s="13">
        <f t="shared" si="20"/>
        <v>0.33804079433333989</v>
      </c>
      <c r="U227" s="6">
        <v>0.35441282811775199</v>
      </c>
      <c r="V227" s="6">
        <v>0.37514497736751401</v>
      </c>
      <c r="W227" s="6">
        <v>0.35969061146036901</v>
      </c>
      <c r="X227" s="6">
        <v>0.62985092403981102</v>
      </c>
      <c r="Y227" s="14">
        <f t="shared" si="21"/>
        <v>0.45049056703350238</v>
      </c>
      <c r="Z227" s="14">
        <f t="shared" si="22"/>
        <v>0.42580086373114373</v>
      </c>
      <c r="AA227" s="14">
        <f t="shared" si="23"/>
        <v>0.44407089786168863</v>
      </c>
      <c r="AB227" s="14">
        <f t="shared" si="24"/>
        <v>0.20076222916246131</v>
      </c>
    </row>
    <row r="228" spans="1:28" x14ac:dyDescent="0.2">
      <c r="A228" s="11" t="s">
        <v>827</v>
      </c>
      <c r="B228" s="11"/>
      <c r="C228" s="11" t="str">
        <f>VLOOKUP(A228,[1]sheet1!$A$2:$E$1154, 4, FALSE)</f>
        <v>*</v>
      </c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5">
        <v>21.740578758333331</v>
      </c>
      <c r="P228" s="5">
        <v>21.473921839500001</v>
      </c>
      <c r="Q228" s="5">
        <v>21.74817031933334</v>
      </c>
      <c r="R228" s="5">
        <v>21.199673359666669</v>
      </c>
      <c r="S228" s="13">
        <f t="shared" si="19"/>
        <v>-0.26665691883333054</v>
      </c>
      <c r="T228" s="13">
        <f t="shared" si="20"/>
        <v>-0.54849695966667156</v>
      </c>
      <c r="U228" s="6">
        <v>0.306373356908198</v>
      </c>
      <c r="V228" s="6">
        <v>0.100385455405185</v>
      </c>
      <c r="W228" s="6">
        <v>0.33211215492213197</v>
      </c>
      <c r="X228" s="6">
        <v>0.44822917752847002</v>
      </c>
      <c r="Y228" s="14">
        <f t="shared" si="21"/>
        <v>0.51374900487121244</v>
      </c>
      <c r="Z228" s="14">
        <f t="shared" si="22"/>
        <v>0.99832920646239764</v>
      </c>
      <c r="AA228" s="14">
        <f t="shared" si="23"/>
        <v>0.47871522943320338</v>
      </c>
      <c r="AB228" s="14">
        <f t="shared" si="24"/>
        <v>0.34849987643288471</v>
      </c>
    </row>
    <row r="229" spans="1:28" x14ac:dyDescent="0.2">
      <c r="A229" s="11" t="s">
        <v>328</v>
      </c>
      <c r="B229" s="11"/>
      <c r="C229" s="11" t="str">
        <f>VLOOKUP(A229,[1]sheet1!$A$2:$E$1154, 4, FALSE)</f>
        <v>*</v>
      </c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5">
        <v>13.82304550833333</v>
      </c>
      <c r="P229" s="5">
        <v>13.556406500666659</v>
      </c>
      <c r="Q229" s="5">
        <v>13.439164248666669</v>
      </c>
      <c r="R229" s="5">
        <v>13.67364875266667</v>
      </c>
      <c r="S229" s="13">
        <f t="shared" si="19"/>
        <v>-0.26663900766667048</v>
      </c>
      <c r="T229" s="13">
        <f t="shared" si="20"/>
        <v>0.23448450400000098</v>
      </c>
      <c r="U229" s="6">
        <v>2.4861512651187401E-2</v>
      </c>
      <c r="V229" s="6">
        <v>0.16928935640832499</v>
      </c>
      <c r="W229" s="6">
        <v>8.1243563963697099E-2</v>
      </c>
      <c r="X229" s="6">
        <v>0.52794831828775601</v>
      </c>
      <c r="Y229" s="14">
        <f t="shared" si="21"/>
        <v>1.6044724510733637</v>
      </c>
      <c r="Z229" s="14">
        <f t="shared" si="22"/>
        <v>0.77137034607559463</v>
      </c>
      <c r="AA229" s="14">
        <f t="shared" si="23"/>
        <v>1.0902110333738597</v>
      </c>
      <c r="AB229" s="14">
        <f t="shared" si="24"/>
        <v>0.27740858917262656</v>
      </c>
    </row>
    <row r="230" spans="1:28" x14ac:dyDescent="0.2">
      <c r="A230" s="11" t="s">
        <v>35</v>
      </c>
      <c r="B230" s="11"/>
      <c r="C230" s="11"/>
      <c r="D230" s="11" t="s">
        <v>18</v>
      </c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5">
        <v>13.537984913233339</v>
      </c>
      <c r="P230" s="5">
        <v>13.2723053983</v>
      </c>
      <c r="Q230" s="5">
        <v>13.373746434099999</v>
      </c>
      <c r="R230" s="5">
        <v>13.1708643625</v>
      </c>
      <c r="S230" s="13">
        <f t="shared" si="19"/>
        <v>-0.26567951493333908</v>
      </c>
      <c r="T230" s="13">
        <f t="shared" si="20"/>
        <v>-0.20288207159999949</v>
      </c>
      <c r="U230" s="6">
        <v>0.31547836096915199</v>
      </c>
      <c r="V230" s="6">
        <v>0.40225322966312599</v>
      </c>
      <c r="W230" s="6">
        <v>0.337172009025835</v>
      </c>
      <c r="X230" s="6">
        <v>0.62985092403981102</v>
      </c>
      <c r="Y230" s="14">
        <f t="shared" si="21"/>
        <v>0.50103042416622945</v>
      </c>
      <c r="Z230" s="14">
        <f t="shared" si="22"/>
        <v>0.3955004602948291</v>
      </c>
      <c r="AA230" s="14">
        <f t="shared" si="23"/>
        <v>0.47214848633139733</v>
      </c>
      <c r="AB230" s="14">
        <f t="shared" si="24"/>
        <v>0.20076222916246131</v>
      </c>
    </row>
    <row r="231" spans="1:28" x14ac:dyDescent="0.2">
      <c r="A231" s="11" t="s">
        <v>753</v>
      </c>
      <c r="B231" s="11"/>
      <c r="C231" s="11" t="str">
        <f>VLOOKUP(A231,[1]sheet1!$A$2:$E$1154, 4, FALSE)</f>
        <v>*</v>
      </c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5">
        <v>13.58659871946667</v>
      </c>
      <c r="P231" s="5">
        <v>13.321592278000001</v>
      </c>
      <c r="Q231" s="5">
        <v>13.344437649666659</v>
      </c>
      <c r="R231" s="5">
        <v>13.29874690633333</v>
      </c>
      <c r="S231" s="13">
        <f t="shared" si="19"/>
        <v>-0.26500644146666907</v>
      </c>
      <c r="T231" s="13">
        <f t="shared" si="20"/>
        <v>-4.5690743333329564E-2</v>
      </c>
      <c r="U231" s="6">
        <v>0.26744001253953897</v>
      </c>
      <c r="V231" s="6">
        <v>0.865514758568241</v>
      </c>
      <c r="W231" s="6">
        <v>0.30955169519745701</v>
      </c>
      <c r="X231" s="6">
        <v>0.73663230991512596</v>
      </c>
      <c r="Y231" s="14">
        <f t="shared" si="21"/>
        <v>0.57277361605259358</v>
      </c>
      <c r="Z231" s="14">
        <f t="shared" si="22"/>
        <v>6.2725522230990219E-2</v>
      </c>
      <c r="AA231" s="14">
        <f t="shared" si="23"/>
        <v>0.50926681331838219</v>
      </c>
      <c r="AB231" s="14">
        <f t="shared" si="24"/>
        <v>0.13274923618690049</v>
      </c>
    </row>
    <row r="232" spans="1:28" x14ac:dyDescent="0.2">
      <c r="A232" s="11" t="s">
        <v>793</v>
      </c>
      <c r="B232" s="11"/>
      <c r="C232" s="11" t="str">
        <f>VLOOKUP(A232,[1]sheet1!$A$2:$E$1154, 4, FALSE)</f>
        <v>*</v>
      </c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5">
        <v>21.629328228666679</v>
      </c>
      <c r="P232" s="5">
        <v>21.36479822616667</v>
      </c>
      <c r="Q232" s="5">
        <v>21.50832160633334</v>
      </c>
      <c r="R232" s="5">
        <v>21.221274846</v>
      </c>
      <c r="S232" s="13">
        <f t="shared" si="19"/>
        <v>-0.26453000250000969</v>
      </c>
      <c r="T232" s="13">
        <f t="shared" si="20"/>
        <v>-0.28704676033333953</v>
      </c>
      <c r="U232" s="6">
        <v>0.20138562796603501</v>
      </c>
      <c r="V232" s="6">
        <v>0.19266589865855799</v>
      </c>
      <c r="W232" s="6">
        <v>0.26476023927565601</v>
      </c>
      <c r="X232" s="6">
        <v>0.54687679866154704</v>
      </c>
      <c r="Y232" s="14">
        <f t="shared" si="21"/>
        <v>0.69597152642272353</v>
      </c>
      <c r="Z232" s="14">
        <f t="shared" si="22"/>
        <v>0.71519514748779311</v>
      </c>
      <c r="AA232" s="14">
        <f t="shared" si="23"/>
        <v>0.57714723509233179</v>
      </c>
      <c r="AB232" s="14">
        <f t="shared" si="24"/>
        <v>0.26211050124961133</v>
      </c>
    </row>
    <row r="233" spans="1:28" x14ac:dyDescent="0.2">
      <c r="A233" s="11" t="s">
        <v>774</v>
      </c>
      <c r="B233" s="11"/>
      <c r="C233" s="11" t="str">
        <f>VLOOKUP(A233,[1]sheet1!$A$2:$E$1154, 4, FALSE)</f>
        <v>*</v>
      </c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5">
        <v>17.021918257333329</v>
      </c>
      <c r="P233" s="5">
        <v>16.75739337766667</v>
      </c>
      <c r="Q233" s="5">
        <v>16.816975386999999</v>
      </c>
      <c r="R233" s="5">
        <v>16.69781136833333</v>
      </c>
      <c r="S233" s="13">
        <f t="shared" si="19"/>
        <v>-0.26452487966665927</v>
      </c>
      <c r="T233" s="13">
        <f t="shared" si="20"/>
        <v>-0.11916401866666959</v>
      </c>
      <c r="U233" s="6">
        <v>0.29398581875406998</v>
      </c>
      <c r="V233" s="6">
        <v>0.72804784559680202</v>
      </c>
      <c r="W233" s="6">
        <v>0.32612627905209901</v>
      </c>
      <c r="X233" s="6">
        <v>0.72232716828864596</v>
      </c>
      <c r="Y233" s="14">
        <f t="shared" si="21"/>
        <v>0.53167361851776129</v>
      </c>
      <c r="Z233" s="14">
        <f t="shared" si="22"/>
        <v>0.13784007893437578</v>
      </c>
      <c r="AA233" s="14">
        <f t="shared" si="23"/>
        <v>0.48661420460562277</v>
      </c>
      <c r="AB233" s="14">
        <f t="shared" si="24"/>
        <v>0.14126605007679097</v>
      </c>
    </row>
    <row r="234" spans="1:28" x14ac:dyDescent="0.2">
      <c r="A234" s="11" t="s">
        <v>913</v>
      </c>
      <c r="B234" s="11"/>
      <c r="C234" s="11" t="str">
        <f>VLOOKUP(A234,[1]sheet1!$A$2:$E$1154, 4, FALSE)</f>
        <v>*</v>
      </c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5">
        <v>20.210516714000001</v>
      </c>
      <c r="P234" s="5">
        <v>19.94620488066667</v>
      </c>
      <c r="Q234" s="5">
        <v>19.473972318666661</v>
      </c>
      <c r="R234" s="5">
        <v>20.418437442666669</v>
      </c>
      <c r="S234" s="13">
        <f t="shared" si="19"/>
        <v>-0.26431183333333053</v>
      </c>
      <c r="T234" s="13">
        <f t="shared" si="20"/>
        <v>0.94446512400000771</v>
      </c>
      <c r="U234" s="6">
        <v>0.49531084502904099</v>
      </c>
      <c r="V234" s="6">
        <v>6.0382363357327301E-2</v>
      </c>
      <c r="W234" s="6">
        <v>0.42061550995129199</v>
      </c>
      <c r="X234" s="6">
        <v>0.41512890789920198</v>
      </c>
      <c r="Y234" s="14">
        <f t="shared" si="21"/>
        <v>0.305122162862072</v>
      </c>
      <c r="Z234" s="14">
        <f t="shared" si="22"/>
        <v>1.2190898927544693</v>
      </c>
      <c r="AA234" s="14">
        <f t="shared" si="23"/>
        <v>0.3761147169990362</v>
      </c>
      <c r="AB234" s="14">
        <f t="shared" si="24"/>
        <v>0.38181702305613985</v>
      </c>
    </row>
    <row r="235" spans="1:28" x14ac:dyDescent="0.2">
      <c r="A235" s="11" t="s">
        <v>150</v>
      </c>
      <c r="B235" s="11"/>
      <c r="C235" s="11" t="str">
        <f>VLOOKUP(A235,[1]sheet1!$A$2:$E$1154, 4, FALSE)</f>
        <v>*</v>
      </c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5">
        <v>15.938168318000001</v>
      </c>
      <c r="P235" s="5">
        <v>15.67398313166667</v>
      </c>
      <c r="Q235" s="5">
        <v>15.680818387333341</v>
      </c>
      <c r="R235" s="5">
        <v>15.667147876</v>
      </c>
      <c r="S235" s="13">
        <f t="shared" si="19"/>
        <v>-0.26418518633333044</v>
      </c>
      <c r="T235" s="13">
        <f t="shared" si="20"/>
        <v>-1.3670511333341295E-2</v>
      </c>
      <c r="U235" s="6">
        <v>0.230868990293043</v>
      </c>
      <c r="V235" s="6">
        <v>0.96999006750266403</v>
      </c>
      <c r="W235" s="6">
        <v>0.28369459689321203</v>
      </c>
      <c r="X235" s="6">
        <v>0.75754146341508599</v>
      </c>
      <c r="Y235" s="14">
        <f t="shared" si="21"/>
        <v>0.63663439644196296</v>
      </c>
      <c r="Z235" s="14">
        <f t="shared" si="22"/>
        <v>1.3232712796507505E-2</v>
      </c>
      <c r="AA235" s="14">
        <f t="shared" si="23"/>
        <v>0.54714893548299337</v>
      </c>
      <c r="AB235" s="14">
        <f t="shared" si="24"/>
        <v>0.12059359142030374</v>
      </c>
    </row>
    <row r="236" spans="1:28" x14ac:dyDescent="0.2">
      <c r="A236" s="11" t="s">
        <v>855</v>
      </c>
      <c r="B236" s="11"/>
      <c r="C236" s="11" t="str">
        <f>VLOOKUP(A236,[1]sheet1!$A$2:$E$1154, 4, FALSE)</f>
        <v>*</v>
      </c>
      <c r="D236" s="11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5">
        <v>15.951313627999999</v>
      </c>
      <c r="P236" s="5">
        <v>15.690257391166661</v>
      </c>
      <c r="Q236" s="5">
        <v>15.681508885333329</v>
      </c>
      <c r="R236" s="5">
        <v>15.699005896999999</v>
      </c>
      <c r="S236" s="13">
        <f t="shared" si="19"/>
        <v>-0.26105623683333867</v>
      </c>
      <c r="T236" s="13">
        <f t="shared" si="20"/>
        <v>1.7497011666669948E-2</v>
      </c>
      <c r="U236" s="6">
        <v>0.28135287914750401</v>
      </c>
      <c r="V236" s="6">
        <v>0.95494692026838202</v>
      </c>
      <c r="W236" s="6">
        <v>0.31656406918801999</v>
      </c>
      <c r="X236" s="6">
        <v>0.75488378815335699</v>
      </c>
      <c r="Y236" s="14">
        <f t="shared" si="21"/>
        <v>0.55074863625381032</v>
      </c>
      <c r="Z236" s="14">
        <f t="shared" si="22"/>
        <v>2.002076755258661E-2</v>
      </c>
      <c r="AA236" s="14">
        <f t="shared" si="23"/>
        <v>0.49953838018407853</v>
      </c>
      <c r="AB236" s="14">
        <f t="shared" si="24"/>
        <v>0.12211990141503211</v>
      </c>
    </row>
    <row r="237" spans="1:28" x14ac:dyDescent="0.2">
      <c r="A237" s="11" t="s">
        <v>1048</v>
      </c>
      <c r="B237" s="11"/>
      <c r="C237" s="11" t="str">
        <f>VLOOKUP(A237,[1]sheet1!$A$2:$E$1154, 4, FALSE)</f>
        <v>*</v>
      </c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5">
        <v>16.723568405666668</v>
      </c>
      <c r="P237" s="5">
        <v>16.464442787883339</v>
      </c>
      <c r="Q237" s="5">
        <v>16.396527392766671</v>
      </c>
      <c r="R237" s="5">
        <v>16.532358182999999</v>
      </c>
      <c r="S237" s="13">
        <f t="shared" si="19"/>
        <v>-0.25912561778332943</v>
      </c>
      <c r="T237" s="13">
        <f t="shared" si="20"/>
        <v>0.135830790233328</v>
      </c>
      <c r="U237" s="6">
        <v>0.48308424293237101</v>
      </c>
      <c r="V237" s="6">
        <v>0.73484354528920703</v>
      </c>
      <c r="W237" s="6">
        <v>0.41586880871287701</v>
      </c>
      <c r="X237" s="6">
        <v>0.72362580737842797</v>
      </c>
      <c r="Y237" s="14">
        <f t="shared" si="21"/>
        <v>0.31597712794325805</v>
      </c>
      <c r="Z237" s="14">
        <f t="shared" si="22"/>
        <v>0.13380511622241176</v>
      </c>
      <c r="AA237" s="14">
        <f t="shared" si="23"/>
        <v>0.38104365167610815</v>
      </c>
      <c r="AB237" s="14">
        <f t="shared" si="24"/>
        <v>0.1404859528650427</v>
      </c>
    </row>
    <row r="238" spans="1:28" x14ac:dyDescent="0.2">
      <c r="A238" s="11" t="s">
        <v>905</v>
      </c>
      <c r="B238" s="11"/>
      <c r="C238" s="11" t="str">
        <f>VLOOKUP(A238,[1]sheet1!$A$2:$E$1154, 4, FALSE)</f>
        <v>*</v>
      </c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5">
        <v>19.128094134000001</v>
      </c>
      <c r="P238" s="5">
        <v>18.872119150833321</v>
      </c>
      <c r="Q238" s="5">
        <v>19.087172462999991</v>
      </c>
      <c r="R238" s="5">
        <v>18.657065838666671</v>
      </c>
      <c r="S238" s="13">
        <f t="shared" si="19"/>
        <v>-0.25597498316668066</v>
      </c>
      <c r="T238" s="13">
        <f t="shared" si="20"/>
        <v>-0.43010662433331959</v>
      </c>
      <c r="U238" s="6">
        <v>0.24635649459425299</v>
      </c>
      <c r="V238" s="6">
        <v>0.150919417446926</v>
      </c>
      <c r="W238" s="6">
        <v>0.29456985287260901</v>
      </c>
      <c r="X238" s="6">
        <v>0.51242970468953997</v>
      </c>
      <c r="Y238" s="14">
        <f t="shared" si="21"/>
        <v>0.60843598411256616</v>
      </c>
      <c r="Z238" s="14">
        <f t="shared" si="22"/>
        <v>0.82125487985637036</v>
      </c>
      <c r="AA238" s="14">
        <f t="shared" si="23"/>
        <v>0.53081170216759765</v>
      </c>
      <c r="AB238" s="14">
        <f t="shared" si="24"/>
        <v>0.29036570287576258</v>
      </c>
    </row>
    <row r="239" spans="1:28" x14ac:dyDescent="0.2">
      <c r="A239" s="11" t="s">
        <v>526</v>
      </c>
      <c r="B239" s="11"/>
      <c r="C239" s="11" t="s">
        <v>18</v>
      </c>
      <c r="D239" s="11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5">
        <v>13.673957217</v>
      </c>
      <c r="P239" s="5">
        <v>13.418097207000001</v>
      </c>
      <c r="Q239" s="5">
        <v>13.602745389666669</v>
      </c>
      <c r="R239" s="5">
        <v>13.23344902433333</v>
      </c>
      <c r="S239" s="13">
        <f t="shared" si="19"/>
        <v>-0.25586000999999925</v>
      </c>
      <c r="T239" s="13">
        <f t="shared" si="20"/>
        <v>-0.36929636533333898</v>
      </c>
      <c r="U239" s="6">
        <v>0.14198031196990399</v>
      </c>
      <c r="V239" s="6">
        <v>0.103993193322516</v>
      </c>
      <c r="W239" s="6">
        <v>0.213820962042197</v>
      </c>
      <c r="X239" s="6">
        <v>0.45180216722675798</v>
      </c>
      <c r="Y239" s="14">
        <f t="shared" si="21"/>
        <v>0.84777187389605324</v>
      </c>
      <c r="Z239" s="14">
        <f t="shared" si="22"/>
        <v>0.98299508569364591</v>
      </c>
      <c r="AA239" s="14">
        <f t="shared" si="23"/>
        <v>0.66994972076897041</v>
      </c>
      <c r="AB239" s="14">
        <f t="shared" si="24"/>
        <v>0.34505169016562348</v>
      </c>
    </row>
    <row r="240" spans="1:28" x14ac:dyDescent="0.2">
      <c r="A240" s="11" t="s">
        <v>433</v>
      </c>
      <c r="B240" s="11"/>
      <c r="C240" s="11" t="str">
        <f>VLOOKUP(A240,[1]sheet1!$A$2:$E$1154, 4, FALSE)</f>
        <v>*</v>
      </c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5">
        <v>15.18094296533333</v>
      </c>
      <c r="P240" s="5">
        <v>14.9251055315</v>
      </c>
      <c r="Q240" s="5">
        <v>14.826006816666659</v>
      </c>
      <c r="R240" s="5">
        <v>15.02420424633333</v>
      </c>
      <c r="S240" s="13">
        <f t="shared" si="19"/>
        <v>-0.2558374338333298</v>
      </c>
      <c r="T240" s="13">
        <f t="shared" si="20"/>
        <v>0.19819742966667064</v>
      </c>
      <c r="U240" s="6">
        <v>2.57210222948961E-2</v>
      </c>
      <c r="V240" s="6">
        <v>0.33186261697278502</v>
      </c>
      <c r="W240" s="6">
        <v>8.2328158144453406E-2</v>
      </c>
      <c r="X240" s="6">
        <v>0.62886652603846604</v>
      </c>
      <c r="Y240" s="14">
        <f t="shared" si="21"/>
        <v>1.5897117741533717</v>
      </c>
      <c r="Z240" s="14">
        <f t="shared" si="22"/>
        <v>0.47904166641278889</v>
      </c>
      <c r="AA240" s="14">
        <f t="shared" si="23"/>
        <v>1.0844516005686582</v>
      </c>
      <c r="AB240" s="14">
        <f t="shared" si="24"/>
        <v>0.20144152173461793</v>
      </c>
    </row>
    <row r="241" spans="1:28" x14ac:dyDescent="0.2">
      <c r="A241" s="11" t="s">
        <v>866</v>
      </c>
      <c r="B241" s="11"/>
      <c r="C241" s="11" t="str">
        <f>VLOOKUP(A241,[1]sheet1!$A$2:$E$1154, 4, FALSE)</f>
        <v>*</v>
      </c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5">
        <v>14.565437276333331</v>
      </c>
      <c r="P241" s="5">
        <v>14.31052309233333</v>
      </c>
      <c r="Q241" s="5">
        <v>14.325381422666659</v>
      </c>
      <c r="R241" s="5">
        <v>14.295664761999999</v>
      </c>
      <c r="S241" s="13">
        <f t="shared" si="19"/>
        <v>-0.25491418400000043</v>
      </c>
      <c r="T241" s="13">
        <f t="shared" si="20"/>
        <v>-2.9716660666659678E-2</v>
      </c>
      <c r="U241" s="6">
        <v>0.20888478723505199</v>
      </c>
      <c r="V241" s="6">
        <v>0.90305501453882797</v>
      </c>
      <c r="W241" s="6">
        <v>0.271042951997023</v>
      </c>
      <c r="X241" s="6">
        <v>0.74558403992886502</v>
      </c>
      <c r="Y241" s="14">
        <f t="shared" si="21"/>
        <v>0.68009318788205597</v>
      </c>
      <c r="Z241" s="14">
        <f t="shared" si="22"/>
        <v>4.4285791455208341E-2</v>
      </c>
      <c r="AA241" s="14">
        <f t="shared" si="23"/>
        <v>0.56696188131309666</v>
      </c>
      <c r="AB241" s="14">
        <f t="shared" si="24"/>
        <v>0.12750339712002343</v>
      </c>
    </row>
    <row r="242" spans="1:28" x14ac:dyDescent="0.2">
      <c r="A242" s="11" t="s">
        <v>563</v>
      </c>
      <c r="B242" s="11"/>
      <c r="C242" s="11" t="str">
        <f>VLOOKUP(A242,[1]sheet1!$A$2:$E$1154, 4, FALSE)</f>
        <v>*</v>
      </c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5">
        <v>18.05130826766667</v>
      </c>
      <c r="P242" s="5">
        <v>17.797756992166669</v>
      </c>
      <c r="Q242" s="5">
        <v>17.873346433333332</v>
      </c>
      <c r="R242" s="5">
        <v>17.722167550999991</v>
      </c>
      <c r="S242" s="13">
        <f t="shared" si="19"/>
        <v>-0.25355127550000134</v>
      </c>
      <c r="T242" s="13">
        <f t="shared" si="20"/>
        <v>-0.15117888233334043</v>
      </c>
      <c r="U242" s="6">
        <v>9.3130543247883404E-2</v>
      </c>
      <c r="V242" s="6">
        <v>0.47666104011279498</v>
      </c>
      <c r="W242" s="6">
        <v>0.17033897197087799</v>
      </c>
      <c r="X242" s="6">
        <v>0.662643998538472</v>
      </c>
      <c r="Y242" s="14">
        <f t="shared" si="21"/>
        <v>1.0309078637167208</v>
      </c>
      <c r="Z242" s="14">
        <f t="shared" si="22"/>
        <v>0.32179034367918946</v>
      </c>
      <c r="AA242" s="14">
        <f t="shared" si="23"/>
        <v>0.76868597813501116</v>
      </c>
      <c r="AB242" s="14">
        <f t="shared" si="24"/>
        <v>0.17871973101355987</v>
      </c>
    </row>
    <row r="243" spans="1:28" x14ac:dyDescent="0.2">
      <c r="A243" s="11" t="s">
        <v>846</v>
      </c>
      <c r="B243" s="11"/>
      <c r="C243" s="11" t="str">
        <f>VLOOKUP(A243,[1]sheet1!$A$2:$E$1154, 4, FALSE)</f>
        <v>*</v>
      </c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5">
        <v>17.92635679133333</v>
      </c>
      <c r="P243" s="5">
        <v>17.673398887666671</v>
      </c>
      <c r="Q243" s="5">
        <v>17.771353903666672</v>
      </c>
      <c r="R243" s="5">
        <v>17.575443871666671</v>
      </c>
      <c r="S243" s="13">
        <f t="shared" si="19"/>
        <v>-0.25295790366665827</v>
      </c>
      <c r="T243" s="13">
        <f t="shared" si="20"/>
        <v>-0.19591003200000046</v>
      </c>
      <c r="U243" s="6">
        <v>0.44374592187857198</v>
      </c>
      <c r="V243" s="6">
        <v>0.64555802000063001</v>
      </c>
      <c r="W243" s="6">
        <v>0.39737119434457702</v>
      </c>
      <c r="X243" s="6">
        <v>0.69968798395460796</v>
      </c>
      <c r="Y243" s="14">
        <f t="shared" si="21"/>
        <v>0.3528656251791506</v>
      </c>
      <c r="Z243" s="14">
        <f t="shared" si="22"/>
        <v>0.1900647191082567</v>
      </c>
      <c r="AA243" s="14">
        <f t="shared" si="23"/>
        <v>0.40080361832992834</v>
      </c>
      <c r="AB243" s="14">
        <f t="shared" si="24"/>
        <v>0.15509558435142606</v>
      </c>
    </row>
    <row r="244" spans="1:28" x14ac:dyDescent="0.2">
      <c r="A244" s="11" t="s">
        <v>102</v>
      </c>
      <c r="B244" s="11"/>
      <c r="C244" s="11" t="str">
        <f>VLOOKUP(A244,[1]sheet1!$A$2:$E$1154, 4, FALSE)</f>
        <v>*</v>
      </c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5">
        <v>14.09280241743334</v>
      </c>
      <c r="P244" s="5">
        <v>13.840956389833339</v>
      </c>
      <c r="Q244" s="5">
        <v>13.812952019666669</v>
      </c>
      <c r="R244" s="5">
        <v>13.86896076</v>
      </c>
      <c r="S244" s="13">
        <f t="shared" si="19"/>
        <v>-0.25184602760000097</v>
      </c>
      <c r="T244" s="13">
        <f t="shared" si="20"/>
        <v>5.600874033333092E-2</v>
      </c>
      <c r="U244" s="6">
        <v>0.373299899191889</v>
      </c>
      <c r="V244" s="6">
        <v>0.84507771267839604</v>
      </c>
      <c r="W244" s="6">
        <v>0.37042646926512302</v>
      </c>
      <c r="X244" s="6">
        <v>0.73663230991512596</v>
      </c>
      <c r="Y244" s="14">
        <f t="shared" si="21"/>
        <v>0.4279421273531282</v>
      </c>
      <c r="Z244" s="14">
        <f t="shared" si="22"/>
        <v>7.3103351836658573E-2</v>
      </c>
      <c r="AA244" s="14">
        <f t="shared" si="23"/>
        <v>0.43129798785116585</v>
      </c>
      <c r="AB244" s="14">
        <f t="shared" si="24"/>
        <v>0.13274923618690049</v>
      </c>
    </row>
    <row r="245" spans="1:28" x14ac:dyDescent="0.2">
      <c r="A245" s="11" t="s">
        <v>735</v>
      </c>
      <c r="B245" s="11"/>
      <c r="C245" s="11" t="str">
        <f>VLOOKUP(A245,[1]sheet1!$A$2:$E$1154, 4, FALSE)</f>
        <v>*</v>
      </c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5">
        <v>16.484683617333339</v>
      </c>
      <c r="P245" s="5">
        <v>16.233178440166661</v>
      </c>
      <c r="Q245" s="5">
        <v>16.23211929866666</v>
      </c>
      <c r="R245" s="5">
        <v>16.234237581666669</v>
      </c>
      <c r="S245" s="13">
        <f t="shared" si="19"/>
        <v>-0.25150517716667764</v>
      </c>
      <c r="T245" s="13">
        <f t="shared" si="20"/>
        <v>2.1182830000086028E-3</v>
      </c>
      <c r="U245" s="6">
        <v>0.231596687447506</v>
      </c>
      <c r="V245" s="6">
        <v>0.99344625708123302</v>
      </c>
      <c r="W245" s="6">
        <v>0.28392054369754299</v>
      </c>
      <c r="X245" s="6">
        <v>0.76686206554145198</v>
      </c>
      <c r="Y245" s="14">
        <f t="shared" si="21"/>
        <v>0.63526765666117091</v>
      </c>
      <c r="Z245" s="14">
        <f t="shared" si="22"/>
        <v>2.8556221468934613E-3</v>
      </c>
      <c r="AA245" s="14">
        <f t="shared" si="23"/>
        <v>0.54680318200148692</v>
      </c>
      <c r="AB245" s="14">
        <f t="shared" si="24"/>
        <v>0.11528274499669149</v>
      </c>
    </row>
    <row r="246" spans="1:28" x14ac:dyDescent="0.2">
      <c r="A246" s="11" t="s">
        <v>224</v>
      </c>
      <c r="B246" s="11"/>
      <c r="C246" s="11"/>
      <c r="D246" s="11" t="s">
        <v>18</v>
      </c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5">
        <v>11.893949066399999</v>
      </c>
      <c r="P246" s="5">
        <v>11.64311404548333</v>
      </c>
      <c r="Q246" s="5">
        <v>11.695819222633331</v>
      </c>
      <c r="R246" s="5">
        <v>11.590408868333331</v>
      </c>
      <c r="S246" s="13">
        <f t="shared" si="19"/>
        <v>-0.25083502091666965</v>
      </c>
      <c r="T246" s="13">
        <f t="shared" si="20"/>
        <v>-0.10541035430000001</v>
      </c>
      <c r="U246" s="6">
        <v>0.25950371825691199</v>
      </c>
      <c r="V246" s="6">
        <v>0.69528011597640305</v>
      </c>
      <c r="W246" s="6">
        <v>0.30445754253577001</v>
      </c>
      <c r="X246" s="6">
        <v>0.70889101324221104</v>
      </c>
      <c r="Y246" s="14">
        <f t="shared" si="21"/>
        <v>0.58585641505294039</v>
      </c>
      <c r="Z246" s="14">
        <f t="shared" si="22"/>
        <v>0.15784019064200808</v>
      </c>
      <c r="AA246" s="14">
        <f t="shared" si="23"/>
        <v>0.51647326240075841</v>
      </c>
      <c r="AB246" s="14">
        <f t="shared" si="24"/>
        <v>0.14942052925391688</v>
      </c>
    </row>
    <row r="247" spans="1:28" x14ac:dyDescent="0.2">
      <c r="A247" s="11" t="s">
        <v>969</v>
      </c>
      <c r="B247" s="11"/>
      <c r="C247" s="11" t="str">
        <f>VLOOKUP(A247,[1]sheet1!$A$2:$E$1154, 4, FALSE)</f>
        <v>*</v>
      </c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5">
        <v>16.778885506799998</v>
      </c>
      <c r="P247" s="5">
        <v>16.528731566499999</v>
      </c>
      <c r="Q247" s="5">
        <v>16.480030715800002</v>
      </c>
      <c r="R247" s="5">
        <v>16.577432417200001</v>
      </c>
      <c r="S247" s="13">
        <f t="shared" si="19"/>
        <v>-0.25015394029999882</v>
      </c>
      <c r="T247" s="13">
        <f t="shared" si="20"/>
        <v>9.7401701399999041E-2</v>
      </c>
      <c r="U247" s="6">
        <v>0.72383075611345804</v>
      </c>
      <c r="V247" s="6">
        <v>0.91011400508249296</v>
      </c>
      <c r="W247" s="6">
        <v>0.50031562622257997</v>
      </c>
      <c r="X247" s="6">
        <v>0.74558403992886502</v>
      </c>
      <c r="Y247" s="14">
        <f t="shared" si="21"/>
        <v>0.14036296733644527</v>
      </c>
      <c r="Z247" s="14">
        <f t="shared" si="22"/>
        <v>4.090420253926997E-2</v>
      </c>
      <c r="AA247" s="14">
        <f t="shared" si="23"/>
        <v>0.30075593270271966</v>
      </c>
      <c r="AB247" s="14">
        <f t="shared" si="24"/>
        <v>0.12750339712002343</v>
      </c>
    </row>
    <row r="248" spans="1:28" x14ac:dyDescent="0.2">
      <c r="A248" s="11" t="s">
        <v>267</v>
      </c>
      <c r="B248" s="11"/>
      <c r="C248" s="11" t="str">
        <f>VLOOKUP(A248,[1]sheet1!$A$2:$E$1154, 4, FALSE)</f>
        <v>*</v>
      </c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5">
        <v>17.34308725266667</v>
      </c>
      <c r="P248" s="5">
        <v>17.093754289166661</v>
      </c>
      <c r="Q248" s="5">
        <v>17.239018084000001</v>
      </c>
      <c r="R248" s="5">
        <v>16.948490494333331</v>
      </c>
      <c r="S248" s="13">
        <f t="shared" si="19"/>
        <v>-0.24933296350000944</v>
      </c>
      <c r="T248" s="13">
        <f t="shared" si="20"/>
        <v>-0.29052758966667014</v>
      </c>
      <c r="U248" s="6">
        <v>7.3548327110914996E-2</v>
      </c>
      <c r="V248" s="6">
        <v>0.160869307253453</v>
      </c>
      <c r="W248" s="6">
        <v>0.150604827039612</v>
      </c>
      <c r="X248" s="6">
        <v>0.52475705246910098</v>
      </c>
      <c r="Y248" s="14">
        <f t="shared" si="21"/>
        <v>1.1334272010433304</v>
      </c>
      <c r="Z248" s="14">
        <f t="shared" si="22"/>
        <v>0.79352680836824907</v>
      </c>
      <c r="AA248" s="14">
        <f t="shared" si="23"/>
        <v>0.82216110832740408</v>
      </c>
      <c r="AB248" s="14">
        <f t="shared" si="24"/>
        <v>0.28004171600838673</v>
      </c>
    </row>
    <row r="249" spans="1:28" x14ac:dyDescent="0.2">
      <c r="A249" s="11" t="s">
        <v>519</v>
      </c>
      <c r="B249" s="11"/>
      <c r="C249" s="11"/>
      <c r="D249" s="11"/>
      <c r="E249" s="11"/>
      <c r="F249" s="11"/>
      <c r="G249" s="11"/>
      <c r="H249" s="11"/>
      <c r="I249" s="15" t="s">
        <v>18</v>
      </c>
      <c r="J249" s="15"/>
      <c r="K249" s="15"/>
      <c r="L249" s="15"/>
      <c r="M249" s="15"/>
      <c r="N249" s="15"/>
      <c r="O249" s="5">
        <v>14.859007776666671</v>
      </c>
      <c r="P249" s="5">
        <v>14.609917521666659</v>
      </c>
      <c r="Q249" s="5">
        <v>14.570510346333331</v>
      </c>
      <c r="R249" s="5">
        <v>14.649324697000001</v>
      </c>
      <c r="S249" s="13">
        <f t="shared" si="19"/>
        <v>-0.24909025500001114</v>
      </c>
      <c r="T249" s="13">
        <f t="shared" si="20"/>
        <v>7.8814350666670308E-2</v>
      </c>
      <c r="U249" s="6">
        <v>3.3748234414976999E-2</v>
      </c>
      <c r="V249" s="6">
        <v>0.64985072188203197</v>
      </c>
      <c r="W249" s="6">
        <v>9.6118363576528296E-2</v>
      </c>
      <c r="X249" s="6">
        <v>0.69968798395460796</v>
      </c>
      <c r="Y249" s="14">
        <f t="shared" si="21"/>
        <v>1.4717489429482198</v>
      </c>
      <c r="Z249" s="14">
        <f t="shared" si="22"/>
        <v>0.18718639429330355</v>
      </c>
      <c r="AA249" s="14">
        <f t="shared" si="23"/>
        <v>1.0171936317063976</v>
      </c>
      <c r="AB249" s="14">
        <f t="shared" si="24"/>
        <v>0.15509558435142606</v>
      </c>
    </row>
    <row r="250" spans="1:28" x14ac:dyDescent="0.2">
      <c r="A250" s="11" t="s">
        <v>773</v>
      </c>
      <c r="B250" s="11"/>
      <c r="C250" s="11" t="str">
        <f>VLOOKUP(A250,[1]sheet1!$A$2:$E$1154, 4, FALSE)</f>
        <v>*</v>
      </c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5">
        <v>15.960004722333331</v>
      </c>
      <c r="P250" s="5">
        <v>15.711280062883329</v>
      </c>
      <c r="Q250" s="5">
        <v>15.7239555541</v>
      </c>
      <c r="R250" s="5">
        <v>15.69860457166666</v>
      </c>
      <c r="S250" s="13">
        <f t="shared" si="19"/>
        <v>-0.24872465945000144</v>
      </c>
      <c r="T250" s="13">
        <f t="shared" si="20"/>
        <v>-2.5350982433339553E-2</v>
      </c>
      <c r="U250" s="6">
        <v>0.48574626632832801</v>
      </c>
      <c r="V250" s="6">
        <v>0.957391674817339</v>
      </c>
      <c r="W250" s="6">
        <v>0.41586880871287701</v>
      </c>
      <c r="X250" s="6">
        <v>0.75488378815335699</v>
      </c>
      <c r="Y250" s="14">
        <f t="shared" si="21"/>
        <v>0.31359052890468264</v>
      </c>
      <c r="Z250" s="14">
        <f t="shared" si="22"/>
        <v>1.8910353328491017E-2</v>
      </c>
      <c r="AA250" s="14">
        <f t="shared" si="23"/>
        <v>0.38104365167610815</v>
      </c>
      <c r="AB250" s="14">
        <f t="shared" si="24"/>
        <v>0.12211990141503211</v>
      </c>
    </row>
    <row r="251" spans="1:28" x14ac:dyDescent="0.2">
      <c r="A251" s="11" t="s">
        <v>766</v>
      </c>
      <c r="B251" s="11"/>
      <c r="C251" s="11" t="str">
        <f>VLOOKUP(A251,[1]sheet1!$A$2:$E$1154, 4, FALSE)</f>
        <v>*</v>
      </c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5">
        <v>18.258887863999998</v>
      </c>
      <c r="P251" s="5">
        <v>18.010480632166669</v>
      </c>
      <c r="Q251" s="5">
        <v>17.69049815566667</v>
      </c>
      <c r="R251" s="5">
        <v>18.33046310866667</v>
      </c>
      <c r="S251" s="13">
        <f t="shared" si="19"/>
        <v>-0.24840723183332969</v>
      </c>
      <c r="T251" s="13">
        <f t="shared" si="20"/>
        <v>0.63996495299999978</v>
      </c>
      <c r="U251" s="6">
        <v>0.25553047530368</v>
      </c>
      <c r="V251" s="6">
        <v>4.3645175780291499E-2</v>
      </c>
      <c r="W251" s="6">
        <v>0.30206719670992499</v>
      </c>
      <c r="X251" s="6">
        <v>0.375590709661276</v>
      </c>
      <c r="Y251" s="14">
        <f t="shared" si="21"/>
        <v>0.59255729722416595</v>
      </c>
      <c r="Z251" s="14">
        <f t="shared" si="22"/>
        <v>1.3600637530531408</v>
      </c>
      <c r="AA251" s="14">
        <f t="shared" si="23"/>
        <v>0.51989643481074743</v>
      </c>
      <c r="AB251" s="14">
        <f t="shared" si="24"/>
        <v>0.42528515866562494</v>
      </c>
    </row>
    <row r="252" spans="1:28" x14ac:dyDescent="0.2">
      <c r="A252" s="11" t="s">
        <v>989</v>
      </c>
      <c r="B252" s="11"/>
      <c r="C252" s="11"/>
      <c r="D252" s="11"/>
      <c r="E252" s="11"/>
      <c r="F252" s="11"/>
      <c r="G252" s="11"/>
      <c r="H252" s="11"/>
      <c r="I252" s="15" t="s">
        <v>18</v>
      </c>
      <c r="J252" s="15"/>
      <c r="K252" s="15"/>
      <c r="L252" s="15"/>
      <c r="M252" s="15"/>
      <c r="N252" s="15"/>
      <c r="O252" s="5">
        <v>15.439014834</v>
      </c>
      <c r="P252" s="5">
        <v>15.1919872405</v>
      </c>
      <c r="Q252" s="5">
        <v>14.93280149466667</v>
      </c>
      <c r="R252" s="5">
        <v>15.451172986333329</v>
      </c>
      <c r="S252" s="13">
        <f t="shared" si="19"/>
        <v>-0.24702759350000036</v>
      </c>
      <c r="T252" s="13">
        <f t="shared" si="20"/>
        <v>0.51837149166665952</v>
      </c>
      <c r="U252" s="6">
        <v>8.3915138712322604E-2</v>
      </c>
      <c r="V252" s="6">
        <v>1.7414758680369499E-2</v>
      </c>
      <c r="W252" s="6">
        <v>0.164189136445516</v>
      </c>
      <c r="X252" s="6">
        <v>0.26381711150535703</v>
      </c>
      <c r="Y252" s="14">
        <f t="shared" si="21"/>
        <v>1.0761596831982556</v>
      </c>
      <c r="Z252" s="14">
        <f t="shared" si="22"/>
        <v>1.7590825392654659</v>
      </c>
      <c r="AA252" s="14">
        <f t="shared" si="23"/>
        <v>0.78465558130820512</v>
      </c>
      <c r="AB252" s="14">
        <f t="shared" si="24"/>
        <v>0.57869703899684666</v>
      </c>
    </row>
    <row r="253" spans="1:28" x14ac:dyDescent="0.2">
      <c r="A253" s="11" t="s">
        <v>741</v>
      </c>
      <c r="B253" s="11"/>
      <c r="C253" s="11" t="str">
        <f>VLOOKUP(A253,[1]sheet1!$A$2:$E$1154, 4, FALSE)</f>
        <v>*</v>
      </c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5">
        <v>11.714239872666671</v>
      </c>
      <c r="P253" s="5">
        <v>11.46759664918333</v>
      </c>
      <c r="Q253" s="5">
        <v>11.39764758736667</v>
      </c>
      <c r="R253" s="5">
        <v>11.537545711</v>
      </c>
      <c r="S253" s="13">
        <f t="shared" si="19"/>
        <v>-0.24664322348334089</v>
      </c>
      <c r="T253" s="13">
        <f t="shared" si="20"/>
        <v>0.13989812363332987</v>
      </c>
      <c r="U253" s="6">
        <v>3.8748415271264401E-2</v>
      </c>
      <c r="V253" s="6">
        <v>0.47541264539609501</v>
      </c>
      <c r="W253" s="6">
        <v>0.10607520589583801</v>
      </c>
      <c r="X253" s="6">
        <v>0.66203430327705803</v>
      </c>
      <c r="Y253" s="14">
        <f t="shared" si="21"/>
        <v>1.4117460545258969</v>
      </c>
      <c r="Z253" s="14">
        <f t="shared" si="22"/>
        <v>0.3229292707510717</v>
      </c>
      <c r="AA253" s="14">
        <f t="shared" si="23"/>
        <v>0.97438611657912155</v>
      </c>
      <c r="AB253" s="14">
        <f t="shared" si="24"/>
        <v>0.17911950702862575</v>
      </c>
    </row>
    <row r="254" spans="1:28" x14ac:dyDescent="0.2">
      <c r="A254" s="11" t="s">
        <v>633</v>
      </c>
      <c r="B254" s="11"/>
      <c r="C254" s="11" t="str">
        <f>VLOOKUP(A254,[1]sheet1!$A$2:$E$1154, 4, FALSE)</f>
        <v>*</v>
      </c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5">
        <v>12.401562248999999</v>
      </c>
      <c r="P254" s="5">
        <v>12.157001050266659</v>
      </c>
      <c r="Q254" s="5">
        <v>12.1640411756</v>
      </c>
      <c r="R254" s="5">
        <v>12.14996092493333</v>
      </c>
      <c r="S254" s="13">
        <f t="shared" si="19"/>
        <v>-0.24456119873334004</v>
      </c>
      <c r="T254" s="13">
        <f t="shared" si="20"/>
        <v>-1.4080250666669514E-2</v>
      </c>
      <c r="U254" s="6">
        <v>0.13518639299018501</v>
      </c>
      <c r="V254" s="6">
        <v>0.95830913625667702</v>
      </c>
      <c r="W254" s="6">
        <v>0.208632173448033</v>
      </c>
      <c r="X254" s="6">
        <v>0.75488378815335699</v>
      </c>
      <c r="Y254" s="14">
        <f t="shared" si="21"/>
        <v>0.86906701953840526</v>
      </c>
      <c r="Z254" s="14">
        <f t="shared" si="22"/>
        <v>1.8494371387445613E-2</v>
      </c>
      <c r="AA254" s="14">
        <f t="shared" si="23"/>
        <v>0.68061871760886095</v>
      </c>
      <c r="AB254" s="14">
        <f t="shared" si="24"/>
        <v>0.12211990141503211</v>
      </c>
    </row>
    <row r="255" spans="1:28" x14ac:dyDescent="0.2">
      <c r="A255" s="11" t="s">
        <v>655</v>
      </c>
      <c r="B255" s="11"/>
      <c r="C255" s="11" t="str">
        <f>VLOOKUP(A255,[1]sheet1!$A$2:$E$1154, 4, FALSE)</f>
        <v>*</v>
      </c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5">
        <v>15.649949334</v>
      </c>
      <c r="P255" s="5">
        <v>15.406067873166659</v>
      </c>
      <c r="Q255" s="5">
        <v>15.34343572133333</v>
      </c>
      <c r="R255" s="5">
        <v>15.468700025</v>
      </c>
      <c r="S255" s="13">
        <f t="shared" si="19"/>
        <v>-0.24388146083334128</v>
      </c>
      <c r="T255" s="13">
        <f t="shared" si="20"/>
        <v>0.12526430366667007</v>
      </c>
      <c r="U255" s="6">
        <v>0.27251122874165101</v>
      </c>
      <c r="V255" s="6">
        <v>0.74184526797755301</v>
      </c>
      <c r="W255" s="6">
        <v>0.31197928780310402</v>
      </c>
      <c r="X255" s="6">
        <v>0.72477550019691805</v>
      </c>
      <c r="Y255" s="14">
        <f t="shared" si="21"/>
        <v>0.56461559804764194</v>
      </c>
      <c r="Z255" s="14">
        <f t="shared" si="22"/>
        <v>0.12968666921039745</v>
      </c>
      <c r="AA255" s="14">
        <f t="shared" si="23"/>
        <v>0.50587423768478568</v>
      </c>
      <c r="AB255" s="14">
        <f t="shared" si="24"/>
        <v>0.13979649566943309</v>
      </c>
    </row>
    <row r="256" spans="1:28" x14ac:dyDescent="0.2">
      <c r="A256" s="11" t="s">
        <v>859</v>
      </c>
      <c r="B256" s="11"/>
      <c r="C256" s="11" t="str">
        <f>VLOOKUP(A256,[1]sheet1!$A$2:$E$1154, 4, FALSE)</f>
        <v>*</v>
      </c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5">
        <v>17.814083138333331</v>
      </c>
      <c r="P256" s="5">
        <v>17.575923836499999</v>
      </c>
      <c r="Q256" s="5">
        <v>17.543596248</v>
      </c>
      <c r="R256" s="5">
        <v>17.608251424999999</v>
      </c>
      <c r="S256" s="13">
        <f t="shared" si="19"/>
        <v>-0.23815930183333123</v>
      </c>
      <c r="T256" s="13">
        <f t="shared" si="20"/>
        <v>6.4655176999998787E-2</v>
      </c>
      <c r="U256" s="6">
        <v>0.57866653918118605</v>
      </c>
      <c r="V256" s="6">
        <v>0.91380976636102396</v>
      </c>
      <c r="W256" s="6">
        <v>0.45260595532164499</v>
      </c>
      <c r="X256" s="6">
        <v>0.74558403992886502</v>
      </c>
      <c r="Y256" s="14">
        <f t="shared" si="21"/>
        <v>0.23757162955818736</v>
      </c>
      <c r="Z256" s="14">
        <f t="shared" si="22"/>
        <v>3.9144204724135781E-2</v>
      </c>
      <c r="AA256" s="14">
        <f t="shared" si="23"/>
        <v>0.34427973596168615</v>
      </c>
      <c r="AB256" s="14">
        <f t="shared" si="24"/>
        <v>0.12750339712002343</v>
      </c>
    </row>
    <row r="257" spans="1:28" x14ac:dyDescent="0.2">
      <c r="A257" s="11" t="s">
        <v>1060</v>
      </c>
      <c r="B257" s="11"/>
      <c r="C257" s="11" t="str">
        <f>VLOOKUP(A257,[1]sheet1!$A$2:$E$1154, 4, FALSE)</f>
        <v>*</v>
      </c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5">
        <v>14.706710979666671</v>
      </c>
      <c r="P257" s="5">
        <v>14.468912397666671</v>
      </c>
      <c r="Q257" s="5">
        <v>14.543486828000001</v>
      </c>
      <c r="R257" s="5">
        <v>14.39433796733333</v>
      </c>
      <c r="S257" s="13">
        <f t="shared" si="19"/>
        <v>-0.23779858199999993</v>
      </c>
      <c r="T257" s="13">
        <f t="shared" si="20"/>
        <v>-0.14914886066667066</v>
      </c>
      <c r="U257" s="6">
        <v>0.41286918857549199</v>
      </c>
      <c r="V257" s="6">
        <v>0.65564295391823202</v>
      </c>
      <c r="W257" s="6">
        <v>0.381771483768298</v>
      </c>
      <c r="X257" s="6">
        <v>0.69968798395460796</v>
      </c>
      <c r="Y257" s="14">
        <f t="shared" si="21"/>
        <v>0.38418752625810337</v>
      </c>
      <c r="Z257" s="14">
        <f t="shared" si="22"/>
        <v>0.18333260171749521</v>
      </c>
      <c r="AA257" s="14">
        <f t="shared" si="23"/>
        <v>0.41819651414189685</v>
      </c>
      <c r="AB257" s="14">
        <f t="shared" si="24"/>
        <v>0.15509558435142606</v>
      </c>
    </row>
    <row r="258" spans="1:28" x14ac:dyDescent="0.2">
      <c r="A258" s="11" t="s">
        <v>282</v>
      </c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9"/>
      <c r="N258" s="19" t="s">
        <v>18</v>
      </c>
      <c r="O258" s="5">
        <v>14.88643488566667</v>
      </c>
      <c r="P258" s="5">
        <v>14.649387667999999</v>
      </c>
      <c r="Q258" s="5">
        <v>14.956818200000001</v>
      </c>
      <c r="R258" s="5">
        <v>14.341957136</v>
      </c>
      <c r="S258" s="13">
        <f t="shared" si="19"/>
        <v>-0.23704721766667092</v>
      </c>
      <c r="T258" s="13">
        <f t="shared" si="20"/>
        <v>-0.61486106400000118</v>
      </c>
      <c r="U258" s="6">
        <v>0.29675915958258697</v>
      </c>
      <c r="V258" s="6">
        <v>2.2885389734350899E-2</v>
      </c>
      <c r="W258" s="6">
        <v>0.32669929671287401</v>
      </c>
      <c r="X258" s="6">
        <v>0.26506292518587898</v>
      </c>
      <c r="Y258" s="14">
        <f t="shared" si="21"/>
        <v>0.52759586750468412</v>
      </c>
      <c r="Z258" s="14">
        <f t="shared" si="22"/>
        <v>1.6404416872114789</v>
      </c>
      <c r="AA258" s="14">
        <f t="shared" si="23"/>
        <v>0.48585180043134796</v>
      </c>
      <c r="AB258" s="14">
        <f t="shared" si="24"/>
        <v>0.57665101354643289</v>
      </c>
    </row>
    <row r="259" spans="1:28" x14ac:dyDescent="0.2">
      <c r="A259" s="11" t="s">
        <v>926</v>
      </c>
      <c r="B259" s="11"/>
      <c r="C259" s="11" t="str">
        <f>VLOOKUP(A259,[1]sheet1!$A$2:$E$1154, 4, FALSE)</f>
        <v>*</v>
      </c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5">
        <v>14.05397168066667</v>
      </c>
      <c r="P259" s="5">
        <v>13.817698892799999</v>
      </c>
      <c r="Q259" s="5">
        <v>13.5179370046</v>
      </c>
      <c r="R259" s="5">
        <v>14.117460781</v>
      </c>
      <c r="S259" s="13">
        <f t="shared" ref="S259:S322" si="25">P259-O259</f>
        <v>-0.23627278786667105</v>
      </c>
      <c r="T259" s="13">
        <f t="shared" ref="T259:T322" si="26">R259-Q259</f>
        <v>0.59952377639999987</v>
      </c>
      <c r="U259" s="6">
        <v>0.23694224690353199</v>
      </c>
      <c r="V259" s="6">
        <v>7.83289764694865E-2</v>
      </c>
      <c r="W259" s="6">
        <v>0.28624747380267301</v>
      </c>
      <c r="X259" s="6">
        <v>0.42665689241942001</v>
      </c>
      <c r="Y259" s="14">
        <f t="shared" ref="Y259:Y322" si="27">-LOG10(U259)</f>
        <v>0.62535749748199632</v>
      </c>
      <c r="Z259" s="14">
        <f t="shared" ref="Z259:Z322" si="28">-LOG10(V259)</f>
        <v>1.1060775483783469</v>
      </c>
      <c r="AA259" s="14">
        <f t="shared" ref="AA259:AA322" si="29">-LOG10(W259)</f>
        <v>0.54325833738009199</v>
      </c>
      <c r="AB259" s="14">
        <f t="shared" ref="AB259:AB322" si="30">-LOG10(X259)</f>
        <v>0.36992123417398154</v>
      </c>
    </row>
    <row r="260" spans="1:28" x14ac:dyDescent="0.2">
      <c r="A260" s="11" t="s">
        <v>537</v>
      </c>
      <c r="B260" s="11"/>
      <c r="C260" s="11" t="str">
        <f>VLOOKUP(A260,[1]sheet1!$A$2:$E$1154, 4, FALSE)</f>
        <v>*</v>
      </c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5">
        <v>18.059308557666672</v>
      </c>
      <c r="P260" s="5">
        <v>17.82589121016667</v>
      </c>
      <c r="Q260" s="5">
        <v>17.693312157333331</v>
      </c>
      <c r="R260" s="5">
        <v>17.958470262999999</v>
      </c>
      <c r="S260" s="13">
        <f t="shared" si="25"/>
        <v>-0.23341734750000143</v>
      </c>
      <c r="T260" s="13">
        <f t="shared" si="26"/>
        <v>0.26515810566666786</v>
      </c>
      <c r="U260" s="6">
        <v>0.187394311652164</v>
      </c>
      <c r="V260" s="6">
        <v>0.29769548894202202</v>
      </c>
      <c r="W260" s="6">
        <v>0.25316823458173099</v>
      </c>
      <c r="X260" s="6">
        <v>0.62541085796353602</v>
      </c>
      <c r="Y260" s="14">
        <f t="shared" si="27"/>
        <v>0.72724359624210755</v>
      </c>
      <c r="Z260" s="14">
        <f t="shared" si="28"/>
        <v>0.52622774628183044</v>
      </c>
      <c r="AA260" s="14">
        <f t="shared" si="29"/>
        <v>0.59659078685100098</v>
      </c>
      <c r="AB260" s="14">
        <f t="shared" si="30"/>
        <v>0.20383458309833977</v>
      </c>
    </row>
    <row r="261" spans="1:28" x14ac:dyDescent="0.2">
      <c r="A261" s="11" t="s">
        <v>1069</v>
      </c>
      <c r="B261" s="11"/>
      <c r="C261" s="11" t="s">
        <v>18</v>
      </c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5">
        <v>18.865104938999998</v>
      </c>
      <c r="P261" s="5">
        <v>18.632330875166669</v>
      </c>
      <c r="Q261" s="5">
        <v>18.623245274999999</v>
      </c>
      <c r="R261" s="5">
        <v>18.64141647533334</v>
      </c>
      <c r="S261" s="13">
        <f t="shared" si="25"/>
        <v>-0.23277406383332888</v>
      </c>
      <c r="T261" s="13">
        <f t="shared" si="26"/>
        <v>1.8171200333341631E-2</v>
      </c>
      <c r="U261" s="6">
        <v>0.29708657602812899</v>
      </c>
      <c r="V261" s="6">
        <v>0.96524129160704097</v>
      </c>
      <c r="W261" s="6">
        <v>0.32669929671287401</v>
      </c>
      <c r="X261" s="6">
        <v>0.75745134725636598</v>
      </c>
      <c r="Y261" s="14">
        <f t="shared" si="27"/>
        <v>0.52711697151717485</v>
      </c>
      <c r="Z261" s="14">
        <f t="shared" si="28"/>
        <v>1.5364107884766835E-2</v>
      </c>
      <c r="AA261" s="14">
        <f t="shared" si="29"/>
        <v>0.48585180043134796</v>
      </c>
      <c r="AB261" s="14">
        <f t="shared" si="30"/>
        <v>0.12064525760674753</v>
      </c>
    </row>
    <row r="262" spans="1:28" x14ac:dyDescent="0.2">
      <c r="A262" s="11" t="s">
        <v>575</v>
      </c>
      <c r="B262" s="11"/>
      <c r="C262" s="11" t="str">
        <f>VLOOKUP(A262,[1]sheet1!$A$2:$E$1154, 4, FALSE)</f>
        <v>*</v>
      </c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5">
        <v>18.021491329</v>
      </c>
      <c r="P262" s="5">
        <v>17.78876290083333</v>
      </c>
      <c r="Q262" s="5">
        <v>17.839904389000001</v>
      </c>
      <c r="R262" s="5">
        <v>17.73762141266667</v>
      </c>
      <c r="S262" s="13">
        <f t="shared" si="25"/>
        <v>-0.23272842816666994</v>
      </c>
      <c r="T262" s="13">
        <f t="shared" si="26"/>
        <v>-0.10228297633333128</v>
      </c>
      <c r="U262" s="6">
        <v>0.13740297146626801</v>
      </c>
      <c r="V262" s="6">
        <v>0.58528526237886302</v>
      </c>
      <c r="W262" s="6">
        <v>0.20933728586486999</v>
      </c>
      <c r="X262" s="6">
        <v>0.69851071755221505</v>
      </c>
      <c r="Y262" s="14">
        <f t="shared" si="27"/>
        <v>0.86200387515529497</v>
      </c>
      <c r="Z262" s="14">
        <f t="shared" si="28"/>
        <v>0.23263241138576504</v>
      </c>
      <c r="AA262" s="14">
        <f t="shared" si="29"/>
        <v>0.67915341091990034</v>
      </c>
      <c r="AB262" s="14">
        <f t="shared" si="30"/>
        <v>0.15582692593050401</v>
      </c>
    </row>
    <row r="263" spans="1:28" x14ac:dyDescent="0.2">
      <c r="A263" s="11" t="s">
        <v>770</v>
      </c>
      <c r="B263" s="11"/>
      <c r="C263" s="11" t="str">
        <f>VLOOKUP(A263,[1]sheet1!$A$2:$E$1154, 4, FALSE)</f>
        <v>*</v>
      </c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5">
        <v>14.968604901999999</v>
      </c>
      <c r="P263" s="5">
        <v>14.736528694166671</v>
      </c>
      <c r="Q263" s="5">
        <v>14.644287484333329</v>
      </c>
      <c r="R263" s="5">
        <v>14.828769904</v>
      </c>
      <c r="S263" s="13">
        <f t="shared" si="25"/>
        <v>-0.2320762078333285</v>
      </c>
      <c r="T263" s="13">
        <f t="shared" si="26"/>
        <v>0.18448241966667034</v>
      </c>
      <c r="U263" s="6">
        <v>8.0481101649777204E-2</v>
      </c>
      <c r="V263" s="6">
        <v>0.39202228409418</v>
      </c>
      <c r="W263" s="6">
        <v>0.15997755292681201</v>
      </c>
      <c r="X263" s="6">
        <v>0.62985092403981102</v>
      </c>
      <c r="Y263" s="14">
        <f t="shared" si="27"/>
        <v>1.0943060874926123</v>
      </c>
      <c r="Z263" s="14">
        <f t="shared" si="28"/>
        <v>0.40668924526508482</v>
      </c>
      <c r="AA263" s="14">
        <f t="shared" si="29"/>
        <v>0.79594095061859549</v>
      </c>
      <c r="AB263" s="14">
        <f t="shared" si="30"/>
        <v>0.20076222916246131</v>
      </c>
    </row>
    <row r="264" spans="1:28" x14ac:dyDescent="0.2">
      <c r="A264" s="11" t="s">
        <v>1062</v>
      </c>
      <c r="B264" s="11"/>
      <c r="C264" s="11" t="str">
        <f>VLOOKUP(A264,[1]sheet1!$A$2:$E$1154, 4, FALSE)</f>
        <v>*</v>
      </c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5">
        <v>18.855899961666669</v>
      </c>
      <c r="P264" s="5">
        <v>18.625714209333331</v>
      </c>
      <c r="Q264" s="5">
        <v>18.877469556000001</v>
      </c>
      <c r="R264" s="5">
        <v>18.373958862666669</v>
      </c>
      <c r="S264" s="13">
        <f t="shared" si="25"/>
        <v>-0.23018575233333749</v>
      </c>
      <c r="T264" s="13">
        <f t="shared" si="26"/>
        <v>-0.50351069333333243</v>
      </c>
      <c r="U264" s="6">
        <v>0.34553576485572401</v>
      </c>
      <c r="V264" s="6">
        <v>0.11765015094553601</v>
      </c>
      <c r="W264" s="6">
        <v>0.35530318433092201</v>
      </c>
      <c r="X264" s="6">
        <v>0.46906261426988</v>
      </c>
      <c r="Y264" s="14">
        <f t="shared" si="27"/>
        <v>0.46150699409119911</v>
      </c>
      <c r="Z264" s="14">
        <f t="shared" si="28"/>
        <v>0.92940751128633392</v>
      </c>
      <c r="AA264" s="14">
        <f t="shared" si="29"/>
        <v>0.44940090021922591</v>
      </c>
      <c r="AB264" s="14">
        <f t="shared" si="30"/>
        <v>0.32876918027672131</v>
      </c>
    </row>
    <row r="265" spans="1:28" x14ac:dyDescent="0.2">
      <c r="A265" s="11" t="s">
        <v>574</v>
      </c>
      <c r="B265" s="11"/>
      <c r="C265" s="11" t="str">
        <f>VLOOKUP(A265,[1]sheet1!$A$2:$E$1154, 4, FALSE)</f>
        <v>*</v>
      </c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5">
        <v>18.32394857666667</v>
      </c>
      <c r="P265" s="5">
        <v>18.09463081183333</v>
      </c>
      <c r="Q265" s="5">
        <v>18.130739220999999</v>
      </c>
      <c r="R265" s="5">
        <v>18.058522402666661</v>
      </c>
      <c r="S265" s="13">
        <f t="shared" si="25"/>
        <v>-0.22931776483333977</v>
      </c>
      <c r="T265" s="13">
        <f t="shared" si="26"/>
        <v>-7.221681833333804E-2</v>
      </c>
      <c r="U265" s="6">
        <v>0.120716802424711</v>
      </c>
      <c r="V265" s="6">
        <v>0.71491731455627205</v>
      </c>
      <c r="W265" s="6">
        <v>0.19789887437528</v>
      </c>
      <c r="X265" s="6">
        <v>0.71765863675825803</v>
      </c>
      <c r="Y265" s="14">
        <f t="shared" si="27"/>
        <v>0.9182322767753367</v>
      </c>
      <c r="Z265" s="14">
        <f t="shared" si="28"/>
        <v>0.14574418464434982</v>
      </c>
      <c r="AA265" s="14">
        <f t="shared" si="29"/>
        <v>0.70355667600075311</v>
      </c>
      <c r="AB265" s="14">
        <f t="shared" si="30"/>
        <v>0.14408208420563462</v>
      </c>
    </row>
    <row r="266" spans="1:28" x14ac:dyDescent="0.2">
      <c r="A266" s="11" t="s">
        <v>304</v>
      </c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9"/>
      <c r="N266" s="19" t="s">
        <v>18</v>
      </c>
      <c r="O266" s="5">
        <v>13.216351534666661</v>
      </c>
      <c r="P266" s="5">
        <v>12.987329662500001</v>
      </c>
      <c r="Q266" s="5">
        <v>13.10529929566667</v>
      </c>
      <c r="R266" s="5">
        <v>12.869360029333331</v>
      </c>
      <c r="S266" s="13">
        <f t="shared" si="25"/>
        <v>-0.22902187216666015</v>
      </c>
      <c r="T266" s="13">
        <f t="shared" si="26"/>
        <v>-0.2359392663333395</v>
      </c>
      <c r="U266" s="6">
        <v>0.13284595243080499</v>
      </c>
      <c r="V266" s="6">
        <v>0.23334569106895101</v>
      </c>
      <c r="W266" s="6">
        <v>0.20719396932776199</v>
      </c>
      <c r="X266" s="6">
        <v>0.57003021806629794</v>
      </c>
      <c r="Y266" s="14">
        <f t="shared" si="27"/>
        <v>0.87665167319758963</v>
      </c>
      <c r="Z266" s="14">
        <f t="shared" si="28"/>
        <v>0.63200021432995179</v>
      </c>
      <c r="AA266" s="14">
        <f t="shared" si="29"/>
        <v>0.68362288949529337</v>
      </c>
      <c r="AB266" s="14">
        <f t="shared" si="30"/>
        <v>0.24410212118436364</v>
      </c>
    </row>
    <row r="267" spans="1:28" x14ac:dyDescent="0.2">
      <c r="A267" s="11" t="s">
        <v>737</v>
      </c>
      <c r="B267" s="11"/>
      <c r="C267" s="11" t="str">
        <f>VLOOKUP(A267,[1]sheet1!$A$2:$E$1154, 4, FALSE)</f>
        <v>*</v>
      </c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5">
        <v>13.82356958476667</v>
      </c>
      <c r="P267" s="5">
        <v>13.596664920716661</v>
      </c>
      <c r="Q267" s="5">
        <v>13.4004756901</v>
      </c>
      <c r="R267" s="5">
        <v>13.792854151333341</v>
      </c>
      <c r="S267" s="13">
        <f t="shared" si="25"/>
        <v>-0.22690466405000898</v>
      </c>
      <c r="T267" s="13">
        <f t="shared" si="26"/>
        <v>0.3923784612333403</v>
      </c>
      <c r="U267" s="6">
        <v>0.44342963872145302</v>
      </c>
      <c r="V267" s="6">
        <v>0.214638658501274</v>
      </c>
      <c r="W267" s="6">
        <v>0.39737119434457702</v>
      </c>
      <c r="X267" s="6">
        <v>0.55783897621255896</v>
      </c>
      <c r="Y267" s="14">
        <f t="shared" si="27"/>
        <v>0.3531752821214183</v>
      </c>
      <c r="Z267" s="14">
        <f t="shared" si="28"/>
        <v>0.66829205468253383</v>
      </c>
      <c r="AA267" s="14">
        <f t="shared" si="29"/>
        <v>0.40080361832992834</v>
      </c>
      <c r="AB267" s="14">
        <f t="shared" si="30"/>
        <v>0.25349114485183361</v>
      </c>
    </row>
    <row r="268" spans="1:28" x14ac:dyDescent="0.2">
      <c r="A268" s="11" t="s">
        <v>648</v>
      </c>
      <c r="B268" s="11"/>
      <c r="C268" s="11" t="str">
        <f>VLOOKUP(A268,[1]sheet1!$A$2:$E$1154, 4, FALSE)</f>
        <v>*</v>
      </c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5">
        <v>15.65648297366667</v>
      </c>
      <c r="P268" s="5">
        <v>15.429788113666669</v>
      </c>
      <c r="Q268" s="5">
        <v>15.304368334999999</v>
      </c>
      <c r="R268" s="5">
        <v>15.55520789233333</v>
      </c>
      <c r="S268" s="13">
        <f t="shared" si="25"/>
        <v>-0.22669486000000028</v>
      </c>
      <c r="T268" s="13">
        <f t="shared" si="26"/>
        <v>0.25083955733333063</v>
      </c>
      <c r="U268" s="6">
        <v>0.115233286779704</v>
      </c>
      <c r="V268" s="6">
        <v>0.23839208663341699</v>
      </c>
      <c r="W268" s="6">
        <v>0.19230967420235101</v>
      </c>
      <c r="X268" s="6">
        <v>0.57735190082626098</v>
      </c>
      <c r="Y268" s="14">
        <f t="shared" si="27"/>
        <v>0.93842205062985973</v>
      </c>
      <c r="Z268" s="14">
        <f t="shared" si="28"/>
        <v>0.62270816499086312</v>
      </c>
      <c r="AA268" s="14">
        <f t="shared" si="29"/>
        <v>0.71599886788310962</v>
      </c>
      <c r="AB268" s="14">
        <f t="shared" si="30"/>
        <v>0.23855940001167938</v>
      </c>
    </row>
    <row r="269" spans="1:28" x14ac:dyDescent="0.2">
      <c r="A269" s="11" t="s">
        <v>658</v>
      </c>
      <c r="B269" s="11"/>
      <c r="C269" s="11" t="str">
        <f>VLOOKUP(A269,[1]sheet1!$A$2:$E$1154, 4, FALSE)</f>
        <v>*</v>
      </c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5">
        <v>12.90878605433333</v>
      </c>
      <c r="P269" s="5">
        <v>12.68264000891666</v>
      </c>
      <c r="Q269" s="5">
        <v>12.697491229900001</v>
      </c>
      <c r="R269" s="5">
        <v>12.66778878793334</v>
      </c>
      <c r="S269" s="13">
        <f t="shared" si="25"/>
        <v>-0.22614604541666949</v>
      </c>
      <c r="T269" s="13">
        <f t="shared" si="26"/>
        <v>-2.9702441966660942E-2</v>
      </c>
      <c r="U269" s="6">
        <v>0.17832500151575201</v>
      </c>
      <c r="V269" s="6">
        <v>0.91377207913581604</v>
      </c>
      <c r="W269" s="6">
        <v>0.24679166014540399</v>
      </c>
      <c r="X269" s="6">
        <v>0.74558403992886502</v>
      </c>
      <c r="Y269" s="14">
        <f t="shared" si="27"/>
        <v>0.74878776361580168</v>
      </c>
      <c r="Z269" s="14">
        <f t="shared" si="28"/>
        <v>3.9162116210823716E-2</v>
      </c>
      <c r="AA269" s="14">
        <f t="shared" si="29"/>
        <v>0.6076695205465299</v>
      </c>
      <c r="AB269" s="14">
        <f t="shared" si="30"/>
        <v>0.12750339712002343</v>
      </c>
    </row>
    <row r="270" spans="1:28" x14ac:dyDescent="0.2">
      <c r="A270" s="11" t="s">
        <v>693</v>
      </c>
      <c r="B270" s="11"/>
      <c r="C270" s="11"/>
      <c r="D270" s="11"/>
      <c r="E270" s="11"/>
      <c r="F270" s="11"/>
      <c r="G270" s="11"/>
      <c r="H270" s="11" t="str">
        <f>VLOOKUP(A270,[1]sheet1!$A$2:$E$1154, 5, FALSE)</f>
        <v>*</v>
      </c>
      <c r="I270" s="11"/>
      <c r="J270" s="11"/>
      <c r="K270" s="11"/>
      <c r="L270" s="11"/>
      <c r="M270" s="11"/>
      <c r="N270" s="11"/>
      <c r="O270" s="5">
        <v>13.67529951233333</v>
      </c>
      <c r="P270" s="5">
        <v>13.450168520333341</v>
      </c>
      <c r="Q270" s="5">
        <v>13.528795323666669</v>
      </c>
      <c r="R270" s="5">
        <v>13.371541716999999</v>
      </c>
      <c r="S270" s="13">
        <f t="shared" si="25"/>
        <v>-0.22513099199998976</v>
      </c>
      <c r="T270" s="13">
        <f t="shared" si="26"/>
        <v>-0.15725360666666965</v>
      </c>
      <c r="U270" s="6">
        <v>0.15120954905769299</v>
      </c>
      <c r="V270" s="6">
        <v>0.419366829566445</v>
      </c>
      <c r="W270" s="6">
        <v>0.222591279852489</v>
      </c>
      <c r="X270" s="6">
        <v>0.63637494585533905</v>
      </c>
      <c r="Y270" s="14">
        <f t="shared" si="27"/>
        <v>0.82042078177056943</v>
      </c>
      <c r="Z270" s="14">
        <f t="shared" si="28"/>
        <v>0.37740592367029741</v>
      </c>
      <c r="AA270" s="14">
        <f t="shared" si="29"/>
        <v>0.65249185341607074</v>
      </c>
      <c r="AB270" s="14">
        <f t="shared" si="30"/>
        <v>0.19628692690566168</v>
      </c>
    </row>
    <row r="271" spans="1:28" x14ac:dyDescent="0.2">
      <c r="A271" s="11" t="s">
        <v>805</v>
      </c>
      <c r="B271" s="11"/>
      <c r="C271" s="11" t="str">
        <f>VLOOKUP(A271,[1]sheet1!$A$2:$E$1154, 4, FALSE)</f>
        <v>*</v>
      </c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5">
        <v>14.02772813966666</v>
      </c>
      <c r="P271" s="5">
        <v>13.802797203500001</v>
      </c>
      <c r="Q271" s="5">
        <v>13.66892925333333</v>
      </c>
      <c r="R271" s="5">
        <v>13.93666515366667</v>
      </c>
      <c r="S271" s="13">
        <f t="shared" si="25"/>
        <v>-0.22493093616665938</v>
      </c>
      <c r="T271" s="13">
        <f t="shared" si="26"/>
        <v>0.26773590033334038</v>
      </c>
      <c r="U271" s="6">
        <v>0.30701938596662298</v>
      </c>
      <c r="V271" s="6">
        <v>0.33925634340941901</v>
      </c>
      <c r="W271" s="6">
        <v>0.33211215492213197</v>
      </c>
      <c r="X271" s="6">
        <v>0.62886652603846604</v>
      </c>
      <c r="Y271" s="14">
        <f t="shared" si="27"/>
        <v>0.51283420122470291</v>
      </c>
      <c r="Z271" s="14">
        <f t="shared" si="28"/>
        <v>0.46947202316136794</v>
      </c>
      <c r="AA271" s="14">
        <f t="shared" si="29"/>
        <v>0.47871522943320338</v>
      </c>
      <c r="AB271" s="14">
        <f t="shared" si="30"/>
        <v>0.20144152173461793</v>
      </c>
    </row>
    <row r="272" spans="1:28" x14ac:dyDescent="0.2">
      <c r="A272" s="11" t="s">
        <v>549</v>
      </c>
      <c r="B272" s="11"/>
      <c r="C272" s="11" t="str">
        <f>VLOOKUP(A272,[1]sheet1!$A$2:$E$1154, 4, FALSE)</f>
        <v>*</v>
      </c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5">
        <v>15.664561137666659</v>
      </c>
      <c r="P272" s="5">
        <v>15.44000039033333</v>
      </c>
      <c r="Q272" s="5">
        <v>15.43333624866667</v>
      </c>
      <c r="R272" s="5">
        <v>15.44666453200001</v>
      </c>
      <c r="S272" s="13">
        <f t="shared" si="25"/>
        <v>-0.22456074733332976</v>
      </c>
      <c r="T272" s="13">
        <f t="shared" si="26"/>
        <v>1.3328283333340352E-2</v>
      </c>
      <c r="U272" s="6">
        <v>0.38250651410675701</v>
      </c>
      <c r="V272" s="6">
        <v>0.97064556216065001</v>
      </c>
      <c r="W272" s="6">
        <v>0.37278540426315498</v>
      </c>
      <c r="X272" s="6">
        <v>0.75754146341508599</v>
      </c>
      <c r="Y272" s="14">
        <f t="shared" si="27"/>
        <v>0.41736116438871756</v>
      </c>
      <c r="Z272" s="14">
        <f t="shared" si="28"/>
        <v>1.293932673334827E-2</v>
      </c>
      <c r="AA272" s="14">
        <f t="shared" si="29"/>
        <v>0.4285410999984815</v>
      </c>
      <c r="AB272" s="14">
        <f t="shared" si="30"/>
        <v>0.12059359142030374</v>
      </c>
    </row>
    <row r="273" spans="1:28" x14ac:dyDescent="0.2">
      <c r="A273" s="11" t="s">
        <v>579</v>
      </c>
      <c r="B273" s="11"/>
      <c r="C273" s="11" t="str">
        <f>VLOOKUP(A273,[1]sheet1!$A$2:$E$1154, 4, FALSE)</f>
        <v>*</v>
      </c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5">
        <v>14.52161798333333</v>
      </c>
      <c r="P273" s="5">
        <v>14.299015306333329</v>
      </c>
      <c r="Q273" s="5">
        <v>14.415622821333329</v>
      </c>
      <c r="R273" s="5">
        <v>14.182407791333331</v>
      </c>
      <c r="S273" s="13">
        <f t="shared" si="25"/>
        <v>-0.22260267700000114</v>
      </c>
      <c r="T273" s="13">
        <f t="shared" si="26"/>
        <v>-0.23321502999999844</v>
      </c>
      <c r="U273" s="6">
        <v>0.111167270722919</v>
      </c>
      <c r="V273" s="6">
        <v>0.23413491515148999</v>
      </c>
      <c r="W273" s="6">
        <v>0.18866823014585299</v>
      </c>
      <c r="X273" s="6">
        <v>0.57030988538827598</v>
      </c>
      <c r="Y273" s="14">
        <f t="shared" si="27"/>
        <v>0.95402305660876419</v>
      </c>
      <c r="Z273" s="14">
        <f t="shared" si="28"/>
        <v>0.6305338177132328</v>
      </c>
      <c r="AA273" s="14">
        <f t="shared" si="29"/>
        <v>0.72430122455133938</v>
      </c>
      <c r="AB273" s="14">
        <f t="shared" si="30"/>
        <v>0.24388910056574137</v>
      </c>
    </row>
    <row r="274" spans="1:28" x14ac:dyDescent="0.2">
      <c r="A274" s="11" t="s">
        <v>874</v>
      </c>
      <c r="B274" s="11"/>
      <c r="C274" s="11" t="str">
        <f>VLOOKUP(A274,[1]sheet1!$A$2:$E$1154, 4, FALSE)</f>
        <v>*</v>
      </c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5">
        <v>17.824576665666669</v>
      </c>
      <c r="P274" s="5">
        <v>17.604776688666671</v>
      </c>
      <c r="Q274" s="5">
        <v>17.363371920999999</v>
      </c>
      <c r="R274" s="5">
        <v>17.84618145633333</v>
      </c>
      <c r="S274" s="13">
        <f t="shared" si="25"/>
        <v>-0.21979997699999743</v>
      </c>
      <c r="T274" s="13">
        <f t="shared" si="26"/>
        <v>0.48280953533333104</v>
      </c>
      <c r="U274" s="6">
        <v>0.49462617986367702</v>
      </c>
      <c r="V274" s="6">
        <v>0.16848925210420099</v>
      </c>
      <c r="W274" s="6">
        <v>0.42060634922918699</v>
      </c>
      <c r="X274" s="6">
        <v>0.52794831828775601</v>
      </c>
      <c r="Y274" s="14">
        <f t="shared" si="27"/>
        <v>0.30572290077408731</v>
      </c>
      <c r="Z274" s="14">
        <f t="shared" si="28"/>
        <v>0.77342779746749057</v>
      </c>
      <c r="AA274" s="14">
        <f t="shared" si="29"/>
        <v>0.37612417574292684</v>
      </c>
      <c r="AB274" s="14">
        <f t="shared" si="30"/>
        <v>0.27740858917262656</v>
      </c>
    </row>
    <row r="275" spans="1:28" x14ac:dyDescent="0.2">
      <c r="A275" s="11" t="s">
        <v>245</v>
      </c>
      <c r="B275" s="11"/>
      <c r="C275" s="11"/>
      <c r="D275" s="11"/>
      <c r="E275" s="11"/>
      <c r="F275" s="11" t="s">
        <v>18</v>
      </c>
      <c r="G275" s="11"/>
      <c r="H275" s="11"/>
      <c r="I275" s="11"/>
      <c r="J275" s="11"/>
      <c r="K275" s="11"/>
      <c r="L275" s="11"/>
      <c r="M275" s="19"/>
      <c r="N275" s="19"/>
      <c r="O275" s="5">
        <v>13.633937238333329</v>
      </c>
      <c r="P275" s="5">
        <v>13.416438729333329</v>
      </c>
      <c r="Q275" s="5">
        <v>13.393780000333329</v>
      </c>
      <c r="R275" s="5">
        <v>13.439097458333331</v>
      </c>
      <c r="S275" s="13">
        <f t="shared" si="25"/>
        <v>-0.21749850900000034</v>
      </c>
      <c r="T275" s="13">
        <f t="shared" si="26"/>
        <v>4.5317458000001309E-2</v>
      </c>
      <c r="U275" s="6">
        <v>6.4439540835992307E-2</v>
      </c>
      <c r="V275" s="6">
        <v>0.84109560858169297</v>
      </c>
      <c r="W275" s="6">
        <v>0.141943985488025</v>
      </c>
      <c r="X275" s="6">
        <v>0.73663230991512596</v>
      </c>
      <c r="Y275" s="14">
        <f t="shared" si="27"/>
        <v>1.1908475628075261</v>
      </c>
      <c r="Z275" s="14">
        <f t="shared" si="28"/>
        <v>7.5154634500050999E-2</v>
      </c>
      <c r="AA275" s="14">
        <f t="shared" si="29"/>
        <v>0.84788300486197865</v>
      </c>
      <c r="AB275" s="14">
        <f t="shared" si="30"/>
        <v>0.13274923618690049</v>
      </c>
    </row>
    <row r="276" spans="1:28" x14ac:dyDescent="0.2">
      <c r="A276" s="11" t="s">
        <v>643</v>
      </c>
      <c r="B276" s="11"/>
      <c r="C276" s="11" t="str">
        <f>VLOOKUP(A276,[1]sheet1!$A$2:$E$1154, 4, FALSE)</f>
        <v>*</v>
      </c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5">
        <v>14.57087563233334</v>
      </c>
      <c r="P276" s="5">
        <v>14.354048630499991</v>
      </c>
      <c r="Q276" s="5">
        <v>14.4568094116</v>
      </c>
      <c r="R276" s="5">
        <v>14.251287849400001</v>
      </c>
      <c r="S276" s="13">
        <f t="shared" si="25"/>
        <v>-0.2168270018333498</v>
      </c>
      <c r="T276" s="13">
        <f t="shared" si="26"/>
        <v>-0.20552156219999951</v>
      </c>
      <c r="U276" s="6">
        <v>0.39730264786680403</v>
      </c>
      <c r="V276" s="6">
        <v>0.633798011598528</v>
      </c>
      <c r="W276" s="6">
        <v>0.378271242685565</v>
      </c>
      <c r="X276" s="6">
        <v>0.69968798395460796</v>
      </c>
      <c r="Y276" s="14">
        <f t="shared" si="27"/>
        <v>0.40087854053207789</v>
      </c>
      <c r="Z276" s="14">
        <f t="shared" si="28"/>
        <v>0.19804912764673074</v>
      </c>
      <c r="AA276" s="14">
        <f t="shared" si="29"/>
        <v>0.42219667382143122</v>
      </c>
      <c r="AB276" s="14">
        <f t="shared" si="30"/>
        <v>0.15509558435142606</v>
      </c>
    </row>
    <row r="277" spans="1:28" x14ac:dyDescent="0.2">
      <c r="A277" s="11" t="s">
        <v>763</v>
      </c>
      <c r="B277" s="11"/>
      <c r="C277" s="11" t="str">
        <f>VLOOKUP(A277,[1]sheet1!$A$2:$E$1154, 4, FALSE)</f>
        <v>*</v>
      </c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5">
        <v>14.95375866733333</v>
      </c>
      <c r="P277" s="5">
        <v>14.737170421500011</v>
      </c>
      <c r="Q277" s="5">
        <v>14.737037037666671</v>
      </c>
      <c r="R277" s="5">
        <v>14.73730380533333</v>
      </c>
      <c r="S277" s="13">
        <f t="shared" si="25"/>
        <v>-0.2165882458333197</v>
      </c>
      <c r="T277" s="13">
        <f t="shared" si="26"/>
        <v>2.6676766665900686E-4</v>
      </c>
      <c r="U277" s="6">
        <v>0.359487509566212</v>
      </c>
      <c r="V277" s="6">
        <v>0.99927848644043005</v>
      </c>
      <c r="W277" s="6">
        <v>0.36073493705502002</v>
      </c>
      <c r="X277" s="6">
        <v>0.76853391431492701</v>
      </c>
      <c r="Y277" s="14">
        <f t="shared" si="27"/>
        <v>0.44431619462938093</v>
      </c>
      <c r="Z277" s="14">
        <f t="shared" si="28"/>
        <v>3.1346245484887767E-4</v>
      </c>
      <c r="AA277" s="14">
        <f t="shared" si="29"/>
        <v>0.4428117943729678</v>
      </c>
      <c r="AB277" s="14">
        <f t="shared" si="30"/>
        <v>0.11433696293997452</v>
      </c>
    </row>
    <row r="278" spans="1:28" x14ac:dyDescent="0.2">
      <c r="A278" s="11" t="s">
        <v>797</v>
      </c>
      <c r="B278" s="11"/>
      <c r="C278" s="11" t="str">
        <f>VLOOKUP(A278,[1]sheet1!$A$2:$E$1154, 4, FALSE)</f>
        <v>*</v>
      </c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5">
        <v>21.172351947333329</v>
      </c>
      <c r="P278" s="5">
        <v>20.957435156833341</v>
      </c>
      <c r="Q278" s="5">
        <v>21.340939450666671</v>
      </c>
      <c r="R278" s="5">
        <v>20.573930863000001</v>
      </c>
      <c r="S278" s="13">
        <f t="shared" si="25"/>
        <v>-0.2149167904999878</v>
      </c>
      <c r="T278" s="13">
        <f t="shared" si="26"/>
        <v>-0.76700858766666968</v>
      </c>
      <c r="U278" s="6">
        <v>0.44023977737478398</v>
      </c>
      <c r="V278" s="6">
        <v>4.9447551333661598E-2</v>
      </c>
      <c r="W278" s="6">
        <v>0.39719471059550299</v>
      </c>
      <c r="X278" s="6">
        <v>0.39624258066750001</v>
      </c>
      <c r="Y278" s="14">
        <f t="shared" si="27"/>
        <v>0.35631071981557905</v>
      </c>
      <c r="Z278" s="14">
        <f t="shared" si="28"/>
        <v>1.305855210004303</v>
      </c>
      <c r="AA278" s="14">
        <f t="shared" si="29"/>
        <v>0.40099654359680009</v>
      </c>
      <c r="AB278" s="14">
        <f t="shared" si="30"/>
        <v>0.40203885652265975</v>
      </c>
    </row>
    <row r="279" spans="1:28" x14ac:dyDescent="0.2">
      <c r="A279" s="11" t="s">
        <v>320</v>
      </c>
      <c r="B279" s="11"/>
      <c r="C279" s="11"/>
      <c r="D279" s="11"/>
      <c r="E279" s="11"/>
      <c r="F279" s="11"/>
      <c r="G279" s="11"/>
      <c r="H279" s="11"/>
      <c r="I279" s="11" t="s">
        <v>18</v>
      </c>
      <c r="J279" s="11"/>
      <c r="K279" s="11"/>
      <c r="L279" s="11"/>
      <c r="M279" s="11"/>
      <c r="N279" s="11"/>
      <c r="O279" s="5">
        <v>14.370210654999999</v>
      </c>
      <c r="P279" s="5">
        <v>14.157965879833339</v>
      </c>
      <c r="Q279" s="5">
        <v>14.060756085</v>
      </c>
      <c r="R279" s="5">
        <v>14.25517567466667</v>
      </c>
      <c r="S279" s="13">
        <f t="shared" si="25"/>
        <v>-0.21224477516665985</v>
      </c>
      <c r="T279" s="13">
        <f t="shared" si="26"/>
        <v>0.19441958966667094</v>
      </c>
      <c r="U279" s="6">
        <v>0.33585763792227302</v>
      </c>
      <c r="V279" s="6">
        <v>0.41073065827765698</v>
      </c>
      <c r="W279" s="6">
        <v>0.34821984908661302</v>
      </c>
      <c r="X279" s="6">
        <v>0.63256488800002297</v>
      </c>
      <c r="Y279" s="14">
        <f t="shared" si="27"/>
        <v>0.47384477072459169</v>
      </c>
      <c r="Z279" s="14">
        <f t="shared" si="28"/>
        <v>0.3864428787780213</v>
      </c>
      <c r="AA279" s="14">
        <f t="shared" si="29"/>
        <v>0.45814647703518568</v>
      </c>
      <c r="AB279" s="14">
        <f t="shared" si="30"/>
        <v>0.19889491828663347</v>
      </c>
    </row>
    <row r="280" spans="1:28" x14ac:dyDescent="0.2">
      <c r="A280" s="11" t="s">
        <v>515</v>
      </c>
      <c r="B280" s="11"/>
      <c r="C280" s="11"/>
      <c r="D280" s="11"/>
      <c r="E280" s="11" t="s">
        <v>18</v>
      </c>
      <c r="F280" s="11"/>
      <c r="G280" s="11"/>
      <c r="H280" s="11"/>
      <c r="I280" s="11"/>
      <c r="J280" s="11"/>
      <c r="K280" s="11"/>
      <c r="L280" s="11"/>
      <c r="M280" s="19"/>
      <c r="N280" s="19"/>
      <c r="O280" s="5">
        <v>16.49726930866667</v>
      </c>
      <c r="P280" s="5">
        <v>16.28596440250001</v>
      </c>
      <c r="Q280" s="5">
        <v>16.180055769333329</v>
      </c>
      <c r="R280" s="5">
        <v>16.391873035666659</v>
      </c>
      <c r="S280" s="13">
        <f t="shared" si="25"/>
        <v>-0.21130490616666009</v>
      </c>
      <c r="T280" s="13">
        <f t="shared" si="26"/>
        <v>0.21181726633333042</v>
      </c>
      <c r="U280" s="6">
        <v>0.26016032590232202</v>
      </c>
      <c r="V280" s="6">
        <v>0.33328810580099899</v>
      </c>
      <c r="W280" s="6">
        <v>0.30465523409689399</v>
      </c>
      <c r="X280" s="6">
        <v>0.62886652603846604</v>
      </c>
      <c r="Y280" s="14">
        <f t="shared" si="27"/>
        <v>0.58475893204585272</v>
      </c>
      <c r="Z280" s="14">
        <f t="shared" si="28"/>
        <v>0.47718018492082293</v>
      </c>
      <c r="AA280" s="14">
        <f t="shared" si="29"/>
        <v>0.51619135612519396</v>
      </c>
      <c r="AB280" s="14">
        <f t="shared" si="30"/>
        <v>0.20144152173461793</v>
      </c>
    </row>
    <row r="281" spans="1:28" x14ac:dyDescent="0.2">
      <c r="A281" s="11" t="s">
        <v>247</v>
      </c>
      <c r="B281" s="11"/>
      <c r="C281" s="11"/>
      <c r="D281" s="11"/>
      <c r="E281" s="11"/>
      <c r="F281" s="11"/>
      <c r="G281" s="11"/>
      <c r="H281" s="11" t="str">
        <f>VLOOKUP(A281,[1]sheet1!$A$2:$E$1154, 5, FALSE)</f>
        <v>*</v>
      </c>
      <c r="I281" s="11"/>
      <c r="J281" s="11"/>
      <c r="K281" s="11"/>
      <c r="L281" s="11"/>
      <c r="M281" s="11"/>
      <c r="N281" s="11"/>
      <c r="O281" s="5">
        <v>15.30881247766667</v>
      </c>
      <c r="P281" s="5">
        <v>15.097812272500001</v>
      </c>
      <c r="Q281" s="5">
        <v>15.08929399333333</v>
      </c>
      <c r="R281" s="5">
        <v>15.106330551666669</v>
      </c>
      <c r="S281" s="13">
        <f t="shared" si="25"/>
        <v>-0.21100020516666973</v>
      </c>
      <c r="T281" s="13">
        <f t="shared" si="26"/>
        <v>1.7036558333339613E-2</v>
      </c>
      <c r="U281" s="6">
        <v>0.16155890105111101</v>
      </c>
      <c r="V281" s="6">
        <v>0.92846325215405601</v>
      </c>
      <c r="W281" s="6">
        <v>0.23256802128714199</v>
      </c>
      <c r="X281" s="6">
        <v>0.75241007611023802</v>
      </c>
      <c r="Y281" s="14">
        <f t="shared" si="27"/>
        <v>0.79166910963092785</v>
      </c>
      <c r="Z281" s="14">
        <f t="shared" si="28"/>
        <v>3.2235280618375398E-2</v>
      </c>
      <c r="AA281" s="14">
        <f t="shared" si="29"/>
        <v>0.63345000213258895</v>
      </c>
      <c r="AB281" s="14">
        <f t="shared" si="30"/>
        <v>0.12354539710654167</v>
      </c>
    </row>
    <row r="282" spans="1:28" x14ac:dyDescent="0.2">
      <c r="A282" s="11" t="s">
        <v>43</v>
      </c>
      <c r="B282" s="11"/>
      <c r="C282" s="11" t="str">
        <f>VLOOKUP(A282,[1]sheet1!$A$2:$E$1154, 4, FALSE)</f>
        <v>*</v>
      </c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5">
        <v>11.820332532</v>
      </c>
      <c r="P282" s="5">
        <v>11.609590280100001</v>
      </c>
      <c r="Q282" s="5">
        <v>11.602399908100001</v>
      </c>
      <c r="R282" s="5">
        <v>11.616780652099999</v>
      </c>
      <c r="S282" s="13">
        <f t="shared" si="25"/>
        <v>-0.21074225189999929</v>
      </c>
      <c r="T282" s="13">
        <f t="shared" si="26"/>
        <v>1.4380743999998558E-2</v>
      </c>
      <c r="U282" s="6">
        <v>0.19344484733877301</v>
      </c>
      <c r="V282" s="6">
        <v>0.94960487679912897</v>
      </c>
      <c r="W282" s="6">
        <v>0.259656380103364</v>
      </c>
      <c r="X282" s="6">
        <v>0.75488378815335699</v>
      </c>
      <c r="Y282" s="14">
        <f t="shared" si="27"/>
        <v>0.71344283380079132</v>
      </c>
      <c r="Z282" s="14">
        <f t="shared" si="28"/>
        <v>2.2457063681189996E-2</v>
      </c>
      <c r="AA282" s="14">
        <f t="shared" si="29"/>
        <v>0.5856010017435137</v>
      </c>
      <c r="AB282" s="14">
        <f t="shared" si="30"/>
        <v>0.12211990141503211</v>
      </c>
    </row>
    <row r="283" spans="1:28" x14ac:dyDescent="0.2">
      <c r="A283" s="11" t="s">
        <v>854</v>
      </c>
      <c r="B283" s="11"/>
      <c r="C283" s="11" t="str">
        <f>VLOOKUP(A283,[1]sheet1!$A$2:$E$1154, 4, FALSE)</f>
        <v>*</v>
      </c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5">
        <v>17.59341040466666</v>
      </c>
      <c r="P283" s="5">
        <v>17.38371574266667</v>
      </c>
      <c r="Q283" s="5">
        <v>17.355684013333331</v>
      </c>
      <c r="R283" s="5">
        <v>17.411747471999998</v>
      </c>
      <c r="S283" s="13">
        <f t="shared" si="25"/>
        <v>-0.20969466199998976</v>
      </c>
      <c r="T283" s="13">
        <f t="shared" si="26"/>
        <v>5.6063458666667287E-2</v>
      </c>
      <c r="U283" s="6">
        <v>0.32519671643070203</v>
      </c>
      <c r="V283" s="6">
        <v>0.84546350196472098</v>
      </c>
      <c r="W283" s="6">
        <v>0.34228372003632501</v>
      </c>
      <c r="X283" s="6">
        <v>0.73663230991512596</v>
      </c>
      <c r="Y283" s="14">
        <f t="shared" si="27"/>
        <v>0.4878538482047422</v>
      </c>
      <c r="Z283" s="14">
        <f t="shared" si="28"/>
        <v>7.2905135833776752E-2</v>
      </c>
      <c r="AA283" s="14">
        <f t="shared" si="29"/>
        <v>0.46561375662177373</v>
      </c>
      <c r="AB283" s="14">
        <f t="shared" si="30"/>
        <v>0.13274923618690049</v>
      </c>
    </row>
    <row r="284" spans="1:28" x14ac:dyDescent="0.2">
      <c r="A284" s="11" t="s">
        <v>45</v>
      </c>
      <c r="B284" s="11"/>
      <c r="C284" s="11" t="str">
        <f>VLOOKUP(A284,[1]sheet1!$A$2:$E$1154, 4, FALSE)</f>
        <v>*</v>
      </c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5">
        <v>16.431272002</v>
      </c>
      <c r="P284" s="5">
        <v>16.223195689833339</v>
      </c>
      <c r="Q284" s="5">
        <v>16.012250382333331</v>
      </c>
      <c r="R284" s="5">
        <v>16.43414099733333</v>
      </c>
      <c r="S284" s="13">
        <f t="shared" si="25"/>
        <v>-0.20807631216666067</v>
      </c>
      <c r="T284" s="13">
        <f t="shared" si="26"/>
        <v>0.4218906149999988</v>
      </c>
      <c r="U284" s="6">
        <v>0.47814708632338099</v>
      </c>
      <c r="V284" s="6">
        <v>0.33056356027183298</v>
      </c>
      <c r="W284" s="6">
        <v>0.41392440568538202</v>
      </c>
      <c r="X284" s="6">
        <v>0.62886652603846604</v>
      </c>
      <c r="Y284" s="14">
        <f t="shared" si="27"/>
        <v>0.32043848633246069</v>
      </c>
      <c r="Z284" s="14">
        <f t="shared" si="28"/>
        <v>0.48074502264932706</v>
      </c>
      <c r="AA284" s="14">
        <f t="shared" si="29"/>
        <v>0.38307896610465841</v>
      </c>
      <c r="AB284" s="14">
        <f t="shared" si="30"/>
        <v>0.20144152173461793</v>
      </c>
    </row>
    <row r="285" spans="1:28" x14ac:dyDescent="0.2">
      <c r="A285" s="11" t="s">
        <v>1051</v>
      </c>
      <c r="B285" s="11"/>
      <c r="C285" s="11" t="str">
        <f>VLOOKUP(A285,[1]sheet1!$A$2:$E$1154, 4, FALSE)</f>
        <v>*</v>
      </c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5">
        <v>20.289795088000009</v>
      </c>
      <c r="P285" s="5">
        <v>20.08175140516666</v>
      </c>
      <c r="Q285" s="5">
        <v>20.284465143999999</v>
      </c>
      <c r="R285" s="5">
        <v>19.879037666333328</v>
      </c>
      <c r="S285" s="13">
        <f t="shared" si="25"/>
        <v>-0.20804368283334895</v>
      </c>
      <c r="T285" s="13">
        <f t="shared" si="26"/>
        <v>-0.4054274776666702</v>
      </c>
      <c r="U285" s="6">
        <v>0.52263910447827899</v>
      </c>
      <c r="V285" s="6">
        <v>0.40853948241444299</v>
      </c>
      <c r="W285" s="6">
        <v>0.43067799887834501</v>
      </c>
      <c r="X285" s="6">
        <v>0.63127835684827904</v>
      </c>
      <c r="Y285" s="14">
        <f t="shared" si="27"/>
        <v>0.28179809896426228</v>
      </c>
      <c r="Z285" s="14">
        <f t="shared" si="28"/>
        <v>0.3887659656526648</v>
      </c>
      <c r="AA285" s="14">
        <f t="shared" si="29"/>
        <v>0.36584731353989186</v>
      </c>
      <c r="AB285" s="14">
        <f t="shared" si="30"/>
        <v>0.19977910004773064</v>
      </c>
    </row>
    <row r="286" spans="1:28" x14ac:dyDescent="0.2">
      <c r="A286" s="11" t="s">
        <v>329</v>
      </c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9"/>
      <c r="N286" s="19" t="s">
        <v>18</v>
      </c>
      <c r="O286" s="5">
        <v>18.64026500966667</v>
      </c>
      <c r="P286" s="5">
        <v>18.433361289</v>
      </c>
      <c r="Q286" s="5">
        <v>18.270498287333339</v>
      </c>
      <c r="R286" s="5">
        <v>18.596224290666669</v>
      </c>
      <c r="S286" s="13">
        <f t="shared" si="25"/>
        <v>-0.20690372066666995</v>
      </c>
      <c r="T286" s="13">
        <f t="shared" si="26"/>
        <v>0.32572600333332957</v>
      </c>
      <c r="U286" s="6">
        <v>0.26830926331132898</v>
      </c>
      <c r="V286" s="6">
        <v>0.13508701853424299</v>
      </c>
      <c r="W286" s="6">
        <v>0.30955169519745701</v>
      </c>
      <c r="X286" s="6">
        <v>0.50439472274299002</v>
      </c>
      <c r="Y286" s="14">
        <f t="shared" si="27"/>
        <v>0.57136433315904533</v>
      </c>
      <c r="Z286" s="14">
        <f t="shared" si="28"/>
        <v>0.86938638339709307</v>
      </c>
      <c r="AA286" s="14">
        <f t="shared" si="29"/>
        <v>0.50926681331838219</v>
      </c>
      <c r="AB286" s="14">
        <f t="shared" si="30"/>
        <v>0.29722946590464283</v>
      </c>
    </row>
    <row r="287" spans="1:28" x14ac:dyDescent="0.2">
      <c r="A287" s="11" t="s">
        <v>734</v>
      </c>
      <c r="B287" s="11"/>
      <c r="C287" s="11" t="str">
        <f>VLOOKUP(A287,[1]sheet1!$A$2:$E$1154, 4, FALSE)</f>
        <v>*</v>
      </c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5">
        <v>16.033495813999991</v>
      </c>
      <c r="P287" s="5">
        <v>15.826791881333341</v>
      </c>
      <c r="Q287" s="5">
        <v>15.572275939333339</v>
      </c>
      <c r="R287" s="5">
        <v>16.081307823333329</v>
      </c>
      <c r="S287" s="13">
        <f t="shared" si="25"/>
        <v>-0.20670393266665066</v>
      </c>
      <c r="T287" s="13">
        <f t="shared" si="26"/>
        <v>0.50903188399998989</v>
      </c>
      <c r="U287" s="6">
        <v>0.74318394159444401</v>
      </c>
      <c r="V287" s="6">
        <v>0.48697013551665902</v>
      </c>
      <c r="W287" s="6">
        <v>0.50751035317041104</v>
      </c>
      <c r="X287" s="6">
        <v>0.66613058642031797</v>
      </c>
      <c r="Y287" s="14">
        <f t="shared" si="27"/>
        <v>0.12890368296525836</v>
      </c>
      <c r="Z287" s="14">
        <f t="shared" si="28"/>
        <v>0.31249767200511436</v>
      </c>
      <c r="AA287" s="14">
        <f t="shared" si="29"/>
        <v>0.29455509375185868</v>
      </c>
      <c r="AB287" s="14">
        <f t="shared" si="30"/>
        <v>0.1764406245797511</v>
      </c>
    </row>
    <row r="288" spans="1:28" x14ac:dyDescent="0.2">
      <c r="A288" s="11" t="s">
        <v>841</v>
      </c>
      <c r="B288" s="11"/>
      <c r="C288" s="11" t="str">
        <f>VLOOKUP(A288,[1]sheet1!$A$2:$E$1154, 4, FALSE)</f>
        <v>*</v>
      </c>
      <c r="D288" s="11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5">
        <v>15.76649365633333</v>
      </c>
      <c r="P288" s="5">
        <v>15.561472579</v>
      </c>
      <c r="Q288" s="5">
        <v>15.587912787</v>
      </c>
      <c r="R288" s="5">
        <v>15.535032371</v>
      </c>
      <c r="S288" s="13">
        <f t="shared" si="25"/>
        <v>-0.20502107733332942</v>
      </c>
      <c r="T288" s="13">
        <f t="shared" si="26"/>
        <v>-5.2880416000000707E-2</v>
      </c>
      <c r="U288" s="6">
        <v>0.106140447013286</v>
      </c>
      <c r="V288" s="6">
        <v>0.74531337913906304</v>
      </c>
      <c r="W288" s="6">
        <v>0.18376209786933301</v>
      </c>
      <c r="X288" s="6">
        <v>0.72477550019691805</v>
      </c>
      <c r="Y288" s="14">
        <f t="shared" si="27"/>
        <v>0.97411908766014144</v>
      </c>
      <c r="Z288" s="14">
        <f t="shared" si="28"/>
        <v>0.12766108266869572</v>
      </c>
      <c r="AA288" s="14">
        <f t="shared" si="29"/>
        <v>0.73574405978149771</v>
      </c>
      <c r="AB288" s="14">
        <f t="shared" si="30"/>
        <v>0.13979649566943309</v>
      </c>
    </row>
    <row r="289" spans="1:28" x14ac:dyDescent="0.2">
      <c r="A289" s="11" t="s">
        <v>467</v>
      </c>
      <c r="B289" s="11"/>
      <c r="C289" s="11" t="s">
        <v>18</v>
      </c>
      <c r="D289" s="11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5">
        <v>16.151165238333331</v>
      </c>
      <c r="P289" s="5">
        <v>15.947282073</v>
      </c>
      <c r="Q289" s="5">
        <v>15.955213179666661</v>
      </c>
      <c r="R289" s="5">
        <v>15.939350966333331</v>
      </c>
      <c r="S289" s="13">
        <f t="shared" si="25"/>
        <v>-0.2038831653333304</v>
      </c>
      <c r="T289" s="13">
        <f t="shared" si="26"/>
        <v>-1.5862213333329933E-2</v>
      </c>
      <c r="U289" s="6">
        <v>0.44607234541648899</v>
      </c>
      <c r="V289" s="6">
        <v>0.96784164639451198</v>
      </c>
      <c r="W289" s="6">
        <v>0.39831155813333702</v>
      </c>
      <c r="X289" s="6">
        <v>0.75745134725636598</v>
      </c>
      <c r="Y289" s="14">
        <f t="shared" si="27"/>
        <v>0.35059470033000872</v>
      </c>
      <c r="Z289" s="14">
        <f t="shared" si="28"/>
        <v>1.419569405816249E-2</v>
      </c>
      <c r="AA289" s="14">
        <f t="shared" si="29"/>
        <v>0.39977709112845944</v>
      </c>
      <c r="AB289" s="14">
        <f t="shared" si="30"/>
        <v>0.12064525760674753</v>
      </c>
    </row>
    <row r="290" spans="1:28" x14ac:dyDescent="0.2">
      <c r="A290" s="11" t="s">
        <v>779</v>
      </c>
      <c r="B290" s="11"/>
      <c r="C290" s="11" t="str">
        <f>VLOOKUP(A290,[1]sheet1!$A$2:$E$1154, 4, FALSE)</f>
        <v>*</v>
      </c>
      <c r="D290" s="11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5">
        <v>15.731542854666669</v>
      </c>
      <c r="P290" s="5">
        <v>15.52777910953334</v>
      </c>
      <c r="Q290" s="5">
        <v>15.47045842673333</v>
      </c>
      <c r="R290" s="5">
        <v>15.585099792333329</v>
      </c>
      <c r="S290" s="13">
        <f t="shared" si="25"/>
        <v>-0.20376374513332962</v>
      </c>
      <c r="T290" s="13">
        <f t="shared" si="26"/>
        <v>0.11464136559999893</v>
      </c>
      <c r="U290" s="6">
        <v>0.38345869921655301</v>
      </c>
      <c r="V290" s="6">
        <v>0.71875714835970494</v>
      </c>
      <c r="W290" s="6">
        <v>0.37280210129288799</v>
      </c>
      <c r="X290" s="6">
        <v>0.71980344734691704</v>
      </c>
      <c r="Y290" s="14">
        <f t="shared" si="27"/>
        <v>0.41628140529585922</v>
      </c>
      <c r="Z290" s="14">
        <f t="shared" si="28"/>
        <v>0.14341782302894032</v>
      </c>
      <c r="AA290" s="14">
        <f t="shared" si="29"/>
        <v>0.42852164841748158</v>
      </c>
      <c r="AB290" s="14">
        <f t="shared" si="30"/>
        <v>0.14278607771623053</v>
      </c>
    </row>
    <row r="291" spans="1:28" x14ac:dyDescent="0.2">
      <c r="A291" s="11" t="s">
        <v>911</v>
      </c>
      <c r="B291" s="11"/>
      <c r="C291" s="11" t="str">
        <f>VLOOKUP(A291,[1]sheet1!$A$2:$E$1154, 4, FALSE)</f>
        <v>*</v>
      </c>
      <c r="D291" s="11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5">
        <v>15.569617015333341</v>
      </c>
      <c r="P291" s="5">
        <v>15.36643401816667</v>
      </c>
      <c r="Q291" s="5">
        <v>15.849225879333339</v>
      </c>
      <c r="R291" s="5">
        <v>14.883642157000001</v>
      </c>
      <c r="S291" s="13">
        <f t="shared" si="25"/>
        <v>-0.20318299716667099</v>
      </c>
      <c r="T291" s="13">
        <f t="shared" si="26"/>
        <v>-0.96558372233333856</v>
      </c>
      <c r="U291" s="6">
        <v>0.61325707441423705</v>
      </c>
      <c r="V291" s="6">
        <v>6.8539612978068001E-2</v>
      </c>
      <c r="W291" s="6">
        <v>0.46538704233884798</v>
      </c>
      <c r="X291" s="6">
        <v>0.41907027971009603</v>
      </c>
      <c r="Y291" s="14">
        <f t="shared" si="27"/>
        <v>0.21235743315607386</v>
      </c>
      <c r="Z291" s="14">
        <f t="shared" si="28"/>
        <v>1.1640583522254397</v>
      </c>
      <c r="AA291" s="14">
        <f t="shared" si="29"/>
        <v>0.33218571283931403</v>
      </c>
      <c r="AB291" s="14">
        <f t="shared" si="30"/>
        <v>0.37771313805803652</v>
      </c>
    </row>
    <row r="292" spans="1:28" x14ac:dyDescent="0.2">
      <c r="A292" s="11" t="s">
        <v>1007</v>
      </c>
      <c r="B292" s="11"/>
      <c r="C292" s="11" t="str">
        <f>VLOOKUP(A292,[1]sheet1!$A$2:$E$1154, 4, FALSE)</f>
        <v>*</v>
      </c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5">
        <v>15.352463762999999</v>
      </c>
      <c r="P292" s="5">
        <v>15.1494768865</v>
      </c>
      <c r="Q292" s="5">
        <v>15.016570128333329</v>
      </c>
      <c r="R292" s="5">
        <v>15.28238364466667</v>
      </c>
      <c r="S292" s="13">
        <f t="shared" si="25"/>
        <v>-0.20298687649999891</v>
      </c>
      <c r="T292" s="13">
        <f t="shared" si="26"/>
        <v>0.26581351633334016</v>
      </c>
      <c r="U292" s="6">
        <v>0.38081161714304901</v>
      </c>
      <c r="V292" s="6">
        <v>0.35671795857049199</v>
      </c>
      <c r="W292" s="6">
        <v>0.37248213007516301</v>
      </c>
      <c r="X292" s="6">
        <v>0.62985092403981102</v>
      </c>
      <c r="Y292" s="14">
        <f t="shared" si="27"/>
        <v>0.41928981137956739</v>
      </c>
      <c r="Z292" s="14">
        <f t="shared" si="28"/>
        <v>0.44767502603663761</v>
      </c>
      <c r="AA292" s="14">
        <f t="shared" si="29"/>
        <v>0.42889455780403513</v>
      </c>
      <c r="AB292" s="14">
        <f t="shared" si="30"/>
        <v>0.20076222916246131</v>
      </c>
    </row>
    <row r="293" spans="1:28" x14ac:dyDescent="0.2">
      <c r="A293" s="11" t="s">
        <v>251</v>
      </c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9"/>
      <c r="N293" s="19" t="s">
        <v>18</v>
      </c>
      <c r="O293" s="5">
        <v>13.587714124</v>
      </c>
      <c r="P293" s="5">
        <v>13.38642979633333</v>
      </c>
      <c r="Q293" s="5">
        <v>13.453968772</v>
      </c>
      <c r="R293" s="5">
        <v>13.31889082066667</v>
      </c>
      <c r="S293" s="13">
        <f t="shared" si="25"/>
        <v>-0.20128432766667004</v>
      </c>
      <c r="T293" s="13">
        <f t="shared" si="26"/>
        <v>-0.13507795133332934</v>
      </c>
      <c r="U293" s="6">
        <v>9.4742905672629205E-2</v>
      </c>
      <c r="V293" s="6">
        <v>0.48245270537747198</v>
      </c>
      <c r="W293" s="6">
        <v>0.17140456720929201</v>
      </c>
      <c r="X293" s="6">
        <v>0.66613058642031797</v>
      </c>
      <c r="Y293" s="14">
        <f t="shared" si="27"/>
        <v>1.023453300015092</v>
      </c>
      <c r="Z293" s="14">
        <f t="shared" si="28"/>
        <v>0.3165452539270448</v>
      </c>
      <c r="AA293" s="14">
        <f t="shared" si="29"/>
        <v>0.76597761014113541</v>
      </c>
      <c r="AB293" s="14">
        <f t="shared" si="30"/>
        <v>0.1764406245797511</v>
      </c>
    </row>
    <row r="294" spans="1:28" x14ac:dyDescent="0.2">
      <c r="A294" s="11" t="s">
        <v>493</v>
      </c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9" t="s">
        <v>18</v>
      </c>
      <c r="N294" s="19"/>
      <c r="O294" s="5">
        <v>15.064520534</v>
      </c>
      <c r="P294" s="5">
        <v>14.86605056083334</v>
      </c>
      <c r="Q294" s="5">
        <v>15.053085166000001</v>
      </c>
      <c r="R294" s="5">
        <v>14.67901595566666</v>
      </c>
      <c r="S294" s="13">
        <f t="shared" si="25"/>
        <v>-0.19846997316665949</v>
      </c>
      <c r="T294" s="13">
        <f t="shared" si="26"/>
        <v>-0.37406921033334051</v>
      </c>
      <c r="U294" s="6">
        <v>0.243572951255453</v>
      </c>
      <c r="V294" s="6">
        <v>0.16824667888369901</v>
      </c>
      <c r="W294" s="6">
        <v>0.291800559274007</v>
      </c>
      <c r="X294" s="6">
        <v>0.52794831828775601</v>
      </c>
      <c r="Y294" s="14">
        <f t="shared" si="27"/>
        <v>0.61337094170719642</v>
      </c>
      <c r="Z294" s="14">
        <f t="shared" si="28"/>
        <v>0.77405349980365146</v>
      </c>
      <c r="AA294" s="14">
        <f t="shared" si="29"/>
        <v>0.53491388005948859</v>
      </c>
      <c r="AB294" s="14">
        <f t="shared" si="30"/>
        <v>0.27740858917262656</v>
      </c>
    </row>
    <row r="295" spans="1:28" x14ac:dyDescent="0.2">
      <c r="A295" s="11" t="s">
        <v>955</v>
      </c>
      <c r="B295" s="11"/>
      <c r="C295" s="11" t="str">
        <f>VLOOKUP(A295,[1]sheet1!$A$2:$E$1154, 4, FALSE)</f>
        <v>*</v>
      </c>
      <c r="D295" s="11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5">
        <v>14.03665638143333</v>
      </c>
      <c r="P295" s="5">
        <v>13.838556060083331</v>
      </c>
      <c r="Q295" s="5">
        <v>13.78057883586666</v>
      </c>
      <c r="R295" s="5">
        <v>13.8965332843</v>
      </c>
      <c r="S295" s="13">
        <f t="shared" si="25"/>
        <v>-0.19810032134999922</v>
      </c>
      <c r="T295" s="13">
        <f t="shared" si="26"/>
        <v>0.11595444843334057</v>
      </c>
      <c r="U295" s="6">
        <v>0.476443514549515</v>
      </c>
      <c r="V295" s="6">
        <v>0.76393314940603496</v>
      </c>
      <c r="W295" s="6">
        <v>0.41362977720995803</v>
      </c>
      <c r="X295" s="6">
        <v>0.72840164599359902</v>
      </c>
      <c r="Y295" s="14">
        <f t="shared" si="27"/>
        <v>0.32198858038466638</v>
      </c>
      <c r="Z295" s="14">
        <f t="shared" si="28"/>
        <v>0.11694464419177511</v>
      </c>
      <c r="AA295" s="14">
        <f t="shared" si="29"/>
        <v>0.38338820392651746</v>
      </c>
      <c r="AB295" s="14">
        <f t="shared" si="30"/>
        <v>0.13762908148622024</v>
      </c>
    </row>
    <row r="296" spans="1:28" x14ac:dyDescent="0.2">
      <c r="A296" s="11" t="s">
        <v>919</v>
      </c>
      <c r="B296" s="11"/>
      <c r="C296" s="11" t="str">
        <f>VLOOKUP(A296,[1]sheet1!$A$2:$E$1154, 4, FALSE)</f>
        <v>*</v>
      </c>
      <c r="D296" s="11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5">
        <v>16.022629118000001</v>
      </c>
      <c r="P296" s="5">
        <v>15.82563912033333</v>
      </c>
      <c r="Q296" s="5">
        <v>15.742420727000001</v>
      </c>
      <c r="R296" s="5">
        <v>15.908857513666669</v>
      </c>
      <c r="S296" s="13">
        <f t="shared" si="25"/>
        <v>-0.19698999766667136</v>
      </c>
      <c r="T296" s="13">
        <f t="shared" si="26"/>
        <v>0.16643678666666872</v>
      </c>
      <c r="U296" s="6">
        <v>0.27296353352417502</v>
      </c>
      <c r="V296" s="6">
        <v>0.45842627927692498</v>
      </c>
      <c r="W296" s="6">
        <v>0.31197928780310402</v>
      </c>
      <c r="X296" s="6">
        <v>0.65231483072685503</v>
      </c>
      <c r="Y296" s="14">
        <f t="shared" si="27"/>
        <v>0.56389536851624122</v>
      </c>
      <c r="Z296" s="14">
        <f t="shared" si="28"/>
        <v>0.33873049440491765</v>
      </c>
      <c r="AA296" s="14">
        <f t="shared" si="29"/>
        <v>0.50587423768478568</v>
      </c>
      <c r="AB296" s="14">
        <f t="shared" si="30"/>
        <v>0.18554274744774613</v>
      </c>
    </row>
    <row r="297" spans="1:28" x14ac:dyDescent="0.2">
      <c r="A297" s="11" t="s">
        <v>1097</v>
      </c>
      <c r="B297" s="11"/>
      <c r="C297" s="11"/>
      <c r="D297" s="11"/>
      <c r="E297" s="11"/>
      <c r="F297" s="11"/>
      <c r="G297" s="11"/>
      <c r="H297" s="11"/>
      <c r="I297" s="11" t="s">
        <v>18</v>
      </c>
      <c r="J297" s="11"/>
      <c r="K297" s="11"/>
      <c r="L297" s="11"/>
      <c r="M297" s="11"/>
      <c r="N297" s="11"/>
      <c r="O297" s="5">
        <v>17.484446902999991</v>
      </c>
      <c r="P297" s="5">
        <v>17.287964509333332</v>
      </c>
      <c r="Q297" s="5">
        <v>17.466831747333341</v>
      </c>
      <c r="R297" s="5">
        <v>17.10909727133334</v>
      </c>
      <c r="S297" s="13">
        <f t="shared" si="25"/>
        <v>-0.19648239366665976</v>
      </c>
      <c r="T297" s="13">
        <f t="shared" si="26"/>
        <v>-0.35773447600000097</v>
      </c>
      <c r="U297" s="6">
        <v>9.06878600081924E-2</v>
      </c>
      <c r="V297" s="6">
        <v>8.2240649475969999E-2</v>
      </c>
      <c r="W297" s="6">
        <v>0.169337643236908</v>
      </c>
      <c r="X297" s="6">
        <v>0.42665689241942001</v>
      </c>
      <c r="Y297" s="14">
        <f t="shared" si="27"/>
        <v>1.0424508461739594</v>
      </c>
      <c r="Z297" s="14">
        <f t="shared" si="28"/>
        <v>1.0849134685978739</v>
      </c>
      <c r="AA297" s="14">
        <f t="shared" si="29"/>
        <v>0.77124648883227787</v>
      </c>
      <c r="AB297" s="14">
        <f t="shared" si="30"/>
        <v>0.36992123417398154</v>
      </c>
    </row>
    <row r="298" spans="1:28" x14ac:dyDescent="0.2">
      <c r="A298" s="11" t="s">
        <v>825</v>
      </c>
      <c r="B298" s="11"/>
      <c r="C298" s="11" t="str">
        <f>VLOOKUP(A298,[1]sheet1!$A$2:$E$1154, 4, FALSE)</f>
        <v>*</v>
      </c>
      <c r="D298" s="11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5">
        <v>13.45902791633333</v>
      </c>
      <c r="P298" s="5">
        <v>13.26386440171667</v>
      </c>
      <c r="Q298" s="5">
        <v>13.325937401333331</v>
      </c>
      <c r="R298" s="5">
        <v>13.2017914021</v>
      </c>
      <c r="S298" s="13">
        <f t="shared" si="25"/>
        <v>-0.19516351461665948</v>
      </c>
      <c r="T298" s="13">
        <f t="shared" si="26"/>
        <v>-0.12414599923333114</v>
      </c>
      <c r="U298" s="6">
        <v>0.29730468318919601</v>
      </c>
      <c r="V298" s="6">
        <v>0.57646101967515795</v>
      </c>
      <c r="W298" s="6">
        <v>0.32669929671287401</v>
      </c>
      <c r="X298" s="6">
        <v>0.69638475954990298</v>
      </c>
      <c r="Y298" s="14">
        <f t="shared" si="27"/>
        <v>0.52679824966755995</v>
      </c>
      <c r="Z298" s="14">
        <f t="shared" si="28"/>
        <v>0.2392300543924161</v>
      </c>
      <c r="AA298" s="14">
        <f t="shared" si="29"/>
        <v>0.48585180043134796</v>
      </c>
      <c r="AB298" s="14">
        <f t="shared" si="30"/>
        <v>0.15715074202886689</v>
      </c>
    </row>
    <row r="299" spans="1:28" x14ac:dyDescent="0.2">
      <c r="A299" s="11" t="s">
        <v>209</v>
      </c>
      <c r="B299" s="11"/>
      <c r="C299" s="11"/>
      <c r="D299" s="11"/>
      <c r="E299" s="11"/>
      <c r="F299" s="11" t="s">
        <v>18</v>
      </c>
      <c r="G299" s="11"/>
      <c r="H299" s="11"/>
      <c r="I299" s="11"/>
      <c r="J299" s="11"/>
      <c r="K299" s="11"/>
      <c r="L299" s="11"/>
      <c r="M299" s="11"/>
      <c r="N299" s="11"/>
      <c r="O299" s="5">
        <v>11.9490487209</v>
      </c>
      <c r="P299" s="5">
        <v>11.753964514966659</v>
      </c>
      <c r="Q299" s="5">
        <v>11.60230807583333</v>
      </c>
      <c r="R299" s="5">
        <v>11.9056209541</v>
      </c>
      <c r="S299" s="13">
        <f t="shared" si="25"/>
        <v>-0.19508420593334108</v>
      </c>
      <c r="T299" s="13">
        <f t="shared" si="26"/>
        <v>0.30331287826667008</v>
      </c>
      <c r="U299" s="6">
        <v>0.51314967509982601</v>
      </c>
      <c r="V299" s="6">
        <v>0.356209612754809</v>
      </c>
      <c r="W299" s="6">
        <v>0.428190714650652</v>
      </c>
      <c r="X299" s="6">
        <v>0.62985092403981102</v>
      </c>
      <c r="Y299" s="14">
        <f t="shared" si="27"/>
        <v>0.28975594173226099</v>
      </c>
      <c r="Z299" s="14">
        <f t="shared" si="28"/>
        <v>0.44829436474352674</v>
      </c>
      <c r="AA299" s="14">
        <f t="shared" si="29"/>
        <v>0.36836275464949131</v>
      </c>
      <c r="AB299" s="14">
        <f t="shared" si="30"/>
        <v>0.20076222916246131</v>
      </c>
    </row>
    <row r="300" spans="1:28" x14ac:dyDescent="0.2">
      <c r="A300" s="11" t="s">
        <v>702</v>
      </c>
      <c r="B300" s="11"/>
      <c r="C300" s="11"/>
      <c r="D300" s="11"/>
      <c r="E300" s="11"/>
      <c r="F300" s="11"/>
      <c r="G300" s="11"/>
      <c r="H300" s="11" t="str">
        <f>VLOOKUP(A300,[1]sheet1!$A$2:$E$1154, 5, FALSE)</f>
        <v>*</v>
      </c>
      <c r="I300" s="11"/>
      <c r="J300" s="11"/>
      <c r="K300" s="11"/>
      <c r="L300" s="11"/>
      <c r="M300" s="11"/>
      <c r="N300" s="11"/>
      <c r="O300" s="5">
        <v>15.67460904</v>
      </c>
      <c r="P300" s="5">
        <v>15.48031861733334</v>
      </c>
      <c r="Q300" s="5">
        <v>15.80789775866667</v>
      </c>
      <c r="R300" s="5">
        <v>15.152739476000001</v>
      </c>
      <c r="S300" s="13">
        <f t="shared" si="25"/>
        <v>-0.19429042266665952</v>
      </c>
      <c r="T300" s="13">
        <f t="shared" si="26"/>
        <v>-0.65515828266666887</v>
      </c>
      <c r="U300" s="6">
        <v>0.26189108573457998</v>
      </c>
      <c r="V300" s="6">
        <v>2.19438443585896E-2</v>
      </c>
      <c r="W300" s="6">
        <v>0.30610769283697697</v>
      </c>
      <c r="X300" s="6">
        <v>0.26506292518587898</v>
      </c>
      <c r="Y300" s="14">
        <f t="shared" si="27"/>
        <v>0.58187928386636445</v>
      </c>
      <c r="Z300" s="14">
        <f t="shared" si="28"/>
        <v>1.6586872857191215</v>
      </c>
      <c r="AA300" s="14">
        <f t="shared" si="29"/>
        <v>0.51412575594769017</v>
      </c>
      <c r="AB300" s="14">
        <f t="shared" si="30"/>
        <v>0.57665101354643289</v>
      </c>
    </row>
    <row r="301" spans="1:28" x14ac:dyDescent="0.2">
      <c r="A301" s="11" t="s">
        <v>848</v>
      </c>
      <c r="B301" s="11"/>
      <c r="C301" s="11" t="str">
        <f>VLOOKUP(A301,[1]sheet1!$A$2:$E$1154, 4, FALSE)</f>
        <v>*</v>
      </c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5">
        <v>17.673769611333341</v>
      </c>
      <c r="P301" s="5">
        <v>17.480673468333329</v>
      </c>
      <c r="Q301" s="5">
        <v>17.391660309666669</v>
      </c>
      <c r="R301" s="5">
        <v>17.569686626999999</v>
      </c>
      <c r="S301" s="13">
        <f t="shared" si="25"/>
        <v>-0.19309614300001243</v>
      </c>
      <c r="T301" s="13">
        <f t="shared" si="26"/>
        <v>0.1780263173333303</v>
      </c>
      <c r="U301" s="6">
        <v>0.57566660650128099</v>
      </c>
      <c r="V301" s="6">
        <v>0.67445274699944402</v>
      </c>
      <c r="W301" s="6">
        <v>0.45139085341056201</v>
      </c>
      <c r="X301" s="6">
        <v>0.703476874017677</v>
      </c>
      <c r="Y301" s="14">
        <f t="shared" si="27"/>
        <v>0.23982896254217997</v>
      </c>
      <c r="Z301" s="14">
        <f t="shared" si="28"/>
        <v>0.17104847213924759</v>
      </c>
      <c r="AA301" s="14">
        <f t="shared" si="29"/>
        <v>0.34544724533261795</v>
      </c>
      <c r="AB301" s="14">
        <f t="shared" si="30"/>
        <v>0.15275017491948939</v>
      </c>
    </row>
    <row r="302" spans="1:28" x14ac:dyDescent="0.2">
      <c r="A302" s="11" t="s">
        <v>723</v>
      </c>
      <c r="B302" s="11"/>
      <c r="C302" s="11"/>
      <c r="D302" s="11" t="s">
        <v>18</v>
      </c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5">
        <v>15.4212695491</v>
      </c>
      <c r="P302" s="5">
        <v>15.233246265883331</v>
      </c>
      <c r="Q302" s="5">
        <v>15.14247597909999</v>
      </c>
      <c r="R302" s="5">
        <v>15.32401655266667</v>
      </c>
      <c r="S302" s="13">
        <f t="shared" si="25"/>
        <v>-0.18802328321666906</v>
      </c>
      <c r="T302" s="13">
        <f t="shared" si="26"/>
        <v>0.18154057356668041</v>
      </c>
      <c r="U302" s="6">
        <v>0.57524223900258298</v>
      </c>
      <c r="V302" s="6">
        <v>0.64200480055485598</v>
      </c>
      <c r="W302" s="6">
        <v>0.45139085341056201</v>
      </c>
      <c r="X302" s="6">
        <v>0.69968798395460796</v>
      </c>
      <c r="Y302" s="14">
        <f t="shared" si="27"/>
        <v>0.24014923199193866</v>
      </c>
      <c r="Z302" s="14">
        <f t="shared" si="28"/>
        <v>0.19246172450639701</v>
      </c>
      <c r="AA302" s="14">
        <f t="shared" si="29"/>
        <v>0.34544724533261795</v>
      </c>
      <c r="AB302" s="14">
        <f t="shared" si="30"/>
        <v>0.15509558435142606</v>
      </c>
    </row>
    <row r="303" spans="1:28" x14ac:dyDescent="0.2">
      <c r="A303" s="11" t="s">
        <v>397</v>
      </c>
      <c r="B303" s="11"/>
      <c r="C303" s="11" t="str">
        <f>VLOOKUP(A303,[1]sheet1!$A$2:$E$1154, 4, FALSE)</f>
        <v>*</v>
      </c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5">
        <v>15.989619596000001</v>
      </c>
      <c r="P303" s="5">
        <v>15.802098192666669</v>
      </c>
      <c r="Q303" s="5">
        <v>15.923838188333329</v>
      </c>
      <c r="R303" s="5">
        <v>15.680358197</v>
      </c>
      <c r="S303" s="13">
        <f t="shared" si="25"/>
        <v>-0.18752140333333145</v>
      </c>
      <c r="T303" s="13">
        <f t="shared" si="26"/>
        <v>-0.24347999133332898</v>
      </c>
      <c r="U303" s="6">
        <v>0.12755029848538499</v>
      </c>
      <c r="V303" s="6">
        <v>0.1463858740607</v>
      </c>
      <c r="W303" s="6">
        <v>0.20400094926717</v>
      </c>
      <c r="X303" s="6">
        <v>0.51242970468953997</v>
      </c>
      <c r="Y303" s="14">
        <f t="shared" si="27"/>
        <v>0.89431852074369367</v>
      </c>
      <c r="Z303" s="14">
        <f t="shared" si="28"/>
        <v>0.83450082979046081</v>
      </c>
      <c r="AA303" s="14">
        <f t="shared" si="29"/>
        <v>0.69036781168912775</v>
      </c>
      <c r="AB303" s="14">
        <f t="shared" si="30"/>
        <v>0.29036570287576258</v>
      </c>
    </row>
    <row r="304" spans="1:28" x14ac:dyDescent="0.2">
      <c r="A304" s="11" t="s">
        <v>777</v>
      </c>
      <c r="B304" s="11"/>
      <c r="C304" s="11" t="str">
        <f>VLOOKUP(A304,[1]sheet1!$A$2:$E$1154, 4, FALSE)</f>
        <v>*</v>
      </c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5">
        <v>13.923668497333329</v>
      </c>
      <c r="P304" s="5">
        <v>13.7399940525</v>
      </c>
      <c r="Q304" s="5">
        <v>13.788605498000001</v>
      </c>
      <c r="R304" s="5">
        <v>13.691382607</v>
      </c>
      <c r="S304" s="13">
        <f t="shared" si="25"/>
        <v>-0.18367444483332918</v>
      </c>
      <c r="T304" s="13">
        <f t="shared" si="26"/>
        <v>-9.7222891000001255E-2</v>
      </c>
      <c r="U304" s="6">
        <v>0.13751043656220499</v>
      </c>
      <c r="V304" s="6">
        <v>0.593813349415372</v>
      </c>
      <c r="W304" s="6">
        <v>0.20933728586486999</v>
      </c>
      <c r="X304" s="6">
        <v>0.69968798395460796</v>
      </c>
      <c r="Y304" s="14">
        <f t="shared" si="27"/>
        <v>0.86166433914739649</v>
      </c>
      <c r="Z304" s="14">
        <f t="shared" si="28"/>
        <v>0.22635004333097275</v>
      </c>
      <c r="AA304" s="14">
        <f t="shared" si="29"/>
        <v>0.67915341091990034</v>
      </c>
      <c r="AB304" s="14">
        <f t="shared" si="30"/>
        <v>0.15509558435142606</v>
      </c>
    </row>
    <row r="305" spans="1:28" x14ac:dyDescent="0.2">
      <c r="A305" s="11" t="s">
        <v>445</v>
      </c>
      <c r="B305" s="11"/>
      <c r="C305" s="11"/>
      <c r="D305" s="11"/>
      <c r="E305" s="11"/>
      <c r="F305" s="11"/>
      <c r="G305" s="11"/>
      <c r="H305" s="11"/>
      <c r="I305" s="15" t="s">
        <v>18</v>
      </c>
      <c r="J305" s="15"/>
      <c r="K305" s="15"/>
      <c r="L305" s="15"/>
      <c r="M305" s="15"/>
      <c r="N305" s="15"/>
      <c r="O305" s="5">
        <v>12.66585193033333</v>
      </c>
      <c r="P305" s="5">
        <v>12.482227989483331</v>
      </c>
      <c r="Q305" s="5">
        <v>12.63262085733334</v>
      </c>
      <c r="R305" s="5">
        <v>12.331835121633331</v>
      </c>
      <c r="S305" s="13">
        <f t="shared" si="25"/>
        <v>-0.18362394084999956</v>
      </c>
      <c r="T305" s="13">
        <f t="shared" si="26"/>
        <v>-0.30078573570000877</v>
      </c>
      <c r="U305" s="6">
        <v>0.201137853901553</v>
      </c>
      <c r="V305" s="6">
        <v>0.20358638282913</v>
      </c>
      <c r="W305" s="6">
        <v>0.26476023927565601</v>
      </c>
      <c r="X305" s="6">
        <v>0.55238735065058298</v>
      </c>
      <c r="Y305" s="14">
        <f t="shared" si="27"/>
        <v>0.6965061880134209</v>
      </c>
      <c r="Z305" s="14">
        <f t="shared" si="28"/>
        <v>0.6912512737809674</v>
      </c>
      <c r="AA305" s="14">
        <f t="shared" si="29"/>
        <v>0.57714723509233179</v>
      </c>
      <c r="AB305" s="14">
        <f t="shared" si="30"/>
        <v>0.25775627507086918</v>
      </c>
    </row>
    <row r="306" spans="1:28" x14ac:dyDescent="0.2">
      <c r="A306" s="11" t="s">
        <v>1054</v>
      </c>
      <c r="B306" s="11"/>
      <c r="C306" s="11" t="str">
        <f>VLOOKUP(A306,[1]sheet1!$A$2:$E$1154, 4, FALSE)</f>
        <v>*</v>
      </c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5">
        <v>20.70534915133333</v>
      </c>
      <c r="P306" s="5">
        <v>20.524750437666668</v>
      </c>
      <c r="Q306" s="5">
        <v>21.094922652666661</v>
      </c>
      <c r="R306" s="5">
        <v>19.954578222666669</v>
      </c>
      <c r="S306" s="13">
        <f t="shared" si="25"/>
        <v>-0.18059871366666158</v>
      </c>
      <c r="T306" s="13">
        <f t="shared" si="26"/>
        <v>-1.1403444299999919</v>
      </c>
      <c r="U306" s="6">
        <v>0.63108901302957199</v>
      </c>
      <c r="V306" s="6">
        <v>2.23070472867637E-2</v>
      </c>
      <c r="W306" s="6">
        <v>0.47300440094238</v>
      </c>
      <c r="X306" s="6">
        <v>0.26506292518587898</v>
      </c>
      <c r="Y306" s="14">
        <f t="shared" si="27"/>
        <v>0.19990938062726049</v>
      </c>
      <c r="Z306" s="14">
        <f t="shared" si="28"/>
        <v>1.6515579120976744</v>
      </c>
      <c r="AA306" s="14">
        <f t="shared" si="29"/>
        <v>0.32513481846705278</v>
      </c>
      <c r="AB306" s="14">
        <f t="shared" si="30"/>
        <v>0.57665101354643289</v>
      </c>
    </row>
    <row r="307" spans="1:28" x14ac:dyDescent="0.2">
      <c r="A307" s="11" t="s">
        <v>873</v>
      </c>
      <c r="B307" s="11"/>
      <c r="C307" s="11" t="str">
        <f>VLOOKUP(A307,[1]sheet1!$A$2:$E$1154, 4, FALSE)</f>
        <v>*</v>
      </c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5">
        <v>18.273281575666669</v>
      </c>
      <c r="P307" s="5">
        <v>18.095890508333341</v>
      </c>
      <c r="Q307" s="5">
        <v>18.145274100999998</v>
      </c>
      <c r="R307" s="5">
        <v>18.046506915666669</v>
      </c>
      <c r="S307" s="13">
        <f t="shared" si="25"/>
        <v>-0.17739106733332832</v>
      </c>
      <c r="T307" s="13">
        <f t="shared" si="26"/>
        <v>-9.8767185333329621E-2</v>
      </c>
      <c r="U307" s="6">
        <v>0.38133925643121203</v>
      </c>
      <c r="V307" s="6">
        <v>0.68417748229059605</v>
      </c>
      <c r="W307" s="6">
        <v>0.37248213007516301</v>
      </c>
      <c r="X307" s="6">
        <v>0.70781687426741402</v>
      </c>
      <c r="Y307" s="14">
        <f t="shared" si="27"/>
        <v>0.41868848459286617</v>
      </c>
      <c r="Z307" s="14">
        <f t="shared" si="28"/>
        <v>0.16483122345388865</v>
      </c>
      <c r="AA307" s="14">
        <f t="shared" si="29"/>
        <v>0.42889455780403513</v>
      </c>
      <c r="AB307" s="14">
        <f t="shared" si="30"/>
        <v>0.15007908804793979</v>
      </c>
    </row>
    <row r="308" spans="1:28" x14ac:dyDescent="0.2">
      <c r="A308" s="11" t="s">
        <v>832</v>
      </c>
      <c r="B308" s="11"/>
      <c r="C308" s="11" t="str">
        <f>VLOOKUP(A308,[1]sheet1!$A$2:$E$1154, 4, FALSE)</f>
        <v>*</v>
      </c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5">
        <v>14.335607414</v>
      </c>
      <c r="P308" s="5">
        <v>14.162022006166669</v>
      </c>
      <c r="Q308" s="5">
        <v>14.133630992000001</v>
      </c>
      <c r="R308" s="5">
        <v>14.190413020333329</v>
      </c>
      <c r="S308" s="13">
        <f t="shared" si="25"/>
        <v>-0.17358540783333076</v>
      </c>
      <c r="T308" s="13">
        <f t="shared" si="26"/>
        <v>5.6782028333328682E-2</v>
      </c>
      <c r="U308" s="6">
        <v>0.40555109625702801</v>
      </c>
      <c r="V308" s="6">
        <v>0.810431258146731</v>
      </c>
      <c r="W308" s="6">
        <v>0.37943099524912399</v>
      </c>
      <c r="X308" s="6">
        <v>0.73404418436255203</v>
      </c>
      <c r="Y308" s="14">
        <f t="shared" si="27"/>
        <v>0.39195442030737587</v>
      </c>
      <c r="Z308" s="14">
        <f t="shared" si="28"/>
        <v>9.1283816686720365E-2</v>
      </c>
      <c r="AA308" s="14">
        <f t="shared" si="29"/>
        <v>0.42086719501869024</v>
      </c>
      <c r="AB308" s="14">
        <f t="shared" si="30"/>
        <v>0.13427779778514451</v>
      </c>
    </row>
    <row r="309" spans="1:28" x14ac:dyDescent="0.2">
      <c r="A309" s="11" t="s">
        <v>845</v>
      </c>
      <c r="B309" s="11"/>
      <c r="C309" s="11" t="str">
        <f>VLOOKUP(A309,[1]sheet1!$A$2:$E$1154, 4, FALSE)</f>
        <v>*</v>
      </c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5">
        <v>17.001291161666661</v>
      </c>
      <c r="P309" s="5">
        <v>16.8290559585</v>
      </c>
      <c r="Q309" s="5">
        <v>16.888540142</v>
      </c>
      <c r="R309" s="5">
        <v>16.769571774999999</v>
      </c>
      <c r="S309" s="13">
        <f t="shared" si="25"/>
        <v>-0.17223520316666097</v>
      </c>
      <c r="T309" s="13">
        <f t="shared" si="26"/>
        <v>-0.1189683670000008</v>
      </c>
      <c r="U309" s="6">
        <v>0.44197901475262402</v>
      </c>
      <c r="V309" s="6">
        <v>0.66807600977792303</v>
      </c>
      <c r="W309" s="6">
        <v>0.39737119434457702</v>
      </c>
      <c r="X309" s="6">
        <v>0.70074081419031098</v>
      </c>
      <c r="Y309" s="14">
        <f t="shared" si="27"/>
        <v>0.35459835054569377</v>
      </c>
      <c r="Z309" s="14">
        <f t="shared" si="28"/>
        <v>0.17517412322928447</v>
      </c>
      <c r="AA309" s="14">
        <f t="shared" si="29"/>
        <v>0.40080361832992834</v>
      </c>
      <c r="AB309" s="14">
        <f t="shared" si="30"/>
        <v>0.15444258657175367</v>
      </c>
    </row>
    <row r="310" spans="1:28" x14ac:dyDescent="0.2">
      <c r="A310" s="11" t="s">
        <v>1015</v>
      </c>
      <c r="B310" s="11"/>
      <c r="C310" s="11" t="str">
        <f>VLOOKUP(A310,[1]sheet1!$A$2:$E$1154, 4, FALSE)</f>
        <v>*</v>
      </c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5">
        <v>10.64027289576666</v>
      </c>
      <c r="P310" s="5">
        <v>10.46904575611666</v>
      </c>
      <c r="Q310" s="5">
        <v>10.60714032923333</v>
      </c>
      <c r="R310" s="5">
        <v>10.330951183</v>
      </c>
      <c r="S310" s="13">
        <f t="shared" si="25"/>
        <v>-0.17122713965000003</v>
      </c>
      <c r="T310" s="13">
        <f t="shared" si="26"/>
        <v>-0.27618914623332991</v>
      </c>
      <c r="U310" s="6">
        <v>0.374743720909191</v>
      </c>
      <c r="V310" s="6">
        <v>0.18049012325739</v>
      </c>
      <c r="W310" s="6">
        <v>0.37068054286633201</v>
      </c>
      <c r="X310" s="6">
        <v>0.53716696139245901</v>
      </c>
      <c r="Y310" s="14">
        <f t="shared" si="27"/>
        <v>0.42626563532380773</v>
      </c>
      <c r="Z310" s="14">
        <f t="shared" si="28"/>
        <v>0.74354655847951323</v>
      </c>
      <c r="AA310" s="14">
        <f t="shared" si="29"/>
        <v>0.43100020962071045</v>
      </c>
      <c r="AB310" s="14">
        <f t="shared" si="30"/>
        <v>0.26989070658818748</v>
      </c>
    </row>
    <row r="311" spans="1:28" x14ac:dyDescent="0.2">
      <c r="A311" s="11" t="s">
        <v>283</v>
      </c>
      <c r="B311" s="11"/>
      <c r="C311" s="11" t="str">
        <f>VLOOKUP(A311,[1]sheet1!$A$2:$E$1154, 4, FALSE)</f>
        <v>*</v>
      </c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5">
        <v>14.452737922666669</v>
      </c>
      <c r="P311" s="5">
        <v>14.282388291333341</v>
      </c>
      <c r="Q311" s="5">
        <v>14.40314471666667</v>
      </c>
      <c r="R311" s="5">
        <v>14.161631866</v>
      </c>
      <c r="S311" s="13">
        <f t="shared" si="25"/>
        <v>-0.17034963133332859</v>
      </c>
      <c r="T311" s="13">
        <f t="shared" si="26"/>
        <v>-0.24151285066666972</v>
      </c>
      <c r="U311" s="6">
        <v>0.13007892674358701</v>
      </c>
      <c r="V311" s="6">
        <v>0.12316780473906</v>
      </c>
      <c r="W311" s="6">
        <v>0.20606560481609801</v>
      </c>
      <c r="X311" s="6">
        <v>0.47974632766471598</v>
      </c>
      <c r="Y311" s="14">
        <f t="shared" si="27"/>
        <v>0.88579305501615646</v>
      </c>
      <c r="Z311" s="14">
        <f t="shared" si="28"/>
        <v>0.90950279908264509</v>
      </c>
      <c r="AA311" s="14">
        <f t="shared" si="29"/>
        <v>0.6859944918944989</v>
      </c>
      <c r="AB311" s="14">
        <f t="shared" si="30"/>
        <v>0.31898834099281126</v>
      </c>
    </row>
    <row r="312" spans="1:28" x14ac:dyDescent="0.2">
      <c r="A312" s="11" t="s">
        <v>1050</v>
      </c>
      <c r="B312" s="11"/>
      <c r="C312" s="11" t="str">
        <f>VLOOKUP(A312,[1]sheet1!$A$2:$E$1154, 4, FALSE)</f>
        <v>*</v>
      </c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5">
        <v>14.61262109533333</v>
      </c>
      <c r="P312" s="5">
        <v>14.4423010575</v>
      </c>
      <c r="Q312" s="5">
        <v>14.597728632000001</v>
      </c>
      <c r="R312" s="5">
        <v>14.286873483000001</v>
      </c>
      <c r="S312" s="13">
        <f t="shared" si="25"/>
        <v>-0.17032003783332961</v>
      </c>
      <c r="T312" s="13">
        <f t="shared" si="26"/>
        <v>-0.310855149</v>
      </c>
      <c r="U312" s="6">
        <v>0.55811810076552404</v>
      </c>
      <c r="V312" s="6">
        <v>0.39406658964886698</v>
      </c>
      <c r="W312" s="6">
        <v>0.44489664486367902</v>
      </c>
      <c r="X312" s="6">
        <v>0.62985092403981102</v>
      </c>
      <c r="Y312" s="14">
        <f t="shared" si="27"/>
        <v>0.25327389231023473</v>
      </c>
      <c r="Z312" s="14">
        <f t="shared" si="28"/>
        <v>0.40443038458686997</v>
      </c>
      <c r="AA312" s="14">
        <f t="shared" si="29"/>
        <v>0.35174086942094757</v>
      </c>
      <c r="AB312" s="14">
        <f t="shared" si="30"/>
        <v>0.20076222916246131</v>
      </c>
    </row>
    <row r="313" spans="1:28" x14ac:dyDescent="0.2">
      <c r="A313" s="11" t="s">
        <v>681</v>
      </c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9"/>
      <c r="N313" s="19" t="s">
        <v>18</v>
      </c>
      <c r="O313" s="5">
        <v>12.51475217266667</v>
      </c>
      <c r="P313" s="5">
        <v>12.345801650166671</v>
      </c>
      <c r="Q313" s="5">
        <v>12.390611586666671</v>
      </c>
      <c r="R313" s="5">
        <v>12.30099171366667</v>
      </c>
      <c r="S313" s="13">
        <f t="shared" si="25"/>
        <v>-0.16895052249999942</v>
      </c>
      <c r="T313" s="13">
        <f t="shared" si="26"/>
        <v>-8.9619873000000183E-2</v>
      </c>
      <c r="U313" s="6">
        <v>0.2502444610449</v>
      </c>
      <c r="V313" s="6">
        <v>0.65849668064988698</v>
      </c>
      <c r="W313" s="6">
        <v>0.29807666016133</v>
      </c>
      <c r="X313" s="6">
        <v>0.69968798395460796</v>
      </c>
      <c r="Y313" s="14">
        <f t="shared" si="27"/>
        <v>0.60163552649302954</v>
      </c>
      <c r="Z313" s="14">
        <f t="shared" si="28"/>
        <v>0.18144640988833396</v>
      </c>
      <c r="AA313" s="14">
        <f t="shared" si="29"/>
        <v>0.52567202852952477</v>
      </c>
      <c r="AB313" s="14">
        <f t="shared" si="30"/>
        <v>0.15509558435142606</v>
      </c>
    </row>
    <row r="314" spans="1:28" x14ac:dyDescent="0.2">
      <c r="A314" s="11" t="s">
        <v>496</v>
      </c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9"/>
      <c r="N314" s="19" t="s">
        <v>18</v>
      </c>
      <c r="O314" s="5">
        <v>13.135731887133341</v>
      </c>
      <c r="P314" s="5">
        <v>12.96776671903333</v>
      </c>
      <c r="Q314" s="5">
        <v>12.812639249733341</v>
      </c>
      <c r="R314" s="5">
        <v>13.12289418833333</v>
      </c>
      <c r="S314" s="13">
        <f t="shared" si="25"/>
        <v>-0.16796516810001094</v>
      </c>
      <c r="T314" s="13">
        <f t="shared" si="26"/>
        <v>0.31025493859998932</v>
      </c>
      <c r="U314" s="6">
        <v>0.475777125287276</v>
      </c>
      <c r="V314" s="6">
        <v>0.30181985814909701</v>
      </c>
      <c r="W314" s="6">
        <v>0.41362977720995803</v>
      </c>
      <c r="X314" s="6">
        <v>0.62541085796353602</v>
      </c>
      <c r="Y314" s="14">
        <f t="shared" si="27"/>
        <v>0.32259644208085131</v>
      </c>
      <c r="Z314" s="14">
        <f t="shared" si="28"/>
        <v>0.52025218934223383</v>
      </c>
      <c r="AA314" s="14">
        <f t="shared" si="29"/>
        <v>0.38338820392651746</v>
      </c>
      <c r="AB314" s="14">
        <f t="shared" si="30"/>
        <v>0.20383458309833977</v>
      </c>
    </row>
    <row r="315" spans="1:28" x14ac:dyDescent="0.2">
      <c r="A315" s="11" t="s">
        <v>146</v>
      </c>
      <c r="B315" s="11"/>
      <c r="C315" s="11"/>
      <c r="D315" s="11"/>
      <c r="E315" s="11"/>
      <c r="G315" s="11"/>
      <c r="H315" s="11"/>
      <c r="I315" s="11"/>
      <c r="J315" s="11"/>
      <c r="K315" s="11"/>
      <c r="L315" s="11"/>
      <c r="M315" s="11"/>
      <c r="N315" s="11" t="s">
        <v>18</v>
      </c>
      <c r="O315" s="5">
        <v>12.653077781</v>
      </c>
      <c r="P315" s="5">
        <v>12.485885082433329</v>
      </c>
      <c r="Q315" s="5">
        <v>12.471427437866669</v>
      </c>
      <c r="R315" s="5">
        <v>12.500342727</v>
      </c>
      <c r="S315" s="13">
        <f t="shared" si="25"/>
        <v>-0.16719269856667118</v>
      </c>
      <c r="T315" s="13">
        <f t="shared" si="26"/>
        <v>2.8915289133330191E-2</v>
      </c>
      <c r="U315" s="6">
        <v>0.158757420886388</v>
      </c>
      <c r="V315" s="6">
        <v>0.85998531447125104</v>
      </c>
      <c r="W315" s="6">
        <v>0.22937446732576899</v>
      </c>
      <c r="X315" s="6">
        <v>0.73663230991512596</v>
      </c>
      <c r="Y315" s="14">
        <f t="shared" si="27"/>
        <v>0.79926596509309389</v>
      </c>
      <c r="Z315" s="14">
        <f t="shared" si="28"/>
        <v>6.5508964917542489E-2</v>
      </c>
      <c r="AA315" s="14">
        <f t="shared" si="29"/>
        <v>0.63945492696077411</v>
      </c>
      <c r="AB315" s="14">
        <f t="shared" si="30"/>
        <v>0.13274923618690049</v>
      </c>
    </row>
    <row r="316" spans="1:28" x14ac:dyDescent="0.2">
      <c r="A316" s="11" t="s">
        <v>368</v>
      </c>
      <c r="B316" s="11"/>
      <c r="C316" s="11" t="str">
        <f>VLOOKUP(A316,[1]sheet1!$A$2:$E$1154, 4, FALSE)</f>
        <v>*</v>
      </c>
      <c r="D316" s="11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5">
        <v>19.24692855</v>
      </c>
      <c r="P316" s="5">
        <v>19.079796345666661</v>
      </c>
      <c r="Q316" s="5">
        <v>18.619270585333339</v>
      </c>
      <c r="R316" s="5">
        <v>19.540322106000001</v>
      </c>
      <c r="S316" s="13">
        <f t="shared" si="25"/>
        <v>-0.16713220433333831</v>
      </c>
      <c r="T316" s="13">
        <f t="shared" si="26"/>
        <v>0.92105152066666207</v>
      </c>
      <c r="U316" s="6">
        <v>0.73951667327368498</v>
      </c>
      <c r="V316" s="6">
        <v>7.9399656805727997E-2</v>
      </c>
      <c r="W316" s="6">
        <v>0.50687699289841703</v>
      </c>
      <c r="X316" s="6">
        <v>0.42665689241942001</v>
      </c>
      <c r="Y316" s="14">
        <f t="shared" si="27"/>
        <v>0.13105202987651896</v>
      </c>
      <c r="Z316" s="14">
        <f t="shared" si="28"/>
        <v>1.1001813747479752</v>
      </c>
      <c r="AA316" s="14">
        <f t="shared" si="29"/>
        <v>0.295097420917106</v>
      </c>
      <c r="AB316" s="14">
        <f t="shared" si="30"/>
        <v>0.36992123417398154</v>
      </c>
    </row>
    <row r="317" spans="1:28" x14ac:dyDescent="0.2">
      <c r="A317" s="11" t="s">
        <v>358</v>
      </c>
      <c r="B317" s="11"/>
      <c r="C317" s="11" t="str">
        <f>VLOOKUP(A317,[1]sheet1!$A$2:$E$1154, 4, FALSE)</f>
        <v>*</v>
      </c>
      <c r="D317" s="11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5">
        <v>13.88017926</v>
      </c>
      <c r="P317" s="5">
        <v>13.713518305983341</v>
      </c>
      <c r="Q317" s="5">
        <v>13.739717001333331</v>
      </c>
      <c r="R317" s="5">
        <v>13.687319610633329</v>
      </c>
      <c r="S317" s="13">
        <f t="shared" si="25"/>
        <v>-0.1666609540166597</v>
      </c>
      <c r="T317" s="13">
        <f t="shared" si="26"/>
        <v>-5.2397390700001267E-2</v>
      </c>
      <c r="U317" s="6">
        <v>0.46293208959777898</v>
      </c>
      <c r="V317" s="6">
        <v>0.86592268990649102</v>
      </c>
      <c r="W317" s="6">
        <v>0.40638949261084201</v>
      </c>
      <c r="X317" s="6">
        <v>0.73663230991512596</v>
      </c>
      <c r="Y317" s="14">
        <f t="shared" si="27"/>
        <v>0.33448271368206239</v>
      </c>
      <c r="Z317" s="14">
        <f t="shared" si="28"/>
        <v>6.2520880321885769E-2</v>
      </c>
      <c r="AA317" s="14">
        <f t="shared" si="29"/>
        <v>0.39105752946459765</v>
      </c>
      <c r="AB317" s="14">
        <f t="shared" si="30"/>
        <v>0.13274923618690049</v>
      </c>
    </row>
    <row r="318" spans="1:28" x14ac:dyDescent="0.2">
      <c r="A318" s="11" t="s">
        <v>242</v>
      </c>
      <c r="B318" s="11"/>
      <c r="C318" s="11"/>
      <c r="D318" s="11" t="s">
        <v>18</v>
      </c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5">
        <v>13.45438074833333</v>
      </c>
      <c r="P318" s="5">
        <v>13.28851600726667</v>
      </c>
      <c r="Q318" s="5">
        <v>13.382760387399999</v>
      </c>
      <c r="R318" s="5">
        <v>13.194271627133331</v>
      </c>
      <c r="S318" s="13">
        <f t="shared" si="25"/>
        <v>-0.1658647410666596</v>
      </c>
      <c r="T318" s="13">
        <f t="shared" si="26"/>
        <v>-0.18848876026666872</v>
      </c>
      <c r="U318" s="6">
        <v>0.50713514029676698</v>
      </c>
      <c r="V318" s="6">
        <v>0.64438519295641505</v>
      </c>
      <c r="W318" s="6">
        <v>0.425447086612179</v>
      </c>
      <c r="X318" s="6">
        <v>0.69968798395460796</v>
      </c>
      <c r="Y318" s="14">
        <f t="shared" si="27"/>
        <v>0.29487629537161608</v>
      </c>
      <c r="Z318" s="14">
        <f t="shared" si="28"/>
        <v>0.19085444759981651</v>
      </c>
      <c r="AA318" s="14">
        <f t="shared" si="29"/>
        <v>0.37115444597026398</v>
      </c>
      <c r="AB318" s="14">
        <f t="shared" si="30"/>
        <v>0.15509558435142606</v>
      </c>
    </row>
    <row r="319" spans="1:28" x14ac:dyDescent="0.2">
      <c r="A319" s="11" t="s">
        <v>662</v>
      </c>
      <c r="B319" s="11"/>
      <c r="C319" s="11"/>
      <c r="D319" s="11"/>
      <c r="E319" s="11"/>
      <c r="F319" s="11"/>
      <c r="G319" s="11"/>
      <c r="H319" s="11" t="str">
        <f>VLOOKUP(A319,[1]sheet1!$A$2:$E$1154, 5, FALSE)</f>
        <v>*</v>
      </c>
      <c r="I319" s="11"/>
      <c r="J319" s="11"/>
      <c r="K319" s="11"/>
      <c r="L319" s="11"/>
      <c r="M319" s="11"/>
      <c r="N319" s="11"/>
      <c r="O319" s="5">
        <v>17.56024841133334</v>
      </c>
      <c r="P319" s="5">
        <v>17.394485552666669</v>
      </c>
      <c r="Q319" s="5">
        <v>17.444559695333329</v>
      </c>
      <c r="R319" s="5">
        <v>17.34441141000001</v>
      </c>
      <c r="S319" s="13">
        <f t="shared" si="25"/>
        <v>-0.16576285866667106</v>
      </c>
      <c r="T319" s="13">
        <f t="shared" si="26"/>
        <v>-0.10014828533331865</v>
      </c>
      <c r="U319" s="6">
        <v>2.15073667659939E-2</v>
      </c>
      <c r="V319" s="6">
        <v>0.11130812628193899</v>
      </c>
      <c r="W319" s="6">
        <v>7.4994427683844095E-2</v>
      </c>
      <c r="X319" s="6">
        <v>0.46114544393992801</v>
      </c>
      <c r="Y319" s="14">
        <f t="shared" si="27"/>
        <v>1.6674127587898169</v>
      </c>
      <c r="Z319" s="14">
        <f t="shared" si="28"/>
        <v>0.95347312793327843</v>
      </c>
      <c r="AA319" s="14">
        <f t="shared" si="29"/>
        <v>1.1249710048224786</v>
      </c>
      <c r="AB319" s="14">
        <f t="shared" si="30"/>
        <v>0.33616207778089097</v>
      </c>
    </row>
    <row r="320" spans="1:28" x14ac:dyDescent="0.2">
      <c r="A320" s="11" t="s">
        <v>562</v>
      </c>
      <c r="B320" s="11"/>
      <c r="C320" s="11" t="str">
        <f>VLOOKUP(A320,[1]sheet1!$A$2:$E$1154, 4, FALSE)</f>
        <v>*</v>
      </c>
      <c r="D320" s="11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5">
        <v>19.716587211</v>
      </c>
      <c r="P320" s="5">
        <v>19.551075009000002</v>
      </c>
      <c r="Q320" s="5">
        <v>19.617641929666661</v>
      </c>
      <c r="R320" s="5">
        <v>19.484508088333339</v>
      </c>
      <c r="S320" s="13">
        <f t="shared" si="25"/>
        <v>-0.16551220199999861</v>
      </c>
      <c r="T320" s="13">
        <f t="shared" si="26"/>
        <v>-0.13313384133332207</v>
      </c>
      <c r="U320" s="6">
        <v>0.26648334729445999</v>
      </c>
      <c r="V320" s="6">
        <v>0.50494830252728495</v>
      </c>
      <c r="W320" s="6">
        <v>0.30955169519745701</v>
      </c>
      <c r="X320" s="6">
        <v>0.66790355970059601</v>
      </c>
      <c r="Y320" s="14">
        <f t="shared" si="27"/>
        <v>0.5743299251143007</v>
      </c>
      <c r="Z320" s="14">
        <f t="shared" si="28"/>
        <v>0.29675308341880924</v>
      </c>
      <c r="AA320" s="14">
        <f t="shared" si="29"/>
        <v>0.50926681331838219</v>
      </c>
      <c r="AB320" s="14">
        <f t="shared" si="30"/>
        <v>0.17528624188605721</v>
      </c>
    </row>
    <row r="321" spans="1:28" x14ac:dyDescent="0.2">
      <c r="A321" s="11" t="s">
        <v>641</v>
      </c>
      <c r="B321" s="11"/>
      <c r="C321" s="11" t="str">
        <f>VLOOKUP(A321,[1]sheet1!$A$2:$E$1154, 4, FALSE)</f>
        <v>*</v>
      </c>
      <c r="D321" s="11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5">
        <v>12.31948437563333</v>
      </c>
      <c r="P321" s="5">
        <v>12.1548421026</v>
      </c>
      <c r="Q321" s="5">
        <v>12.001253609800001</v>
      </c>
      <c r="R321" s="5">
        <v>12.308430595400001</v>
      </c>
      <c r="S321" s="13">
        <f t="shared" si="25"/>
        <v>-0.1646422730333299</v>
      </c>
      <c r="T321" s="13">
        <f t="shared" si="26"/>
        <v>0.30717698559999995</v>
      </c>
      <c r="U321" s="6">
        <v>0.521920750401069</v>
      </c>
      <c r="V321" s="6">
        <v>0.39247465619938798</v>
      </c>
      <c r="W321" s="6">
        <v>0.43067799887834501</v>
      </c>
      <c r="X321" s="6">
        <v>0.62985092403981102</v>
      </c>
      <c r="Y321" s="14">
        <f t="shared" si="27"/>
        <v>0.28239543622456453</v>
      </c>
      <c r="Z321" s="14">
        <f t="shared" si="28"/>
        <v>0.40618838230248161</v>
      </c>
      <c r="AA321" s="14">
        <f t="shared" si="29"/>
        <v>0.36584731353989186</v>
      </c>
      <c r="AB321" s="14">
        <f t="shared" si="30"/>
        <v>0.20076222916246131</v>
      </c>
    </row>
    <row r="322" spans="1:28" x14ac:dyDescent="0.2">
      <c r="A322" s="11" t="s">
        <v>720</v>
      </c>
      <c r="B322" s="11"/>
      <c r="C322" s="11" t="str">
        <f>VLOOKUP(A322,[1]sheet1!$A$2:$E$1154, 4, FALSE)</f>
        <v>*</v>
      </c>
      <c r="D322" s="11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5">
        <v>19.551436086666669</v>
      </c>
      <c r="P322" s="5">
        <v>19.387589699333329</v>
      </c>
      <c r="Q322" s="5">
        <v>19.512135244333329</v>
      </c>
      <c r="R322" s="5">
        <v>19.263044154333329</v>
      </c>
      <c r="S322" s="13">
        <f t="shared" si="25"/>
        <v>-0.16384638733334</v>
      </c>
      <c r="T322" s="13">
        <f t="shared" si="26"/>
        <v>-0.24909109000000029</v>
      </c>
      <c r="U322" s="6">
        <v>0.34538174388874399</v>
      </c>
      <c r="V322" s="6">
        <v>0.20847799231620801</v>
      </c>
      <c r="W322" s="6">
        <v>0.35530318433092201</v>
      </c>
      <c r="X322" s="6">
        <v>0.55238735065058298</v>
      </c>
      <c r="Y322" s="14">
        <f t="shared" si="27"/>
        <v>0.46170062200283335</v>
      </c>
      <c r="Z322" s="14">
        <f t="shared" si="28"/>
        <v>0.68093978395205201</v>
      </c>
      <c r="AA322" s="14">
        <f t="shared" si="29"/>
        <v>0.44940090021922591</v>
      </c>
      <c r="AB322" s="14">
        <f t="shared" si="30"/>
        <v>0.25775627507086918</v>
      </c>
    </row>
    <row r="323" spans="1:28" x14ac:dyDescent="0.2">
      <c r="A323" s="11" t="s">
        <v>816</v>
      </c>
      <c r="B323" s="11"/>
      <c r="C323" s="11" t="str">
        <f>VLOOKUP(A323,[1]sheet1!$A$2:$E$1154, 4, FALSE)</f>
        <v>*</v>
      </c>
      <c r="D323" s="11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5">
        <v>21.917689420333328</v>
      </c>
      <c r="P323" s="5">
        <v>21.75497390233334</v>
      </c>
      <c r="Q323" s="5">
        <v>21.870332921999999</v>
      </c>
      <c r="R323" s="5">
        <v>21.63961488266667</v>
      </c>
      <c r="S323" s="13">
        <f t="shared" ref="S323:S386" si="31">P323-O323</f>
        <v>-0.16271551799998818</v>
      </c>
      <c r="T323" s="13">
        <f t="shared" ref="T323:T386" si="32">R323-Q323</f>
        <v>-0.23071803933332902</v>
      </c>
      <c r="U323" s="6">
        <v>0.21267662535315501</v>
      </c>
      <c r="V323" s="6">
        <v>9.3404158729001499E-2</v>
      </c>
      <c r="W323" s="6">
        <v>0.27231058655935098</v>
      </c>
      <c r="X323" s="6">
        <v>0.43702352859328297</v>
      </c>
      <c r="Y323" s="14">
        <f t="shared" ref="Y323:Y386" si="33">-LOG10(U323)</f>
        <v>0.67228023947188353</v>
      </c>
      <c r="Z323" s="14">
        <f t="shared" ref="Z323:Z386" si="34">-LOG10(V323)</f>
        <v>1.0296337868015044</v>
      </c>
      <c r="AA323" s="14">
        <f t="shared" ref="AA323:AA386" si="35">-LOG10(W323)</f>
        <v>0.56493547435986746</v>
      </c>
      <c r="AB323" s="14">
        <f t="shared" ref="AB323:AB386" si="36">-LOG10(X323)</f>
        <v>0.35949518073402681</v>
      </c>
    </row>
    <row r="324" spans="1:28" x14ac:dyDescent="0.2">
      <c r="A324" s="11" t="s">
        <v>217</v>
      </c>
      <c r="B324" s="11"/>
      <c r="C324" s="11"/>
      <c r="D324" s="11"/>
      <c r="E324" s="11"/>
      <c r="F324" s="11" t="s">
        <v>18</v>
      </c>
      <c r="G324" s="11"/>
      <c r="H324" s="11"/>
      <c r="I324" s="11"/>
      <c r="J324" s="11"/>
      <c r="K324" s="11"/>
      <c r="L324" s="11"/>
      <c r="M324" s="11"/>
      <c r="N324" s="11"/>
      <c r="O324" s="5">
        <v>13.851444877666671</v>
      </c>
      <c r="P324" s="5">
        <v>13.68943118283334</v>
      </c>
      <c r="Q324" s="5">
        <v>13.65612016866667</v>
      </c>
      <c r="R324" s="5">
        <v>13.722742197000001</v>
      </c>
      <c r="S324" s="13">
        <f t="shared" si="31"/>
        <v>-0.16201369483333039</v>
      </c>
      <c r="T324" s="13">
        <f t="shared" si="32"/>
        <v>6.6622028333330974E-2</v>
      </c>
      <c r="U324" s="6">
        <v>0.13463461794953999</v>
      </c>
      <c r="V324" s="6">
        <v>0.66904719802577495</v>
      </c>
      <c r="W324" s="6">
        <v>0.208632173448033</v>
      </c>
      <c r="X324" s="6">
        <v>0.70074081419031098</v>
      </c>
      <c r="Y324" s="14">
        <f t="shared" si="33"/>
        <v>0.87084325770910753</v>
      </c>
      <c r="Z324" s="14">
        <f t="shared" si="34"/>
        <v>0.17454324378804797</v>
      </c>
      <c r="AA324" s="14">
        <f t="shared" si="35"/>
        <v>0.68061871760886095</v>
      </c>
      <c r="AB324" s="14">
        <f t="shared" si="36"/>
        <v>0.15444258657175367</v>
      </c>
    </row>
    <row r="325" spans="1:28" x14ac:dyDescent="0.2">
      <c r="A325" s="11" t="s">
        <v>1047</v>
      </c>
      <c r="B325" s="11"/>
      <c r="C325" s="11" t="str">
        <f>VLOOKUP(A325,[1]sheet1!$A$2:$E$1154, 4, FALSE)</f>
        <v>*</v>
      </c>
      <c r="D325" s="11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5">
        <v>12.28469940926667</v>
      </c>
      <c r="P325" s="5">
        <v>12.122752895383339</v>
      </c>
      <c r="Q325" s="5">
        <v>12.572618069066669</v>
      </c>
      <c r="R325" s="5">
        <v>11.6728877217</v>
      </c>
      <c r="S325" s="13">
        <f t="shared" si="31"/>
        <v>-0.16194651388333092</v>
      </c>
      <c r="T325" s="13">
        <f t="shared" si="32"/>
        <v>-0.89973034736666868</v>
      </c>
      <c r="U325" s="6">
        <v>0.56773030830100502</v>
      </c>
      <c r="V325" s="6">
        <v>4.0090063817131698E-2</v>
      </c>
      <c r="W325" s="6">
        <v>0.44863491673872002</v>
      </c>
      <c r="X325" s="6">
        <v>0.36259652339778198</v>
      </c>
      <c r="Y325" s="14">
        <f t="shared" si="33"/>
        <v>0.2458579203306383</v>
      </c>
      <c r="Z325" s="14">
        <f t="shared" si="34"/>
        <v>1.3969632524198179</v>
      </c>
      <c r="AA325" s="14">
        <f t="shared" si="35"/>
        <v>0.34810692879845273</v>
      </c>
      <c r="AB325" s="14">
        <f t="shared" si="36"/>
        <v>0.44057636426808161</v>
      </c>
    </row>
    <row r="326" spans="1:28" x14ac:dyDescent="0.2">
      <c r="A326" s="11" t="s">
        <v>590</v>
      </c>
      <c r="B326" s="11"/>
      <c r="C326" s="11" t="str">
        <f>VLOOKUP(A326,[1]sheet1!$A$2:$E$1154, 4, FALSE)</f>
        <v>*</v>
      </c>
      <c r="D326" s="11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5">
        <v>15.74547716166667</v>
      </c>
      <c r="P326" s="5">
        <v>15.58461620733333</v>
      </c>
      <c r="Q326" s="5">
        <v>15.564458718666669</v>
      </c>
      <c r="R326" s="5">
        <v>15.604773696000001</v>
      </c>
      <c r="S326" s="13">
        <f t="shared" si="31"/>
        <v>-0.1608609543333408</v>
      </c>
      <c r="T326" s="13">
        <f t="shared" si="32"/>
        <v>4.0314977333331115E-2</v>
      </c>
      <c r="U326" s="6">
        <v>0.29223636616346998</v>
      </c>
      <c r="V326" s="6">
        <v>0.85373796143448799</v>
      </c>
      <c r="W326" s="6">
        <v>0.32513684160501</v>
      </c>
      <c r="X326" s="6">
        <v>0.73663230991512596</v>
      </c>
      <c r="Y326" s="14">
        <f t="shared" si="33"/>
        <v>0.53426574103212709</v>
      </c>
      <c r="Z326" s="14">
        <f t="shared" si="34"/>
        <v>6.8675407257039134E-2</v>
      </c>
      <c r="AA326" s="14">
        <f t="shared" si="35"/>
        <v>0.48793381734105734</v>
      </c>
      <c r="AB326" s="14">
        <f t="shared" si="36"/>
        <v>0.13274923618690049</v>
      </c>
    </row>
    <row r="327" spans="1:28" x14ac:dyDescent="0.2">
      <c r="A327" s="11" t="s">
        <v>759</v>
      </c>
      <c r="B327" s="11"/>
      <c r="C327" s="11" t="str">
        <f>VLOOKUP(A327,[1]sheet1!$A$2:$E$1154, 4, FALSE)</f>
        <v>*</v>
      </c>
      <c r="D327" s="11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5">
        <v>13.882104713</v>
      </c>
      <c r="P327" s="5">
        <v>13.72327988683333</v>
      </c>
      <c r="Q327" s="5">
        <v>13.677106021</v>
      </c>
      <c r="R327" s="5">
        <v>13.769453752666671</v>
      </c>
      <c r="S327" s="13">
        <f t="shared" si="31"/>
        <v>-0.15882482616667026</v>
      </c>
      <c r="T327" s="13">
        <f t="shared" si="32"/>
        <v>9.2347731666670541E-2</v>
      </c>
      <c r="U327" s="6">
        <v>0.59044849773476604</v>
      </c>
      <c r="V327" s="6">
        <v>0.79537396971344898</v>
      </c>
      <c r="W327" s="6">
        <v>0.45667083043158002</v>
      </c>
      <c r="X327" s="6">
        <v>0.73404418436255203</v>
      </c>
      <c r="Y327" s="14">
        <f t="shared" si="33"/>
        <v>0.22881797802517098</v>
      </c>
      <c r="Z327" s="14">
        <f t="shared" si="34"/>
        <v>9.9428626318100177E-2</v>
      </c>
      <c r="AA327" s="14">
        <f t="shared" si="35"/>
        <v>0.34039672780001029</v>
      </c>
      <c r="AB327" s="14">
        <f t="shared" si="36"/>
        <v>0.13427779778514451</v>
      </c>
    </row>
    <row r="328" spans="1:28" x14ac:dyDescent="0.2">
      <c r="A328" s="11" t="s">
        <v>144</v>
      </c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9"/>
      <c r="N328" s="19" t="s">
        <v>18</v>
      </c>
      <c r="O328" s="5">
        <v>11.31890123733333</v>
      </c>
      <c r="P328" s="5">
        <v>11.160380489916671</v>
      </c>
      <c r="Q328" s="5">
        <v>11.0924946665</v>
      </c>
      <c r="R328" s="5">
        <v>11.22826631333333</v>
      </c>
      <c r="S328" s="13">
        <f t="shared" si="31"/>
        <v>-0.15852074741665945</v>
      </c>
      <c r="T328" s="13">
        <f t="shared" si="32"/>
        <v>0.1357716468333301</v>
      </c>
      <c r="U328" s="6">
        <v>0.32853265192431902</v>
      </c>
      <c r="V328" s="6">
        <v>0.41311405183625799</v>
      </c>
      <c r="W328" s="6">
        <v>0.34457513616165403</v>
      </c>
      <c r="X328" s="6">
        <v>0.63256488800002297</v>
      </c>
      <c r="Y328" s="14">
        <f t="shared" si="33"/>
        <v>0.48342146066782399</v>
      </c>
      <c r="Z328" s="14">
        <f t="shared" si="34"/>
        <v>0.3839300324957996</v>
      </c>
      <c r="AA328" s="14">
        <f t="shared" si="35"/>
        <v>0.46271606356057376</v>
      </c>
      <c r="AB328" s="14">
        <f t="shared" si="36"/>
        <v>0.19889491828663347</v>
      </c>
    </row>
    <row r="329" spans="1:28" x14ac:dyDescent="0.2">
      <c r="A329" s="11" t="s">
        <v>1090</v>
      </c>
      <c r="B329" s="11"/>
      <c r="C329" s="11"/>
      <c r="D329" s="11"/>
      <c r="E329" s="11"/>
      <c r="F329" s="11" t="s">
        <v>18</v>
      </c>
      <c r="G329" s="11"/>
      <c r="H329" s="11"/>
      <c r="I329" s="11"/>
      <c r="J329" s="11"/>
      <c r="K329" s="11"/>
      <c r="L329" s="11"/>
      <c r="M329" s="19"/>
      <c r="N329" s="19"/>
      <c r="O329" s="5">
        <v>17.346910172000001</v>
      </c>
      <c r="P329" s="5">
        <v>17.188779428166669</v>
      </c>
      <c r="Q329" s="5">
        <v>17.19256102033334</v>
      </c>
      <c r="R329" s="5">
        <v>17.184997836000001</v>
      </c>
      <c r="S329" s="13">
        <f t="shared" si="31"/>
        <v>-0.15813074383333259</v>
      </c>
      <c r="T329" s="13">
        <f t="shared" si="32"/>
        <v>-7.5631843333390236E-3</v>
      </c>
      <c r="U329" s="6">
        <v>1.1823858321191399E-2</v>
      </c>
      <c r="V329" s="6">
        <v>0.91668858310256895</v>
      </c>
      <c r="W329" s="6">
        <v>5.1971548601643498E-2</v>
      </c>
      <c r="X329" s="6">
        <v>0.74716627016374304</v>
      </c>
      <c r="Y329" s="14">
        <f t="shared" si="33"/>
        <v>1.9272407828306279</v>
      </c>
      <c r="Z329" s="14">
        <f t="shared" si="34"/>
        <v>3.7778177536607685E-2</v>
      </c>
      <c r="AA329" s="14">
        <f t="shared" si="35"/>
        <v>1.2842343422664548</v>
      </c>
      <c r="AB329" s="14">
        <f t="shared" si="36"/>
        <v>0.12658274198728403</v>
      </c>
    </row>
    <row r="330" spans="1:28" x14ac:dyDescent="0.2">
      <c r="A330" s="11" t="s">
        <v>535</v>
      </c>
      <c r="B330" s="11"/>
      <c r="C330" s="11" t="str">
        <f>VLOOKUP(A330,[1]sheet1!$A$2:$E$1154, 4, FALSE)</f>
        <v>*</v>
      </c>
      <c r="D330" s="11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5">
        <v>15.64436828633333</v>
      </c>
      <c r="P330" s="5">
        <v>15.486876563333331</v>
      </c>
      <c r="Q330" s="5">
        <v>15.39932483733333</v>
      </c>
      <c r="R330" s="5">
        <v>15.574428289333341</v>
      </c>
      <c r="S330" s="13">
        <f t="shared" si="31"/>
        <v>-0.15749172299999969</v>
      </c>
      <c r="T330" s="13">
        <f t="shared" si="32"/>
        <v>0.17510345200001076</v>
      </c>
      <c r="U330" s="6">
        <v>0.60588073398184095</v>
      </c>
      <c r="V330" s="6">
        <v>0.607891787158792</v>
      </c>
      <c r="W330" s="6">
        <v>0.46174056077220199</v>
      </c>
      <c r="X330" s="6">
        <v>0.69968798395460796</v>
      </c>
      <c r="Y330" s="14">
        <f t="shared" si="33"/>
        <v>0.21761285713938994</v>
      </c>
      <c r="Z330" s="14">
        <f t="shared" si="34"/>
        <v>0.21617372405380797</v>
      </c>
      <c r="AA330" s="14">
        <f t="shared" si="35"/>
        <v>0.33560197395257702</v>
      </c>
      <c r="AB330" s="14">
        <f t="shared" si="36"/>
        <v>0.15509558435142606</v>
      </c>
    </row>
    <row r="331" spans="1:28" x14ac:dyDescent="0.2">
      <c r="A331" s="11" t="s">
        <v>585</v>
      </c>
      <c r="B331" s="11"/>
      <c r="C331" s="11" t="str">
        <f>VLOOKUP(A331,[1]sheet1!$A$2:$E$1154, 4, FALSE)</f>
        <v>*</v>
      </c>
      <c r="D331" s="11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5">
        <v>19.55209314399999</v>
      </c>
      <c r="P331" s="5">
        <v>19.39475665283334</v>
      </c>
      <c r="Q331" s="5">
        <v>19.339177918333341</v>
      </c>
      <c r="R331" s="5">
        <v>19.45033538733334</v>
      </c>
      <c r="S331" s="13">
        <f t="shared" si="31"/>
        <v>-0.15733649116664949</v>
      </c>
      <c r="T331" s="13">
        <f t="shared" si="32"/>
        <v>0.11115746899999834</v>
      </c>
      <c r="U331" s="6">
        <v>0.37170039959673701</v>
      </c>
      <c r="V331" s="6">
        <v>0.67095445268536102</v>
      </c>
      <c r="W331" s="6">
        <v>0.37001580245532001</v>
      </c>
      <c r="X331" s="6">
        <v>0.70186869216258096</v>
      </c>
      <c r="Y331" s="14">
        <f t="shared" si="33"/>
        <v>0.42980697201548052</v>
      </c>
      <c r="Z331" s="14">
        <f t="shared" si="34"/>
        <v>0.17330696063399825</v>
      </c>
      <c r="AA331" s="14">
        <f t="shared" si="35"/>
        <v>0.43177972789896496</v>
      </c>
      <c r="AB331" s="14">
        <f t="shared" si="36"/>
        <v>0.15374412947021956</v>
      </c>
    </row>
    <row r="332" spans="1:28" x14ac:dyDescent="0.2">
      <c r="A332" s="11" t="s">
        <v>813</v>
      </c>
      <c r="B332" s="11"/>
      <c r="C332" s="11" t="str">
        <f>VLOOKUP(A332,[1]sheet1!$A$2:$E$1154, 4, FALSE)</f>
        <v>*</v>
      </c>
      <c r="D332" s="11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5">
        <v>20.865869566000001</v>
      </c>
      <c r="P332" s="5">
        <v>20.70864641033333</v>
      </c>
      <c r="Q332" s="5">
        <v>20.74186907133333</v>
      </c>
      <c r="R332" s="5">
        <v>20.67542374933333</v>
      </c>
      <c r="S332" s="13">
        <f t="shared" si="31"/>
        <v>-0.15722315566667078</v>
      </c>
      <c r="T332" s="13">
        <f t="shared" si="32"/>
        <v>-6.6445321999999862E-2</v>
      </c>
      <c r="U332" s="6">
        <v>0.303040252481732</v>
      </c>
      <c r="V332" s="6">
        <v>0.62512936557805698</v>
      </c>
      <c r="W332" s="6">
        <v>0.33067325874013898</v>
      </c>
      <c r="X332" s="6">
        <v>0.69968798395460796</v>
      </c>
      <c r="Y332" s="14">
        <f t="shared" si="33"/>
        <v>0.51849968083885434</v>
      </c>
      <c r="Z332" s="14">
        <f t="shared" si="34"/>
        <v>0.20403009954711077</v>
      </c>
      <c r="AA332" s="14">
        <f t="shared" si="35"/>
        <v>0.48060092468464694</v>
      </c>
      <c r="AB332" s="14">
        <f t="shared" si="36"/>
        <v>0.15509558435142606</v>
      </c>
    </row>
    <row r="333" spans="1:28" x14ac:dyDescent="0.2">
      <c r="A333" s="11" t="s">
        <v>850</v>
      </c>
      <c r="B333" s="11"/>
      <c r="C333" s="11" t="str">
        <f>VLOOKUP(A333,[1]sheet1!$A$2:$E$1154, 4, FALSE)</f>
        <v>*</v>
      </c>
      <c r="D333" s="11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5">
        <v>17.727201961999999</v>
      </c>
      <c r="P333" s="5">
        <v>17.572977759833329</v>
      </c>
      <c r="Q333" s="5">
        <v>17.10178964233333</v>
      </c>
      <c r="R333" s="5">
        <v>18.044165877333331</v>
      </c>
      <c r="S333" s="13">
        <f t="shared" si="31"/>
        <v>-0.15422420216667021</v>
      </c>
      <c r="T333" s="13">
        <f t="shared" si="32"/>
        <v>0.94237623500000112</v>
      </c>
      <c r="U333" s="6">
        <v>0.74144436976728301</v>
      </c>
      <c r="V333" s="6">
        <v>8.5388060186418993E-2</v>
      </c>
      <c r="W333" s="6">
        <v>0.50687699289841703</v>
      </c>
      <c r="X333" s="6">
        <v>0.42723156137448198</v>
      </c>
      <c r="Y333" s="14">
        <f t="shared" si="33"/>
        <v>0.12992142833003822</v>
      </c>
      <c r="Z333" s="14">
        <f t="shared" si="34"/>
        <v>1.068602852468761</v>
      </c>
      <c r="AA333" s="14">
        <f t="shared" si="35"/>
        <v>0.295097420917106</v>
      </c>
      <c r="AB333" s="14">
        <f t="shared" si="36"/>
        <v>0.36933667165255168</v>
      </c>
    </row>
    <row r="334" spans="1:28" x14ac:dyDescent="0.2">
      <c r="A334" s="11" t="s">
        <v>91</v>
      </c>
      <c r="B334" s="11"/>
      <c r="C334" s="11"/>
      <c r="D334" s="11" t="s">
        <v>18</v>
      </c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5">
        <v>13.17658002633333</v>
      </c>
      <c r="P334" s="5">
        <v>13.02461552233334</v>
      </c>
      <c r="Q334" s="5">
        <v>13.038770448333331</v>
      </c>
      <c r="R334" s="5">
        <v>13.01046059633333</v>
      </c>
      <c r="S334" s="13">
        <f t="shared" si="31"/>
        <v>-0.15196450399998973</v>
      </c>
      <c r="T334" s="13">
        <f t="shared" si="32"/>
        <v>-2.8309852000001356E-2</v>
      </c>
      <c r="U334" s="6">
        <v>0.29478888299358502</v>
      </c>
      <c r="V334" s="6">
        <v>0.83896801050964798</v>
      </c>
      <c r="W334" s="6">
        <v>0.32623216814480199</v>
      </c>
      <c r="X334" s="6">
        <v>0.73663230991512596</v>
      </c>
      <c r="Y334" s="14">
        <f t="shared" si="33"/>
        <v>0.53048889851168823</v>
      </c>
      <c r="Z334" s="14">
        <f t="shared" si="34"/>
        <v>7.6254598317902572E-2</v>
      </c>
      <c r="AA334" s="14">
        <f t="shared" si="35"/>
        <v>0.4864732175477986</v>
      </c>
      <c r="AB334" s="14">
        <f t="shared" si="36"/>
        <v>0.13274923618690049</v>
      </c>
    </row>
    <row r="335" spans="1:28" x14ac:dyDescent="0.2">
      <c r="A335" s="11" t="s">
        <v>1044</v>
      </c>
      <c r="B335" s="11"/>
      <c r="C335" s="11" t="str">
        <f>VLOOKUP(A335,[1]sheet1!$A$2:$E$1154, 4, FALSE)</f>
        <v>*</v>
      </c>
      <c r="D335" s="11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5">
        <v>18.376263982000001</v>
      </c>
      <c r="P335" s="5">
        <v>18.224684534333331</v>
      </c>
      <c r="Q335" s="5">
        <v>18.491728615</v>
      </c>
      <c r="R335" s="5">
        <v>17.95764045366667</v>
      </c>
      <c r="S335" s="13">
        <f t="shared" si="31"/>
        <v>-0.15157944766666986</v>
      </c>
      <c r="T335" s="13">
        <f t="shared" si="32"/>
        <v>-0.53408816133332948</v>
      </c>
      <c r="U335" s="6">
        <v>0.574191988524556</v>
      </c>
      <c r="V335" s="6">
        <v>7.3685332877620996E-2</v>
      </c>
      <c r="W335" s="6">
        <v>0.45139085341056201</v>
      </c>
      <c r="X335" s="6">
        <v>0.42659143800620197</v>
      </c>
      <c r="Y335" s="14">
        <f t="shared" si="33"/>
        <v>0.24094287133768427</v>
      </c>
      <c r="Z335" s="14">
        <f t="shared" si="34"/>
        <v>1.1326189501902613</v>
      </c>
      <c r="AA335" s="14">
        <f t="shared" si="35"/>
        <v>0.34544724533261795</v>
      </c>
      <c r="AB335" s="14">
        <f t="shared" si="36"/>
        <v>0.36998786539848894</v>
      </c>
    </row>
    <row r="336" spans="1:28" x14ac:dyDescent="0.2">
      <c r="A336" s="11" t="s">
        <v>930</v>
      </c>
      <c r="B336" s="11"/>
      <c r="C336" s="11" t="str">
        <f>VLOOKUP(A336,[1]sheet1!$A$2:$E$1154, 4, FALSE)</f>
        <v>*</v>
      </c>
      <c r="D336" s="11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5">
        <v>16.971690495666671</v>
      </c>
      <c r="P336" s="5">
        <v>16.82148271183333</v>
      </c>
      <c r="Q336" s="5">
        <v>16.765357357333329</v>
      </c>
      <c r="R336" s="5">
        <v>16.87760806633333</v>
      </c>
      <c r="S336" s="13">
        <f t="shared" si="31"/>
        <v>-0.15020778383334132</v>
      </c>
      <c r="T336" s="13">
        <f t="shared" si="32"/>
        <v>0.11225070900000134</v>
      </c>
      <c r="U336" s="6">
        <v>0.30677369633402202</v>
      </c>
      <c r="V336" s="6">
        <v>0.61079983105075097</v>
      </c>
      <c r="W336" s="6">
        <v>0.33211215492213197</v>
      </c>
      <c r="X336" s="6">
        <v>0.69968798395460796</v>
      </c>
      <c r="Y336" s="14">
        <f t="shared" si="33"/>
        <v>0.51318188079449623</v>
      </c>
      <c r="Z336" s="14">
        <f t="shared" si="34"/>
        <v>0.21410109174288677</v>
      </c>
      <c r="AA336" s="14">
        <f t="shared" si="35"/>
        <v>0.47871522943320338</v>
      </c>
      <c r="AB336" s="14">
        <f t="shared" si="36"/>
        <v>0.15509558435142606</v>
      </c>
    </row>
    <row r="337" spans="1:28" x14ac:dyDescent="0.2">
      <c r="A337" s="11" t="s">
        <v>272</v>
      </c>
      <c r="B337" s="11"/>
      <c r="C337" s="11"/>
      <c r="D337" s="11" t="s">
        <v>18</v>
      </c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5">
        <v>18.749243612000001</v>
      </c>
      <c r="P337" s="5">
        <v>18.599724026666671</v>
      </c>
      <c r="Q337" s="5">
        <v>18.717689947</v>
      </c>
      <c r="R337" s="5">
        <v>18.481758106333341</v>
      </c>
      <c r="S337" s="13">
        <f t="shared" si="31"/>
        <v>-0.14951958533332999</v>
      </c>
      <c r="T337" s="13">
        <f t="shared" si="32"/>
        <v>-0.23593184066665884</v>
      </c>
      <c r="U337" s="6">
        <v>0.38708310632751902</v>
      </c>
      <c r="V337" s="6">
        <v>0.38460908609359001</v>
      </c>
      <c r="W337" s="6">
        <v>0.37399559286758999</v>
      </c>
      <c r="X337" s="6">
        <v>0.62985092403981102</v>
      </c>
      <c r="Y337" s="14">
        <f t="shared" si="33"/>
        <v>0.41219578241092814</v>
      </c>
      <c r="Z337" s="14">
        <f t="shared" si="34"/>
        <v>0.41498046010352763</v>
      </c>
      <c r="AA337" s="14">
        <f t="shared" si="35"/>
        <v>0.42713351545878137</v>
      </c>
      <c r="AB337" s="14">
        <f t="shared" si="36"/>
        <v>0.20076222916246131</v>
      </c>
    </row>
    <row r="338" spans="1:28" x14ac:dyDescent="0.2">
      <c r="A338" s="11" t="s">
        <v>1010</v>
      </c>
      <c r="B338" s="11"/>
      <c r="C338" s="11" t="str">
        <f>VLOOKUP(A338,[1]sheet1!$A$2:$E$1154, 4, FALSE)</f>
        <v>*</v>
      </c>
      <c r="D338" s="11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5">
        <v>17.556701763</v>
      </c>
      <c r="P338" s="5">
        <v>17.40755701376667</v>
      </c>
      <c r="Q338" s="5">
        <v>17.136851506199999</v>
      </c>
      <c r="R338" s="5">
        <v>17.67826252133333</v>
      </c>
      <c r="S338" s="13">
        <f t="shared" si="31"/>
        <v>-0.14914474923332932</v>
      </c>
      <c r="T338" s="13">
        <f t="shared" si="32"/>
        <v>0.54141101513333112</v>
      </c>
      <c r="U338" s="6">
        <v>0.65759945287725097</v>
      </c>
      <c r="V338" s="6">
        <v>0.35169198746832098</v>
      </c>
      <c r="W338" s="6">
        <v>0.48087031345569498</v>
      </c>
      <c r="X338" s="6">
        <v>0.62985092403981102</v>
      </c>
      <c r="Y338" s="14">
        <f t="shared" si="33"/>
        <v>0.18203855680086745</v>
      </c>
      <c r="Z338" s="14">
        <f t="shared" si="34"/>
        <v>0.453837526018951</v>
      </c>
      <c r="AA338" s="14">
        <f t="shared" si="35"/>
        <v>0.31797203328247464</v>
      </c>
      <c r="AB338" s="14">
        <f t="shared" si="36"/>
        <v>0.20076222916246131</v>
      </c>
    </row>
    <row r="339" spans="1:28" x14ac:dyDescent="0.2">
      <c r="A339" s="11" t="s">
        <v>587</v>
      </c>
      <c r="B339" s="11"/>
      <c r="C339" s="11" t="str">
        <f>VLOOKUP(A339,[1]sheet1!$A$2:$E$1154, 4, FALSE)</f>
        <v>*</v>
      </c>
      <c r="D339" s="11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5">
        <v>16.071973907666671</v>
      </c>
      <c r="P339" s="5">
        <v>15.92565391966667</v>
      </c>
      <c r="Q339" s="5">
        <v>15.97774844966667</v>
      </c>
      <c r="R339" s="5">
        <v>15.873559389666671</v>
      </c>
      <c r="S339" s="13">
        <f t="shared" si="31"/>
        <v>-0.14631998800000012</v>
      </c>
      <c r="T339" s="13">
        <f t="shared" si="32"/>
        <v>-0.1041890599999995</v>
      </c>
      <c r="U339" s="6">
        <v>0.43730698229986897</v>
      </c>
      <c r="V339" s="6">
        <v>0.662039220038805</v>
      </c>
      <c r="W339" s="6">
        <v>0.39682180577798998</v>
      </c>
      <c r="X339" s="6">
        <v>0.69968798395460796</v>
      </c>
      <c r="Y339" s="14">
        <f t="shared" si="33"/>
        <v>0.35921358839926459</v>
      </c>
      <c r="Z339" s="14">
        <f t="shared" si="34"/>
        <v>0.17911628164505308</v>
      </c>
      <c r="AA339" s="14">
        <f t="shared" si="35"/>
        <v>0.401404470920951</v>
      </c>
      <c r="AB339" s="14">
        <f t="shared" si="36"/>
        <v>0.15509558435142606</v>
      </c>
    </row>
    <row r="340" spans="1:28" x14ac:dyDescent="0.2">
      <c r="A340" s="11" t="s">
        <v>821</v>
      </c>
      <c r="B340" s="11"/>
      <c r="C340" s="11" t="str">
        <f>VLOOKUP(A340,[1]sheet1!$A$2:$E$1154, 4, FALSE)</f>
        <v>*</v>
      </c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5">
        <v>13.47086760266667</v>
      </c>
      <c r="P340" s="5">
        <v>13.32479726715</v>
      </c>
      <c r="Q340" s="5">
        <v>13.383962813333341</v>
      </c>
      <c r="R340" s="5">
        <v>13.26563172096666</v>
      </c>
      <c r="S340" s="13">
        <f t="shared" si="31"/>
        <v>-0.14607033551667037</v>
      </c>
      <c r="T340" s="13">
        <f t="shared" si="32"/>
        <v>-0.11833109236668093</v>
      </c>
      <c r="U340" s="6">
        <v>0.59940010391968201</v>
      </c>
      <c r="V340" s="6">
        <v>0.76403893208571605</v>
      </c>
      <c r="W340" s="6">
        <v>0.45904365632552502</v>
      </c>
      <c r="X340" s="6">
        <v>0.72840164599359902</v>
      </c>
      <c r="Y340" s="14">
        <f t="shared" si="33"/>
        <v>0.22228318609551162</v>
      </c>
      <c r="Z340" s="14">
        <f t="shared" si="34"/>
        <v>0.11688451111120864</v>
      </c>
      <c r="AA340" s="14">
        <f t="shared" si="35"/>
        <v>0.33814600988825727</v>
      </c>
      <c r="AB340" s="14">
        <f t="shared" si="36"/>
        <v>0.13762908148622024</v>
      </c>
    </row>
    <row r="341" spans="1:28" x14ac:dyDescent="0.2">
      <c r="A341" s="11" t="s">
        <v>289</v>
      </c>
      <c r="B341" s="11"/>
      <c r="C341" s="11"/>
      <c r="D341" s="11" t="s">
        <v>18</v>
      </c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5">
        <v>8.6975676688333365</v>
      </c>
      <c r="P341" s="5">
        <v>8.5515798683666606</v>
      </c>
      <c r="Q341" s="5">
        <v>8.5664026213333351</v>
      </c>
      <c r="R341" s="5">
        <v>8.5367571154000039</v>
      </c>
      <c r="S341" s="13">
        <f t="shared" si="31"/>
        <v>-0.14598780046667592</v>
      </c>
      <c r="T341" s="13">
        <f t="shared" si="32"/>
        <v>-2.9645505933331151E-2</v>
      </c>
      <c r="U341" s="6">
        <v>0.15510844070941401</v>
      </c>
      <c r="V341" s="6">
        <v>0.81856449554246702</v>
      </c>
      <c r="W341" s="6">
        <v>0.22619679541581</v>
      </c>
      <c r="X341" s="6">
        <v>0.73447360452303101</v>
      </c>
      <c r="Y341" s="14">
        <f t="shared" si="33"/>
        <v>0.80936456805500667</v>
      </c>
      <c r="Z341" s="14">
        <f t="shared" si="34"/>
        <v>8.6947096392905876E-2</v>
      </c>
      <c r="AA341" s="14">
        <f t="shared" si="35"/>
        <v>0.64551355212094796</v>
      </c>
      <c r="AB341" s="14">
        <f t="shared" si="36"/>
        <v>0.13402380724741852</v>
      </c>
    </row>
    <row r="342" spans="1:28" x14ac:dyDescent="0.2">
      <c r="A342" s="11" t="s">
        <v>243</v>
      </c>
      <c r="B342" s="11"/>
      <c r="C342" s="11"/>
      <c r="D342" s="11"/>
      <c r="E342" s="11"/>
      <c r="F342" s="11" t="s">
        <v>18</v>
      </c>
      <c r="G342" s="11"/>
      <c r="H342" s="11"/>
      <c r="I342" s="11"/>
      <c r="J342" s="11"/>
      <c r="K342" s="11"/>
      <c r="L342" s="11"/>
      <c r="M342" s="19"/>
      <c r="N342" s="19"/>
      <c r="O342" s="5">
        <v>14.24728223</v>
      </c>
      <c r="P342" s="5">
        <v>14.102978933166661</v>
      </c>
      <c r="Q342" s="5">
        <v>14.192763891</v>
      </c>
      <c r="R342" s="5">
        <v>14.01319397533333</v>
      </c>
      <c r="S342" s="13">
        <f t="shared" si="31"/>
        <v>-0.14430329683333909</v>
      </c>
      <c r="T342" s="13">
        <f t="shared" si="32"/>
        <v>-0.17956991566667035</v>
      </c>
      <c r="U342" s="6">
        <v>0.166130706874695</v>
      </c>
      <c r="V342" s="6">
        <v>0.31395614035987401</v>
      </c>
      <c r="W342" s="6">
        <v>0.23677104922643299</v>
      </c>
      <c r="X342" s="6">
        <v>0.62541085796353602</v>
      </c>
      <c r="Y342" s="14">
        <f t="shared" si="33"/>
        <v>0.77955008703269557</v>
      </c>
      <c r="Z342" s="14">
        <f t="shared" si="34"/>
        <v>0.5031310185832335</v>
      </c>
      <c r="AA342" s="14">
        <f t="shared" si="35"/>
        <v>0.62567140131506593</v>
      </c>
      <c r="AB342" s="14">
        <f t="shared" si="36"/>
        <v>0.20383458309833977</v>
      </c>
    </row>
    <row r="343" spans="1:28" x14ac:dyDescent="0.2">
      <c r="A343" s="11" t="s">
        <v>692</v>
      </c>
      <c r="B343" s="11"/>
      <c r="C343" s="11"/>
      <c r="D343" s="11"/>
      <c r="E343" s="11"/>
      <c r="F343" s="11"/>
      <c r="G343" s="11"/>
      <c r="H343" s="11" t="s">
        <v>18</v>
      </c>
      <c r="I343" s="11"/>
      <c r="J343" s="11"/>
      <c r="K343" s="11"/>
      <c r="L343" s="11"/>
      <c r="M343" s="11"/>
      <c r="N343" s="11"/>
      <c r="O343" s="5">
        <v>16.16651095466667</v>
      </c>
      <c r="P343" s="5">
        <v>16.023611453499999</v>
      </c>
      <c r="Q343" s="5">
        <v>16.091270897000001</v>
      </c>
      <c r="R343" s="5">
        <v>15.955952010000001</v>
      </c>
      <c r="S343" s="13">
        <f t="shared" si="31"/>
        <v>-0.14289950116667072</v>
      </c>
      <c r="T343" s="13">
        <f t="shared" si="32"/>
        <v>-0.13531888700000039</v>
      </c>
      <c r="U343" s="6">
        <v>0.32324568276655902</v>
      </c>
      <c r="V343" s="6">
        <v>0.47211156363319901</v>
      </c>
      <c r="W343" s="6">
        <v>0.34180539817412398</v>
      </c>
      <c r="X343" s="6">
        <v>0.66132505502195704</v>
      </c>
      <c r="Y343" s="14">
        <f t="shared" si="33"/>
        <v>0.49046726679770375</v>
      </c>
      <c r="Z343" s="14">
        <f t="shared" si="34"/>
        <v>0.32595536207544856</v>
      </c>
      <c r="AA343" s="14">
        <f t="shared" si="35"/>
        <v>0.46622108269567514</v>
      </c>
      <c r="AB343" s="14">
        <f t="shared" si="36"/>
        <v>0.17958502326357748</v>
      </c>
    </row>
    <row r="344" spans="1:28" x14ac:dyDescent="0.2">
      <c r="A344" s="11" t="s">
        <v>784</v>
      </c>
      <c r="B344" s="11"/>
      <c r="C344" s="11"/>
      <c r="D344" s="11"/>
      <c r="E344" s="11" t="s">
        <v>18</v>
      </c>
      <c r="F344" s="11"/>
      <c r="G344" s="11"/>
      <c r="H344" s="11"/>
      <c r="I344" s="11"/>
      <c r="J344" s="11"/>
      <c r="K344" s="11"/>
      <c r="L344" s="11"/>
      <c r="M344" s="19"/>
      <c r="N344" s="19"/>
      <c r="O344" s="5">
        <v>18.266966287333329</v>
      </c>
      <c r="P344" s="5">
        <v>18.12442282133334</v>
      </c>
      <c r="Q344" s="5">
        <v>18.25112146033333</v>
      </c>
      <c r="R344" s="5">
        <v>17.997724182333329</v>
      </c>
      <c r="S344" s="13">
        <f t="shared" si="31"/>
        <v>-0.14254346599998868</v>
      </c>
      <c r="T344" s="13">
        <f t="shared" si="32"/>
        <v>-0.25339727800000134</v>
      </c>
      <c r="U344" s="6">
        <v>0.54890917676176598</v>
      </c>
      <c r="V344" s="6">
        <v>0.486215110183566</v>
      </c>
      <c r="W344" s="6">
        <v>0.44036792559895399</v>
      </c>
      <c r="X344" s="6">
        <v>0.66613058642031797</v>
      </c>
      <c r="Y344" s="14">
        <f t="shared" si="33"/>
        <v>0.26049950854488885</v>
      </c>
      <c r="Z344" s="14">
        <f t="shared" si="34"/>
        <v>0.31317154864493757</v>
      </c>
      <c r="AA344" s="14">
        <f t="shared" si="35"/>
        <v>0.35618432058734684</v>
      </c>
      <c r="AB344" s="14">
        <f t="shared" si="36"/>
        <v>0.1764406245797511</v>
      </c>
    </row>
    <row r="345" spans="1:28" x14ac:dyDescent="0.2">
      <c r="A345" s="11" t="s">
        <v>786</v>
      </c>
      <c r="B345" s="11"/>
      <c r="C345" s="11" t="str">
        <f>VLOOKUP(A345,[1]sheet1!$A$2:$E$1154, 4, FALSE)</f>
        <v>*</v>
      </c>
      <c r="D345" s="11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5">
        <v>11.87532433033333</v>
      </c>
      <c r="P345" s="5">
        <v>11.7329891565</v>
      </c>
      <c r="Q345" s="5">
        <v>11.577263343666671</v>
      </c>
      <c r="R345" s="5">
        <v>11.888714969333339</v>
      </c>
      <c r="S345" s="13">
        <f t="shared" si="31"/>
        <v>-0.14233517383332916</v>
      </c>
      <c r="T345" s="13">
        <f t="shared" si="32"/>
        <v>0.31145162566666862</v>
      </c>
      <c r="U345" s="6">
        <v>0.32750881226441603</v>
      </c>
      <c r="V345" s="6">
        <v>5.1444345979602499E-2</v>
      </c>
      <c r="W345" s="6">
        <v>0.34413696953258899</v>
      </c>
      <c r="X345" s="6">
        <v>0.39657678150730902</v>
      </c>
      <c r="Y345" s="14">
        <f t="shared" si="33"/>
        <v>0.48477700997350975</v>
      </c>
      <c r="Z345" s="14">
        <f t="shared" si="34"/>
        <v>1.2886623496632854</v>
      </c>
      <c r="AA345" s="14">
        <f t="shared" si="35"/>
        <v>0.46326867000747218</v>
      </c>
      <c r="AB345" s="14">
        <f t="shared" si="36"/>
        <v>0.40167271614794653</v>
      </c>
    </row>
    <row r="346" spans="1:28" x14ac:dyDescent="0.2">
      <c r="A346" s="11" t="s">
        <v>595</v>
      </c>
      <c r="B346" s="11"/>
      <c r="C346" s="11" t="str">
        <f>VLOOKUP(A346,[1]sheet1!$A$2:$E$1154, 4, FALSE)</f>
        <v>*</v>
      </c>
      <c r="D346" s="11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5">
        <v>11.504388070766661</v>
      </c>
      <c r="P346" s="5">
        <v>11.362212814699999</v>
      </c>
      <c r="Q346" s="5">
        <v>11.294433844066671</v>
      </c>
      <c r="R346" s="5">
        <v>11.42999178533333</v>
      </c>
      <c r="S346" s="13">
        <f t="shared" si="31"/>
        <v>-0.14217525606666115</v>
      </c>
      <c r="T346" s="13">
        <f t="shared" si="32"/>
        <v>0.13555794126665965</v>
      </c>
      <c r="U346" s="6">
        <v>0.353334223533884</v>
      </c>
      <c r="V346" s="6">
        <v>0.50794988191349699</v>
      </c>
      <c r="W346" s="6">
        <v>0.35969061146036901</v>
      </c>
      <c r="X346" s="6">
        <v>0.66790355970059601</v>
      </c>
      <c r="Y346" s="14">
        <f t="shared" si="33"/>
        <v>0.45181429527932637</v>
      </c>
      <c r="Z346" s="14">
        <f t="shared" si="34"/>
        <v>0.29417913630303755</v>
      </c>
      <c r="AA346" s="14">
        <f t="shared" si="35"/>
        <v>0.44407089786168863</v>
      </c>
      <c r="AB346" s="14">
        <f t="shared" si="36"/>
        <v>0.17528624188605721</v>
      </c>
    </row>
    <row r="347" spans="1:28" x14ac:dyDescent="0.2">
      <c r="A347" s="11" t="s">
        <v>934</v>
      </c>
      <c r="B347" s="11"/>
      <c r="C347" s="11" t="str">
        <f>VLOOKUP(A347,[1]sheet1!$A$2:$E$1154, 4, FALSE)</f>
        <v>*</v>
      </c>
      <c r="D347" s="11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5">
        <v>16.697815821333329</v>
      </c>
      <c r="P347" s="5">
        <v>16.556778093999991</v>
      </c>
      <c r="Q347" s="5">
        <v>16.458431907333331</v>
      </c>
      <c r="R347" s="5">
        <v>16.655124280666669</v>
      </c>
      <c r="S347" s="13">
        <f t="shared" si="31"/>
        <v>-0.14103772733333741</v>
      </c>
      <c r="T347" s="13">
        <f t="shared" si="32"/>
        <v>0.19669237333333811</v>
      </c>
      <c r="U347" s="6">
        <v>0.56591812091623195</v>
      </c>
      <c r="V347" s="6">
        <v>0.61512754987720397</v>
      </c>
      <c r="W347" s="6">
        <v>0.44825192974134898</v>
      </c>
      <c r="X347" s="6">
        <v>0.69968798395460796</v>
      </c>
      <c r="Y347" s="14">
        <f t="shared" si="33"/>
        <v>0.24724639956541772</v>
      </c>
      <c r="Z347" s="14">
        <f t="shared" si="34"/>
        <v>0.21103482168100204</v>
      </c>
      <c r="AA347" s="14">
        <f t="shared" si="35"/>
        <v>0.34847783210774186</v>
      </c>
      <c r="AB347" s="14">
        <f t="shared" si="36"/>
        <v>0.15509558435142606</v>
      </c>
    </row>
    <row r="348" spans="1:28" x14ac:dyDescent="0.2">
      <c r="A348" s="11" t="s">
        <v>621</v>
      </c>
      <c r="B348" s="11"/>
      <c r="C348" s="11" t="str">
        <f>VLOOKUP(A348,[1]sheet1!$A$2:$E$1154, 4, FALSE)</f>
        <v>*</v>
      </c>
      <c r="D348" s="11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5">
        <v>13.02578554833333</v>
      </c>
      <c r="P348" s="5">
        <v>12.88492705731667</v>
      </c>
      <c r="Q348" s="5">
        <v>13.010669615566661</v>
      </c>
      <c r="R348" s="5">
        <v>12.75918449906667</v>
      </c>
      <c r="S348" s="13">
        <f t="shared" si="31"/>
        <v>-0.14085849101665993</v>
      </c>
      <c r="T348" s="13">
        <f t="shared" si="32"/>
        <v>-0.25148511649999072</v>
      </c>
      <c r="U348" s="6">
        <v>0.40200732929084598</v>
      </c>
      <c r="V348" s="6">
        <v>0.34019644011608102</v>
      </c>
      <c r="W348" s="6">
        <v>0.37943099524912399</v>
      </c>
      <c r="X348" s="6">
        <v>0.62886652603846604</v>
      </c>
      <c r="Y348" s="14">
        <f t="shared" si="33"/>
        <v>0.39576602890171392</v>
      </c>
      <c r="Z348" s="14">
        <f t="shared" si="34"/>
        <v>0.46827023524441164</v>
      </c>
      <c r="AA348" s="14">
        <f t="shared" si="35"/>
        <v>0.42086719501869024</v>
      </c>
      <c r="AB348" s="14">
        <f t="shared" si="36"/>
        <v>0.20144152173461793</v>
      </c>
    </row>
    <row r="349" spans="1:28" x14ac:dyDescent="0.2">
      <c r="A349" s="11" t="s">
        <v>903</v>
      </c>
      <c r="B349" s="11"/>
      <c r="C349" s="11" t="str">
        <f>VLOOKUP(A349,[1]sheet1!$A$2:$E$1154, 4, FALSE)</f>
        <v>*</v>
      </c>
      <c r="D349" s="11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5">
        <v>14.240295508999999</v>
      </c>
      <c r="P349" s="5">
        <v>14.1000894395</v>
      </c>
      <c r="Q349" s="5">
        <v>14.07695032833333</v>
      </c>
      <c r="R349" s="5">
        <v>14.12322855066666</v>
      </c>
      <c r="S349" s="13">
        <f t="shared" si="31"/>
        <v>-0.14020606949999959</v>
      </c>
      <c r="T349" s="13">
        <f t="shared" si="32"/>
        <v>4.6278222333329566E-2</v>
      </c>
      <c r="U349" s="6">
        <v>0.33126144554634501</v>
      </c>
      <c r="V349" s="6">
        <v>0.79827106186243102</v>
      </c>
      <c r="W349" s="6">
        <v>0.34517461986659997</v>
      </c>
      <c r="X349" s="6">
        <v>0.73404418436255203</v>
      </c>
      <c r="Y349" s="14">
        <f t="shared" si="33"/>
        <v>0.47982910731401557</v>
      </c>
      <c r="Z349" s="14">
        <f t="shared" si="34"/>
        <v>9.7849614060096776E-2</v>
      </c>
      <c r="AA349" s="14">
        <f t="shared" si="35"/>
        <v>0.46196114475609579</v>
      </c>
      <c r="AB349" s="14">
        <f t="shared" si="36"/>
        <v>0.13427779778514451</v>
      </c>
    </row>
    <row r="350" spans="1:28" x14ac:dyDescent="0.2">
      <c r="A350" s="11" t="s">
        <v>668</v>
      </c>
      <c r="B350" s="11"/>
      <c r="C350" s="11" t="str">
        <f>VLOOKUP(A350,[1]sheet1!$A$2:$E$1154, 4, FALSE)</f>
        <v>*</v>
      </c>
      <c r="D350" s="11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5">
        <v>20.852859895666661</v>
      </c>
      <c r="P350" s="5">
        <v>20.714269022500002</v>
      </c>
      <c r="Q350" s="5">
        <v>20.73716489933333</v>
      </c>
      <c r="R350" s="5">
        <v>20.69137314566667</v>
      </c>
      <c r="S350" s="13">
        <f t="shared" si="31"/>
        <v>-0.13859087316665963</v>
      </c>
      <c r="T350" s="13">
        <f t="shared" si="32"/>
        <v>-4.5791753666659218E-2</v>
      </c>
      <c r="U350" s="6">
        <v>0.15320082728567599</v>
      </c>
      <c r="V350" s="6">
        <v>0.73376205672080497</v>
      </c>
      <c r="W350" s="6">
        <v>0.22457043403450899</v>
      </c>
      <c r="X350" s="6">
        <v>0.72362580737842797</v>
      </c>
      <c r="Y350" s="14">
        <f t="shared" si="33"/>
        <v>0.81473888950345419</v>
      </c>
      <c r="Z350" s="14">
        <f t="shared" si="34"/>
        <v>0.13444474962944464</v>
      </c>
      <c r="AA350" s="14">
        <f t="shared" si="35"/>
        <v>0.64864742163145839</v>
      </c>
      <c r="AB350" s="14">
        <f t="shared" si="36"/>
        <v>0.1404859528650427</v>
      </c>
    </row>
    <row r="351" spans="1:28" x14ac:dyDescent="0.2">
      <c r="A351" s="11" t="s">
        <v>80</v>
      </c>
      <c r="B351" s="11"/>
      <c r="C351" s="11"/>
      <c r="D351" s="11" t="s">
        <v>18</v>
      </c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5">
        <v>13.17752333366667</v>
      </c>
      <c r="P351" s="5">
        <v>13.040792769833329</v>
      </c>
      <c r="Q351" s="5">
        <v>13.13396351166667</v>
      </c>
      <c r="R351" s="5">
        <v>12.947622028</v>
      </c>
      <c r="S351" s="13">
        <f t="shared" si="31"/>
        <v>-0.13673056383334092</v>
      </c>
      <c r="T351" s="13">
        <f t="shared" si="32"/>
        <v>-0.18634148366666992</v>
      </c>
      <c r="U351" s="6">
        <v>0.37740028144153298</v>
      </c>
      <c r="V351" s="6">
        <v>0.28487557293441002</v>
      </c>
      <c r="W351" s="6">
        <v>0.37157136569939098</v>
      </c>
      <c r="X351" s="6">
        <v>0.61816419378493304</v>
      </c>
      <c r="Y351" s="14">
        <f t="shared" si="33"/>
        <v>0.42319778030129629</v>
      </c>
      <c r="Z351" s="14">
        <f t="shared" si="34"/>
        <v>0.54534478836882105</v>
      </c>
      <c r="AA351" s="14">
        <f t="shared" si="35"/>
        <v>0.4299577613035318</v>
      </c>
      <c r="AB351" s="14">
        <f t="shared" si="36"/>
        <v>0.2088961543875319</v>
      </c>
    </row>
    <row r="352" spans="1:28" x14ac:dyDescent="0.2">
      <c r="A352" s="11" t="s">
        <v>82</v>
      </c>
      <c r="B352" s="11"/>
      <c r="C352" s="11"/>
      <c r="D352" s="11" t="s">
        <v>18</v>
      </c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5">
        <v>14.66608878666667</v>
      </c>
      <c r="P352" s="5">
        <v>14.52971068866667</v>
      </c>
      <c r="Q352" s="5">
        <v>14.483822583</v>
      </c>
      <c r="R352" s="5">
        <v>14.575598794333329</v>
      </c>
      <c r="S352" s="13">
        <f t="shared" si="31"/>
        <v>-0.13637809799999978</v>
      </c>
      <c r="T352" s="13">
        <f t="shared" si="32"/>
        <v>9.1776211333328916E-2</v>
      </c>
      <c r="U352" s="6">
        <v>0.42770850036430702</v>
      </c>
      <c r="V352" s="6">
        <v>0.62135717279611002</v>
      </c>
      <c r="W352" s="6">
        <v>0.39200856373884702</v>
      </c>
      <c r="X352" s="6">
        <v>0.69968798395460796</v>
      </c>
      <c r="Y352" s="14">
        <f t="shared" si="33"/>
        <v>0.36885211840199639</v>
      </c>
      <c r="Z352" s="14">
        <f t="shared" si="34"/>
        <v>0.20665868390901632</v>
      </c>
      <c r="AA352" s="14">
        <f t="shared" si="35"/>
        <v>0.40670444536755002</v>
      </c>
      <c r="AB352" s="14">
        <f t="shared" si="36"/>
        <v>0.15509558435142606</v>
      </c>
    </row>
    <row r="353" spans="1:28" x14ac:dyDescent="0.2">
      <c r="A353" s="11" t="s">
        <v>170</v>
      </c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9"/>
      <c r="N353" s="19" t="s">
        <v>18</v>
      </c>
      <c r="O353" s="5">
        <v>11.6496114708</v>
      </c>
      <c r="P353" s="5">
        <v>11.51441445025001</v>
      </c>
      <c r="Q353" s="5">
        <v>11.563014727766671</v>
      </c>
      <c r="R353" s="5">
        <v>11.46581417273334</v>
      </c>
      <c r="S353" s="13">
        <f t="shared" si="31"/>
        <v>-0.13519702054998994</v>
      </c>
      <c r="T353" s="13">
        <f t="shared" si="32"/>
        <v>-9.720055503333036E-2</v>
      </c>
      <c r="U353" s="6">
        <v>0.42855602570884299</v>
      </c>
      <c r="V353" s="6">
        <v>0.65288049980539298</v>
      </c>
      <c r="W353" s="6">
        <v>0.39220941631504203</v>
      </c>
      <c r="X353" s="6">
        <v>0.69968798395460796</v>
      </c>
      <c r="Y353" s="14">
        <f t="shared" si="33"/>
        <v>0.36799239412428186</v>
      </c>
      <c r="Z353" s="14">
        <f t="shared" si="34"/>
        <v>0.18516630268269524</v>
      </c>
      <c r="AA353" s="14">
        <f t="shared" si="35"/>
        <v>0.4064819838335289</v>
      </c>
      <c r="AB353" s="14">
        <f t="shared" si="36"/>
        <v>0.15509558435142606</v>
      </c>
    </row>
    <row r="354" spans="1:28" x14ac:dyDescent="0.2">
      <c r="A354" s="11" t="s">
        <v>788</v>
      </c>
      <c r="B354" s="11"/>
      <c r="C354" s="11" t="str">
        <f>VLOOKUP(A354,[1]sheet1!$A$2:$E$1154, 4, FALSE)</f>
        <v>*</v>
      </c>
      <c r="D354" s="11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5">
        <v>11.013433301733331</v>
      </c>
      <c r="P354" s="5">
        <v>10.878358101750001</v>
      </c>
      <c r="Q354" s="5">
        <v>10.675614421766671</v>
      </c>
      <c r="R354" s="5">
        <v>11.081101781733331</v>
      </c>
      <c r="S354" s="13">
        <f t="shared" si="31"/>
        <v>-0.13507519998332995</v>
      </c>
      <c r="T354" s="13">
        <f t="shared" si="32"/>
        <v>0.40548735996665997</v>
      </c>
      <c r="U354" s="6">
        <v>0.612332278950938</v>
      </c>
      <c r="V354" s="6">
        <v>0.26614628521703099</v>
      </c>
      <c r="W354" s="6">
        <v>0.46538704233884798</v>
      </c>
      <c r="X354" s="6">
        <v>0.60306894579959003</v>
      </c>
      <c r="Y354" s="14">
        <f t="shared" si="33"/>
        <v>0.21301284623015845</v>
      </c>
      <c r="Z354" s="14">
        <f t="shared" si="34"/>
        <v>0.57487959118953136</v>
      </c>
      <c r="AA354" s="14">
        <f t="shared" si="35"/>
        <v>0.33218571283931403</v>
      </c>
      <c r="AB354" s="14">
        <f t="shared" si="36"/>
        <v>0.21963303434634227</v>
      </c>
    </row>
    <row r="355" spans="1:28" x14ac:dyDescent="0.2">
      <c r="A355" s="11" t="s">
        <v>1006</v>
      </c>
      <c r="B355" s="11"/>
      <c r="C355" s="11" t="str">
        <f>VLOOKUP(A355,[1]sheet1!$A$2:$E$1154, 4, FALSE)</f>
        <v>*</v>
      </c>
      <c r="D355" s="11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5">
        <v>11.80317359613333</v>
      </c>
      <c r="P355" s="5">
        <v>11.66947289836666</v>
      </c>
      <c r="Q355" s="5">
        <v>11.49679903206666</v>
      </c>
      <c r="R355" s="5">
        <v>11.842146764666669</v>
      </c>
      <c r="S355" s="13">
        <f t="shared" si="31"/>
        <v>-0.13370069776667037</v>
      </c>
      <c r="T355" s="13">
        <f t="shared" si="32"/>
        <v>0.34534773260000939</v>
      </c>
      <c r="U355" s="6">
        <v>0.505591516731973</v>
      </c>
      <c r="V355" s="6">
        <v>0.124903286664774</v>
      </c>
      <c r="W355" s="6">
        <v>0.42472297025854899</v>
      </c>
      <c r="X355" s="6">
        <v>0.48206316022354101</v>
      </c>
      <c r="Y355" s="14">
        <f t="shared" si="33"/>
        <v>0.29620022164695536</v>
      </c>
      <c r="Z355" s="14">
        <f t="shared" si="34"/>
        <v>0.90342613359067447</v>
      </c>
      <c r="AA355" s="14">
        <f t="shared" si="35"/>
        <v>0.37189425046029978</v>
      </c>
      <c r="AB355" s="14">
        <f t="shared" si="36"/>
        <v>0.31689605649242814</v>
      </c>
    </row>
    <row r="356" spans="1:28" x14ac:dyDescent="0.2">
      <c r="A356" s="11" t="s">
        <v>363</v>
      </c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9"/>
      <c r="N356" s="19" t="s">
        <v>18</v>
      </c>
      <c r="O356" s="5">
        <v>15.959959798</v>
      </c>
      <c r="P356" s="5">
        <v>15.82634021483333</v>
      </c>
      <c r="Q356" s="5">
        <v>15.74173800133333</v>
      </c>
      <c r="R356" s="5">
        <v>15.91094242833333</v>
      </c>
      <c r="S356" s="13">
        <f t="shared" si="31"/>
        <v>-0.13361958316667</v>
      </c>
      <c r="T356" s="13">
        <f t="shared" si="32"/>
        <v>0.16920442700000038</v>
      </c>
      <c r="U356" s="6">
        <v>1.54075604202093E-2</v>
      </c>
      <c r="V356" s="6">
        <v>4.8108638242496997E-2</v>
      </c>
      <c r="W356" s="6">
        <v>6.0482751514242997E-2</v>
      </c>
      <c r="X356" s="6">
        <v>0.39253907876425198</v>
      </c>
      <c r="Y356" s="14">
        <f t="shared" si="33"/>
        <v>1.8122661205233266</v>
      </c>
      <c r="Z356" s="14">
        <f t="shared" si="34"/>
        <v>1.3177769360124072</v>
      </c>
      <c r="AA356" s="14">
        <f t="shared" si="35"/>
        <v>1.2183684598965465</v>
      </c>
      <c r="AB356" s="14">
        <f t="shared" si="36"/>
        <v>0.40611710109236471</v>
      </c>
    </row>
    <row r="357" spans="1:28" x14ac:dyDescent="0.2">
      <c r="A357" s="11" t="s">
        <v>479</v>
      </c>
      <c r="B357" s="11"/>
      <c r="C357" s="11" t="str">
        <f>VLOOKUP(A357,[1]sheet1!$A$2:$E$1154, 4, FALSE)</f>
        <v>*</v>
      </c>
      <c r="D357" s="11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5">
        <v>12.7776873165</v>
      </c>
      <c r="P357" s="5">
        <v>12.644583835416659</v>
      </c>
      <c r="Q357" s="5">
        <v>12.580936337700001</v>
      </c>
      <c r="R357" s="5">
        <v>12.70823133313333</v>
      </c>
      <c r="S357" s="13">
        <f t="shared" si="31"/>
        <v>-0.13310348108334047</v>
      </c>
      <c r="T357" s="13">
        <f t="shared" si="32"/>
        <v>0.12729499543332956</v>
      </c>
      <c r="U357" s="6">
        <v>0.57356885810421399</v>
      </c>
      <c r="V357" s="6">
        <v>0.70869818691844599</v>
      </c>
      <c r="W357" s="6">
        <v>0.45139085341056201</v>
      </c>
      <c r="X357" s="6">
        <v>0.713959460674645</v>
      </c>
      <c r="Y357" s="14">
        <f t="shared" si="33"/>
        <v>0.2414144366998312</v>
      </c>
      <c r="Z357" s="14">
        <f t="shared" si="34"/>
        <v>0.14953867830426779</v>
      </c>
      <c r="AA357" s="14">
        <f t="shared" si="35"/>
        <v>0.34544724533261795</v>
      </c>
      <c r="AB357" s="14">
        <f t="shared" si="36"/>
        <v>0.14632644719460364</v>
      </c>
    </row>
    <row r="358" spans="1:28" x14ac:dyDescent="0.2">
      <c r="A358" s="11" t="s">
        <v>840</v>
      </c>
      <c r="B358" s="11"/>
      <c r="C358" s="11" t="str">
        <f>VLOOKUP(A358,[1]sheet1!$A$2:$E$1154, 4, FALSE)</f>
        <v>*</v>
      </c>
      <c r="D358" s="11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5">
        <v>14.48291944633333</v>
      </c>
      <c r="P358" s="5">
        <v>14.349900726</v>
      </c>
      <c r="Q358" s="5">
        <v>14.31174336633334</v>
      </c>
      <c r="R358" s="5">
        <v>14.388058085666669</v>
      </c>
      <c r="S358" s="13">
        <f t="shared" si="31"/>
        <v>-0.13301872033333062</v>
      </c>
      <c r="T358" s="13">
        <f t="shared" si="32"/>
        <v>7.6314719333328895E-2</v>
      </c>
      <c r="U358" s="6">
        <v>0.48595430683780499</v>
      </c>
      <c r="V358" s="6">
        <v>0.77349031535137802</v>
      </c>
      <c r="W358" s="6">
        <v>0.41586880871287701</v>
      </c>
      <c r="X358" s="6">
        <v>0.73341982402861405</v>
      </c>
      <c r="Y358" s="14">
        <f t="shared" si="33"/>
        <v>0.31340456452603804</v>
      </c>
      <c r="Z358" s="14">
        <f t="shared" si="34"/>
        <v>0.11154511960622528</v>
      </c>
      <c r="AA358" s="14">
        <f t="shared" si="35"/>
        <v>0.38104365167610815</v>
      </c>
      <c r="AB358" s="14">
        <f t="shared" si="36"/>
        <v>0.1346473554200302</v>
      </c>
    </row>
    <row r="359" spans="1:28" x14ac:dyDescent="0.2">
      <c r="A359" s="11" t="s">
        <v>502</v>
      </c>
      <c r="B359" s="11"/>
      <c r="C359" s="11"/>
      <c r="D359" s="11"/>
      <c r="E359" s="11"/>
      <c r="F359" s="11"/>
      <c r="G359" s="11"/>
      <c r="H359" s="11" t="s">
        <v>18</v>
      </c>
      <c r="I359" s="11"/>
      <c r="J359" s="11"/>
      <c r="K359" s="11"/>
      <c r="L359" s="11"/>
      <c r="M359" s="19"/>
      <c r="N359" s="19"/>
      <c r="O359" s="5">
        <v>12.34903050533334</v>
      </c>
      <c r="P359" s="5">
        <v>12.217086940450001</v>
      </c>
      <c r="Q359" s="5">
        <v>12.123807555699999</v>
      </c>
      <c r="R359" s="5">
        <v>12.3103663252</v>
      </c>
      <c r="S359" s="13">
        <f t="shared" si="31"/>
        <v>-0.1319435648833398</v>
      </c>
      <c r="T359" s="13">
        <f t="shared" si="32"/>
        <v>0.18655876950000128</v>
      </c>
      <c r="U359" s="6">
        <v>0.52537239936748803</v>
      </c>
      <c r="V359" s="6">
        <v>0.521594625519746</v>
      </c>
      <c r="W359" s="6">
        <v>0.43146785522523201</v>
      </c>
      <c r="X359" s="6">
        <v>0.67136347747598202</v>
      </c>
      <c r="Y359" s="14">
        <f t="shared" si="33"/>
        <v>0.27953274677122186</v>
      </c>
      <c r="Z359" s="14">
        <f t="shared" si="34"/>
        <v>0.28266689219780533</v>
      </c>
      <c r="AA359" s="14">
        <f t="shared" si="35"/>
        <v>0.36505155410478263</v>
      </c>
      <c r="AB359" s="14">
        <f t="shared" si="36"/>
        <v>0.17304228829217097</v>
      </c>
    </row>
    <row r="360" spans="1:28" x14ac:dyDescent="0.2">
      <c r="A360" s="11" t="s">
        <v>83</v>
      </c>
      <c r="B360" s="11"/>
      <c r="C360" s="11"/>
      <c r="D360" s="11" t="s">
        <v>18</v>
      </c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5">
        <v>14.512957523000001</v>
      </c>
      <c r="P360" s="5">
        <v>14.382571590666659</v>
      </c>
      <c r="Q360" s="5">
        <v>14.49242436333334</v>
      </c>
      <c r="R360" s="5">
        <v>14.272718818</v>
      </c>
      <c r="S360" s="13">
        <f t="shared" si="31"/>
        <v>-0.13038593233334161</v>
      </c>
      <c r="T360" s="13">
        <f t="shared" si="32"/>
        <v>-0.21970554533334052</v>
      </c>
      <c r="U360" s="6">
        <v>0.66298323020898797</v>
      </c>
      <c r="V360" s="6">
        <v>0.50490826650573095</v>
      </c>
      <c r="W360" s="6">
        <v>0.48192502294988399</v>
      </c>
      <c r="X360" s="6">
        <v>0.66790355970059601</v>
      </c>
      <c r="Y360" s="14">
        <f t="shared" si="33"/>
        <v>0.1784974566929772</v>
      </c>
      <c r="Z360" s="14">
        <f t="shared" si="34"/>
        <v>0.2967875188500983</v>
      </c>
      <c r="AA360" s="14">
        <f t="shared" si="35"/>
        <v>0.31702052327978553</v>
      </c>
      <c r="AB360" s="14">
        <f t="shared" si="36"/>
        <v>0.17528624188605721</v>
      </c>
    </row>
    <row r="361" spans="1:28" x14ac:dyDescent="0.2">
      <c r="A361" s="11" t="s">
        <v>701</v>
      </c>
      <c r="B361" s="11"/>
      <c r="C361" s="11" t="str">
        <f>VLOOKUP(A361,[1]sheet1!$A$2:$E$1154, 4, FALSE)</f>
        <v>*</v>
      </c>
      <c r="D361" s="11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5">
        <v>20.853131826333328</v>
      </c>
      <c r="P361" s="5">
        <v>20.723106509166669</v>
      </c>
      <c r="Q361" s="5">
        <v>20.787791873</v>
      </c>
      <c r="R361" s="5">
        <v>20.658421145333332</v>
      </c>
      <c r="S361" s="13">
        <f t="shared" si="31"/>
        <v>-0.13002531716665899</v>
      </c>
      <c r="T361" s="13">
        <f t="shared" si="32"/>
        <v>-0.12937072766666802</v>
      </c>
      <c r="U361" s="6">
        <v>0.34116053991078199</v>
      </c>
      <c r="V361" s="6">
        <v>0.45832362234655299</v>
      </c>
      <c r="W361" s="6">
        <v>0.35196396645614803</v>
      </c>
      <c r="X361" s="6">
        <v>0.65231483072685503</v>
      </c>
      <c r="Y361" s="14">
        <f t="shared" si="33"/>
        <v>0.46704120695953005</v>
      </c>
      <c r="Z361" s="14">
        <f t="shared" si="34"/>
        <v>0.33882775831189393</v>
      </c>
      <c r="AA361" s="14">
        <f t="shared" si="35"/>
        <v>0.45350179666476742</v>
      </c>
      <c r="AB361" s="14">
        <f t="shared" si="36"/>
        <v>0.18554274744774613</v>
      </c>
    </row>
    <row r="362" spans="1:28" x14ac:dyDescent="0.2">
      <c r="A362" s="11" t="s">
        <v>291</v>
      </c>
      <c r="B362" s="11"/>
      <c r="C362" s="11"/>
      <c r="D362" s="11" t="s">
        <v>18</v>
      </c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5">
        <v>13.806072270333329</v>
      </c>
      <c r="P362" s="5">
        <v>13.676989033166659</v>
      </c>
      <c r="Q362" s="5">
        <v>13.723072590333331</v>
      </c>
      <c r="R362" s="5">
        <v>13.630905476000001</v>
      </c>
      <c r="S362" s="13">
        <f t="shared" si="31"/>
        <v>-0.12908323716666992</v>
      </c>
      <c r="T362" s="13">
        <f t="shared" si="32"/>
        <v>-9.2167114333330247E-2</v>
      </c>
      <c r="U362" s="6">
        <v>0.52142937714188498</v>
      </c>
      <c r="V362" s="6">
        <v>0.66377487042204997</v>
      </c>
      <c r="W362" s="6">
        <v>0.43067799887834501</v>
      </c>
      <c r="X362" s="6">
        <v>0.70005469314955504</v>
      </c>
      <c r="Y362" s="14">
        <f t="shared" si="33"/>
        <v>0.28280450448489719</v>
      </c>
      <c r="Z362" s="14">
        <f t="shared" si="34"/>
        <v>0.17797919339114049</v>
      </c>
      <c r="AA362" s="14">
        <f t="shared" si="35"/>
        <v>0.36584731353989186</v>
      </c>
      <c r="AB362" s="14">
        <f t="shared" si="36"/>
        <v>0.15486802854981002</v>
      </c>
    </row>
    <row r="363" spans="1:28" x14ac:dyDescent="0.2">
      <c r="A363" s="11" t="s">
        <v>330</v>
      </c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9"/>
      <c r="N363" s="19" t="s">
        <v>18</v>
      </c>
      <c r="O363" s="5">
        <v>12.97188751</v>
      </c>
      <c r="P363" s="5">
        <v>12.84321854250001</v>
      </c>
      <c r="Q363" s="5">
        <v>12.892792772</v>
      </c>
      <c r="R363" s="5">
        <v>12.793644313</v>
      </c>
      <c r="S363" s="13">
        <f t="shared" si="31"/>
        <v>-0.12866896749999057</v>
      </c>
      <c r="T363" s="13">
        <f t="shared" si="32"/>
        <v>-9.9148459000000244E-2</v>
      </c>
      <c r="U363" s="6">
        <v>0.26730553679547298</v>
      </c>
      <c r="V363" s="6">
        <v>0.49408984552444701</v>
      </c>
      <c r="W363" s="6">
        <v>0.30955169519745701</v>
      </c>
      <c r="X363" s="6">
        <v>0.66712280540490598</v>
      </c>
      <c r="Y363" s="14">
        <f t="shared" si="33"/>
        <v>0.57299204545289972</v>
      </c>
      <c r="Z363" s="14">
        <f t="shared" si="34"/>
        <v>0.30619407158724016</v>
      </c>
      <c r="AA363" s="14">
        <f t="shared" si="35"/>
        <v>0.50926681331838219</v>
      </c>
      <c r="AB363" s="14">
        <f t="shared" si="36"/>
        <v>0.17579421285930535</v>
      </c>
    </row>
    <row r="364" spans="1:28" x14ac:dyDescent="0.2">
      <c r="A364" s="11" t="s">
        <v>659</v>
      </c>
      <c r="B364" s="11"/>
      <c r="C364" s="11" t="str">
        <f>VLOOKUP(A364,[1]sheet1!$A$2:$E$1154, 4, FALSE)</f>
        <v>*</v>
      </c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5">
        <v>12.89597534036667</v>
      </c>
      <c r="P364" s="5">
        <v>12.76740282696667</v>
      </c>
      <c r="Q364" s="5">
        <v>12.57727862676667</v>
      </c>
      <c r="R364" s="5">
        <v>12.95752702716667</v>
      </c>
      <c r="S364" s="13">
        <f t="shared" si="31"/>
        <v>-0.12857251339999998</v>
      </c>
      <c r="T364" s="13">
        <f t="shared" si="32"/>
        <v>0.3802484003999993</v>
      </c>
      <c r="U364" s="6">
        <v>0.73088179780628204</v>
      </c>
      <c r="V364" s="6">
        <v>0.415253594012927</v>
      </c>
      <c r="W364" s="6">
        <v>0.50302571176027699</v>
      </c>
      <c r="X364" s="6">
        <v>0.63453402216323396</v>
      </c>
      <c r="Y364" s="14">
        <f t="shared" si="33"/>
        <v>0.13615285383736453</v>
      </c>
      <c r="Z364" s="14">
        <f t="shared" si="34"/>
        <v>0.38168660004880761</v>
      </c>
      <c r="AA364" s="14">
        <f t="shared" si="35"/>
        <v>0.2984098157587432</v>
      </c>
      <c r="AB364" s="14">
        <f t="shared" si="36"/>
        <v>0.19754508713644575</v>
      </c>
    </row>
    <row r="365" spans="1:28" x14ac:dyDescent="0.2">
      <c r="A365" s="11" t="s">
        <v>746</v>
      </c>
      <c r="B365" s="11"/>
      <c r="C365" s="11" t="str">
        <f>VLOOKUP(A365,[1]sheet1!$A$2:$E$1154, 4, FALSE)</f>
        <v>*</v>
      </c>
      <c r="D365" s="11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5">
        <v>12.342028542066659</v>
      </c>
      <c r="P365" s="5">
        <v>12.2153856318</v>
      </c>
      <c r="Q365" s="5">
        <v>12.08777573753334</v>
      </c>
      <c r="R365" s="5">
        <v>12.342995526066669</v>
      </c>
      <c r="S365" s="13">
        <f t="shared" si="31"/>
        <v>-0.12664291026665886</v>
      </c>
      <c r="T365" s="13">
        <f t="shared" si="32"/>
        <v>0.25521978853332961</v>
      </c>
      <c r="U365" s="6">
        <v>0.64926452722064898</v>
      </c>
      <c r="V365" s="6">
        <v>0.45635043288598098</v>
      </c>
      <c r="W365" s="6">
        <v>0.47792783248834703</v>
      </c>
      <c r="X365" s="6">
        <v>0.65231483072685503</v>
      </c>
      <c r="Y365" s="14">
        <f t="shared" si="33"/>
        <v>0.18757832429984242</v>
      </c>
      <c r="Z365" s="14">
        <f t="shared" si="34"/>
        <v>0.34070153316954821</v>
      </c>
      <c r="AA365" s="14">
        <f t="shared" si="35"/>
        <v>0.32063767727552811</v>
      </c>
      <c r="AB365" s="14">
        <f t="shared" si="36"/>
        <v>0.18554274744774613</v>
      </c>
    </row>
    <row r="366" spans="1:28" x14ac:dyDescent="0.2">
      <c r="A366" s="11" t="s">
        <v>25</v>
      </c>
      <c r="B366" s="11"/>
      <c r="C366" s="11"/>
      <c r="D366" s="11"/>
      <c r="E366" s="11"/>
      <c r="G366" s="11"/>
      <c r="H366" s="11"/>
      <c r="I366" s="11"/>
      <c r="J366" s="11"/>
      <c r="K366" s="11"/>
      <c r="L366" s="11"/>
      <c r="M366" s="19"/>
      <c r="N366" s="11" t="s">
        <v>18</v>
      </c>
      <c r="O366" s="5">
        <v>14.662642984</v>
      </c>
      <c r="P366" s="5">
        <v>14.5364179615</v>
      </c>
      <c r="Q366" s="5">
        <v>14.573798027666671</v>
      </c>
      <c r="R366" s="5">
        <v>14.499037895333331</v>
      </c>
      <c r="S366" s="13">
        <f t="shared" si="31"/>
        <v>-0.12622502249999989</v>
      </c>
      <c r="T366" s="13">
        <f t="shared" si="32"/>
        <v>-7.4760132333340223E-2</v>
      </c>
      <c r="U366" s="6">
        <v>0.279797847825487</v>
      </c>
      <c r="V366" s="6">
        <v>0.65538816505098296</v>
      </c>
      <c r="W366" s="6">
        <v>0.31656406918801999</v>
      </c>
      <c r="X366" s="6">
        <v>0.69968798395460796</v>
      </c>
      <c r="Y366" s="14">
        <f t="shared" si="33"/>
        <v>0.5531556303771068</v>
      </c>
      <c r="Z366" s="14">
        <f t="shared" si="34"/>
        <v>0.18350140533914644</v>
      </c>
      <c r="AA366" s="14">
        <f t="shared" si="35"/>
        <v>0.49953838018407853</v>
      </c>
      <c r="AB366" s="14">
        <f t="shared" si="36"/>
        <v>0.15509558435142606</v>
      </c>
    </row>
    <row r="367" spans="1:28" x14ac:dyDescent="0.2">
      <c r="A367" s="11" t="s">
        <v>908</v>
      </c>
      <c r="B367" s="11"/>
      <c r="C367" s="11" t="str">
        <f>VLOOKUP(A367,[1]sheet1!$A$2:$E$1154, 4, FALSE)</f>
        <v>*</v>
      </c>
      <c r="D367" s="11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5">
        <v>14.246081752</v>
      </c>
      <c r="P367" s="5">
        <v>14.119969642833331</v>
      </c>
      <c r="Q367" s="5">
        <v>14.030897360666669</v>
      </c>
      <c r="R367" s="5">
        <v>14.209041924999999</v>
      </c>
      <c r="S367" s="13">
        <f t="shared" si="31"/>
        <v>-0.12611210916666948</v>
      </c>
      <c r="T367" s="13">
        <f t="shared" si="32"/>
        <v>0.17814456433332992</v>
      </c>
      <c r="U367" s="6">
        <v>0.64452774151841596</v>
      </c>
      <c r="V367" s="6">
        <v>0.54141722476397303</v>
      </c>
      <c r="W367" s="6">
        <v>0.47664380537004097</v>
      </c>
      <c r="X367" s="6">
        <v>0.68546870379244396</v>
      </c>
      <c r="Y367" s="14">
        <f t="shared" si="33"/>
        <v>0.19075838517003282</v>
      </c>
      <c r="Z367" s="14">
        <f t="shared" si="34"/>
        <v>0.26646793160771909</v>
      </c>
      <c r="AA367" s="14">
        <f t="shared" si="35"/>
        <v>0.3218060468484566</v>
      </c>
      <c r="AB367" s="14">
        <f t="shared" si="36"/>
        <v>0.16401236885480222</v>
      </c>
    </row>
    <row r="368" spans="1:28" x14ac:dyDescent="0.2">
      <c r="A368" s="11" t="s">
        <v>1046</v>
      </c>
      <c r="B368" s="11"/>
      <c r="C368" s="11" t="str">
        <f>VLOOKUP(A368,[1]sheet1!$A$2:$E$1154, 4, FALSE)</f>
        <v>*</v>
      </c>
      <c r="D368" s="11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5">
        <v>14.79521727</v>
      </c>
      <c r="P368" s="5">
        <v>14.66941383899999</v>
      </c>
      <c r="Q368" s="5">
        <v>14.749396072666659</v>
      </c>
      <c r="R368" s="5">
        <v>14.58943160533333</v>
      </c>
      <c r="S368" s="13">
        <f t="shared" si="31"/>
        <v>-0.12580343100001024</v>
      </c>
      <c r="T368" s="13">
        <f t="shared" si="32"/>
        <v>-0.15996446733332981</v>
      </c>
      <c r="U368" s="6">
        <v>0.58634045567863902</v>
      </c>
      <c r="V368" s="6">
        <v>0.585705749976968</v>
      </c>
      <c r="W368" s="6">
        <v>0.45575254222470701</v>
      </c>
      <c r="X368" s="6">
        <v>0.69851071755221505</v>
      </c>
      <c r="Y368" s="14">
        <f t="shared" si="33"/>
        <v>0.23185013980487709</v>
      </c>
      <c r="Z368" s="14">
        <f t="shared" si="34"/>
        <v>0.23232051240534951</v>
      </c>
      <c r="AA368" s="14">
        <f t="shared" si="35"/>
        <v>0.34127090013632627</v>
      </c>
      <c r="AB368" s="14">
        <f t="shared" si="36"/>
        <v>0.15582692593050401</v>
      </c>
    </row>
    <row r="369" spans="1:28" x14ac:dyDescent="0.2">
      <c r="A369" s="11" t="s">
        <v>799</v>
      </c>
      <c r="B369" s="11"/>
      <c r="C369" s="11" t="str">
        <f>VLOOKUP(A369,[1]sheet1!$A$2:$E$1154, 4, FALSE)</f>
        <v>*</v>
      </c>
      <c r="D369" s="11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5">
        <v>15.03469484433333</v>
      </c>
      <c r="P369" s="5">
        <v>14.90896524796667</v>
      </c>
      <c r="Q369" s="5">
        <v>14.57836399353334</v>
      </c>
      <c r="R369" s="5">
        <v>15.239566502400001</v>
      </c>
      <c r="S369" s="13">
        <f t="shared" si="31"/>
        <v>-0.1257295963666607</v>
      </c>
      <c r="T369" s="13">
        <f t="shared" si="32"/>
        <v>0.66120250886666021</v>
      </c>
      <c r="U369" s="6">
        <v>0.65343847947723499</v>
      </c>
      <c r="V369" s="6">
        <v>8.8324568331690306E-2</v>
      </c>
      <c r="W369" s="6">
        <v>0.47982245086442399</v>
      </c>
      <c r="X369" s="6">
        <v>0.42723156137448198</v>
      </c>
      <c r="Y369" s="14">
        <f t="shared" si="33"/>
        <v>0.18479529451229323</v>
      </c>
      <c r="Z369" s="14">
        <f t="shared" si="34"/>
        <v>1.0539184764136154</v>
      </c>
      <c r="AA369" s="14">
        <f t="shared" si="35"/>
        <v>0.31891943527935518</v>
      </c>
      <c r="AB369" s="14">
        <f t="shared" si="36"/>
        <v>0.36933667165255168</v>
      </c>
    </row>
    <row r="370" spans="1:28" x14ac:dyDescent="0.2">
      <c r="A370" s="11" t="s">
        <v>984</v>
      </c>
      <c r="B370" s="11"/>
      <c r="C370" s="11" t="str">
        <f>VLOOKUP(A370,[1]sheet1!$A$2:$E$1154, 4, FALSE)</f>
        <v>*</v>
      </c>
      <c r="D370" s="11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5">
        <v>14.63117632166667</v>
      </c>
      <c r="P370" s="5">
        <v>14.505802842833329</v>
      </c>
      <c r="Q370" s="5">
        <v>14.36293302633333</v>
      </c>
      <c r="R370" s="5">
        <v>14.648672659333331</v>
      </c>
      <c r="S370" s="13">
        <f t="shared" si="31"/>
        <v>-0.12537347883334071</v>
      </c>
      <c r="T370" s="13">
        <f t="shared" si="32"/>
        <v>0.28573963300000038</v>
      </c>
      <c r="U370" s="6">
        <v>0.61412010878289203</v>
      </c>
      <c r="V370" s="6">
        <v>0.31483346772094101</v>
      </c>
      <c r="W370" s="6">
        <v>0.46538704233884798</v>
      </c>
      <c r="X370" s="6">
        <v>0.62541085796353602</v>
      </c>
      <c r="Y370" s="14">
        <f t="shared" si="33"/>
        <v>0.21174668182241238</v>
      </c>
      <c r="Z370" s="14">
        <f t="shared" si="34"/>
        <v>0.50191910708187149</v>
      </c>
      <c r="AA370" s="14">
        <f t="shared" si="35"/>
        <v>0.33218571283931403</v>
      </c>
      <c r="AB370" s="14">
        <f t="shared" si="36"/>
        <v>0.20383458309833977</v>
      </c>
    </row>
    <row r="371" spans="1:28" x14ac:dyDescent="0.2">
      <c r="A371" s="11" t="s">
        <v>800</v>
      </c>
      <c r="B371" s="11"/>
      <c r="C371" s="11" t="str">
        <f>VLOOKUP(A371,[1]sheet1!$A$2:$E$1154, 4, FALSE)</f>
        <v>*</v>
      </c>
      <c r="D371" s="11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5">
        <v>22.203129756999999</v>
      </c>
      <c r="P371" s="5">
        <v>22.078699660333331</v>
      </c>
      <c r="Q371" s="5">
        <v>22.073560568333331</v>
      </c>
      <c r="R371" s="5">
        <v>22.083838752333339</v>
      </c>
      <c r="S371" s="13">
        <f t="shared" si="31"/>
        <v>-0.12443009666666782</v>
      </c>
      <c r="T371" s="13">
        <f t="shared" si="32"/>
        <v>1.0278184000007684E-2</v>
      </c>
      <c r="U371" s="6">
        <v>0.40443526029478</v>
      </c>
      <c r="V371" s="6">
        <v>0.95587600418302099</v>
      </c>
      <c r="W371" s="6">
        <v>0.37943099524912399</v>
      </c>
      <c r="X371" s="6">
        <v>0.75488378815335699</v>
      </c>
      <c r="Y371" s="14">
        <f t="shared" si="33"/>
        <v>0.39315098788842029</v>
      </c>
      <c r="Z371" s="14">
        <f t="shared" si="34"/>
        <v>1.95984405603922E-2</v>
      </c>
      <c r="AA371" s="14">
        <f t="shared" si="35"/>
        <v>0.42086719501869024</v>
      </c>
      <c r="AB371" s="14">
        <f t="shared" si="36"/>
        <v>0.12211990141503211</v>
      </c>
    </row>
    <row r="372" spans="1:28" x14ac:dyDescent="0.2">
      <c r="A372" s="11" t="s">
        <v>817</v>
      </c>
      <c r="B372" s="11"/>
      <c r="C372" s="11" t="str">
        <f>VLOOKUP(A372,[1]sheet1!$A$2:$E$1154, 4, FALSE)</f>
        <v>*</v>
      </c>
      <c r="D372" s="11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5">
        <v>13.784578872999999</v>
      </c>
      <c r="P372" s="5">
        <v>13.66211948633334</v>
      </c>
      <c r="Q372" s="5">
        <v>13.539958168333341</v>
      </c>
      <c r="R372" s="5">
        <v>13.78428080433333</v>
      </c>
      <c r="S372" s="13">
        <f t="shared" si="31"/>
        <v>-0.12245938666665879</v>
      </c>
      <c r="T372" s="13">
        <f t="shared" si="32"/>
        <v>0.24432263599998905</v>
      </c>
      <c r="U372" s="6">
        <v>0.61162210207523104</v>
      </c>
      <c r="V372" s="6">
        <v>0.39185119537561802</v>
      </c>
      <c r="W372" s="6">
        <v>0.46538704233884798</v>
      </c>
      <c r="X372" s="6">
        <v>0.62985092403981102</v>
      </c>
      <c r="Y372" s="14">
        <f t="shared" si="33"/>
        <v>0.21351682895645693</v>
      </c>
      <c r="Z372" s="14">
        <f t="shared" si="34"/>
        <v>0.40687882404154119</v>
      </c>
      <c r="AA372" s="14">
        <f t="shared" si="35"/>
        <v>0.33218571283931403</v>
      </c>
      <c r="AB372" s="14">
        <f t="shared" si="36"/>
        <v>0.20076222916246131</v>
      </c>
    </row>
    <row r="373" spans="1:28" x14ac:dyDescent="0.2">
      <c r="A373" s="11" t="s">
        <v>949</v>
      </c>
      <c r="B373" s="11"/>
      <c r="C373" s="11"/>
      <c r="D373" s="11"/>
      <c r="E373" s="11"/>
      <c r="F373" s="11"/>
      <c r="G373" s="11"/>
      <c r="H373" s="11"/>
      <c r="I373" s="15" t="s">
        <v>18</v>
      </c>
      <c r="J373" s="15"/>
      <c r="K373" s="15"/>
      <c r="L373" s="15"/>
      <c r="M373" s="15"/>
      <c r="N373" s="15"/>
      <c r="O373" s="5">
        <v>14.265119730966671</v>
      </c>
      <c r="P373" s="5">
        <v>14.143401132233331</v>
      </c>
      <c r="Q373" s="5">
        <v>14.029396525133331</v>
      </c>
      <c r="R373" s="5">
        <v>14.25740573933334</v>
      </c>
      <c r="S373" s="13">
        <f t="shared" si="31"/>
        <v>-0.12171859873333979</v>
      </c>
      <c r="T373" s="13">
        <f t="shared" si="32"/>
        <v>0.22800921420000897</v>
      </c>
      <c r="U373" s="6">
        <v>0.520546445038224</v>
      </c>
      <c r="V373" s="6">
        <v>0.21635930603585901</v>
      </c>
      <c r="W373" s="6">
        <v>0.43067799887834501</v>
      </c>
      <c r="X373" s="6">
        <v>0.55783897621255896</v>
      </c>
      <c r="Y373" s="14">
        <f t="shared" si="33"/>
        <v>0.28354051509882688</v>
      </c>
      <c r="Z373" s="14">
        <f t="shared" si="34"/>
        <v>0.66482442021056298</v>
      </c>
      <c r="AA373" s="14">
        <f t="shared" si="35"/>
        <v>0.36584731353989186</v>
      </c>
      <c r="AB373" s="14">
        <f t="shared" si="36"/>
        <v>0.25349114485183361</v>
      </c>
    </row>
    <row r="374" spans="1:28" x14ac:dyDescent="0.2">
      <c r="A374" s="11" t="s">
        <v>857</v>
      </c>
      <c r="B374" s="11"/>
      <c r="C374" s="11" t="str">
        <f>VLOOKUP(A374,[1]sheet1!$A$2:$E$1154, 4, FALSE)</f>
        <v>*</v>
      </c>
      <c r="D374" s="11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5">
        <v>17.421068978000001</v>
      </c>
      <c r="P374" s="5">
        <v>17.299773284</v>
      </c>
      <c r="Q374" s="5">
        <v>17.057979682666669</v>
      </c>
      <c r="R374" s="5">
        <v>17.541566885333339</v>
      </c>
      <c r="S374" s="13">
        <f t="shared" si="31"/>
        <v>-0.12129569400000051</v>
      </c>
      <c r="T374" s="13">
        <f t="shared" si="32"/>
        <v>0.48358720266666921</v>
      </c>
      <c r="U374" s="6">
        <v>0.67791479597198701</v>
      </c>
      <c r="V374" s="6">
        <v>0.17246525452198699</v>
      </c>
      <c r="W374" s="6">
        <v>0.48676859937871703</v>
      </c>
      <c r="X374" s="6">
        <v>0.529782526016632</v>
      </c>
      <c r="Y374" s="14">
        <f t="shared" si="33"/>
        <v>0.16882488720154154</v>
      </c>
      <c r="Z374" s="14">
        <f t="shared" si="34"/>
        <v>0.76329838632572167</v>
      </c>
      <c r="AA374" s="14">
        <f t="shared" si="35"/>
        <v>0.31267744514286777</v>
      </c>
      <c r="AB374" s="14">
        <f t="shared" si="36"/>
        <v>0.27590237027379155</v>
      </c>
    </row>
    <row r="375" spans="1:28" x14ac:dyDescent="0.2">
      <c r="A375" s="11" t="s">
        <v>749</v>
      </c>
      <c r="B375" s="11"/>
      <c r="C375" s="11" t="str">
        <f>VLOOKUP(A375,[1]sheet1!$A$2:$E$1154, 4, FALSE)</f>
        <v>*</v>
      </c>
      <c r="D375" s="11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5">
        <v>14.32536321366667</v>
      </c>
      <c r="P375" s="5">
        <v>14.20414939883333</v>
      </c>
      <c r="Q375" s="5">
        <v>14.111632832666659</v>
      </c>
      <c r="R375" s="5">
        <v>14.296665965000001</v>
      </c>
      <c r="S375" s="13">
        <f t="shared" si="31"/>
        <v>-0.12121381483333948</v>
      </c>
      <c r="T375" s="13">
        <f t="shared" si="32"/>
        <v>0.1850331323333414</v>
      </c>
      <c r="U375" s="6">
        <v>0.458288782731399</v>
      </c>
      <c r="V375" s="6">
        <v>0.34429624109531098</v>
      </c>
      <c r="W375" s="6">
        <v>0.404018037420388</v>
      </c>
      <c r="X375" s="6">
        <v>0.62886652603846604</v>
      </c>
      <c r="Y375" s="14">
        <f t="shared" si="33"/>
        <v>0.3388607725991466</v>
      </c>
      <c r="Z375" s="14">
        <f t="shared" si="34"/>
        <v>0.46306771874312136</v>
      </c>
      <c r="AA375" s="14">
        <f t="shared" si="35"/>
        <v>0.39359924534168494</v>
      </c>
      <c r="AB375" s="14">
        <f t="shared" si="36"/>
        <v>0.20144152173461793</v>
      </c>
    </row>
    <row r="376" spans="1:28" x14ac:dyDescent="0.2">
      <c r="A376" s="11" t="s">
        <v>565</v>
      </c>
      <c r="B376" s="11"/>
      <c r="C376" s="11" t="str">
        <f>VLOOKUP(A376,[1]sheet1!$A$2:$E$1154, 4, FALSE)</f>
        <v>*</v>
      </c>
      <c r="D376" s="11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5">
        <v>22.654290144000001</v>
      </c>
      <c r="P376" s="5">
        <v>22.533115656333329</v>
      </c>
      <c r="Q376" s="5">
        <v>22.730540703666669</v>
      </c>
      <c r="R376" s="5">
        <v>22.335690609</v>
      </c>
      <c r="S376" s="13">
        <f t="shared" si="31"/>
        <v>-0.12117448766667138</v>
      </c>
      <c r="T376" s="13">
        <f t="shared" si="32"/>
        <v>-0.39485009466666909</v>
      </c>
      <c r="U376" s="6">
        <v>0.64827358088064502</v>
      </c>
      <c r="V376" s="6">
        <v>0.22267838864096501</v>
      </c>
      <c r="W376" s="6">
        <v>0.47792783248834703</v>
      </c>
      <c r="X376" s="6">
        <v>0.562592803272007</v>
      </c>
      <c r="Y376" s="14">
        <f t="shared" si="33"/>
        <v>0.18824167685698065</v>
      </c>
      <c r="Z376" s="14">
        <f t="shared" si="34"/>
        <v>0.65232193002213723</v>
      </c>
      <c r="AA376" s="14">
        <f t="shared" si="35"/>
        <v>0.32063767727552811</v>
      </c>
      <c r="AB376" s="14">
        <f t="shared" si="36"/>
        <v>0.24980582766183429</v>
      </c>
    </row>
    <row r="377" spans="1:28" x14ac:dyDescent="0.2">
      <c r="A377" s="11" t="s">
        <v>426</v>
      </c>
      <c r="B377" s="11"/>
      <c r="C377" s="11" t="str">
        <f>VLOOKUP(A377,[1]sheet1!$A$2:$E$1154, 4, FALSE)</f>
        <v>*</v>
      </c>
      <c r="D377" s="11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5">
        <v>12.47857714133333</v>
      </c>
      <c r="P377" s="5">
        <v>12.357731339000001</v>
      </c>
      <c r="Q377" s="5">
        <v>12.13422477633333</v>
      </c>
      <c r="R377" s="5">
        <v>12.58123790166667</v>
      </c>
      <c r="S377" s="13">
        <f t="shared" si="31"/>
        <v>-0.12084580233332964</v>
      </c>
      <c r="T377" s="13">
        <f t="shared" si="32"/>
        <v>0.44701312533334026</v>
      </c>
      <c r="U377" s="6">
        <v>0.56226744443252397</v>
      </c>
      <c r="V377" s="6">
        <v>6.7011771540313306E-2</v>
      </c>
      <c r="W377" s="6">
        <v>0.44649353743690201</v>
      </c>
      <c r="X377" s="6">
        <v>0.41907027971009603</v>
      </c>
      <c r="Y377" s="14">
        <f t="shared" si="33"/>
        <v>0.25005706163130703</v>
      </c>
      <c r="Z377" s="14">
        <f t="shared" si="34"/>
        <v>1.173848900792442</v>
      </c>
      <c r="AA377" s="14">
        <f t="shared" si="35"/>
        <v>0.35018482272348433</v>
      </c>
      <c r="AB377" s="14">
        <f t="shared" si="36"/>
        <v>0.37771313805803652</v>
      </c>
    </row>
    <row r="378" spans="1:28" x14ac:dyDescent="0.2">
      <c r="A378" s="11" t="s">
        <v>99</v>
      </c>
      <c r="B378" s="11"/>
      <c r="C378" s="11"/>
      <c r="D378" s="11" t="s">
        <v>18</v>
      </c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5">
        <v>15.17160903766667</v>
      </c>
      <c r="P378" s="5">
        <v>15.051193533833329</v>
      </c>
      <c r="Q378" s="5">
        <v>15.074671831</v>
      </c>
      <c r="R378" s="5">
        <v>15.027715236666671</v>
      </c>
      <c r="S378" s="13">
        <f t="shared" si="31"/>
        <v>-0.12041550383334076</v>
      </c>
      <c r="T378" s="13">
        <f t="shared" si="32"/>
        <v>-4.6956594333328994E-2</v>
      </c>
      <c r="U378" s="6">
        <v>0.21660773348019199</v>
      </c>
      <c r="V378" s="6">
        <v>0.69314183770612903</v>
      </c>
      <c r="W378" s="6">
        <v>0.27419792196391701</v>
      </c>
      <c r="X378" s="6">
        <v>0.70797098823719096</v>
      </c>
      <c r="Y378" s="14">
        <f t="shared" si="33"/>
        <v>0.66432604194977096</v>
      </c>
      <c r="Z378" s="14">
        <f t="shared" si="34"/>
        <v>0.15917788655683993</v>
      </c>
      <c r="AA378" s="14">
        <f t="shared" si="35"/>
        <v>0.56193584087773807</v>
      </c>
      <c r="AB378" s="14">
        <f t="shared" si="36"/>
        <v>0.1499845387885553</v>
      </c>
    </row>
    <row r="379" spans="1:28" x14ac:dyDescent="0.2">
      <c r="A379" s="11" t="s">
        <v>922</v>
      </c>
      <c r="B379" s="11"/>
      <c r="C379" s="11" t="str">
        <f>VLOOKUP(A379,[1]sheet1!$A$2:$E$1154, 4, FALSE)</f>
        <v>*</v>
      </c>
      <c r="D379" s="11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5">
        <v>16.574954225333329</v>
      </c>
      <c r="P379" s="5">
        <v>16.455987152500001</v>
      </c>
      <c r="Q379" s="5">
        <v>16.171916316000001</v>
      </c>
      <c r="R379" s="5">
        <v>16.740057989</v>
      </c>
      <c r="S379" s="13">
        <f t="shared" si="31"/>
        <v>-0.1189670728333283</v>
      </c>
      <c r="T379" s="13">
        <f t="shared" si="32"/>
        <v>0.56814167299999951</v>
      </c>
      <c r="U379" s="6">
        <v>0.60045589081735795</v>
      </c>
      <c r="V379" s="6">
        <v>0.10446260691534601</v>
      </c>
      <c r="W379" s="6">
        <v>0.45928867415857999</v>
      </c>
      <c r="X379" s="6">
        <v>0.45180216722675798</v>
      </c>
      <c r="Y379" s="14">
        <f t="shared" si="33"/>
        <v>0.2215188901398665</v>
      </c>
      <c r="Z379" s="14">
        <f t="shared" si="34"/>
        <v>0.98103914033300443</v>
      </c>
      <c r="AA379" s="14">
        <f t="shared" si="35"/>
        <v>0.33791426394649665</v>
      </c>
      <c r="AB379" s="14">
        <f t="shared" si="36"/>
        <v>0.34505169016562348</v>
      </c>
    </row>
    <row r="380" spans="1:28" x14ac:dyDescent="0.2">
      <c r="A380" s="11" t="s">
        <v>836</v>
      </c>
      <c r="B380" s="11"/>
      <c r="C380" s="11" t="str">
        <f>VLOOKUP(A380,[1]sheet1!$A$2:$E$1154, 4, FALSE)</f>
        <v>*</v>
      </c>
      <c r="D380" s="11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5">
        <v>12.1976417628</v>
      </c>
      <c r="P380" s="5">
        <v>12.07889672766667</v>
      </c>
      <c r="Q380" s="5">
        <v>11.93141256433333</v>
      </c>
      <c r="R380" s="5">
        <v>12.226380891</v>
      </c>
      <c r="S380" s="13">
        <f t="shared" si="31"/>
        <v>-0.11874503513332968</v>
      </c>
      <c r="T380" s="13">
        <f t="shared" si="32"/>
        <v>0.29496832666666961</v>
      </c>
      <c r="U380" s="6">
        <v>0.425320370598395</v>
      </c>
      <c r="V380" s="6">
        <v>5.9315734197006302E-2</v>
      </c>
      <c r="W380" s="6">
        <v>0.39039303054656799</v>
      </c>
      <c r="X380" s="6">
        <v>0.41434178435451002</v>
      </c>
      <c r="Y380" s="14">
        <f t="shared" si="33"/>
        <v>0.37128381637693786</v>
      </c>
      <c r="Z380" s="14">
        <f t="shared" si="34"/>
        <v>1.226830089628089</v>
      </c>
      <c r="AA380" s="14">
        <f t="shared" si="35"/>
        <v>0.4084979441359427</v>
      </c>
      <c r="AB380" s="14">
        <f t="shared" si="36"/>
        <v>0.38264126800617437</v>
      </c>
    </row>
    <row r="381" spans="1:28" x14ac:dyDescent="0.2">
      <c r="A381" s="11" t="s">
        <v>128</v>
      </c>
      <c r="B381" s="11"/>
      <c r="C381" s="11"/>
      <c r="D381" s="11"/>
      <c r="E381" s="11"/>
      <c r="F381" s="11"/>
      <c r="G381" s="11" t="s">
        <v>18</v>
      </c>
      <c r="H381" s="11"/>
      <c r="I381" s="11"/>
      <c r="J381" s="11"/>
      <c r="K381" s="11"/>
      <c r="L381" s="11"/>
      <c r="M381" s="19"/>
      <c r="N381" s="19"/>
      <c r="O381" s="5">
        <v>16.154204826333341</v>
      </c>
      <c r="P381" s="5">
        <v>16.035899326166671</v>
      </c>
      <c r="Q381" s="5">
        <v>16.00360520233334</v>
      </c>
      <c r="R381" s="5">
        <v>16.068193449999999</v>
      </c>
      <c r="S381" s="13">
        <f t="shared" si="31"/>
        <v>-0.11830550016667019</v>
      </c>
      <c r="T381" s="13">
        <f t="shared" si="32"/>
        <v>6.4588247666659271E-2</v>
      </c>
      <c r="U381" s="6">
        <v>0.179125665509698</v>
      </c>
      <c r="V381" s="6">
        <v>0.580954428691838</v>
      </c>
      <c r="W381" s="6">
        <v>0.24694732921711099</v>
      </c>
      <c r="X381" s="6">
        <v>0.69656269875568</v>
      </c>
      <c r="Y381" s="14">
        <f t="shared" si="33"/>
        <v>0.74684218304734118</v>
      </c>
      <c r="Z381" s="14">
        <f t="shared" si="34"/>
        <v>0.23585793326179694</v>
      </c>
      <c r="AA381" s="14">
        <f t="shared" si="35"/>
        <v>0.60739566645543297</v>
      </c>
      <c r="AB381" s="14">
        <f t="shared" si="36"/>
        <v>0.15703978591901108</v>
      </c>
    </row>
    <row r="382" spans="1:28" x14ac:dyDescent="0.2">
      <c r="A382" s="11" t="s">
        <v>167</v>
      </c>
      <c r="B382" s="11"/>
      <c r="C382" s="11"/>
      <c r="D382" s="11"/>
      <c r="E382" s="11"/>
      <c r="F382" s="11"/>
      <c r="G382" s="11"/>
      <c r="H382" s="11" t="s">
        <v>18</v>
      </c>
      <c r="I382" s="11"/>
      <c r="J382" s="11"/>
      <c r="K382" s="11"/>
      <c r="L382" s="11"/>
      <c r="M382" s="19"/>
      <c r="N382" s="19"/>
      <c r="O382" s="5">
        <v>13.95944003833333</v>
      </c>
      <c r="P382" s="5">
        <v>13.84116394216667</v>
      </c>
      <c r="Q382" s="5">
        <v>14.052930242</v>
      </c>
      <c r="R382" s="5">
        <v>13.629397642333339</v>
      </c>
      <c r="S382" s="13">
        <f t="shared" si="31"/>
        <v>-0.11827609616666024</v>
      </c>
      <c r="T382" s="13">
        <f t="shared" si="32"/>
        <v>-0.42353259966666101</v>
      </c>
      <c r="U382" s="6">
        <v>0.74980305816290205</v>
      </c>
      <c r="V382" s="6">
        <v>0.347152184222979</v>
      </c>
      <c r="W382" s="6">
        <v>0.50979938962327598</v>
      </c>
      <c r="X382" s="6">
        <v>0.62886652603846604</v>
      </c>
      <c r="Y382" s="14">
        <f t="shared" si="33"/>
        <v>0.12505279258802823</v>
      </c>
      <c r="Z382" s="14">
        <f t="shared" si="34"/>
        <v>0.45948009789121641</v>
      </c>
      <c r="AA382" s="14">
        <f t="shared" si="35"/>
        <v>0.29260068884203927</v>
      </c>
      <c r="AB382" s="14">
        <f t="shared" si="36"/>
        <v>0.20144152173461793</v>
      </c>
    </row>
    <row r="383" spans="1:28" x14ac:dyDescent="0.2">
      <c r="A383" s="11" t="s">
        <v>268</v>
      </c>
      <c r="B383" s="11"/>
      <c r="C383" s="11"/>
      <c r="D383" s="11" t="s">
        <v>18</v>
      </c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5">
        <v>14.70843201566667</v>
      </c>
      <c r="P383" s="5">
        <v>14.591291051333339</v>
      </c>
      <c r="Q383" s="5">
        <v>14.65766926133333</v>
      </c>
      <c r="R383" s="5">
        <v>14.524912841333331</v>
      </c>
      <c r="S383" s="13">
        <f t="shared" si="31"/>
        <v>-0.11714096433333054</v>
      </c>
      <c r="T383" s="13">
        <f t="shared" si="32"/>
        <v>-0.13275641999999976</v>
      </c>
      <c r="U383" s="6">
        <v>0.35436848958926198</v>
      </c>
      <c r="V383" s="6">
        <v>0.43698759919131502</v>
      </c>
      <c r="W383" s="6">
        <v>0.35969061146036901</v>
      </c>
      <c r="X383" s="6">
        <v>0.64237466676922494</v>
      </c>
      <c r="Y383" s="14">
        <f t="shared" si="33"/>
        <v>0.4505449024901601</v>
      </c>
      <c r="Z383" s="14">
        <f t="shared" si="34"/>
        <v>0.35953088723827031</v>
      </c>
      <c r="AA383" s="14">
        <f t="shared" si="35"/>
        <v>0.44407089786168863</v>
      </c>
      <c r="AB383" s="14">
        <f t="shared" si="36"/>
        <v>0.19221159459624229</v>
      </c>
    </row>
    <row r="384" spans="1:28" x14ac:dyDescent="0.2">
      <c r="A384" s="11" t="s">
        <v>460</v>
      </c>
      <c r="B384" s="11"/>
      <c r="C384" s="11"/>
      <c r="D384" s="11"/>
      <c r="E384" s="11"/>
      <c r="F384" s="11"/>
      <c r="G384" s="11"/>
      <c r="H384" s="11"/>
      <c r="I384" s="11"/>
      <c r="J384" s="11"/>
      <c r="K384" s="11" t="s">
        <v>18</v>
      </c>
      <c r="L384" s="11"/>
      <c r="M384" s="11"/>
      <c r="N384" s="11"/>
      <c r="O384" s="5">
        <v>13.453466354666659</v>
      </c>
      <c r="P384" s="5">
        <v>13.33635997</v>
      </c>
      <c r="Q384" s="5">
        <v>13.376656216666669</v>
      </c>
      <c r="R384" s="5">
        <v>13.296063723333329</v>
      </c>
      <c r="S384" s="13">
        <f t="shared" si="31"/>
        <v>-0.11710638466665912</v>
      </c>
      <c r="T384" s="13">
        <f t="shared" si="32"/>
        <v>-8.0592493333339732E-2</v>
      </c>
      <c r="U384" s="6">
        <v>0.40620428670387498</v>
      </c>
      <c r="V384" s="6">
        <v>0.65254005812442795</v>
      </c>
      <c r="W384" s="6">
        <v>0.37943099524912399</v>
      </c>
      <c r="X384" s="6">
        <v>0.69968798395460796</v>
      </c>
      <c r="Y384" s="14">
        <f t="shared" si="33"/>
        <v>0.39125549776524665</v>
      </c>
      <c r="Z384" s="14">
        <f t="shared" si="34"/>
        <v>0.18539282270477817</v>
      </c>
      <c r="AA384" s="14">
        <f t="shared" si="35"/>
        <v>0.42086719501869024</v>
      </c>
      <c r="AB384" s="14">
        <f t="shared" si="36"/>
        <v>0.15509558435142606</v>
      </c>
    </row>
    <row r="385" spans="1:28" x14ac:dyDescent="0.2">
      <c r="A385" s="11" t="s">
        <v>22</v>
      </c>
      <c r="B385" s="11"/>
      <c r="C385" s="11"/>
      <c r="D385" s="11"/>
      <c r="E385" s="11"/>
      <c r="G385" s="11"/>
      <c r="H385" s="11"/>
      <c r="I385" s="11"/>
      <c r="J385" s="11"/>
      <c r="K385" s="11"/>
      <c r="L385" s="11"/>
      <c r="M385" s="19"/>
      <c r="N385" s="11" t="s">
        <v>18</v>
      </c>
      <c r="O385" s="5">
        <v>14.086265456333329</v>
      </c>
      <c r="P385" s="5">
        <v>13.969195983000001</v>
      </c>
      <c r="Q385" s="5">
        <v>13.78727400033334</v>
      </c>
      <c r="R385" s="5">
        <v>14.151117965666669</v>
      </c>
      <c r="S385" s="13">
        <f t="shared" si="31"/>
        <v>-0.11706947333332884</v>
      </c>
      <c r="T385" s="13">
        <f t="shared" si="32"/>
        <v>0.36384396533332897</v>
      </c>
      <c r="U385" s="6">
        <v>0.390776565952965</v>
      </c>
      <c r="V385" s="6">
        <v>3.8393906646336802E-2</v>
      </c>
      <c r="W385" s="6">
        <v>0.37493857905629802</v>
      </c>
      <c r="X385" s="6">
        <v>0.352735093125076</v>
      </c>
      <c r="Y385" s="14">
        <f t="shared" si="33"/>
        <v>0.40807148789713554</v>
      </c>
      <c r="Z385" s="14">
        <f t="shared" si="34"/>
        <v>1.415737695420336</v>
      </c>
      <c r="AA385" s="14">
        <f t="shared" si="35"/>
        <v>0.42603987083676537</v>
      </c>
      <c r="AB385" s="14">
        <f t="shared" si="36"/>
        <v>0.45255133082752724</v>
      </c>
    </row>
    <row r="386" spans="1:28" x14ac:dyDescent="0.2">
      <c r="A386" s="11" t="s">
        <v>447</v>
      </c>
      <c r="B386" s="11"/>
      <c r="C386" s="11"/>
      <c r="D386" s="11"/>
      <c r="E386" s="11"/>
      <c r="F386" s="11"/>
      <c r="G386" s="11"/>
      <c r="H386" s="11" t="str">
        <f>VLOOKUP(A386,[1]sheet1!$A$2:$E$1154, 5, FALSE)</f>
        <v>*</v>
      </c>
      <c r="I386" s="11"/>
      <c r="J386" s="11"/>
      <c r="K386" s="11"/>
      <c r="L386" s="11"/>
      <c r="M386" s="11"/>
      <c r="N386" s="11"/>
      <c r="O386" s="5">
        <v>13.65331773733333</v>
      </c>
      <c r="P386" s="5">
        <v>13.536861419833331</v>
      </c>
      <c r="Q386" s="5">
        <v>13.40760887666667</v>
      </c>
      <c r="R386" s="5">
        <v>13.666113963000001</v>
      </c>
      <c r="S386" s="13">
        <f t="shared" si="31"/>
        <v>-0.11645631749999907</v>
      </c>
      <c r="T386" s="13">
        <f t="shared" si="32"/>
        <v>0.25850508633333114</v>
      </c>
      <c r="U386" s="6">
        <v>0.145115125805589</v>
      </c>
      <c r="V386" s="6">
        <v>4.7452423865503801E-2</v>
      </c>
      <c r="W386" s="6">
        <v>0.216686166257612</v>
      </c>
      <c r="X386" s="6">
        <v>0.39253907876425198</v>
      </c>
      <c r="Y386" s="14">
        <f t="shared" si="33"/>
        <v>0.83828731732426842</v>
      </c>
      <c r="Z386" s="14">
        <f t="shared" si="34"/>
        <v>1.3237415989473831</v>
      </c>
      <c r="AA386" s="14">
        <f t="shared" si="35"/>
        <v>0.66416881415207285</v>
      </c>
      <c r="AB386" s="14">
        <f t="shared" si="36"/>
        <v>0.40611710109236471</v>
      </c>
    </row>
    <row r="387" spans="1:28" x14ac:dyDescent="0.2">
      <c r="A387" s="11" t="s">
        <v>48</v>
      </c>
      <c r="B387" s="11"/>
      <c r="C387" s="11" t="str">
        <f>VLOOKUP(A387,[1]sheet1!$A$2:$E$1154, 4, FALSE)</f>
        <v>*</v>
      </c>
      <c r="D387" s="11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5">
        <v>14.604350947666671</v>
      </c>
      <c r="P387" s="5">
        <v>14.48869598966667</v>
      </c>
      <c r="Q387" s="5">
        <v>14.50870697766667</v>
      </c>
      <c r="R387" s="5">
        <v>14.468685001666669</v>
      </c>
      <c r="S387" s="13">
        <f t="shared" ref="S387:S450" si="37">P387-O387</f>
        <v>-0.11565495800000036</v>
      </c>
      <c r="T387" s="13">
        <f t="shared" ref="T387:T450" si="38">R387-Q387</f>
        <v>-4.0021976000000237E-2</v>
      </c>
      <c r="U387" s="6">
        <v>0.46865333770635997</v>
      </c>
      <c r="V387" s="6">
        <v>0.82988748841861404</v>
      </c>
      <c r="W387" s="6">
        <v>0.40968332496667698</v>
      </c>
      <c r="X387" s="6">
        <v>0.73663230991512596</v>
      </c>
      <c r="Y387" s="14">
        <f t="shared" ref="Y387:Y450" si="39">-LOG10(U387)</f>
        <v>0.32914828562098103</v>
      </c>
      <c r="Z387" s="14">
        <f t="shared" ref="Z387:Z450" si="40">-LOG10(V387)</f>
        <v>8.0980782890306371E-2</v>
      </c>
      <c r="AA387" s="14">
        <f t="shared" ref="AA387:AA450" si="41">-LOG10(W387)</f>
        <v>0.38755171244992348</v>
      </c>
      <c r="AB387" s="14">
        <f t="shared" ref="AB387:AB450" si="42">-LOG10(X387)</f>
        <v>0.13274923618690049</v>
      </c>
    </row>
    <row r="388" spans="1:28" x14ac:dyDescent="0.2">
      <c r="A388" s="11" t="s">
        <v>890</v>
      </c>
      <c r="B388" s="11"/>
      <c r="C388" s="11" t="str">
        <f>VLOOKUP(A388,[1]sheet1!$A$2:$E$1154, 4, FALSE)</f>
        <v>*</v>
      </c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5">
        <v>17.667012077666659</v>
      </c>
      <c r="P388" s="5">
        <v>17.552014748333342</v>
      </c>
      <c r="Q388" s="5">
        <v>17.23470068766667</v>
      </c>
      <c r="R388" s="5">
        <v>17.86932880900001</v>
      </c>
      <c r="S388" s="13">
        <f t="shared" si="37"/>
        <v>-0.11499732933331686</v>
      </c>
      <c r="T388" s="13">
        <f t="shared" si="38"/>
        <v>0.63462812133333912</v>
      </c>
      <c r="U388" s="6">
        <v>0.54371233856234302</v>
      </c>
      <c r="V388" s="6">
        <v>6.3061897035780199E-3</v>
      </c>
      <c r="W388" s="6">
        <v>0.439020176144577</v>
      </c>
      <c r="X388" s="6">
        <v>0.21306312912438199</v>
      </c>
      <c r="Y388" s="14">
        <f t="shared" si="39"/>
        <v>0.26463081136330996</v>
      </c>
      <c r="Z388" s="14">
        <f t="shared" si="40"/>
        <v>2.2002329688913291</v>
      </c>
      <c r="AA388" s="14">
        <f t="shared" si="41"/>
        <v>0.35751552033440415</v>
      </c>
      <c r="AB388" s="14">
        <f t="shared" si="42"/>
        <v>0.67149169905756856</v>
      </c>
    </row>
    <row r="389" spans="1:28" x14ac:dyDescent="0.2">
      <c r="A389" s="11" t="s">
        <v>887</v>
      </c>
      <c r="B389" s="11"/>
      <c r="C389" s="11" t="str">
        <f>VLOOKUP(A389,[1]sheet1!$A$2:$E$1154, 4, FALSE)</f>
        <v>*</v>
      </c>
      <c r="D389" s="11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5">
        <v>18.568086452999999</v>
      </c>
      <c r="P389" s="5">
        <v>18.453574461666669</v>
      </c>
      <c r="Q389" s="5">
        <v>18.502806483000001</v>
      </c>
      <c r="R389" s="5">
        <v>18.40434244033333</v>
      </c>
      <c r="S389" s="13">
        <f t="shared" si="37"/>
        <v>-0.11451199133333034</v>
      </c>
      <c r="T389" s="13">
        <f t="shared" si="38"/>
        <v>-9.8464042666670082E-2</v>
      </c>
      <c r="U389" s="6">
        <v>0.58868876691002803</v>
      </c>
      <c r="V389" s="6">
        <v>0.70405333246371504</v>
      </c>
      <c r="W389" s="6">
        <v>0.45644100555293998</v>
      </c>
      <c r="X389" s="6">
        <v>0.71273206069040096</v>
      </c>
      <c r="Y389" s="14">
        <f t="shared" si="39"/>
        <v>0.23011425111756365</v>
      </c>
      <c r="Z389" s="14">
        <f t="shared" si="40"/>
        <v>0.15239444154338769</v>
      </c>
      <c r="AA389" s="14">
        <f t="shared" si="41"/>
        <v>0.34061534653820136</v>
      </c>
      <c r="AB389" s="14">
        <f t="shared" si="42"/>
        <v>0.14707370497776631</v>
      </c>
    </row>
    <row r="390" spans="1:28" x14ac:dyDescent="0.2">
      <c r="A390" s="11" t="s">
        <v>986</v>
      </c>
      <c r="B390" s="11"/>
      <c r="C390" s="11" t="str">
        <f>VLOOKUP(A390,[1]sheet1!$A$2:$E$1154, 4, FALSE)</f>
        <v>*</v>
      </c>
      <c r="D390" s="11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5">
        <v>24.19344726466668</v>
      </c>
      <c r="P390" s="5">
        <v>24.07925211733334</v>
      </c>
      <c r="Q390" s="5">
        <v>24.202829331000011</v>
      </c>
      <c r="R390" s="5">
        <v>23.955674903666669</v>
      </c>
      <c r="S390" s="13">
        <f t="shared" si="37"/>
        <v>-0.11419514733334069</v>
      </c>
      <c r="T390" s="13">
        <f t="shared" si="38"/>
        <v>-0.24715442733334214</v>
      </c>
      <c r="U390" s="6">
        <v>0.677150283100594</v>
      </c>
      <c r="V390" s="6">
        <v>0.44194895386560101</v>
      </c>
      <c r="W390" s="6">
        <v>0.48676859937871703</v>
      </c>
      <c r="X390" s="6">
        <v>0.64237466676922494</v>
      </c>
      <c r="Y390" s="14">
        <f t="shared" si="39"/>
        <v>0.16931493563057493</v>
      </c>
      <c r="Z390" s="14">
        <f t="shared" si="40"/>
        <v>0.35462788977925974</v>
      </c>
      <c r="AA390" s="14">
        <f t="shared" si="41"/>
        <v>0.31267744514286777</v>
      </c>
      <c r="AB390" s="14">
        <f t="shared" si="42"/>
        <v>0.19221159459624229</v>
      </c>
    </row>
    <row r="391" spans="1:28" x14ac:dyDescent="0.2">
      <c r="A391" s="11" t="s">
        <v>815</v>
      </c>
      <c r="B391" s="11"/>
      <c r="C391" s="11" t="str">
        <f>VLOOKUP(A391,[1]sheet1!$A$2:$E$1154, 4, FALSE)</f>
        <v>*</v>
      </c>
      <c r="D391" s="11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5">
        <v>20.07070718966667</v>
      </c>
      <c r="P391" s="5">
        <v>19.95759408533333</v>
      </c>
      <c r="Q391" s="5">
        <v>20.018968321999999</v>
      </c>
      <c r="R391" s="5">
        <v>19.896219848666661</v>
      </c>
      <c r="S391" s="13">
        <f t="shared" si="37"/>
        <v>-0.11311310433334043</v>
      </c>
      <c r="T391" s="13">
        <f t="shared" si="38"/>
        <v>-0.12274847333333838</v>
      </c>
      <c r="U391" s="6">
        <v>0.47431836166652303</v>
      </c>
      <c r="V391" s="6">
        <v>0.48156676739480903</v>
      </c>
      <c r="W391" s="6">
        <v>0.413477326863677</v>
      </c>
      <c r="X391" s="6">
        <v>0.66613058642031797</v>
      </c>
      <c r="Y391" s="14">
        <f t="shared" si="39"/>
        <v>0.32393006274830388</v>
      </c>
      <c r="Z391" s="14">
        <f t="shared" si="40"/>
        <v>0.31734349109209042</v>
      </c>
      <c r="AA391" s="14">
        <f t="shared" si="41"/>
        <v>0.38354830010892904</v>
      </c>
      <c r="AB391" s="14">
        <f t="shared" si="42"/>
        <v>0.1764406245797511</v>
      </c>
    </row>
    <row r="392" spans="1:28" x14ac:dyDescent="0.2">
      <c r="A392" s="11" t="s">
        <v>679</v>
      </c>
      <c r="B392" s="11"/>
      <c r="C392" s="11" t="str">
        <f>VLOOKUP(A392,[1]sheet1!$A$2:$E$1154, 4, FALSE)</f>
        <v>*</v>
      </c>
      <c r="D392" s="11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5">
        <v>12.802622960000001</v>
      </c>
      <c r="P392" s="5">
        <v>12.689536032716671</v>
      </c>
      <c r="Q392" s="5">
        <v>12.596552282099999</v>
      </c>
      <c r="R392" s="5">
        <v>12.782519783333329</v>
      </c>
      <c r="S392" s="13">
        <f t="shared" si="37"/>
        <v>-0.11308692728333014</v>
      </c>
      <c r="T392" s="13">
        <f t="shared" si="38"/>
        <v>0.18596750123333017</v>
      </c>
      <c r="U392" s="6">
        <v>0.48706276703123202</v>
      </c>
      <c r="V392" s="6">
        <v>0.44202234530848999</v>
      </c>
      <c r="W392" s="6">
        <v>0.41586880871287701</v>
      </c>
      <c r="X392" s="6">
        <v>0.64237466676922494</v>
      </c>
      <c r="Y392" s="14">
        <f t="shared" si="39"/>
        <v>0.31241506831555638</v>
      </c>
      <c r="Z392" s="14">
        <f t="shared" si="40"/>
        <v>0.35455577544982703</v>
      </c>
      <c r="AA392" s="14">
        <f t="shared" si="41"/>
        <v>0.38104365167610815</v>
      </c>
      <c r="AB392" s="14">
        <f t="shared" si="42"/>
        <v>0.19221159459624229</v>
      </c>
    </row>
    <row r="393" spans="1:28" x14ac:dyDescent="0.2">
      <c r="A393" s="11" t="s">
        <v>396</v>
      </c>
      <c r="B393" s="11"/>
      <c r="C393" s="11" t="str">
        <f>VLOOKUP(A393,[1]sheet1!$A$2:$E$1154, 4, FALSE)</f>
        <v>*</v>
      </c>
      <c r="D393" s="11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5">
        <v>16.821838727999999</v>
      </c>
      <c r="P393" s="5">
        <v>16.709052151666661</v>
      </c>
      <c r="Q393" s="5">
        <v>16.822807287666659</v>
      </c>
      <c r="R393" s="5">
        <v>16.59529701566667</v>
      </c>
      <c r="S393" s="13">
        <f t="shared" si="37"/>
        <v>-0.11278657633333822</v>
      </c>
      <c r="T393" s="13">
        <f t="shared" si="38"/>
        <v>-0.2275102719999893</v>
      </c>
      <c r="U393" s="6">
        <v>0.44770655949562399</v>
      </c>
      <c r="V393" s="6">
        <v>0.375724893183149</v>
      </c>
      <c r="W393" s="6">
        <v>0.39832887150067198</v>
      </c>
      <c r="X393" s="6">
        <v>0.62985092403981102</v>
      </c>
      <c r="Y393" s="14">
        <f t="shared" si="39"/>
        <v>0.34900654257906449</v>
      </c>
      <c r="Z393" s="14">
        <f t="shared" si="40"/>
        <v>0.42513003034535374</v>
      </c>
      <c r="AA393" s="14">
        <f t="shared" si="41"/>
        <v>0.39975821410535539</v>
      </c>
      <c r="AB393" s="14">
        <f t="shared" si="42"/>
        <v>0.20076222916246131</v>
      </c>
    </row>
    <row r="394" spans="1:28" x14ac:dyDescent="0.2">
      <c r="A394" s="11" t="s">
        <v>30</v>
      </c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 t="s">
        <v>18</v>
      </c>
      <c r="M394" s="19"/>
      <c r="N394" s="19"/>
      <c r="O394" s="5">
        <v>10.092862652733331</v>
      </c>
      <c r="P394" s="5">
        <v>9.9814842849833347</v>
      </c>
      <c r="Q394" s="5">
        <v>9.9811575322333361</v>
      </c>
      <c r="R394" s="5">
        <v>9.9818110377333316</v>
      </c>
      <c r="S394" s="13">
        <f t="shared" si="37"/>
        <v>-0.11137836774999599</v>
      </c>
      <c r="T394" s="13">
        <f t="shared" si="38"/>
        <v>6.5350549999543261E-4</v>
      </c>
      <c r="U394" s="6">
        <v>0.20037833792927201</v>
      </c>
      <c r="V394" s="6">
        <v>0.99560815089134402</v>
      </c>
      <c r="W394" s="6">
        <v>0.26476023927565601</v>
      </c>
      <c r="X394" s="6">
        <v>0.76780702481446295</v>
      </c>
      <c r="Y394" s="14">
        <f t="shared" si="39"/>
        <v>0.69814923004171858</v>
      </c>
      <c r="Z394" s="14">
        <f t="shared" si="40"/>
        <v>1.9115565465269444E-3</v>
      </c>
      <c r="AA394" s="14">
        <f t="shared" si="41"/>
        <v>0.57714723509233179</v>
      </c>
      <c r="AB394" s="14">
        <f t="shared" si="42"/>
        <v>0.11474791875651273</v>
      </c>
    </row>
    <row r="395" spans="1:28" x14ac:dyDescent="0.2">
      <c r="A395" s="11" t="s">
        <v>491</v>
      </c>
      <c r="B395" s="11"/>
      <c r="C395" s="11"/>
      <c r="D395" s="11"/>
      <c r="E395" s="11"/>
      <c r="F395" s="11"/>
      <c r="G395" s="11"/>
      <c r="H395" s="11"/>
      <c r="I395" s="15" t="s">
        <v>18</v>
      </c>
      <c r="J395" s="15"/>
      <c r="K395" s="15"/>
      <c r="L395" s="15"/>
      <c r="M395" s="15"/>
      <c r="N395" s="15"/>
      <c r="O395" s="5">
        <v>12.787940944333339</v>
      </c>
      <c r="P395" s="5">
        <v>12.676655110166671</v>
      </c>
      <c r="Q395" s="5">
        <v>12.590547121</v>
      </c>
      <c r="R395" s="5">
        <v>12.762763099333339</v>
      </c>
      <c r="S395" s="13">
        <f t="shared" si="37"/>
        <v>-0.11128583416666871</v>
      </c>
      <c r="T395" s="13">
        <f t="shared" si="38"/>
        <v>0.17221597833333924</v>
      </c>
      <c r="U395" s="6">
        <v>0.42979665346476098</v>
      </c>
      <c r="V395" s="6">
        <v>0.30027878802790398</v>
      </c>
      <c r="W395" s="6">
        <v>0.39230316744393401</v>
      </c>
      <c r="X395" s="6">
        <v>0.62541085796353602</v>
      </c>
      <c r="Y395" s="14">
        <f t="shared" si="39"/>
        <v>0.3667369703881912</v>
      </c>
      <c r="Z395" s="14">
        <f t="shared" si="40"/>
        <v>0.5224753456824861</v>
      </c>
      <c r="AA395" s="14">
        <f t="shared" si="41"/>
        <v>0.40637818537576875</v>
      </c>
      <c r="AB395" s="14">
        <f t="shared" si="42"/>
        <v>0.20383458309833977</v>
      </c>
    </row>
    <row r="396" spans="1:28" x14ac:dyDescent="0.2">
      <c r="A396" s="11" t="s">
        <v>966</v>
      </c>
      <c r="B396" s="11"/>
      <c r="C396" s="11" t="str">
        <f>VLOOKUP(A396,[1]sheet1!$A$2:$E$1154, 4, FALSE)</f>
        <v>*</v>
      </c>
      <c r="D396" s="11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5">
        <v>8.0467424047333314</v>
      </c>
      <c r="P396" s="5">
        <v>7.9356420423166636</v>
      </c>
      <c r="Q396" s="5">
        <v>7.9310505647666689</v>
      </c>
      <c r="R396" s="5">
        <v>7.940233519866668</v>
      </c>
      <c r="S396" s="13">
        <f t="shared" si="37"/>
        <v>-0.11110036241666776</v>
      </c>
      <c r="T396" s="13">
        <f t="shared" si="38"/>
        <v>9.1829550999991127E-3</v>
      </c>
      <c r="U396" s="6">
        <v>0.12833696454687499</v>
      </c>
      <c r="V396" s="6">
        <v>0.91386525607712199</v>
      </c>
      <c r="W396" s="6">
        <v>0.20400094926717</v>
      </c>
      <c r="X396" s="6">
        <v>0.74558403992886502</v>
      </c>
      <c r="Y396" s="14">
        <f t="shared" si="39"/>
        <v>0.89164823694861728</v>
      </c>
      <c r="Z396" s="14">
        <f t="shared" si="40"/>
        <v>3.9117833649174094E-2</v>
      </c>
      <c r="AA396" s="14">
        <f t="shared" si="41"/>
        <v>0.69036781168912775</v>
      </c>
      <c r="AB396" s="14">
        <f t="shared" si="42"/>
        <v>0.12750339712002343</v>
      </c>
    </row>
    <row r="397" spans="1:28" x14ac:dyDescent="0.2">
      <c r="A397" s="11" t="s">
        <v>183</v>
      </c>
      <c r="B397" s="11"/>
      <c r="C397" s="11"/>
      <c r="D397" s="11" t="s">
        <v>18</v>
      </c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5">
        <v>12.786608303</v>
      </c>
      <c r="P397" s="5">
        <v>12.67597962121666</v>
      </c>
      <c r="Q397" s="5">
        <v>12.711104988333339</v>
      </c>
      <c r="R397" s="5">
        <v>12.640854254100001</v>
      </c>
      <c r="S397" s="13">
        <f t="shared" si="37"/>
        <v>-0.11062868178333929</v>
      </c>
      <c r="T397" s="13">
        <f t="shared" si="38"/>
        <v>-7.0250734233338719E-2</v>
      </c>
      <c r="U397" s="6">
        <v>0.714388190562528</v>
      </c>
      <c r="V397" s="6">
        <v>0.862632225314795</v>
      </c>
      <c r="W397" s="6">
        <v>0.49875990418805299</v>
      </c>
      <c r="X397" s="6">
        <v>0.73663230991512596</v>
      </c>
      <c r="Y397" s="14">
        <f t="shared" si="39"/>
        <v>0.14606573331312661</v>
      </c>
      <c r="Z397" s="14">
        <f t="shared" si="40"/>
        <v>6.4174321966812609E-2</v>
      </c>
      <c r="AA397" s="14">
        <f t="shared" si="41"/>
        <v>0.30210846716181344</v>
      </c>
      <c r="AB397" s="14">
        <f t="shared" si="42"/>
        <v>0.13274923618690049</v>
      </c>
    </row>
    <row r="398" spans="1:28" x14ac:dyDescent="0.2">
      <c r="A398" s="11" t="s">
        <v>404</v>
      </c>
      <c r="B398" s="11"/>
      <c r="C398" s="11" t="s">
        <v>18</v>
      </c>
      <c r="D398" s="11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5">
        <v>10.89996396856667</v>
      </c>
      <c r="P398" s="5">
        <v>10.79115635453334</v>
      </c>
      <c r="Q398" s="5">
        <v>10.646769704066671</v>
      </c>
      <c r="R398" s="5">
        <v>10.935543005</v>
      </c>
      <c r="S398" s="13">
        <f t="shared" si="37"/>
        <v>-0.10880761403332961</v>
      </c>
      <c r="T398" s="13">
        <f t="shared" si="38"/>
        <v>0.28877330093332887</v>
      </c>
      <c r="U398" s="6">
        <v>0.33530692945484197</v>
      </c>
      <c r="V398" s="6">
        <v>7.5049889574209896E-2</v>
      </c>
      <c r="W398" s="6">
        <v>0.34821984908661302</v>
      </c>
      <c r="X398" s="6">
        <v>0.42659143800620197</v>
      </c>
      <c r="Y398" s="14">
        <f t="shared" si="39"/>
        <v>0.47455747134629517</v>
      </c>
      <c r="Z398" s="14">
        <f t="shared" si="40"/>
        <v>1.124649942425995</v>
      </c>
      <c r="AA398" s="14">
        <f t="shared" si="41"/>
        <v>0.45814647703518568</v>
      </c>
      <c r="AB398" s="14">
        <f t="shared" si="42"/>
        <v>0.36998786539848894</v>
      </c>
    </row>
    <row r="399" spans="1:28" x14ac:dyDescent="0.2">
      <c r="A399" s="11" t="s">
        <v>1056</v>
      </c>
      <c r="B399" s="11"/>
      <c r="C399" s="11" t="str">
        <f>VLOOKUP(A399,[1]sheet1!$A$2:$E$1154, 4, FALSE)</f>
        <v>*</v>
      </c>
      <c r="D399" s="11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5">
        <v>19.336256157333331</v>
      </c>
      <c r="P399" s="5">
        <v>19.22749857283333</v>
      </c>
      <c r="Q399" s="5">
        <v>19.787840940666669</v>
      </c>
      <c r="R399" s="5">
        <v>18.667156205000001</v>
      </c>
      <c r="S399" s="13">
        <f t="shared" si="37"/>
        <v>-0.10875758450000106</v>
      </c>
      <c r="T399" s="13">
        <f t="shared" si="38"/>
        <v>-1.1206847356666678</v>
      </c>
      <c r="U399" s="6">
        <v>0.71722361772678001</v>
      </c>
      <c r="V399" s="6">
        <v>6.3122990715998098E-3</v>
      </c>
      <c r="W399" s="6">
        <v>0.49906478248021802</v>
      </c>
      <c r="X399" s="6">
        <v>0.21306312912438199</v>
      </c>
      <c r="Y399" s="14">
        <f t="shared" si="39"/>
        <v>0.14434541782773722</v>
      </c>
      <c r="Z399" s="14">
        <f t="shared" si="40"/>
        <v>2.1998124327915836</v>
      </c>
      <c r="AA399" s="14">
        <f t="shared" si="41"/>
        <v>0.30184307592459758</v>
      </c>
      <c r="AB399" s="14">
        <f t="shared" si="42"/>
        <v>0.67149169905756856</v>
      </c>
    </row>
    <row r="400" spans="1:28" x14ac:dyDescent="0.2">
      <c r="A400" s="11" t="s">
        <v>1105</v>
      </c>
      <c r="B400" s="11"/>
      <c r="C400" s="11"/>
      <c r="D400" s="11"/>
      <c r="E400" s="11"/>
      <c r="F400" s="11" t="s">
        <v>18</v>
      </c>
      <c r="G400" s="11"/>
      <c r="H400" s="11"/>
      <c r="I400" s="11"/>
      <c r="J400" s="11"/>
      <c r="K400" s="11"/>
      <c r="L400" s="11"/>
      <c r="M400" s="11"/>
      <c r="N400" s="11"/>
      <c r="O400" s="5">
        <v>12.958943395666671</v>
      </c>
      <c r="P400" s="5">
        <v>12.850331516500001</v>
      </c>
      <c r="Q400" s="5">
        <v>12.84739912033333</v>
      </c>
      <c r="R400" s="5">
        <v>12.853263912666669</v>
      </c>
      <c r="S400" s="13">
        <f t="shared" si="37"/>
        <v>-0.10861187916666992</v>
      </c>
      <c r="T400" s="13">
        <f t="shared" si="38"/>
        <v>5.8647923333392527E-3</v>
      </c>
      <c r="U400" s="6">
        <v>8.9988057164780894E-2</v>
      </c>
      <c r="V400" s="6">
        <v>0.95442887171399504</v>
      </c>
      <c r="W400" s="6">
        <v>0.16886559754144201</v>
      </c>
      <c r="X400" s="6">
        <v>0.75488378815335699</v>
      </c>
      <c r="Y400" s="14">
        <f t="shared" si="39"/>
        <v>1.0458151244673159</v>
      </c>
      <c r="Z400" s="14">
        <f t="shared" si="40"/>
        <v>2.0256431621434264E-2</v>
      </c>
      <c r="AA400" s="14">
        <f t="shared" si="41"/>
        <v>0.77245881887027756</v>
      </c>
      <c r="AB400" s="14">
        <f t="shared" si="42"/>
        <v>0.12211990141503211</v>
      </c>
    </row>
    <row r="401" spans="1:28" x14ac:dyDescent="0.2">
      <c r="A401" s="11" t="s">
        <v>295</v>
      </c>
      <c r="B401" s="11"/>
      <c r="C401" s="11"/>
      <c r="D401" s="11"/>
      <c r="E401" s="11" t="s">
        <v>18</v>
      </c>
      <c r="F401" s="11"/>
      <c r="G401" s="11"/>
      <c r="H401" s="11"/>
      <c r="I401" s="11"/>
      <c r="J401" s="11"/>
      <c r="K401" s="11"/>
      <c r="L401" s="11"/>
      <c r="M401" s="19"/>
      <c r="N401" s="19"/>
      <c r="O401" s="5">
        <v>19.964072877999989</v>
      </c>
      <c r="P401" s="5">
        <v>19.856489116666658</v>
      </c>
      <c r="Q401" s="5">
        <v>19.953375746666669</v>
      </c>
      <c r="R401" s="5">
        <v>19.759602486666669</v>
      </c>
      <c r="S401" s="13">
        <f t="shared" si="37"/>
        <v>-0.10758376133333059</v>
      </c>
      <c r="T401" s="13">
        <f t="shared" si="38"/>
        <v>-0.19377326000000039</v>
      </c>
      <c r="U401" s="6">
        <v>0.237561816498638</v>
      </c>
      <c r="V401" s="6">
        <v>0.124496786128154</v>
      </c>
      <c r="W401" s="6">
        <v>0.28624747380267301</v>
      </c>
      <c r="X401" s="6">
        <v>0.48206316022354101</v>
      </c>
      <c r="Y401" s="14">
        <f t="shared" si="39"/>
        <v>0.62422336258208977</v>
      </c>
      <c r="Z401" s="14">
        <f t="shared" si="40"/>
        <v>0.90484185969132835</v>
      </c>
      <c r="AA401" s="14">
        <f t="shared" si="41"/>
        <v>0.54325833738009199</v>
      </c>
      <c r="AB401" s="14">
        <f t="shared" si="42"/>
        <v>0.31689605649242814</v>
      </c>
    </row>
    <row r="402" spans="1:28" x14ac:dyDescent="0.2">
      <c r="A402" s="11" t="s">
        <v>239</v>
      </c>
      <c r="B402" s="11"/>
      <c r="C402" s="11" t="s">
        <v>18</v>
      </c>
      <c r="D402" s="11"/>
      <c r="E402" s="11"/>
      <c r="F402" s="11"/>
      <c r="G402" s="11"/>
      <c r="H402" s="11"/>
      <c r="I402" s="11"/>
      <c r="J402" s="11"/>
      <c r="K402" s="11"/>
      <c r="L402" s="11"/>
      <c r="M402" s="19"/>
      <c r="N402" s="19"/>
      <c r="O402" s="5">
        <v>15.366423104666669</v>
      </c>
      <c r="P402" s="5">
        <v>15.25925519071667</v>
      </c>
      <c r="Q402" s="5">
        <v>15.158951483766669</v>
      </c>
      <c r="R402" s="5">
        <v>15.35955889766667</v>
      </c>
      <c r="S402" s="13">
        <f t="shared" si="37"/>
        <v>-0.10716791394999881</v>
      </c>
      <c r="T402" s="13">
        <f t="shared" si="38"/>
        <v>0.20060741390000025</v>
      </c>
      <c r="U402" s="6">
        <v>0.58210051016416497</v>
      </c>
      <c r="V402" s="6">
        <v>0.48575263739062802</v>
      </c>
      <c r="W402" s="6">
        <v>0.45327212051390398</v>
      </c>
      <c r="X402" s="6">
        <v>0.66613058642031797</v>
      </c>
      <c r="Y402" s="14">
        <f t="shared" si="39"/>
        <v>0.23500202009085447</v>
      </c>
      <c r="Z402" s="14">
        <f t="shared" si="40"/>
        <v>0.31358483272285431</v>
      </c>
      <c r="AA402" s="14">
        <f t="shared" si="41"/>
        <v>0.34364099234507067</v>
      </c>
      <c r="AB402" s="14">
        <f t="shared" si="42"/>
        <v>0.1764406245797511</v>
      </c>
    </row>
    <row r="403" spans="1:28" x14ac:dyDescent="0.2">
      <c r="A403" s="11" t="s">
        <v>1094</v>
      </c>
      <c r="B403" s="11"/>
      <c r="C403" s="11"/>
      <c r="D403" s="11"/>
      <c r="E403" s="11"/>
      <c r="F403" s="11"/>
      <c r="G403" s="11"/>
      <c r="H403" s="11"/>
      <c r="I403" s="11" t="s">
        <v>18</v>
      </c>
      <c r="J403" s="11"/>
      <c r="K403" s="11"/>
      <c r="L403" s="11"/>
      <c r="M403" s="11"/>
      <c r="N403" s="11"/>
      <c r="O403" s="5">
        <v>14.073983377333329</v>
      </c>
      <c r="P403" s="5">
        <v>13.968271895666669</v>
      </c>
      <c r="Q403" s="5">
        <v>14.057420750666671</v>
      </c>
      <c r="R403" s="5">
        <v>13.879123040666659</v>
      </c>
      <c r="S403" s="13">
        <f t="shared" si="37"/>
        <v>-0.10571148166665978</v>
      </c>
      <c r="T403" s="13">
        <f t="shared" si="38"/>
        <v>-0.17829771000001138</v>
      </c>
      <c r="U403" s="6">
        <v>0.35604871683952799</v>
      </c>
      <c r="V403" s="6">
        <v>0.297982605052177</v>
      </c>
      <c r="W403" s="6">
        <v>0.36073493705502002</v>
      </c>
      <c r="X403" s="6">
        <v>0.62541085796353602</v>
      </c>
      <c r="Y403" s="14">
        <f t="shared" si="39"/>
        <v>0.44849057504097789</v>
      </c>
      <c r="Z403" s="14">
        <f t="shared" si="40"/>
        <v>0.52580908743498223</v>
      </c>
      <c r="AA403" s="14">
        <f t="shared" si="41"/>
        <v>0.4428117943729678</v>
      </c>
      <c r="AB403" s="14">
        <f t="shared" si="42"/>
        <v>0.20383458309833977</v>
      </c>
    </row>
    <row r="404" spans="1:28" x14ac:dyDescent="0.2">
      <c r="A404" s="11" t="s">
        <v>1084</v>
      </c>
      <c r="B404" s="11"/>
      <c r="C404" s="11"/>
      <c r="D404" s="11"/>
      <c r="E404" s="11"/>
      <c r="F404" s="11" t="s">
        <v>18</v>
      </c>
      <c r="G404" s="11"/>
      <c r="H404" s="11"/>
      <c r="I404" s="11"/>
      <c r="J404" s="11"/>
      <c r="K404" s="11"/>
      <c r="L404" s="11"/>
      <c r="M404" s="11"/>
      <c r="N404" s="11"/>
      <c r="O404" s="5">
        <v>17.291578989000001</v>
      </c>
      <c r="P404" s="5">
        <v>17.186801689833331</v>
      </c>
      <c r="Q404" s="5">
        <v>17.169884364666672</v>
      </c>
      <c r="R404" s="5">
        <v>17.203719015000001</v>
      </c>
      <c r="S404" s="13">
        <f t="shared" si="37"/>
        <v>-0.10477729916667045</v>
      </c>
      <c r="T404" s="13">
        <f t="shared" si="38"/>
        <v>3.3834650333329108E-2</v>
      </c>
      <c r="U404" s="6">
        <v>0.120906500628046</v>
      </c>
      <c r="V404" s="6">
        <v>0.65668355873980999</v>
      </c>
      <c r="W404" s="6">
        <v>0.19789887437528</v>
      </c>
      <c r="X404" s="6">
        <v>0.69968798395460796</v>
      </c>
      <c r="Y404" s="14">
        <f t="shared" si="39"/>
        <v>0.91755034834524507</v>
      </c>
      <c r="Z404" s="14">
        <f t="shared" si="40"/>
        <v>0.18264385692385871</v>
      </c>
      <c r="AA404" s="14">
        <f t="shared" si="41"/>
        <v>0.70355667600075311</v>
      </c>
      <c r="AB404" s="14">
        <f t="shared" si="42"/>
        <v>0.15509558435142606</v>
      </c>
    </row>
    <row r="405" spans="1:28" x14ac:dyDescent="0.2">
      <c r="A405" s="11" t="s">
        <v>1087</v>
      </c>
      <c r="B405" s="11"/>
      <c r="C405" s="11"/>
      <c r="D405" s="11"/>
      <c r="E405" s="11"/>
      <c r="F405" s="11"/>
      <c r="G405" s="11"/>
      <c r="H405" s="11"/>
      <c r="I405" s="11"/>
      <c r="J405" s="11" t="s">
        <v>18</v>
      </c>
      <c r="K405" s="11"/>
      <c r="L405" s="11"/>
      <c r="M405" s="11"/>
      <c r="N405" s="11"/>
      <c r="O405" s="5">
        <v>10.950477317700001</v>
      </c>
      <c r="P405" s="5">
        <v>10.84610860125</v>
      </c>
      <c r="Q405" s="5">
        <v>10.84366807103333</v>
      </c>
      <c r="R405" s="5">
        <v>10.848549131466671</v>
      </c>
      <c r="S405" s="13">
        <f t="shared" si="37"/>
        <v>-0.10436871645000068</v>
      </c>
      <c r="T405" s="13">
        <f t="shared" si="38"/>
        <v>4.8810604333411334E-3</v>
      </c>
      <c r="U405" s="6">
        <v>0.54848120347756502</v>
      </c>
      <c r="V405" s="6">
        <v>0.98275694568766603</v>
      </c>
      <c r="W405" s="6">
        <v>0.44036792559895399</v>
      </c>
      <c r="X405" s="6">
        <v>0.76346901912846099</v>
      </c>
      <c r="Y405" s="14">
        <f t="shared" si="39"/>
        <v>0.26083825116283121</v>
      </c>
      <c r="Z405" s="14">
        <f t="shared" si="40"/>
        <v>7.5538780973753083E-3</v>
      </c>
      <c r="AA405" s="14">
        <f t="shared" si="41"/>
        <v>0.35618432058734684</v>
      </c>
      <c r="AB405" s="14">
        <f t="shared" si="42"/>
        <v>0.11720858152117154</v>
      </c>
    </row>
    <row r="406" spans="1:28" x14ac:dyDescent="0.2">
      <c r="A406" s="11" t="s">
        <v>727</v>
      </c>
      <c r="B406" s="11"/>
      <c r="C406" s="11"/>
      <c r="D406" s="11" t="s">
        <v>18</v>
      </c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5">
        <v>17.213167812999998</v>
      </c>
      <c r="P406" s="5">
        <v>17.1089419005</v>
      </c>
      <c r="Q406" s="5">
        <v>17.29614040866667</v>
      </c>
      <c r="R406" s="5">
        <v>16.92174339233334</v>
      </c>
      <c r="S406" s="13">
        <f t="shared" si="37"/>
        <v>-0.10422591249999869</v>
      </c>
      <c r="T406" s="13">
        <f t="shared" si="38"/>
        <v>-0.37439701633332945</v>
      </c>
      <c r="U406" s="6">
        <v>0.55250290602675001</v>
      </c>
      <c r="V406" s="6">
        <v>0.14342143054961001</v>
      </c>
      <c r="W406" s="6">
        <v>0.44154840236194998</v>
      </c>
      <c r="X406" s="6">
        <v>0.51242970468953997</v>
      </c>
      <c r="Y406" s="14">
        <f t="shared" si="39"/>
        <v>0.25766543335676534</v>
      </c>
      <c r="Z406" s="14">
        <f t="shared" si="40"/>
        <v>0.84338594996494354</v>
      </c>
      <c r="AA406" s="14">
        <f t="shared" si="41"/>
        <v>0.35502168228683473</v>
      </c>
      <c r="AB406" s="14">
        <f t="shared" si="42"/>
        <v>0.29036570287576258</v>
      </c>
    </row>
    <row r="407" spans="1:28" x14ac:dyDescent="0.2">
      <c r="A407" s="11" t="s">
        <v>916</v>
      </c>
      <c r="B407" s="11"/>
      <c r="C407" s="11" t="str">
        <f>VLOOKUP(A407,[1]sheet1!$A$2:$E$1154, 4, FALSE)</f>
        <v>*</v>
      </c>
      <c r="D407" s="11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5">
        <v>15.49224361976667</v>
      </c>
      <c r="P407" s="5">
        <v>15.38846216666667</v>
      </c>
      <c r="Q407" s="5">
        <v>15.158865639</v>
      </c>
      <c r="R407" s="5">
        <v>15.618058694333341</v>
      </c>
      <c r="S407" s="13">
        <f t="shared" si="37"/>
        <v>-0.10378145309999987</v>
      </c>
      <c r="T407" s="13">
        <f t="shared" si="38"/>
        <v>0.45919305533334054</v>
      </c>
      <c r="U407" s="6">
        <v>0.74502909677282003</v>
      </c>
      <c r="V407" s="6">
        <v>0.143692286244434</v>
      </c>
      <c r="W407" s="6">
        <v>0.50821435170442397</v>
      </c>
      <c r="X407" s="6">
        <v>0.51242970468953997</v>
      </c>
      <c r="Y407" s="14">
        <f t="shared" si="39"/>
        <v>0.12782676574685345</v>
      </c>
      <c r="Z407" s="14">
        <f t="shared" si="40"/>
        <v>0.84256654523664898</v>
      </c>
      <c r="AA407" s="14">
        <f t="shared" si="41"/>
        <v>0.29395307486607059</v>
      </c>
      <c r="AB407" s="14">
        <f t="shared" si="42"/>
        <v>0.29036570287576258</v>
      </c>
    </row>
    <row r="408" spans="1:28" x14ac:dyDescent="0.2">
      <c r="A408" s="11" t="s">
        <v>257</v>
      </c>
      <c r="B408" s="11"/>
      <c r="C408" s="11"/>
      <c r="D408" s="11"/>
      <c r="E408" s="11"/>
      <c r="F408" s="11"/>
      <c r="G408" s="11"/>
      <c r="H408" s="11" t="s">
        <v>18</v>
      </c>
      <c r="I408" s="11"/>
      <c r="J408" s="11"/>
      <c r="K408" s="11"/>
      <c r="L408" s="11"/>
      <c r="M408" s="11"/>
      <c r="N408" s="11"/>
      <c r="O408" s="5">
        <v>15.539212002333331</v>
      </c>
      <c r="P408" s="5">
        <v>15.436674392166671</v>
      </c>
      <c r="Q408" s="5">
        <v>15.42176941633333</v>
      </c>
      <c r="R408" s="5">
        <v>15.451579368000001</v>
      </c>
      <c r="S408" s="13">
        <f t="shared" si="37"/>
        <v>-0.10253761016666019</v>
      </c>
      <c r="T408" s="13">
        <f t="shared" si="38"/>
        <v>2.9809951666670997E-2</v>
      </c>
      <c r="U408" s="6">
        <v>2.4696277467352E-2</v>
      </c>
      <c r="V408" s="6">
        <v>0.71261906473940995</v>
      </c>
      <c r="W408" s="6">
        <v>8.1243563963697099E-2</v>
      </c>
      <c r="X408" s="6">
        <v>0.71620217079562898</v>
      </c>
      <c r="Y408" s="14">
        <f t="shared" si="39"/>
        <v>1.6073685041178405</v>
      </c>
      <c r="Z408" s="14">
        <f t="shared" si="40"/>
        <v>0.14714256312397336</v>
      </c>
      <c r="AA408" s="14">
        <f t="shared" si="41"/>
        <v>1.0902110333738597</v>
      </c>
      <c r="AB408" s="14">
        <f t="shared" si="42"/>
        <v>0.14496436698352072</v>
      </c>
    </row>
    <row r="409" spans="1:28" x14ac:dyDescent="0.2">
      <c r="A409" s="11" t="s">
        <v>962</v>
      </c>
      <c r="B409" s="11"/>
      <c r="C409" s="11" t="str">
        <f>VLOOKUP(A409,[1]sheet1!$A$2:$E$1154, 4, FALSE)</f>
        <v>*</v>
      </c>
      <c r="D409" s="11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5">
        <v>10.93214886633333</v>
      </c>
      <c r="P409" s="5">
        <v>10.83132242416667</v>
      </c>
      <c r="Q409" s="5">
        <v>10.858973063666671</v>
      </c>
      <c r="R409" s="5">
        <v>10.803671784666671</v>
      </c>
      <c r="S409" s="13">
        <f t="shared" si="37"/>
        <v>-0.10082644216666026</v>
      </c>
      <c r="T409" s="13">
        <f t="shared" si="38"/>
        <v>-5.5301279000000036E-2</v>
      </c>
      <c r="U409" s="6">
        <v>0.39015453185252202</v>
      </c>
      <c r="V409" s="6">
        <v>0.70786352944999897</v>
      </c>
      <c r="W409" s="6">
        <v>0.37493857905629802</v>
      </c>
      <c r="X409" s="6">
        <v>0.713959460674645</v>
      </c>
      <c r="Y409" s="14">
        <f t="shared" si="39"/>
        <v>0.40876334415761567</v>
      </c>
      <c r="Z409" s="14">
        <f t="shared" si="40"/>
        <v>0.15005046281825807</v>
      </c>
      <c r="AA409" s="14">
        <f t="shared" si="41"/>
        <v>0.42603987083676537</v>
      </c>
      <c r="AB409" s="14">
        <f t="shared" si="42"/>
        <v>0.14632644719460364</v>
      </c>
    </row>
    <row r="410" spans="1:28" x14ac:dyDescent="0.2">
      <c r="A410" s="11" t="s">
        <v>772</v>
      </c>
      <c r="B410" s="11"/>
      <c r="C410" s="11" t="str">
        <f>VLOOKUP(A410,[1]sheet1!$A$2:$E$1154, 4, FALSE)</f>
        <v>*</v>
      </c>
      <c r="D410" s="11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5">
        <v>14.73298428</v>
      </c>
      <c r="P410" s="5">
        <v>14.63538487066667</v>
      </c>
      <c r="Q410" s="5">
        <v>14.43413139833333</v>
      </c>
      <c r="R410" s="5">
        <v>14.836638343000001</v>
      </c>
      <c r="S410" s="13">
        <f t="shared" si="37"/>
        <v>-9.7599409333330556E-2</v>
      </c>
      <c r="T410" s="13">
        <f t="shared" si="38"/>
        <v>0.40250694466667092</v>
      </c>
      <c r="U410" s="6">
        <v>0.64445920676874002</v>
      </c>
      <c r="V410" s="6">
        <v>7.82158729206133E-2</v>
      </c>
      <c r="W410" s="6">
        <v>0.47664380537004097</v>
      </c>
      <c r="X410" s="6">
        <v>0.42665689241942001</v>
      </c>
      <c r="Y410" s="14">
        <f t="shared" si="39"/>
        <v>0.19080456758277251</v>
      </c>
      <c r="Z410" s="14">
        <f t="shared" si="40"/>
        <v>1.1067051034323483</v>
      </c>
      <c r="AA410" s="14">
        <f t="shared" si="41"/>
        <v>0.3218060468484566</v>
      </c>
      <c r="AB410" s="14">
        <f t="shared" si="42"/>
        <v>0.36992123417398154</v>
      </c>
    </row>
    <row r="411" spans="1:28" x14ac:dyDescent="0.2">
      <c r="A411" s="11" t="s">
        <v>398</v>
      </c>
      <c r="B411" s="11"/>
      <c r="C411" s="11" t="str">
        <f>VLOOKUP(A411,[1]sheet1!$A$2:$E$1154, 4, FALSE)</f>
        <v>*</v>
      </c>
      <c r="D411" s="11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5">
        <v>18.946080863666658</v>
      </c>
      <c r="P411" s="5">
        <v>18.84899901266666</v>
      </c>
      <c r="Q411" s="5">
        <v>18.911240749666671</v>
      </c>
      <c r="R411" s="5">
        <v>18.78675727566667</v>
      </c>
      <c r="S411" s="13">
        <f t="shared" si="37"/>
        <v>-9.7081850999998665E-2</v>
      </c>
      <c r="T411" s="13">
        <f t="shared" si="38"/>
        <v>-0.12448347400000159</v>
      </c>
      <c r="U411" s="6">
        <v>0.40669060309090899</v>
      </c>
      <c r="V411" s="6">
        <v>0.49265805465438001</v>
      </c>
      <c r="W411" s="6">
        <v>0.37943099524912399</v>
      </c>
      <c r="X411" s="6">
        <v>0.66712280540490598</v>
      </c>
      <c r="Y411" s="14">
        <f t="shared" si="39"/>
        <v>0.39073586219809864</v>
      </c>
      <c r="Z411" s="14">
        <f t="shared" si="40"/>
        <v>0.30745441237013338</v>
      </c>
      <c r="AA411" s="14">
        <f t="shared" si="41"/>
        <v>0.42086719501869024</v>
      </c>
      <c r="AB411" s="14">
        <f t="shared" si="42"/>
        <v>0.17579421285930535</v>
      </c>
    </row>
    <row r="412" spans="1:28" x14ac:dyDescent="0.2">
      <c r="A412" s="11" t="s">
        <v>884</v>
      </c>
      <c r="B412" s="11"/>
      <c r="C412" s="11" t="str">
        <f>VLOOKUP(A412,[1]sheet1!$A$2:$E$1154, 4, FALSE)</f>
        <v>*</v>
      </c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5">
        <v>15.646159839999999</v>
      </c>
      <c r="P412" s="5">
        <v>15.54913820955</v>
      </c>
      <c r="Q412" s="5">
        <v>15.380068453766659</v>
      </c>
      <c r="R412" s="5">
        <v>15.71820796533334</v>
      </c>
      <c r="S412" s="13">
        <f t="shared" si="37"/>
        <v>-9.7021630449999563E-2</v>
      </c>
      <c r="T412" s="13">
        <f t="shared" si="38"/>
        <v>0.33813951156668054</v>
      </c>
      <c r="U412" s="6">
        <v>0.67023274184244597</v>
      </c>
      <c r="V412" s="6">
        <v>0.35535575418200299</v>
      </c>
      <c r="W412" s="6">
        <v>0.48530320455171899</v>
      </c>
      <c r="X412" s="6">
        <v>0.62985092403981102</v>
      </c>
      <c r="Y412" s="14">
        <f t="shared" si="39"/>
        <v>0.17377436006659053</v>
      </c>
      <c r="Z412" s="14">
        <f t="shared" si="40"/>
        <v>0.44933664774861498</v>
      </c>
      <c r="AA412" s="14">
        <f t="shared" si="41"/>
        <v>0.31398684094407231</v>
      </c>
      <c r="AB412" s="14">
        <f t="shared" si="42"/>
        <v>0.20076222916246131</v>
      </c>
    </row>
    <row r="413" spans="1:28" x14ac:dyDescent="0.2">
      <c r="A413" s="11" t="s">
        <v>77</v>
      </c>
      <c r="B413" s="11"/>
      <c r="C413" s="11"/>
      <c r="D413" s="11" t="s">
        <v>18</v>
      </c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5">
        <v>13.61908146666666</v>
      </c>
      <c r="P413" s="5">
        <v>13.5224374266</v>
      </c>
      <c r="Q413" s="5">
        <v>13.855399191333341</v>
      </c>
      <c r="R413" s="5">
        <v>13.18947566186667</v>
      </c>
      <c r="S413" s="13">
        <f t="shared" si="37"/>
        <v>-9.6644040066660608E-2</v>
      </c>
      <c r="T413" s="13">
        <f t="shared" si="38"/>
        <v>-0.66592352946667077</v>
      </c>
      <c r="U413" s="6">
        <v>0.72167203607445596</v>
      </c>
      <c r="V413" s="6">
        <v>5.6124603921569503E-2</v>
      </c>
      <c r="W413" s="6">
        <v>0.49937652698574603</v>
      </c>
      <c r="X413" s="6">
        <v>0.40894932139262502</v>
      </c>
      <c r="Y413" s="14">
        <f t="shared" si="39"/>
        <v>0.14166012276630729</v>
      </c>
      <c r="Z413" s="14">
        <f t="shared" si="40"/>
        <v>1.2508467108489096</v>
      </c>
      <c r="AA413" s="14">
        <f t="shared" si="41"/>
        <v>0.30157187536101815</v>
      </c>
      <c r="AB413" s="14">
        <f t="shared" si="42"/>
        <v>0.38833050813746334</v>
      </c>
    </row>
    <row r="414" spans="1:28" x14ac:dyDescent="0.2">
      <c r="A414" s="11" t="s">
        <v>625</v>
      </c>
      <c r="B414" s="11"/>
      <c r="C414" s="11" t="str">
        <f>VLOOKUP(A414,[1]sheet1!$A$2:$E$1154, 4, FALSE)</f>
        <v>*</v>
      </c>
      <c r="D414" s="11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5">
        <v>12.351570505</v>
      </c>
      <c r="P414" s="5">
        <v>12.255184159133339</v>
      </c>
      <c r="Q414" s="5">
        <v>12.164630540266669</v>
      </c>
      <c r="R414" s="5">
        <v>12.34573777799999</v>
      </c>
      <c r="S414" s="13">
        <f t="shared" si="37"/>
        <v>-9.6386345866660506E-2</v>
      </c>
      <c r="T414" s="13">
        <f t="shared" si="38"/>
        <v>0.18110723773332005</v>
      </c>
      <c r="U414" s="6">
        <v>0.53742830467709901</v>
      </c>
      <c r="V414" s="6">
        <v>0.41117365311984599</v>
      </c>
      <c r="W414" s="6">
        <v>0.43791170226898901</v>
      </c>
      <c r="X414" s="6">
        <v>0.63256488800002297</v>
      </c>
      <c r="Y414" s="14">
        <f t="shared" si="39"/>
        <v>0.26967946436104745</v>
      </c>
      <c r="Z414" s="14">
        <f t="shared" si="40"/>
        <v>0.38597472152069451</v>
      </c>
      <c r="AA414" s="14">
        <f t="shared" si="41"/>
        <v>0.35861344904641956</v>
      </c>
      <c r="AB414" s="14">
        <f t="shared" si="42"/>
        <v>0.19889491828663347</v>
      </c>
    </row>
    <row r="415" spans="1:28" x14ac:dyDescent="0.2">
      <c r="A415" s="11" t="s">
        <v>311</v>
      </c>
      <c r="B415" s="11"/>
      <c r="C415" s="11"/>
      <c r="D415" s="11"/>
      <c r="E415" s="11"/>
      <c r="F415" s="11" t="s">
        <v>18</v>
      </c>
      <c r="G415" s="11"/>
      <c r="H415" s="11"/>
      <c r="I415" s="11"/>
      <c r="J415" s="11"/>
      <c r="K415" s="11"/>
      <c r="L415" s="11"/>
      <c r="M415" s="11"/>
      <c r="N415" s="11"/>
      <c r="O415" s="5">
        <v>11.58202261933333</v>
      </c>
      <c r="P415" s="5">
        <v>11.48645354873333</v>
      </c>
      <c r="Q415" s="5">
        <v>11.369893378466671</v>
      </c>
      <c r="R415" s="5">
        <v>11.603013719</v>
      </c>
      <c r="S415" s="13">
        <f t="shared" si="37"/>
        <v>-9.5569070599999861E-2</v>
      </c>
      <c r="T415" s="13">
        <f t="shared" si="38"/>
        <v>0.23312034053332908</v>
      </c>
      <c r="U415" s="6">
        <v>0.388404982101969</v>
      </c>
      <c r="V415" s="6">
        <v>0.16774463172596399</v>
      </c>
      <c r="W415" s="6">
        <v>0.374692755478927</v>
      </c>
      <c r="X415" s="6">
        <v>0.52794831828775601</v>
      </c>
      <c r="Y415" s="14">
        <f t="shared" si="39"/>
        <v>0.41071520799802763</v>
      </c>
      <c r="Z415" s="14">
        <f t="shared" si="40"/>
        <v>0.77535136951423989</v>
      </c>
      <c r="AA415" s="14">
        <f t="shared" si="41"/>
        <v>0.42632470371949688</v>
      </c>
      <c r="AB415" s="14">
        <f t="shared" si="42"/>
        <v>0.27740858917262656</v>
      </c>
    </row>
    <row r="416" spans="1:28" x14ac:dyDescent="0.2">
      <c r="A416" s="11" t="s">
        <v>657</v>
      </c>
      <c r="B416" s="11"/>
      <c r="C416" s="11" t="str">
        <f>VLOOKUP(A416,[1]sheet1!$A$2:$E$1154, 4, FALSE)</f>
        <v>*</v>
      </c>
      <c r="D416" s="11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5">
        <v>11.684968644333329</v>
      </c>
      <c r="P416" s="5">
        <v>11.589532420416671</v>
      </c>
      <c r="Q416" s="5">
        <v>11.66208475166667</v>
      </c>
      <c r="R416" s="5">
        <v>11.51698008916666</v>
      </c>
      <c r="S416" s="13">
        <f t="shared" si="37"/>
        <v>-9.5436223916658847E-2</v>
      </c>
      <c r="T416" s="13">
        <f t="shared" si="38"/>
        <v>-0.14510466250001031</v>
      </c>
      <c r="U416" s="6">
        <v>0.43076582884234099</v>
      </c>
      <c r="V416" s="6">
        <v>0.40660247044242998</v>
      </c>
      <c r="W416" s="6">
        <v>0.39230316744393401</v>
      </c>
      <c r="X416" s="6">
        <v>0.63059879530495799</v>
      </c>
      <c r="Y416" s="14">
        <f t="shared" si="39"/>
        <v>0.36575875508114175</v>
      </c>
      <c r="Z416" s="14">
        <f t="shared" si="40"/>
        <v>0.39082998699592458</v>
      </c>
      <c r="AA416" s="14">
        <f t="shared" si="41"/>
        <v>0.40637818537576875</v>
      </c>
      <c r="AB416" s="14">
        <f t="shared" si="42"/>
        <v>0.20024686326288241</v>
      </c>
    </row>
    <row r="417" spans="1:28" x14ac:dyDescent="0.2">
      <c r="A417" s="11" t="s">
        <v>1005</v>
      </c>
      <c r="B417" s="11"/>
      <c r="C417" s="11" t="str">
        <f>VLOOKUP(A417,[1]sheet1!$A$2:$E$1154, 4, FALSE)</f>
        <v>*</v>
      </c>
      <c r="D417" s="11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5">
        <v>15.911365256</v>
      </c>
      <c r="P417" s="5">
        <v>15.81610734783334</v>
      </c>
      <c r="Q417" s="5">
        <v>15.723945876333341</v>
      </c>
      <c r="R417" s="5">
        <v>15.90826881933334</v>
      </c>
      <c r="S417" s="13">
        <f t="shared" si="37"/>
        <v>-9.5257908166660243E-2</v>
      </c>
      <c r="T417" s="13">
        <f t="shared" si="38"/>
        <v>0.18432294299999974</v>
      </c>
      <c r="U417" s="6">
        <v>0.51035176149358397</v>
      </c>
      <c r="V417" s="6">
        <v>0.38847586326255801</v>
      </c>
      <c r="W417" s="6">
        <v>0.42699773916692502</v>
      </c>
      <c r="X417" s="6">
        <v>0.62985092403981102</v>
      </c>
      <c r="Y417" s="14">
        <f t="shared" si="39"/>
        <v>0.29213038191072904</v>
      </c>
      <c r="Z417" s="14">
        <f t="shared" si="40"/>
        <v>0.41063595955939308</v>
      </c>
      <c r="AA417" s="14">
        <f t="shared" si="41"/>
        <v>0.36957442443616656</v>
      </c>
      <c r="AB417" s="14">
        <f t="shared" si="42"/>
        <v>0.20076222916246131</v>
      </c>
    </row>
    <row r="418" spans="1:28" x14ac:dyDescent="0.2">
      <c r="A418" s="11" t="s">
        <v>392</v>
      </c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9"/>
      <c r="N418" s="19" t="s">
        <v>18</v>
      </c>
      <c r="O418" s="5">
        <v>13.76313876266666</v>
      </c>
      <c r="P418" s="5">
        <v>13.669603085</v>
      </c>
      <c r="Q418" s="5">
        <v>13.52032961966667</v>
      </c>
      <c r="R418" s="5">
        <v>13.81887655033333</v>
      </c>
      <c r="S418" s="13">
        <f t="shared" si="37"/>
        <v>-9.3535677666659822E-2</v>
      </c>
      <c r="T418" s="13">
        <f t="shared" si="38"/>
        <v>0.29854693066666016</v>
      </c>
      <c r="U418" s="6">
        <v>0.37663596709722003</v>
      </c>
      <c r="V418" s="6">
        <v>4.0325271251706499E-2</v>
      </c>
      <c r="W418" s="6">
        <v>0.37157136569939098</v>
      </c>
      <c r="X418" s="6">
        <v>0.36259652339778198</v>
      </c>
      <c r="Y418" s="14">
        <f t="shared" si="39"/>
        <v>0.42407820910429012</v>
      </c>
      <c r="Z418" s="14">
        <f t="shared" si="40"/>
        <v>1.3944227026067471</v>
      </c>
      <c r="AA418" s="14">
        <f t="shared" si="41"/>
        <v>0.4299577613035318</v>
      </c>
      <c r="AB418" s="14">
        <f t="shared" si="42"/>
        <v>0.44057636426808161</v>
      </c>
    </row>
    <row r="419" spans="1:28" x14ac:dyDescent="0.2">
      <c r="A419" s="11" t="s">
        <v>978</v>
      </c>
      <c r="B419" s="11"/>
      <c r="C419" s="11" t="str">
        <f>VLOOKUP(A419,[1]sheet1!$A$2:$E$1154, 4, FALSE)</f>
        <v>*</v>
      </c>
      <c r="D419" s="11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5">
        <v>12.628382998333329</v>
      </c>
      <c r="P419" s="5">
        <v>12.53528932916667</v>
      </c>
      <c r="Q419" s="5">
        <v>12.376860392666661</v>
      </c>
      <c r="R419" s="5">
        <v>12.69371826566667</v>
      </c>
      <c r="S419" s="13">
        <f t="shared" si="37"/>
        <v>-9.309366916665951E-2</v>
      </c>
      <c r="T419" s="13">
        <f t="shared" si="38"/>
        <v>0.31685787300000889</v>
      </c>
      <c r="U419" s="6">
        <v>0.51891437604971102</v>
      </c>
      <c r="V419" s="6">
        <v>6.5433602471285907E-2</v>
      </c>
      <c r="W419" s="6">
        <v>0.43067799887834501</v>
      </c>
      <c r="X419" s="6">
        <v>0.41734974785558099</v>
      </c>
      <c r="Y419" s="14">
        <f t="shared" si="39"/>
        <v>0.28490429740571666</v>
      </c>
      <c r="Z419" s="14">
        <f t="shared" si="40"/>
        <v>1.1841991687994227</v>
      </c>
      <c r="AA419" s="14">
        <f t="shared" si="41"/>
        <v>0.36584731353989186</v>
      </c>
      <c r="AB419" s="14">
        <f t="shared" si="42"/>
        <v>0.37949984454434393</v>
      </c>
    </row>
    <row r="420" spans="1:28" x14ac:dyDescent="0.2">
      <c r="A420" s="11" t="s">
        <v>632</v>
      </c>
      <c r="B420" s="11"/>
      <c r="C420" s="11" t="str">
        <f>VLOOKUP(A420,[1]sheet1!$A$2:$E$1154, 4, FALSE)</f>
        <v>*</v>
      </c>
      <c r="D420" s="11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5">
        <v>14.459364120333341</v>
      </c>
      <c r="P420" s="5">
        <v>14.3664259502</v>
      </c>
      <c r="Q420" s="5">
        <v>14.464780665599999</v>
      </c>
      <c r="R420" s="5">
        <v>14.268071234800001</v>
      </c>
      <c r="S420" s="13">
        <f t="shared" si="37"/>
        <v>-9.2938170133340492E-2</v>
      </c>
      <c r="T420" s="13">
        <f t="shared" si="38"/>
        <v>-0.19670943079999859</v>
      </c>
      <c r="U420" s="6">
        <v>0.74744236297578803</v>
      </c>
      <c r="V420" s="6">
        <v>0.65163252080362299</v>
      </c>
      <c r="W420" s="6">
        <v>0.50925825950584802</v>
      </c>
      <c r="X420" s="6">
        <v>0.69968798395460796</v>
      </c>
      <c r="Y420" s="14">
        <f t="shared" si="39"/>
        <v>0.12642229117297782</v>
      </c>
      <c r="Z420" s="14">
        <f t="shared" si="40"/>
        <v>0.18599724963497749</v>
      </c>
      <c r="AA420" s="14">
        <f t="shared" si="41"/>
        <v>0.29306191857968988</v>
      </c>
      <c r="AB420" s="14">
        <f t="shared" si="42"/>
        <v>0.15509558435142606</v>
      </c>
    </row>
    <row r="421" spans="1:28" x14ac:dyDescent="0.2">
      <c r="A421" s="11" t="s">
        <v>159</v>
      </c>
      <c r="B421" s="11"/>
      <c r="C421" s="11"/>
      <c r="D421" s="11" t="s">
        <v>18</v>
      </c>
      <c r="E421" s="11"/>
      <c r="F421" s="11"/>
      <c r="G421" s="11"/>
      <c r="H421" s="11"/>
      <c r="I421" s="11"/>
      <c r="J421" s="11"/>
      <c r="K421" s="11"/>
      <c r="L421" s="11"/>
      <c r="M421" s="19"/>
      <c r="N421" s="19"/>
      <c r="O421" s="5">
        <v>19.83406772066667</v>
      </c>
      <c r="P421" s="5">
        <v>19.74116174366667</v>
      </c>
      <c r="Q421" s="5">
        <v>20.21199915133333</v>
      </c>
      <c r="R421" s="5">
        <v>19.270324335999991</v>
      </c>
      <c r="S421" s="13">
        <f t="shared" si="37"/>
        <v>-9.2905977000000917E-2</v>
      </c>
      <c r="T421" s="13">
        <f t="shared" si="38"/>
        <v>-0.94167481533333941</v>
      </c>
      <c r="U421" s="6">
        <v>0.79910378637884105</v>
      </c>
      <c r="V421" s="6">
        <v>6.1763672019274102E-2</v>
      </c>
      <c r="W421" s="6">
        <v>0.52281687720711001</v>
      </c>
      <c r="X421" s="6">
        <v>0.41537468029149899</v>
      </c>
      <c r="Y421" s="14">
        <f t="shared" si="39"/>
        <v>9.7396811519000884E-2</v>
      </c>
      <c r="Z421" s="14">
        <f t="shared" si="40"/>
        <v>1.2092668919096667</v>
      </c>
      <c r="AA421" s="14">
        <f t="shared" si="41"/>
        <v>0.28165040127586444</v>
      </c>
      <c r="AB421" s="14">
        <f t="shared" si="42"/>
        <v>0.38155997998393071</v>
      </c>
    </row>
    <row r="422" spans="1:28" x14ac:dyDescent="0.2">
      <c r="A422" s="11" t="s">
        <v>248</v>
      </c>
      <c r="B422" s="11"/>
      <c r="C422" s="11"/>
      <c r="D422" s="11"/>
      <c r="E422" s="11"/>
      <c r="F422" s="11" t="s">
        <v>18</v>
      </c>
      <c r="G422" s="11"/>
      <c r="H422" s="11"/>
      <c r="I422" s="11"/>
      <c r="J422" s="11"/>
      <c r="K422" s="11"/>
      <c r="L422" s="11"/>
      <c r="M422" s="19"/>
      <c r="N422" s="19"/>
      <c r="O422" s="5">
        <v>12.252995438333331</v>
      </c>
      <c r="P422" s="5">
        <v>12.1606189735</v>
      </c>
      <c r="Q422" s="5">
        <v>12.186007660666659</v>
      </c>
      <c r="R422" s="5">
        <v>12.13523028633333</v>
      </c>
      <c r="S422" s="13">
        <f t="shared" si="37"/>
        <v>-9.2376464833330729E-2</v>
      </c>
      <c r="T422" s="13">
        <f t="shared" si="38"/>
        <v>-5.0777374333328851E-2</v>
      </c>
      <c r="U422" s="6">
        <v>0.21290681478850701</v>
      </c>
      <c r="V422" s="6">
        <v>0.66224732189656099</v>
      </c>
      <c r="W422" s="6">
        <v>0.27231058655935098</v>
      </c>
      <c r="X422" s="6">
        <v>0.69968798395460796</v>
      </c>
      <c r="Y422" s="14">
        <f t="shared" si="39"/>
        <v>0.67181043730438705</v>
      </c>
      <c r="Z422" s="14">
        <f t="shared" si="40"/>
        <v>0.17897978929784689</v>
      </c>
      <c r="AA422" s="14">
        <f t="shared" si="41"/>
        <v>0.56493547435986746</v>
      </c>
      <c r="AB422" s="14">
        <f t="shared" si="42"/>
        <v>0.15509558435142606</v>
      </c>
    </row>
    <row r="423" spans="1:28" x14ac:dyDescent="0.2">
      <c r="A423" s="11" t="s">
        <v>476</v>
      </c>
      <c r="B423" s="11"/>
      <c r="C423" s="11" t="str">
        <f>VLOOKUP(A423,[1]sheet1!$A$2:$E$1154, 4, FALSE)</f>
        <v>*</v>
      </c>
      <c r="D423" s="11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5">
        <v>15.25768385500001</v>
      </c>
      <c r="P423" s="5">
        <v>15.166907338</v>
      </c>
      <c r="Q423" s="5">
        <v>14.811182796000001</v>
      </c>
      <c r="R423" s="5">
        <v>15.52263188</v>
      </c>
      <c r="S423" s="13">
        <f t="shared" si="37"/>
        <v>-9.077651700001077E-2</v>
      </c>
      <c r="T423" s="13">
        <f t="shared" si="38"/>
        <v>0.71144908399999984</v>
      </c>
      <c r="U423" s="6">
        <v>0.76609415596633101</v>
      </c>
      <c r="V423" s="6">
        <v>5.86570418832685E-2</v>
      </c>
      <c r="W423" s="6">
        <v>0.514293573357823</v>
      </c>
      <c r="X423" s="6">
        <v>0.41315508595297501</v>
      </c>
      <c r="Y423" s="14">
        <f t="shared" si="39"/>
        <v>0.11571785059761094</v>
      </c>
      <c r="Z423" s="14">
        <f t="shared" si="40"/>
        <v>1.2316798425857221</v>
      </c>
      <c r="AA423" s="14">
        <f t="shared" si="41"/>
        <v>0.2887889026139151</v>
      </c>
      <c r="AB423" s="14">
        <f t="shared" si="42"/>
        <v>0.38388689669498216</v>
      </c>
    </row>
    <row r="424" spans="1:28" x14ac:dyDescent="0.2">
      <c r="A424" s="11" t="s">
        <v>370</v>
      </c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9"/>
      <c r="N424" s="19" t="s">
        <v>18</v>
      </c>
      <c r="O424" s="5">
        <v>11.20229277473333</v>
      </c>
      <c r="P424" s="5">
        <v>11.11201333513333</v>
      </c>
      <c r="Q424" s="5">
        <v>11.15497328066667</v>
      </c>
      <c r="R424" s="5">
        <v>11.069053389600001</v>
      </c>
      <c r="S424" s="13">
        <f t="shared" si="37"/>
        <v>-9.0279439599999733E-2</v>
      </c>
      <c r="T424" s="13">
        <f t="shared" si="38"/>
        <v>-8.5919891066669862E-2</v>
      </c>
      <c r="U424" s="6">
        <v>0.61940715574833805</v>
      </c>
      <c r="V424" s="6">
        <v>0.70434772943098101</v>
      </c>
      <c r="W424" s="6">
        <v>0.46748264614849999</v>
      </c>
      <c r="X424" s="6">
        <v>0.71273206069040096</v>
      </c>
      <c r="Y424" s="14">
        <f t="shared" si="39"/>
        <v>0.2080237817301748</v>
      </c>
      <c r="Z424" s="14">
        <f t="shared" si="40"/>
        <v>0.15221288107216396</v>
      </c>
      <c r="AA424" s="14">
        <f t="shared" si="41"/>
        <v>0.33023450633549023</v>
      </c>
      <c r="AB424" s="14">
        <f t="shared" si="42"/>
        <v>0.14707370497776631</v>
      </c>
    </row>
    <row r="425" spans="1:28" x14ac:dyDescent="0.2">
      <c r="A425" s="11" t="s">
        <v>566</v>
      </c>
      <c r="B425" s="11"/>
      <c r="C425" s="11" t="str">
        <f>VLOOKUP(A425,[1]sheet1!$A$2:$E$1154, 4, FALSE)</f>
        <v>*</v>
      </c>
      <c r="D425" s="11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5">
        <v>21.122248985333329</v>
      </c>
      <c r="P425" s="5">
        <v>21.0321931155</v>
      </c>
      <c r="Q425" s="5">
        <v>21.04656000833333</v>
      </c>
      <c r="R425" s="5">
        <v>21.01782622266667</v>
      </c>
      <c r="S425" s="13">
        <f t="shared" si="37"/>
        <v>-9.0055869833328472E-2</v>
      </c>
      <c r="T425" s="13">
        <f t="shared" si="38"/>
        <v>-2.8733785666659628E-2</v>
      </c>
      <c r="U425" s="6">
        <v>0.20092272345595699</v>
      </c>
      <c r="V425" s="6">
        <v>0.75056814152935203</v>
      </c>
      <c r="W425" s="6">
        <v>0.26476023927565601</v>
      </c>
      <c r="X425" s="6">
        <v>0.72477550019691805</v>
      </c>
      <c r="Y425" s="14">
        <f t="shared" si="39"/>
        <v>0.69697094372233481</v>
      </c>
      <c r="Z425" s="14">
        <f t="shared" si="40"/>
        <v>0.12460987351158462</v>
      </c>
      <c r="AA425" s="14">
        <f t="shared" si="41"/>
        <v>0.57714723509233179</v>
      </c>
      <c r="AB425" s="14">
        <f t="shared" si="42"/>
        <v>0.13979649566943309</v>
      </c>
    </row>
    <row r="426" spans="1:28" x14ac:dyDescent="0.2">
      <c r="A426" s="11" t="s">
        <v>669</v>
      </c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9"/>
      <c r="N426" s="19" t="s">
        <v>18</v>
      </c>
      <c r="O426" s="5">
        <v>16.552645860666669</v>
      </c>
      <c r="P426" s="5">
        <v>16.462750125500001</v>
      </c>
      <c r="Q426" s="5">
        <v>16.533963278333339</v>
      </c>
      <c r="R426" s="5">
        <v>16.39153697266666</v>
      </c>
      <c r="S426" s="13">
        <f t="shared" si="37"/>
        <v>-8.9895735166667379E-2</v>
      </c>
      <c r="T426" s="13">
        <f t="shared" si="38"/>
        <v>-0.14242630566667813</v>
      </c>
      <c r="U426" s="6">
        <v>0.65689384034508902</v>
      </c>
      <c r="V426" s="6">
        <v>0.59513394746124604</v>
      </c>
      <c r="W426" s="6">
        <v>0.48087031345569498</v>
      </c>
      <c r="X426" s="6">
        <v>0.69968798395460796</v>
      </c>
      <c r="Y426" s="14">
        <f t="shared" si="39"/>
        <v>0.18250481046696601</v>
      </c>
      <c r="Z426" s="14">
        <f t="shared" si="40"/>
        <v>0.22538527612640497</v>
      </c>
      <c r="AA426" s="14">
        <f t="shared" si="41"/>
        <v>0.31797203328247464</v>
      </c>
      <c r="AB426" s="14">
        <f t="shared" si="42"/>
        <v>0.15509558435142606</v>
      </c>
    </row>
    <row r="427" spans="1:28" x14ac:dyDescent="0.2">
      <c r="A427" s="11" t="s">
        <v>347</v>
      </c>
      <c r="B427" s="11"/>
      <c r="C427" s="11" t="str">
        <f>VLOOKUP(A427,[1]sheet1!$A$2:$E$1154, 4, FALSE)</f>
        <v>*</v>
      </c>
      <c r="D427" s="11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5">
        <v>10.55732413673333</v>
      </c>
      <c r="P427" s="5">
        <v>10.46766270046666</v>
      </c>
      <c r="Q427" s="5">
        <v>10.368792735166659</v>
      </c>
      <c r="R427" s="5">
        <v>10.566532665766671</v>
      </c>
      <c r="S427" s="13">
        <f t="shared" si="37"/>
        <v>-8.9661436266670336E-2</v>
      </c>
      <c r="T427" s="13">
        <f t="shared" si="38"/>
        <v>0.1977399306000116</v>
      </c>
      <c r="U427" s="6">
        <v>0.594752443111356</v>
      </c>
      <c r="V427" s="6">
        <v>0.257671371210759</v>
      </c>
      <c r="W427" s="6">
        <v>0.458295930374577</v>
      </c>
      <c r="X427" s="6">
        <v>0.59562519734193298</v>
      </c>
      <c r="Y427" s="14">
        <f t="shared" si="39"/>
        <v>0.22566376530145471</v>
      </c>
      <c r="Z427" s="14">
        <f t="shared" si="40"/>
        <v>0.58893383141367717</v>
      </c>
      <c r="AA427" s="14">
        <f t="shared" si="41"/>
        <v>0.33885399923287396</v>
      </c>
      <c r="AB427" s="14">
        <f t="shared" si="42"/>
        <v>0.22502693812756969</v>
      </c>
    </row>
    <row r="428" spans="1:28" x14ac:dyDescent="0.2">
      <c r="A428" s="11" t="s">
        <v>809</v>
      </c>
      <c r="B428" s="11"/>
      <c r="C428" s="11" t="str">
        <f>VLOOKUP(A428,[1]sheet1!$A$2:$E$1154, 4, FALSE)</f>
        <v>*</v>
      </c>
      <c r="D428" s="11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5">
        <v>20.12365753366667</v>
      </c>
      <c r="P428" s="5">
        <v>20.034320451166661</v>
      </c>
      <c r="Q428" s="5">
        <v>19.967908148999999</v>
      </c>
      <c r="R428" s="5">
        <v>20.10073275333334</v>
      </c>
      <c r="S428" s="13">
        <f t="shared" si="37"/>
        <v>-8.9337082500009046E-2</v>
      </c>
      <c r="T428" s="13">
        <f t="shared" si="38"/>
        <v>0.13282460433334009</v>
      </c>
      <c r="U428" s="6">
        <v>0.54444846882957498</v>
      </c>
      <c r="V428" s="6">
        <v>0.50248810456052495</v>
      </c>
      <c r="W428" s="6">
        <v>0.43904658657985002</v>
      </c>
      <c r="X428" s="6">
        <v>0.66790355970059601</v>
      </c>
      <c r="Y428" s="14">
        <f t="shared" si="39"/>
        <v>0.26404321923608431</v>
      </c>
      <c r="Z428" s="14">
        <f t="shared" si="40"/>
        <v>0.29887421487239363</v>
      </c>
      <c r="AA428" s="14">
        <f t="shared" si="41"/>
        <v>0.35748939497174581</v>
      </c>
      <c r="AB428" s="14">
        <f t="shared" si="42"/>
        <v>0.17528624188605721</v>
      </c>
    </row>
    <row r="429" spans="1:28" x14ac:dyDescent="0.2">
      <c r="A429" s="11" t="s">
        <v>473</v>
      </c>
      <c r="B429" s="11" t="str">
        <f>VLOOKUP(A429,[1]sheet1!$A$2:$E$1154, 3, FALSE)</f>
        <v>*</v>
      </c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5">
        <v>1.3226666666666671</v>
      </c>
      <c r="P429" s="5">
        <v>1.2343333333333331</v>
      </c>
      <c r="Q429" s="5">
        <v>1.2466666666666659</v>
      </c>
      <c r="R429" s="5">
        <v>1.222</v>
      </c>
      <c r="S429" s="13">
        <f t="shared" si="37"/>
        <v>-8.8333333333334041E-2</v>
      </c>
      <c r="T429" s="13">
        <f t="shared" si="38"/>
        <v>-2.4666666666665948E-2</v>
      </c>
      <c r="U429" s="6">
        <v>0.20516922740454399</v>
      </c>
      <c r="V429" s="6">
        <v>0.75931346053969995</v>
      </c>
      <c r="W429" s="6">
        <v>0.26846559007489401</v>
      </c>
      <c r="X429" s="6">
        <v>0.72601070719930505</v>
      </c>
      <c r="Y429" s="14">
        <f t="shared" si="39"/>
        <v>0.68788777694514869</v>
      </c>
      <c r="Z429" s="14">
        <f t="shared" si="40"/>
        <v>0.11957890120689894</v>
      </c>
      <c r="AA429" s="14">
        <f t="shared" si="41"/>
        <v>0.57111137103803222</v>
      </c>
      <c r="AB429" s="14">
        <f t="shared" si="42"/>
        <v>0.13905697428160738</v>
      </c>
    </row>
    <row r="430" spans="1:28" x14ac:dyDescent="0.2">
      <c r="A430" s="11" t="s">
        <v>88</v>
      </c>
      <c r="B430" s="11"/>
      <c r="C430" s="11" t="str">
        <f>VLOOKUP(A430,[1]sheet1!$A$2:$E$1154, 4, FALSE)</f>
        <v>*</v>
      </c>
      <c r="D430" s="11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5">
        <v>7.9090980911666673</v>
      </c>
      <c r="P430" s="5">
        <v>7.8226737153166619</v>
      </c>
      <c r="Q430" s="5">
        <v>7.81854905176667</v>
      </c>
      <c r="R430" s="5">
        <v>7.8267983788666697</v>
      </c>
      <c r="S430" s="13">
        <f t="shared" si="37"/>
        <v>-8.6424375850005397E-2</v>
      </c>
      <c r="T430" s="13">
        <f t="shared" si="38"/>
        <v>8.2493270999997037E-3</v>
      </c>
      <c r="U430" s="6">
        <v>0.10298025546429</v>
      </c>
      <c r="V430" s="6">
        <v>0.87330061269509796</v>
      </c>
      <c r="W430" s="6">
        <v>0.18055052343334199</v>
      </c>
      <c r="X430" s="6">
        <v>0.73663230991512596</v>
      </c>
      <c r="Y430" s="14">
        <f t="shared" si="39"/>
        <v>0.9872460351481912</v>
      </c>
      <c r="Z430" s="14">
        <f t="shared" si="40"/>
        <v>5.8836235146683326E-2</v>
      </c>
      <c r="AA430" s="14">
        <f t="shared" si="41"/>
        <v>0.74340124817383391</v>
      </c>
      <c r="AB430" s="14">
        <f t="shared" si="42"/>
        <v>0.13274923618690049</v>
      </c>
    </row>
    <row r="431" spans="1:28" x14ac:dyDescent="0.2">
      <c r="A431" s="11" t="s">
        <v>791</v>
      </c>
      <c r="B431" s="11"/>
      <c r="C431" s="11" t="str">
        <f>VLOOKUP(A431,[1]sheet1!$A$2:$E$1154, 4, FALSE)</f>
        <v>*</v>
      </c>
      <c r="D431" s="11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5">
        <v>18.990362481333332</v>
      </c>
      <c r="P431" s="5">
        <v>18.904224083999999</v>
      </c>
      <c r="Q431" s="5">
        <v>19.136804680333331</v>
      </c>
      <c r="R431" s="5">
        <v>18.67164348766666</v>
      </c>
      <c r="S431" s="13">
        <f t="shared" si="37"/>
        <v>-8.6138397333332506E-2</v>
      </c>
      <c r="T431" s="13">
        <f t="shared" si="38"/>
        <v>-0.46516119266667033</v>
      </c>
      <c r="U431" s="6">
        <v>0.72154132566992302</v>
      </c>
      <c r="V431" s="6">
        <v>0.109303723687711</v>
      </c>
      <c r="W431" s="6">
        <v>0.49937652698574603</v>
      </c>
      <c r="X431" s="6">
        <v>0.45735957954313999</v>
      </c>
      <c r="Y431" s="14">
        <f t="shared" si="39"/>
        <v>0.14173879000855427</v>
      </c>
      <c r="Z431" s="14">
        <f t="shared" si="40"/>
        <v>0.96136504253814314</v>
      </c>
      <c r="AA431" s="14">
        <f t="shared" si="41"/>
        <v>0.30157187536101815</v>
      </c>
      <c r="AB431" s="14">
        <f t="shared" si="42"/>
        <v>0.33974222004640348</v>
      </c>
    </row>
    <row r="432" spans="1:28" x14ac:dyDescent="0.2">
      <c r="A432" s="11" t="s">
        <v>37</v>
      </c>
      <c r="B432" s="11"/>
      <c r="C432" s="11"/>
      <c r="D432" s="11" t="s">
        <v>18</v>
      </c>
      <c r="E432" s="11"/>
      <c r="F432" s="11"/>
      <c r="G432" s="11"/>
      <c r="H432" s="11"/>
      <c r="I432" s="11"/>
      <c r="J432" s="11"/>
      <c r="K432" s="11"/>
      <c r="L432" s="11"/>
      <c r="M432" s="19"/>
      <c r="N432" s="19"/>
      <c r="O432" s="5">
        <v>14.076989461</v>
      </c>
      <c r="P432" s="5">
        <v>13.99095803156667</v>
      </c>
      <c r="Q432" s="5">
        <v>13.91300694246666</v>
      </c>
      <c r="R432" s="5">
        <v>14.06890912066666</v>
      </c>
      <c r="S432" s="13">
        <f t="shared" si="37"/>
        <v>-8.6031429433329976E-2</v>
      </c>
      <c r="T432" s="13">
        <f t="shared" si="38"/>
        <v>0.15590217819999985</v>
      </c>
      <c r="U432" s="6">
        <v>0.352144296602801</v>
      </c>
      <c r="V432" s="6">
        <v>0.36328178014864898</v>
      </c>
      <c r="W432" s="6">
        <v>0.35969061146036901</v>
      </c>
      <c r="X432" s="6">
        <v>0.62985092403981102</v>
      </c>
      <c r="Y432" s="14">
        <f t="shared" si="39"/>
        <v>0.4532793411321927</v>
      </c>
      <c r="Z432" s="14">
        <f t="shared" si="40"/>
        <v>0.43975638297771014</v>
      </c>
      <c r="AA432" s="14">
        <f t="shared" si="41"/>
        <v>0.44407089786168863</v>
      </c>
      <c r="AB432" s="14">
        <f t="shared" si="42"/>
        <v>0.20076222916246131</v>
      </c>
    </row>
    <row r="433" spans="1:28" x14ac:dyDescent="0.2">
      <c r="A433" s="11" t="s">
        <v>694</v>
      </c>
      <c r="B433" s="11"/>
      <c r="C433" s="11"/>
      <c r="D433" s="11"/>
      <c r="E433" s="11"/>
      <c r="F433" s="11"/>
      <c r="G433" s="11"/>
      <c r="H433" s="11" t="str">
        <f>VLOOKUP(A433,[1]sheet1!$A$2:$E$1154, 5, FALSE)</f>
        <v>*</v>
      </c>
      <c r="I433" s="11"/>
      <c r="J433" s="11"/>
      <c r="K433" s="11"/>
      <c r="L433" s="11"/>
      <c r="M433" s="11"/>
      <c r="N433" s="11"/>
      <c r="O433" s="5">
        <v>12.327175350999999</v>
      </c>
      <c r="P433" s="5">
        <v>12.241180722999999</v>
      </c>
      <c r="Q433" s="5">
        <v>12.12031800266667</v>
      </c>
      <c r="R433" s="5">
        <v>12.362043443333331</v>
      </c>
      <c r="S433" s="13">
        <f t="shared" si="37"/>
        <v>-8.5994627999999906E-2</v>
      </c>
      <c r="T433" s="13">
        <f t="shared" si="38"/>
        <v>0.24172544066666113</v>
      </c>
      <c r="U433" s="6">
        <v>0.45453219615908103</v>
      </c>
      <c r="V433" s="6">
        <v>1.71270772681456E-2</v>
      </c>
      <c r="W433" s="6">
        <v>0.40183867289103298</v>
      </c>
      <c r="X433" s="6">
        <v>0.26381711150535703</v>
      </c>
      <c r="Y433" s="14">
        <f t="shared" si="39"/>
        <v>0.34243534870384851</v>
      </c>
      <c r="Z433" s="14">
        <f t="shared" si="40"/>
        <v>1.7663167429665043</v>
      </c>
      <c r="AA433" s="14">
        <f t="shared" si="41"/>
        <v>0.39594826914338316</v>
      </c>
      <c r="AB433" s="14">
        <f t="shared" si="42"/>
        <v>0.57869703899684666</v>
      </c>
    </row>
    <row r="434" spans="1:28" x14ac:dyDescent="0.2">
      <c r="A434" s="11" t="s">
        <v>780</v>
      </c>
      <c r="B434" s="11"/>
      <c r="C434" s="11" t="str">
        <f>VLOOKUP(A434,[1]sheet1!$A$2:$E$1154, 4, FALSE)</f>
        <v>*</v>
      </c>
      <c r="D434" s="11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5">
        <v>14.934861097666669</v>
      </c>
      <c r="P434" s="5">
        <v>14.84960147116667</v>
      </c>
      <c r="Q434" s="5">
        <v>14.573726314</v>
      </c>
      <c r="R434" s="5">
        <v>15.125476628333329</v>
      </c>
      <c r="S434" s="13">
        <f t="shared" si="37"/>
        <v>-8.5259626499999186E-2</v>
      </c>
      <c r="T434" s="13">
        <f t="shared" si="38"/>
        <v>0.55175031433332933</v>
      </c>
      <c r="U434" s="6">
        <v>0.75214320354170505</v>
      </c>
      <c r="V434" s="6">
        <v>7.4118388374008901E-2</v>
      </c>
      <c r="W434" s="6">
        <v>0.510150419129343</v>
      </c>
      <c r="X434" s="6">
        <v>0.42659143800620197</v>
      </c>
      <c r="Y434" s="14">
        <f t="shared" si="39"/>
        <v>0.12369946447878859</v>
      </c>
      <c r="Z434" s="14">
        <f t="shared" si="40"/>
        <v>1.1300740325248115</v>
      </c>
      <c r="AA434" s="14">
        <f t="shared" si="41"/>
        <v>0.29230175220382226</v>
      </c>
      <c r="AB434" s="14">
        <f t="shared" si="42"/>
        <v>0.36998786539848894</v>
      </c>
    </row>
    <row r="435" spans="1:28" x14ac:dyDescent="0.2">
      <c r="A435" s="11" t="s">
        <v>645</v>
      </c>
      <c r="B435" s="11"/>
      <c r="C435" s="11" t="str">
        <f>VLOOKUP(A435,[1]sheet1!$A$2:$E$1154, 4, FALSE)</f>
        <v>*</v>
      </c>
      <c r="D435" s="11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5">
        <v>14.932234429099999</v>
      </c>
      <c r="P435" s="5">
        <v>14.8476358084</v>
      </c>
      <c r="Q435" s="5">
        <v>15.013261293333329</v>
      </c>
      <c r="R435" s="5">
        <v>14.68201032346667</v>
      </c>
      <c r="S435" s="13">
        <f t="shared" si="37"/>
        <v>-8.4598620699999572E-2</v>
      </c>
      <c r="T435" s="13">
        <f t="shared" si="38"/>
        <v>-0.33125096986665881</v>
      </c>
      <c r="U435" s="6">
        <v>0.79804771545727304</v>
      </c>
      <c r="V435" s="6">
        <v>0.375225116499522</v>
      </c>
      <c r="W435" s="6">
        <v>0.52267381466065099</v>
      </c>
      <c r="X435" s="6">
        <v>0.62985092403981102</v>
      </c>
      <c r="Y435" s="14">
        <f t="shared" si="39"/>
        <v>9.7971141305561921E-2</v>
      </c>
      <c r="Z435" s="14">
        <f t="shared" si="40"/>
        <v>0.42570809888554989</v>
      </c>
      <c r="AA435" s="14">
        <f t="shared" si="41"/>
        <v>0.28176925699665706</v>
      </c>
      <c r="AB435" s="14">
        <f t="shared" si="42"/>
        <v>0.20076222916246131</v>
      </c>
    </row>
    <row r="436" spans="1:28" x14ac:dyDescent="0.2">
      <c r="A436" s="11" t="s">
        <v>64</v>
      </c>
      <c r="B436" s="11"/>
      <c r="C436" s="11"/>
      <c r="D436" s="11" t="s">
        <v>18</v>
      </c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5">
        <v>16.742883148333341</v>
      </c>
      <c r="P436" s="5">
        <v>16.660552999499998</v>
      </c>
      <c r="Q436" s="5">
        <v>16.757718457333329</v>
      </c>
      <c r="R436" s="5">
        <v>16.563387541666671</v>
      </c>
      <c r="S436" s="13">
        <f t="shared" si="37"/>
        <v>-8.2330148833342776E-2</v>
      </c>
      <c r="T436" s="13">
        <f t="shared" si="38"/>
        <v>-0.19433091566665794</v>
      </c>
      <c r="U436" s="6">
        <v>0.69071171785581398</v>
      </c>
      <c r="V436" s="6">
        <v>0.50342728589896402</v>
      </c>
      <c r="W436" s="6">
        <v>0.48990168886771002</v>
      </c>
      <c r="X436" s="6">
        <v>0.66790355970059601</v>
      </c>
      <c r="Y436" s="14">
        <f t="shared" si="39"/>
        <v>0.16070317616852758</v>
      </c>
      <c r="Z436" s="14">
        <f t="shared" si="40"/>
        <v>0.2980632492679734</v>
      </c>
      <c r="AA436" s="14">
        <f t="shared" si="41"/>
        <v>0.30989106337146516</v>
      </c>
      <c r="AB436" s="14">
        <f t="shared" si="42"/>
        <v>0.17528624188605721</v>
      </c>
    </row>
    <row r="437" spans="1:28" x14ac:dyDescent="0.2">
      <c r="A437" s="11" t="s">
        <v>317</v>
      </c>
      <c r="B437" s="11"/>
      <c r="C437" s="11"/>
      <c r="D437" s="11"/>
      <c r="E437" s="11"/>
      <c r="F437" s="11"/>
      <c r="G437" s="11"/>
      <c r="H437" s="11" t="str">
        <f>VLOOKUP(A437,[1]sheet1!$A$2:$E$1154, 5, FALSE)</f>
        <v>*</v>
      </c>
      <c r="I437" s="11"/>
      <c r="J437" s="11"/>
      <c r="K437" s="11"/>
      <c r="L437" s="11"/>
      <c r="M437" s="11"/>
      <c r="N437" s="11"/>
      <c r="O437" s="5">
        <v>14.977335389666671</v>
      </c>
      <c r="P437" s="5">
        <v>14.896503723</v>
      </c>
      <c r="Q437" s="5">
        <v>14.91560393833333</v>
      </c>
      <c r="R437" s="5">
        <v>14.877403507666671</v>
      </c>
      <c r="S437" s="13">
        <f t="shared" si="37"/>
        <v>-8.0831666666670188E-2</v>
      </c>
      <c r="T437" s="13">
        <f t="shared" si="38"/>
        <v>-3.8200430666659457E-2</v>
      </c>
      <c r="U437" s="6">
        <v>0.15500812639561101</v>
      </c>
      <c r="V437" s="6">
        <v>0.62863435772915299</v>
      </c>
      <c r="W437" s="6">
        <v>0.22619679541581</v>
      </c>
      <c r="X437" s="6">
        <v>0.69968798395460796</v>
      </c>
      <c r="Y437" s="14">
        <f t="shared" si="39"/>
        <v>0.8096455330796537</v>
      </c>
      <c r="Z437" s="14">
        <f t="shared" si="40"/>
        <v>0.20160188649945376</v>
      </c>
      <c r="AA437" s="14">
        <f t="shared" si="41"/>
        <v>0.64551355212094796</v>
      </c>
      <c r="AB437" s="14">
        <f t="shared" si="42"/>
        <v>0.15509558435142606</v>
      </c>
    </row>
    <row r="438" spans="1:28" x14ac:dyDescent="0.2">
      <c r="A438" s="11" t="s">
        <v>487</v>
      </c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 t="s">
        <v>18</v>
      </c>
      <c r="M438" s="19"/>
      <c r="N438" s="19"/>
      <c r="O438" s="5">
        <v>15.50126880333333</v>
      </c>
      <c r="P438" s="5">
        <v>15.42207975016666</v>
      </c>
      <c r="Q438" s="5">
        <v>15.40131895</v>
      </c>
      <c r="R438" s="5">
        <v>15.442840550333329</v>
      </c>
      <c r="S438" s="13">
        <f t="shared" si="37"/>
        <v>-7.9189053166670575E-2</v>
      </c>
      <c r="T438" s="13">
        <f t="shared" si="38"/>
        <v>4.1521600333329189E-2</v>
      </c>
      <c r="U438" s="6">
        <v>0.63278601452815797</v>
      </c>
      <c r="V438" s="6">
        <v>0.84412112483012203</v>
      </c>
      <c r="W438" s="6">
        <v>0.47300440094238</v>
      </c>
      <c r="X438" s="6">
        <v>0.73663230991512596</v>
      </c>
      <c r="Y438" s="14">
        <f t="shared" si="39"/>
        <v>0.19874312793068213</v>
      </c>
      <c r="Z438" s="14">
        <f t="shared" si="40"/>
        <v>7.3595231015291432E-2</v>
      </c>
      <c r="AA438" s="14">
        <f t="shared" si="41"/>
        <v>0.32513481846705278</v>
      </c>
      <c r="AB438" s="14">
        <f t="shared" si="42"/>
        <v>0.13274923618690049</v>
      </c>
    </row>
    <row r="439" spans="1:28" x14ac:dyDescent="0.2">
      <c r="A439" s="11" t="s">
        <v>520</v>
      </c>
      <c r="B439" s="11"/>
      <c r="C439" s="11"/>
      <c r="D439" s="11"/>
      <c r="E439" s="11"/>
      <c r="F439" s="11"/>
      <c r="G439" s="11"/>
      <c r="H439" s="11"/>
      <c r="I439" s="15" t="s">
        <v>18</v>
      </c>
      <c r="J439" s="15"/>
      <c r="K439" s="15"/>
      <c r="L439" s="15"/>
      <c r="M439" s="15"/>
      <c r="N439" s="15"/>
      <c r="O439" s="5">
        <v>14.672972642333329</v>
      </c>
      <c r="P439" s="5">
        <v>14.594031787</v>
      </c>
      <c r="Q439" s="5">
        <v>14.48308743266667</v>
      </c>
      <c r="R439" s="5">
        <v>14.704976141333329</v>
      </c>
      <c r="S439" s="13">
        <f t="shared" si="37"/>
        <v>-7.8940855333328841E-2</v>
      </c>
      <c r="T439" s="13">
        <f t="shared" si="38"/>
        <v>0.22188870866665944</v>
      </c>
      <c r="U439" s="6">
        <v>0.397590308243847</v>
      </c>
      <c r="V439" s="6">
        <v>8.2565105831854002E-2</v>
      </c>
      <c r="W439" s="6">
        <v>0.378271242685565</v>
      </c>
      <c r="X439" s="6">
        <v>0.42665689241942001</v>
      </c>
      <c r="Y439" s="14">
        <f t="shared" si="39"/>
        <v>0.40056421061153896</v>
      </c>
      <c r="Z439" s="14">
        <f t="shared" si="40"/>
        <v>1.0832034580856242</v>
      </c>
      <c r="AA439" s="14">
        <f t="shared" si="41"/>
        <v>0.42219667382143122</v>
      </c>
      <c r="AB439" s="14">
        <f t="shared" si="42"/>
        <v>0.36992123417398154</v>
      </c>
    </row>
    <row r="440" spans="1:28" x14ac:dyDescent="0.2">
      <c r="A440" s="11" t="s">
        <v>651</v>
      </c>
      <c r="B440" s="11"/>
      <c r="C440" s="11" t="str">
        <f>VLOOKUP(A440,[1]sheet1!$A$2:$E$1154, 4, FALSE)</f>
        <v>*</v>
      </c>
      <c r="D440" s="11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5">
        <v>13.963565524</v>
      </c>
      <c r="P440" s="5">
        <v>13.885119298999999</v>
      </c>
      <c r="Q440" s="5">
        <v>13.8877490959</v>
      </c>
      <c r="R440" s="5">
        <v>13.8824895021</v>
      </c>
      <c r="S440" s="13">
        <f t="shared" si="37"/>
        <v>-7.8446225000000425E-2</v>
      </c>
      <c r="T440" s="13">
        <f t="shared" si="38"/>
        <v>-5.259593799999962E-3</v>
      </c>
      <c r="U440" s="6">
        <v>0.75733961091435298</v>
      </c>
      <c r="V440" s="6">
        <v>0.98999093489334</v>
      </c>
      <c r="W440" s="6">
        <v>0.512134173353052</v>
      </c>
      <c r="X440" s="6">
        <v>0.766271673529624</v>
      </c>
      <c r="Y440" s="14">
        <f t="shared" si="39"/>
        <v>0.12070932780282384</v>
      </c>
      <c r="Z440" s="14">
        <f t="shared" si="40"/>
        <v>4.3687821133844111E-3</v>
      </c>
      <c r="AA440" s="14">
        <f t="shared" si="41"/>
        <v>0.29061624388150442</v>
      </c>
      <c r="AB440" s="14">
        <f t="shared" si="42"/>
        <v>0.11561722854373849</v>
      </c>
    </row>
    <row r="441" spans="1:28" x14ac:dyDescent="0.2">
      <c r="A441" s="11" t="s">
        <v>761</v>
      </c>
      <c r="B441" s="11"/>
      <c r="C441" s="11" t="str">
        <f>VLOOKUP(A441,[1]sheet1!$A$2:$E$1154, 4, FALSE)</f>
        <v>*</v>
      </c>
      <c r="D441" s="11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5">
        <v>12.663179769666669</v>
      </c>
      <c r="P441" s="5">
        <v>12.58484919206667</v>
      </c>
      <c r="Q441" s="5">
        <v>12.4739152178</v>
      </c>
      <c r="R441" s="5">
        <v>12.69578316633334</v>
      </c>
      <c r="S441" s="13">
        <f t="shared" si="37"/>
        <v>-7.8330577599999174E-2</v>
      </c>
      <c r="T441" s="13">
        <f t="shared" si="38"/>
        <v>0.22186794853334035</v>
      </c>
      <c r="U441" s="6">
        <v>0.61490026600204895</v>
      </c>
      <c r="V441" s="6">
        <v>0.25574346006749799</v>
      </c>
      <c r="W441" s="6">
        <v>0.46538704233884798</v>
      </c>
      <c r="X441" s="6">
        <v>0.59560726770615202</v>
      </c>
      <c r="Y441" s="14">
        <f t="shared" si="39"/>
        <v>0.21119531908220637</v>
      </c>
      <c r="Z441" s="14">
        <f t="shared" si="40"/>
        <v>0.59219546335544326</v>
      </c>
      <c r="AA441" s="14">
        <f t="shared" si="41"/>
        <v>0.33218571283931403</v>
      </c>
      <c r="AB441" s="14">
        <f t="shared" si="42"/>
        <v>0.2250400115487721</v>
      </c>
    </row>
    <row r="442" spans="1:28" x14ac:dyDescent="0.2">
      <c r="A442" s="11" t="s">
        <v>833</v>
      </c>
      <c r="B442" s="11"/>
      <c r="C442" s="11" t="str">
        <f>VLOOKUP(A442,[1]sheet1!$A$2:$E$1154, 4, FALSE)</f>
        <v>*</v>
      </c>
      <c r="D442" s="11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5">
        <v>21.089834759999999</v>
      </c>
      <c r="P442" s="5">
        <v>21.011535687833341</v>
      </c>
      <c r="Q442" s="5">
        <v>21.088403104333331</v>
      </c>
      <c r="R442" s="5">
        <v>20.93466827133334</v>
      </c>
      <c r="S442" s="13">
        <f t="shared" si="37"/>
        <v>-7.8299072166657879E-2</v>
      </c>
      <c r="T442" s="13">
        <f t="shared" si="38"/>
        <v>-0.1537348329999908</v>
      </c>
      <c r="U442" s="6">
        <v>0.53576238747129601</v>
      </c>
      <c r="V442" s="6">
        <v>0.34543248916458902</v>
      </c>
      <c r="W442" s="6">
        <v>0.43712492523331697</v>
      </c>
      <c r="X442" s="6">
        <v>0.62886652603846604</v>
      </c>
      <c r="Y442" s="14">
        <f t="shared" si="39"/>
        <v>0.27102777875886491</v>
      </c>
      <c r="Z442" s="14">
        <f t="shared" si="40"/>
        <v>0.46163681789380567</v>
      </c>
      <c r="AA442" s="14">
        <f t="shared" si="41"/>
        <v>0.35939442896525109</v>
      </c>
      <c r="AB442" s="14">
        <f t="shared" si="42"/>
        <v>0.20144152173461793</v>
      </c>
    </row>
    <row r="443" spans="1:28" x14ac:dyDescent="0.2">
      <c r="A443" s="11" t="s">
        <v>104</v>
      </c>
      <c r="B443" s="11"/>
      <c r="C443" s="11" t="str">
        <f>VLOOKUP(A443,[1]sheet1!$A$2:$E$1154, 4, FALSE)</f>
        <v>*</v>
      </c>
      <c r="D443" s="11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5">
        <v>12.237728261933331</v>
      </c>
      <c r="P443" s="5">
        <v>12.15977389951667</v>
      </c>
      <c r="Q443" s="5">
        <v>12.0335065943</v>
      </c>
      <c r="R443" s="5">
        <v>12.28604120473334</v>
      </c>
      <c r="S443" s="13">
        <f t="shared" si="37"/>
        <v>-7.7954362416660317E-2</v>
      </c>
      <c r="T443" s="13">
        <f t="shared" si="38"/>
        <v>0.25253461043334013</v>
      </c>
      <c r="U443" s="6">
        <v>0.79649031194181796</v>
      </c>
      <c r="V443" s="6">
        <v>0.50856095486678299</v>
      </c>
      <c r="W443" s="6">
        <v>0.522392389943658</v>
      </c>
      <c r="X443" s="6">
        <v>0.66790355970059601</v>
      </c>
      <c r="Y443" s="14">
        <f t="shared" si="39"/>
        <v>9.8819502343449009E-2</v>
      </c>
      <c r="Z443" s="14">
        <f t="shared" si="40"/>
        <v>0.29365698615171948</v>
      </c>
      <c r="AA443" s="14">
        <f t="shared" si="41"/>
        <v>0.28200315835922551</v>
      </c>
      <c r="AB443" s="14">
        <f t="shared" si="42"/>
        <v>0.17528624188605721</v>
      </c>
    </row>
    <row r="444" spans="1:28" x14ac:dyDescent="0.2">
      <c r="A444" s="11" t="s">
        <v>856</v>
      </c>
      <c r="B444" s="11"/>
      <c r="C444" s="11" t="str">
        <f>VLOOKUP(A444,[1]sheet1!$A$2:$E$1154, 4, FALSE)</f>
        <v>*</v>
      </c>
      <c r="D444" s="11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5">
        <v>19.843820625999989</v>
      </c>
      <c r="P444" s="5">
        <v>19.766347527166669</v>
      </c>
      <c r="Q444" s="5">
        <v>19.705757326000001</v>
      </c>
      <c r="R444" s="5">
        <v>19.826937728333331</v>
      </c>
      <c r="S444" s="13">
        <f t="shared" si="37"/>
        <v>-7.7473098833319654E-2</v>
      </c>
      <c r="T444" s="13">
        <f t="shared" si="38"/>
        <v>0.12118040233333005</v>
      </c>
      <c r="U444" s="6">
        <v>0.68916366058688805</v>
      </c>
      <c r="V444" s="6">
        <v>0.59556634874838199</v>
      </c>
      <c r="W444" s="6">
        <v>0.48990168886771002</v>
      </c>
      <c r="X444" s="6">
        <v>0.69968798395460796</v>
      </c>
      <c r="Y444" s="14">
        <f t="shared" si="39"/>
        <v>0.16167763085063894</v>
      </c>
      <c r="Z444" s="14">
        <f t="shared" si="40"/>
        <v>0.22506984914310138</v>
      </c>
      <c r="AA444" s="14">
        <f t="shared" si="41"/>
        <v>0.30989106337146516</v>
      </c>
      <c r="AB444" s="14">
        <f t="shared" si="42"/>
        <v>0.15509558435142606</v>
      </c>
    </row>
    <row r="445" spans="1:28" x14ac:dyDescent="0.2">
      <c r="A445" s="11" t="s">
        <v>59</v>
      </c>
      <c r="B445" s="11"/>
      <c r="C445" s="11"/>
      <c r="D445" s="27" t="s">
        <v>18</v>
      </c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5">
        <v>15.26213042333333</v>
      </c>
      <c r="P445" s="5">
        <v>15.185005625666671</v>
      </c>
      <c r="Q445" s="5">
        <v>15.13992360333333</v>
      </c>
      <c r="R445" s="5">
        <v>15.230087648</v>
      </c>
      <c r="S445" s="13">
        <f t="shared" si="37"/>
        <v>-7.7124797666659362E-2</v>
      </c>
      <c r="T445" s="13">
        <f t="shared" si="38"/>
        <v>9.0164044666670051E-2</v>
      </c>
      <c r="U445" s="6">
        <v>0.74004503109487696</v>
      </c>
      <c r="V445" s="6">
        <v>0.75453181016119497</v>
      </c>
      <c r="W445" s="6">
        <v>0.50687699289841703</v>
      </c>
      <c r="X445" s="6">
        <v>0.72477550019691805</v>
      </c>
      <c r="Y445" s="14">
        <f t="shared" si="39"/>
        <v>0.13074185302442748</v>
      </c>
      <c r="Z445" s="14">
        <f t="shared" si="40"/>
        <v>0.1223224461650516</v>
      </c>
      <c r="AA445" s="14">
        <f t="shared" si="41"/>
        <v>0.295097420917106</v>
      </c>
      <c r="AB445" s="14">
        <f t="shared" si="42"/>
        <v>0.13979649566943309</v>
      </c>
    </row>
    <row r="446" spans="1:28" x14ac:dyDescent="0.2">
      <c r="A446" s="11" t="s">
        <v>927</v>
      </c>
      <c r="B446" s="11"/>
      <c r="C446" s="11" t="str">
        <f>VLOOKUP(A446,[1]sheet1!$A$2:$E$1154, 4, FALSE)</f>
        <v>*</v>
      </c>
      <c r="D446" s="11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5">
        <v>16.69516324533334</v>
      </c>
      <c r="P446" s="5">
        <v>16.618194006666659</v>
      </c>
      <c r="Q446" s="5">
        <v>16.22188228266667</v>
      </c>
      <c r="R446" s="5">
        <v>17.014505730666659</v>
      </c>
      <c r="S446" s="13">
        <f t="shared" si="37"/>
        <v>-7.696923866668115E-2</v>
      </c>
      <c r="T446" s="13">
        <f t="shared" si="38"/>
        <v>0.79262344799998985</v>
      </c>
      <c r="U446" s="6">
        <v>0.83436460939211698</v>
      </c>
      <c r="V446" s="6">
        <v>5.8202100133155098E-2</v>
      </c>
      <c r="W446" s="6">
        <v>0.52817001822546294</v>
      </c>
      <c r="X446" s="6">
        <v>0.41315508595297501</v>
      </c>
      <c r="Y446" s="14">
        <f t="shared" si="39"/>
        <v>7.8644125328982184E-2</v>
      </c>
      <c r="Z446" s="14">
        <f t="shared" si="40"/>
        <v>1.2350613442197869</v>
      </c>
      <c r="AA446" s="14">
        <f t="shared" si="41"/>
        <v>0.27722625532296236</v>
      </c>
      <c r="AB446" s="14">
        <f t="shared" si="42"/>
        <v>0.38388689669498216</v>
      </c>
    </row>
    <row r="447" spans="1:28" x14ac:dyDescent="0.2">
      <c r="A447" s="11" t="s">
        <v>528</v>
      </c>
      <c r="B447" s="11"/>
      <c r="C447" s="11" t="str">
        <f>VLOOKUP(A447,[1]sheet1!$A$2:$E$1154, 4, FALSE)</f>
        <v>*</v>
      </c>
      <c r="D447" s="11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5">
        <v>12.315353759000001</v>
      </c>
      <c r="P447" s="5">
        <v>12.23848750921667</v>
      </c>
      <c r="Q447" s="5">
        <v>12.13109084023333</v>
      </c>
      <c r="R447" s="5">
        <v>12.3458841782</v>
      </c>
      <c r="S447" s="13">
        <f t="shared" si="37"/>
        <v>-7.6866249783330787E-2</v>
      </c>
      <c r="T447" s="13">
        <f t="shared" si="38"/>
        <v>0.21479333796666999</v>
      </c>
      <c r="U447" s="6">
        <v>0.64150741411422396</v>
      </c>
      <c r="V447" s="6">
        <v>0.43182548150213301</v>
      </c>
      <c r="W447" s="6">
        <v>0.47620610533718799</v>
      </c>
      <c r="X447" s="6">
        <v>0.64237466676922494</v>
      </c>
      <c r="Y447" s="14">
        <f t="shared" si="39"/>
        <v>0.1927983199744949</v>
      </c>
      <c r="Z447" s="14">
        <f t="shared" si="40"/>
        <v>0.3646917340507671</v>
      </c>
      <c r="AA447" s="14">
        <f t="shared" si="41"/>
        <v>0.32220504089826707</v>
      </c>
      <c r="AB447" s="14">
        <f t="shared" si="42"/>
        <v>0.19221159459624229</v>
      </c>
    </row>
    <row r="448" spans="1:28" x14ac:dyDescent="0.2">
      <c r="A448" s="11" t="s">
        <v>639</v>
      </c>
      <c r="B448" s="11"/>
      <c r="C448" s="11" t="str">
        <f>VLOOKUP(A448,[1]sheet1!$A$2:$E$1154, 4, FALSE)</f>
        <v>*</v>
      </c>
      <c r="D448" s="11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5">
        <v>16.42649522366667</v>
      </c>
      <c r="P448" s="5">
        <v>16.34972279076667</v>
      </c>
      <c r="Q448" s="5">
        <v>16.391949456266669</v>
      </c>
      <c r="R448" s="5">
        <v>16.30749612526666</v>
      </c>
      <c r="S448" s="13">
        <f t="shared" si="37"/>
        <v>-7.6772432900000354E-2</v>
      </c>
      <c r="T448" s="13">
        <f t="shared" si="38"/>
        <v>-8.4453331000009513E-2</v>
      </c>
      <c r="U448" s="6">
        <v>0.806577788027946</v>
      </c>
      <c r="V448" s="6">
        <v>0.87305517404226096</v>
      </c>
      <c r="W448" s="6">
        <v>0.52423125167919205</v>
      </c>
      <c r="X448" s="6">
        <v>0.73663230991512596</v>
      </c>
      <c r="Y448" s="14">
        <f t="shared" si="39"/>
        <v>9.335374199827344E-2</v>
      </c>
      <c r="Z448" s="14">
        <f t="shared" si="40"/>
        <v>5.8958309530476379E-2</v>
      </c>
      <c r="AA448" s="14">
        <f t="shared" si="41"/>
        <v>0.28047709245607272</v>
      </c>
      <c r="AB448" s="14">
        <f t="shared" si="42"/>
        <v>0.13274923618690049</v>
      </c>
    </row>
    <row r="449" spans="1:28" x14ac:dyDescent="0.2">
      <c r="A449" s="11" t="s">
        <v>474</v>
      </c>
      <c r="B449" s="11"/>
      <c r="C449" s="11"/>
      <c r="D449" s="11" t="s">
        <v>18</v>
      </c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5">
        <v>14.707163767666669</v>
      </c>
      <c r="P449" s="5">
        <v>14.63124961783334</v>
      </c>
      <c r="Q449" s="5">
        <v>14.74198393066667</v>
      </c>
      <c r="R449" s="5">
        <v>14.520515305</v>
      </c>
      <c r="S449" s="13">
        <f t="shared" si="37"/>
        <v>-7.5914149833328892E-2</v>
      </c>
      <c r="T449" s="13">
        <f t="shared" si="38"/>
        <v>-0.22146862566667025</v>
      </c>
      <c r="U449" s="6">
        <v>0.67864755803474996</v>
      </c>
      <c r="V449" s="6">
        <v>0.241954093303825</v>
      </c>
      <c r="W449" s="6">
        <v>0.48676859937871703</v>
      </c>
      <c r="X449" s="6">
        <v>0.58098444135127603</v>
      </c>
      <c r="Y449" s="14">
        <f t="shared" si="39"/>
        <v>0.16835570928219726</v>
      </c>
      <c r="Z449" s="14">
        <f t="shared" si="40"/>
        <v>0.61626702623472662</v>
      </c>
      <c r="AA449" s="14">
        <f t="shared" si="41"/>
        <v>0.31267744514286777</v>
      </c>
      <c r="AB449" s="14">
        <f t="shared" si="42"/>
        <v>0.23583549777449184</v>
      </c>
    </row>
    <row r="450" spans="1:28" x14ac:dyDescent="0.2">
      <c r="A450" s="11" t="s">
        <v>92</v>
      </c>
      <c r="B450" s="11"/>
      <c r="C450" s="11"/>
      <c r="D450" s="11" t="s">
        <v>18</v>
      </c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5">
        <v>14.89577607633333</v>
      </c>
      <c r="P450" s="5">
        <v>14.820738733166669</v>
      </c>
      <c r="Q450" s="5">
        <v>14.781680182666671</v>
      </c>
      <c r="R450" s="5">
        <v>14.85979728366666</v>
      </c>
      <c r="S450" s="13">
        <f t="shared" si="37"/>
        <v>-7.503734316666133E-2</v>
      </c>
      <c r="T450" s="13">
        <f t="shared" si="38"/>
        <v>7.8117100999989475E-2</v>
      </c>
      <c r="U450" s="6">
        <v>0.48188631825249501</v>
      </c>
      <c r="V450" s="6">
        <v>0.62353989033309598</v>
      </c>
      <c r="W450" s="6">
        <v>0.41586880871287701</v>
      </c>
      <c r="X450" s="6">
        <v>0.69968798395460796</v>
      </c>
      <c r="Y450" s="14">
        <f t="shared" si="39"/>
        <v>0.31705540404076066</v>
      </c>
      <c r="Z450" s="14">
        <f t="shared" si="40"/>
        <v>0.2051357577469694</v>
      </c>
      <c r="AA450" s="14">
        <f t="shared" si="41"/>
        <v>0.38104365167610815</v>
      </c>
      <c r="AB450" s="14">
        <f t="shared" si="42"/>
        <v>0.15509558435142606</v>
      </c>
    </row>
    <row r="451" spans="1:28" x14ac:dyDescent="0.2">
      <c r="A451" s="11" t="s">
        <v>278</v>
      </c>
      <c r="B451" s="11"/>
      <c r="C451" s="11"/>
      <c r="D451" s="11" t="s">
        <v>18</v>
      </c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5">
        <v>17.829860593333329</v>
      </c>
      <c r="P451" s="5">
        <v>17.75547458416667</v>
      </c>
      <c r="Q451" s="5">
        <v>17.873222413666671</v>
      </c>
      <c r="R451" s="5">
        <v>17.637726754666669</v>
      </c>
      <c r="S451" s="13">
        <f t="shared" ref="S451:S514" si="43">P451-O451</f>
        <v>-7.4386009166659051E-2</v>
      </c>
      <c r="T451" s="13">
        <f t="shared" ref="T451:T514" si="44">R451-Q451</f>
        <v>-0.23549565900000147</v>
      </c>
      <c r="U451" s="6">
        <v>0.68754544807275397</v>
      </c>
      <c r="V451" s="6">
        <v>0.37279079525857001</v>
      </c>
      <c r="W451" s="6">
        <v>0.48990168886771002</v>
      </c>
      <c r="X451" s="6">
        <v>0.62985092403981102</v>
      </c>
      <c r="Y451" s="14">
        <f t="shared" ref="Y451:Y514" si="45">-LOG10(U451)</f>
        <v>0.16269858885065824</v>
      </c>
      <c r="Z451" s="14">
        <f t="shared" ref="Z451:Z514" si="46">-LOG10(V451)</f>
        <v>0.42853481954166905</v>
      </c>
      <c r="AA451" s="14">
        <f t="shared" ref="AA451:AA514" si="47">-LOG10(W451)</f>
        <v>0.30989106337146516</v>
      </c>
      <c r="AB451" s="14">
        <f t="shared" ref="AB451:AB514" si="48">-LOG10(X451)</f>
        <v>0.20076222916246131</v>
      </c>
    </row>
    <row r="452" spans="1:28" x14ac:dyDescent="0.2">
      <c r="A452" s="11" t="s">
        <v>975</v>
      </c>
      <c r="B452" s="11"/>
      <c r="C452" s="11" t="s">
        <v>18</v>
      </c>
      <c r="D452" s="11"/>
      <c r="E452" s="11"/>
      <c r="F452" s="11"/>
      <c r="G452" s="11"/>
      <c r="H452" s="11"/>
      <c r="I452" s="11"/>
      <c r="J452" s="11"/>
      <c r="K452" s="11"/>
      <c r="L452" s="11"/>
      <c r="M452" s="19"/>
      <c r="N452" s="19"/>
      <c r="O452" s="5">
        <v>14.33221758166667</v>
      </c>
      <c r="P452" s="5">
        <v>14.2581323884</v>
      </c>
      <c r="Q452" s="5">
        <v>14.33978103633333</v>
      </c>
      <c r="R452" s="5">
        <v>14.17648374046666</v>
      </c>
      <c r="S452" s="13">
        <f t="shared" si="43"/>
        <v>-7.4085193266670402E-2</v>
      </c>
      <c r="T452" s="13">
        <f t="shared" si="44"/>
        <v>-0.16329729586666986</v>
      </c>
      <c r="U452" s="6">
        <v>0.68809555043679904</v>
      </c>
      <c r="V452" s="6">
        <v>0.55417970063391797</v>
      </c>
      <c r="W452" s="6">
        <v>0.48990168886771002</v>
      </c>
      <c r="X452" s="6">
        <v>0.69291204325092304</v>
      </c>
      <c r="Y452" s="14">
        <f t="shared" si="45"/>
        <v>0.16235125050558114</v>
      </c>
      <c r="Z452" s="14">
        <f t="shared" si="46"/>
        <v>0.25634938628409193</v>
      </c>
      <c r="AA452" s="14">
        <f t="shared" si="47"/>
        <v>0.30989106337146516</v>
      </c>
      <c r="AB452" s="14">
        <f t="shared" si="48"/>
        <v>0.15932189028736357</v>
      </c>
    </row>
    <row r="453" spans="1:28" x14ac:dyDescent="0.2">
      <c r="A453" s="11" t="s">
        <v>385</v>
      </c>
      <c r="B453" s="11"/>
      <c r="C453" s="11"/>
      <c r="D453" s="11"/>
      <c r="E453" s="11"/>
      <c r="F453" s="11" t="s">
        <v>18</v>
      </c>
      <c r="G453" s="11"/>
      <c r="H453" s="11"/>
      <c r="I453" s="11"/>
      <c r="J453" s="11"/>
      <c r="K453" s="11"/>
      <c r="L453" s="11"/>
      <c r="M453" s="11"/>
      <c r="N453" s="11"/>
      <c r="O453" s="5">
        <v>17.224337649999999</v>
      </c>
      <c r="P453" s="5">
        <v>17.151712871333331</v>
      </c>
      <c r="Q453" s="5">
        <v>17.257359940666671</v>
      </c>
      <c r="R453" s="5">
        <v>17.046065802000001</v>
      </c>
      <c r="S453" s="13">
        <f t="shared" si="43"/>
        <v>-7.2624778666668277E-2</v>
      </c>
      <c r="T453" s="13">
        <f t="shared" si="44"/>
        <v>-0.2112941386666698</v>
      </c>
      <c r="U453" s="6">
        <v>0.384654674576973</v>
      </c>
      <c r="V453" s="6">
        <v>2.4822246932502401E-2</v>
      </c>
      <c r="W453" s="6">
        <v>0.37338324578186699</v>
      </c>
      <c r="X453" s="6">
        <v>0.268980428388436</v>
      </c>
      <c r="Y453" s="14">
        <f t="shared" si="45"/>
        <v>0.41492898536155493</v>
      </c>
      <c r="Z453" s="14">
        <f t="shared" si="46"/>
        <v>1.6051589083240279</v>
      </c>
      <c r="AA453" s="14">
        <f t="shared" si="47"/>
        <v>0.42784517333854549</v>
      </c>
      <c r="AB453" s="14">
        <f t="shared" si="48"/>
        <v>0.57027931907614371</v>
      </c>
    </row>
    <row r="454" spans="1:28" x14ac:dyDescent="0.2">
      <c r="A454" s="11" t="s">
        <v>812</v>
      </c>
      <c r="B454" s="11"/>
      <c r="C454" s="11" t="str">
        <f>VLOOKUP(A454,[1]sheet1!$A$2:$E$1154, 4, FALSE)</f>
        <v>*</v>
      </c>
      <c r="D454" s="11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5">
        <v>15.634941940666669</v>
      </c>
      <c r="P454" s="5">
        <v>15.563179780666671</v>
      </c>
      <c r="Q454" s="5">
        <v>15.363687011333329</v>
      </c>
      <c r="R454" s="5">
        <v>15.76267255</v>
      </c>
      <c r="S454" s="13">
        <f t="shared" si="43"/>
        <v>-7.1762159999998687E-2</v>
      </c>
      <c r="T454" s="13">
        <f t="shared" si="44"/>
        <v>0.39898553866667008</v>
      </c>
      <c r="U454" s="6">
        <v>0.61513926694274501</v>
      </c>
      <c r="V454" s="6">
        <v>8.5127281007454005E-3</v>
      </c>
      <c r="W454" s="6">
        <v>0.46538704233884798</v>
      </c>
      <c r="X454" s="6">
        <v>0.228735898618456</v>
      </c>
      <c r="Y454" s="14">
        <f t="shared" si="45"/>
        <v>0.21102654923661981</v>
      </c>
      <c r="Z454" s="14">
        <f t="shared" si="46"/>
        <v>2.0699312378905739</v>
      </c>
      <c r="AA454" s="14">
        <f t="shared" si="47"/>
        <v>0.33218571283931403</v>
      </c>
      <c r="AB454" s="14">
        <f t="shared" si="48"/>
        <v>0.64066567033675947</v>
      </c>
    </row>
    <row r="455" spans="1:28" x14ac:dyDescent="0.2">
      <c r="A455" s="11" t="s">
        <v>350</v>
      </c>
      <c r="B455" s="11"/>
      <c r="C455" s="11" t="str">
        <f>VLOOKUP(A455,[1]sheet1!$A$2:$E$1154, 4, FALSE)</f>
        <v>*</v>
      </c>
      <c r="D455" s="11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5">
        <v>13.206317372000001</v>
      </c>
      <c r="P455" s="5">
        <v>13.135010643799999</v>
      </c>
      <c r="Q455" s="5">
        <v>13.20580807133333</v>
      </c>
      <c r="R455" s="5">
        <v>13.06421321626666</v>
      </c>
      <c r="S455" s="13">
        <f t="shared" si="43"/>
        <v>-7.1306728200001501E-2</v>
      </c>
      <c r="T455" s="13">
        <f t="shared" si="44"/>
        <v>-0.14159485506666947</v>
      </c>
      <c r="U455" s="6">
        <v>0.79227332069985101</v>
      </c>
      <c r="V455" s="6">
        <v>0.72196879798605296</v>
      </c>
      <c r="W455" s="6">
        <v>0.52107903969130598</v>
      </c>
      <c r="X455" s="6">
        <v>0.72045889932552099</v>
      </c>
      <c r="Y455" s="14">
        <f t="shared" si="45"/>
        <v>0.10112496841762716</v>
      </c>
      <c r="Z455" s="14">
        <f t="shared" si="46"/>
        <v>0.14148157134351536</v>
      </c>
      <c r="AA455" s="14">
        <f t="shared" si="47"/>
        <v>0.2830963958976882</v>
      </c>
      <c r="AB455" s="14">
        <f t="shared" si="48"/>
        <v>0.14239078973585703</v>
      </c>
    </row>
    <row r="456" spans="1:28" x14ac:dyDescent="0.2">
      <c r="A456" s="11" t="s">
        <v>435</v>
      </c>
      <c r="B456" s="11"/>
      <c r="C456" s="11" t="str">
        <f>VLOOKUP(A456,[1]sheet1!$A$2:$E$1154, 4, FALSE)</f>
        <v>*</v>
      </c>
      <c r="D456" s="11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5">
        <v>14.049517033666669</v>
      </c>
      <c r="P456" s="5">
        <v>13.97844599966667</v>
      </c>
      <c r="Q456" s="5">
        <v>13.886636688999999</v>
      </c>
      <c r="R456" s="5">
        <v>14.07025531033333</v>
      </c>
      <c r="S456" s="13">
        <f t="shared" si="43"/>
        <v>-7.1071033999999145E-2</v>
      </c>
      <c r="T456" s="13">
        <f t="shared" si="44"/>
        <v>0.18361862133333062</v>
      </c>
      <c r="U456" s="6">
        <v>0.53994239491295803</v>
      </c>
      <c r="V456" s="6">
        <v>0.22839910166942901</v>
      </c>
      <c r="W456" s="6">
        <v>0.43858842312862101</v>
      </c>
      <c r="X456" s="6">
        <v>0.56911956631994798</v>
      </c>
      <c r="Y456" s="14">
        <f t="shared" si="45"/>
        <v>0.26765257148428168</v>
      </c>
      <c r="Z456" s="14">
        <f t="shared" si="46"/>
        <v>0.64130560857319985</v>
      </c>
      <c r="AA456" s="14">
        <f t="shared" si="47"/>
        <v>0.35794283603677435</v>
      </c>
      <c r="AB456" s="14">
        <f t="shared" si="48"/>
        <v>0.24479648309891419</v>
      </c>
    </row>
    <row r="457" spans="1:28" x14ac:dyDescent="0.2">
      <c r="A457" s="11" t="s">
        <v>524</v>
      </c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9"/>
      <c r="N457" s="19" t="s">
        <v>18</v>
      </c>
      <c r="O457" s="5">
        <v>13.311807125666659</v>
      </c>
      <c r="P457" s="5">
        <v>13.240771054166659</v>
      </c>
      <c r="Q457" s="5">
        <v>13.22954985066667</v>
      </c>
      <c r="R457" s="5">
        <v>13.25199225766667</v>
      </c>
      <c r="S457" s="13">
        <f t="shared" si="43"/>
        <v>-7.103607150000002E-2</v>
      </c>
      <c r="T457" s="13">
        <f t="shared" si="44"/>
        <v>2.2442406999999776E-2</v>
      </c>
      <c r="U457" s="6">
        <v>0.78192040246061001</v>
      </c>
      <c r="V457" s="6">
        <v>0.92253746569146</v>
      </c>
      <c r="W457" s="6">
        <v>0.518266620639391</v>
      </c>
      <c r="X457" s="6">
        <v>0.74904425081078996</v>
      </c>
      <c r="Y457" s="14">
        <f t="shared" si="45"/>
        <v>0.10683745478104417</v>
      </c>
      <c r="Z457" s="14">
        <f t="shared" si="46"/>
        <v>3.5015987431602301E-2</v>
      </c>
      <c r="AA457" s="14">
        <f t="shared" si="47"/>
        <v>0.28544676133013919</v>
      </c>
      <c r="AB457" s="14">
        <f t="shared" si="48"/>
        <v>0.12549252500377342</v>
      </c>
    </row>
    <row r="458" spans="1:28" x14ac:dyDescent="0.2">
      <c r="A458" s="11" t="s">
        <v>1061</v>
      </c>
      <c r="B458" s="11"/>
      <c r="C458" s="11" t="str">
        <f>VLOOKUP(A458,[1]sheet1!$A$2:$E$1154, 4, FALSE)</f>
        <v>*</v>
      </c>
      <c r="D458" s="11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5">
        <v>20.406133321333339</v>
      </c>
      <c r="P458" s="5">
        <v>20.335349152833331</v>
      </c>
      <c r="Q458" s="5">
        <v>20.284707188666669</v>
      </c>
      <c r="R458" s="5">
        <v>20.38599111700001</v>
      </c>
      <c r="S458" s="13">
        <f t="shared" si="43"/>
        <v>-7.0784168500008349E-2</v>
      </c>
      <c r="T458" s="13">
        <f t="shared" si="44"/>
        <v>0.10128392833334132</v>
      </c>
      <c r="U458" s="6">
        <v>0.64576523149603904</v>
      </c>
      <c r="V458" s="6">
        <v>0.56359715072282701</v>
      </c>
      <c r="W458" s="6">
        <v>0.47699380051479201</v>
      </c>
      <c r="X458" s="6">
        <v>0.69456491834011702</v>
      </c>
      <c r="Y458" s="14">
        <f t="shared" si="45"/>
        <v>0.189925341443197</v>
      </c>
      <c r="Z458" s="14">
        <f t="shared" si="46"/>
        <v>0.24903121114196003</v>
      </c>
      <c r="AA458" s="14">
        <f t="shared" si="47"/>
        <v>0.32148726544565748</v>
      </c>
      <c r="AB458" s="14">
        <f t="shared" si="48"/>
        <v>0.15828715617651934</v>
      </c>
    </row>
    <row r="459" spans="1:28" x14ac:dyDescent="0.2">
      <c r="A459" s="11" t="s">
        <v>819</v>
      </c>
      <c r="B459" s="11"/>
      <c r="C459" s="11" t="str">
        <f>VLOOKUP(A459,[1]sheet1!$A$2:$E$1154, 4, FALSE)</f>
        <v>*</v>
      </c>
      <c r="D459" s="11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5">
        <v>16.012945134333329</v>
      </c>
      <c r="P459" s="5">
        <v>15.942477608166669</v>
      </c>
      <c r="Q459" s="5">
        <v>16.092474080333329</v>
      </c>
      <c r="R459" s="5">
        <v>15.792481135999999</v>
      </c>
      <c r="S459" s="13">
        <f t="shared" si="43"/>
        <v>-7.0467526166659411E-2</v>
      </c>
      <c r="T459" s="13">
        <f t="shared" si="44"/>
        <v>-0.29999294433332935</v>
      </c>
      <c r="U459" s="6">
        <v>0.69070014760228005</v>
      </c>
      <c r="V459" s="6">
        <v>0.155129103228483</v>
      </c>
      <c r="W459" s="6">
        <v>0.48990168886771002</v>
      </c>
      <c r="X459" s="6">
        <v>0.52107616817362901</v>
      </c>
      <c r="Y459" s="14">
        <f t="shared" si="45"/>
        <v>0.16071045118532709</v>
      </c>
      <c r="Z459" s="14">
        <f t="shared" si="46"/>
        <v>0.80930671807390353</v>
      </c>
      <c r="AA459" s="14">
        <f t="shared" si="47"/>
        <v>0.30989106337146516</v>
      </c>
      <c r="AB459" s="14">
        <f t="shared" si="48"/>
        <v>0.28309878917706233</v>
      </c>
    </row>
    <row r="460" spans="1:28" x14ac:dyDescent="0.2">
      <c r="A460" s="11" t="s">
        <v>946</v>
      </c>
      <c r="B460" s="11"/>
      <c r="C460" s="11"/>
      <c r="D460" s="11"/>
      <c r="E460" s="11"/>
      <c r="F460" s="11"/>
      <c r="G460" s="11"/>
      <c r="H460" s="11" t="str">
        <f>VLOOKUP(A460,[1]sheet1!$A$2:$E$1154, 5, FALSE)</f>
        <v>*</v>
      </c>
      <c r="I460" s="11"/>
      <c r="J460" s="11"/>
      <c r="K460" s="11"/>
      <c r="L460" s="11"/>
      <c r="M460" s="11"/>
      <c r="N460" s="11"/>
      <c r="O460" s="5">
        <v>20.906479499666659</v>
      </c>
      <c r="P460" s="5">
        <v>20.836196743666669</v>
      </c>
      <c r="Q460" s="5">
        <v>20.869601657333341</v>
      </c>
      <c r="R460" s="5">
        <v>20.80279183</v>
      </c>
      <c r="S460" s="13">
        <f t="shared" si="43"/>
        <v>-7.0282755999990343E-2</v>
      </c>
      <c r="T460" s="13">
        <f t="shared" si="44"/>
        <v>-6.6809827333340621E-2</v>
      </c>
      <c r="U460" s="6">
        <v>0.59298718150057605</v>
      </c>
      <c r="V460" s="6">
        <v>0.54119044165066899</v>
      </c>
      <c r="W460" s="6">
        <v>0.45806670894671903</v>
      </c>
      <c r="X460" s="6">
        <v>0.68546870379244396</v>
      </c>
      <c r="Y460" s="14">
        <f t="shared" si="45"/>
        <v>0.22695469460156562</v>
      </c>
      <c r="Z460" s="14">
        <f t="shared" si="46"/>
        <v>0.26664988239043175</v>
      </c>
      <c r="AA460" s="14">
        <f t="shared" si="47"/>
        <v>0.33907127042892088</v>
      </c>
      <c r="AB460" s="14">
        <f t="shared" si="48"/>
        <v>0.16401236885480222</v>
      </c>
    </row>
    <row r="461" spans="1:28" x14ac:dyDescent="0.2">
      <c r="A461" s="11" t="s">
        <v>27</v>
      </c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 t="s">
        <v>18</v>
      </c>
      <c r="M461" s="19"/>
      <c r="N461" s="19"/>
      <c r="O461" s="5">
        <v>16.100794277999999</v>
      </c>
      <c r="P461" s="5">
        <v>16.030617816333329</v>
      </c>
      <c r="Q461" s="5">
        <v>16.081681997</v>
      </c>
      <c r="R461" s="5">
        <v>15.979553635666671</v>
      </c>
      <c r="S461" s="13">
        <f t="shared" si="43"/>
        <v>-7.0176461666669354E-2</v>
      </c>
      <c r="T461" s="13">
        <f t="shared" si="44"/>
        <v>-0.10212836133332992</v>
      </c>
      <c r="U461" s="6">
        <v>0.76821042433758902</v>
      </c>
      <c r="V461" s="6">
        <v>0.74619182903162695</v>
      </c>
      <c r="W461" s="6">
        <v>0.51446883151848899</v>
      </c>
      <c r="X461" s="6">
        <v>0.72477550019691805</v>
      </c>
      <c r="Y461" s="14">
        <f t="shared" si="45"/>
        <v>0.11451980391182701</v>
      </c>
      <c r="Z461" s="14">
        <f t="shared" si="46"/>
        <v>0.12714951089141749</v>
      </c>
      <c r="AA461" s="14">
        <f t="shared" si="47"/>
        <v>0.28864093131857754</v>
      </c>
      <c r="AB461" s="14">
        <f t="shared" si="48"/>
        <v>0.13979649566943309</v>
      </c>
    </row>
    <row r="462" spans="1:28" x14ac:dyDescent="0.2">
      <c r="A462" s="11" t="s">
        <v>898</v>
      </c>
      <c r="B462" s="11"/>
      <c r="C462" s="11" t="str">
        <f>VLOOKUP(A462,[1]sheet1!$A$2:$E$1154, 4, FALSE)</f>
        <v>*</v>
      </c>
      <c r="D462" s="11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5">
        <v>13.32839145733333</v>
      </c>
      <c r="P462" s="5">
        <v>13.25841992116667</v>
      </c>
      <c r="Q462" s="5">
        <v>13.243644765000001</v>
      </c>
      <c r="R462" s="5">
        <v>13.27319507733333</v>
      </c>
      <c r="S462" s="13">
        <f t="shared" si="43"/>
        <v>-6.9971536166660186E-2</v>
      </c>
      <c r="T462" s="13">
        <f t="shared" si="44"/>
        <v>2.9550312333329387E-2</v>
      </c>
      <c r="U462" s="6">
        <v>0.57820724983839999</v>
      </c>
      <c r="V462" s="6">
        <v>0.87393570044997804</v>
      </c>
      <c r="W462" s="6">
        <v>0.45260595532164499</v>
      </c>
      <c r="X462" s="6">
        <v>0.73663230991512596</v>
      </c>
      <c r="Y462" s="14">
        <f t="shared" si="45"/>
        <v>0.23791646723977702</v>
      </c>
      <c r="Z462" s="14">
        <f t="shared" si="46"/>
        <v>5.8520519272945513E-2</v>
      </c>
      <c r="AA462" s="14">
        <f t="shared" si="47"/>
        <v>0.34427973596168615</v>
      </c>
      <c r="AB462" s="14">
        <f t="shared" si="48"/>
        <v>0.13274923618690049</v>
      </c>
    </row>
    <row r="463" spans="1:28" x14ac:dyDescent="0.2">
      <c r="A463" s="11" t="s">
        <v>246</v>
      </c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9"/>
      <c r="N463" s="19" t="s">
        <v>18</v>
      </c>
      <c r="O463" s="5">
        <v>10.4051292695</v>
      </c>
      <c r="P463" s="5">
        <v>10.335270056200001</v>
      </c>
      <c r="Q463" s="5">
        <v>10.2786888659</v>
      </c>
      <c r="R463" s="5">
        <v>10.3918512465</v>
      </c>
      <c r="S463" s="13">
        <f t="shared" si="43"/>
        <v>-6.9859213299999112E-2</v>
      </c>
      <c r="T463" s="13">
        <f t="shared" si="44"/>
        <v>0.11316238060000039</v>
      </c>
      <c r="U463" s="6">
        <v>0.45067936408901998</v>
      </c>
      <c r="V463" s="6">
        <v>0.39719461581190701</v>
      </c>
      <c r="W463" s="6">
        <v>0.39956717089300597</v>
      </c>
      <c r="X463" s="6">
        <v>0.62985092403981102</v>
      </c>
      <c r="Y463" s="14">
        <f t="shared" si="45"/>
        <v>0.34613232714633779</v>
      </c>
      <c r="Z463" s="14">
        <f t="shared" si="46"/>
        <v>0.40099664723362233</v>
      </c>
      <c r="AA463" s="14">
        <f t="shared" si="47"/>
        <v>0.39841020134121874</v>
      </c>
      <c r="AB463" s="14">
        <f t="shared" si="48"/>
        <v>0.20076222916246131</v>
      </c>
    </row>
    <row r="464" spans="1:28" x14ac:dyDescent="0.2">
      <c r="A464" s="11" t="s">
        <v>412</v>
      </c>
      <c r="B464" s="11"/>
      <c r="C464" s="11"/>
      <c r="D464" s="11"/>
      <c r="E464" s="11"/>
      <c r="F464" s="11"/>
      <c r="G464" s="11"/>
      <c r="H464" s="11" t="str">
        <f>VLOOKUP(A464,[1]sheet1!$A$2:$E$1154, 5, FALSE)</f>
        <v>*</v>
      </c>
      <c r="I464" s="11"/>
      <c r="J464" s="11"/>
      <c r="K464" s="11"/>
      <c r="L464" s="11"/>
      <c r="M464" s="11"/>
      <c r="N464" s="11"/>
      <c r="O464" s="5">
        <v>14.91511179666667</v>
      </c>
      <c r="P464" s="5">
        <v>14.84533813199999</v>
      </c>
      <c r="Q464" s="5">
        <v>14.870717084333331</v>
      </c>
      <c r="R464" s="5">
        <v>14.819959179666659</v>
      </c>
      <c r="S464" s="13">
        <f t="shared" si="43"/>
        <v>-6.9773664666680446E-2</v>
      </c>
      <c r="T464" s="13">
        <f t="shared" si="44"/>
        <v>-5.0757904666671294E-2</v>
      </c>
      <c r="U464" s="6">
        <v>0.52303061090758196</v>
      </c>
      <c r="V464" s="6">
        <v>0.65893847284100904</v>
      </c>
      <c r="W464" s="6">
        <v>0.43067799887834501</v>
      </c>
      <c r="X464" s="6">
        <v>0.69968798395460796</v>
      </c>
      <c r="Y464" s="14">
        <f t="shared" si="45"/>
        <v>0.28147289285506916</v>
      </c>
      <c r="Z464" s="14">
        <f t="shared" si="46"/>
        <v>0.18115513495546762</v>
      </c>
      <c r="AA464" s="14">
        <f t="shared" si="47"/>
        <v>0.36584731353989186</v>
      </c>
      <c r="AB464" s="14">
        <f t="shared" si="48"/>
        <v>0.15509558435142606</v>
      </c>
    </row>
    <row r="465" spans="1:28" x14ac:dyDescent="0.2">
      <c r="A465" s="11" t="s">
        <v>939</v>
      </c>
      <c r="B465" s="11"/>
      <c r="C465" s="11" t="str">
        <f>VLOOKUP(A465,[1]sheet1!$A$2:$E$1154, 4, FALSE)</f>
        <v>*</v>
      </c>
      <c r="D465" s="11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5">
        <v>11.664382722333331</v>
      </c>
      <c r="P465" s="5">
        <v>11.59514844783334</v>
      </c>
      <c r="Q465" s="5">
        <v>11.660244966</v>
      </c>
      <c r="R465" s="5">
        <v>11.530051929666669</v>
      </c>
      <c r="S465" s="13">
        <f t="shared" si="43"/>
        <v>-6.9234274499990534E-2</v>
      </c>
      <c r="T465" s="13">
        <f t="shared" si="44"/>
        <v>-0.13019303633333124</v>
      </c>
      <c r="U465" s="6">
        <v>0.62728301991357205</v>
      </c>
      <c r="V465" s="6">
        <v>0.40388978138297299</v>
      </c>
      <c r="W465" s="6">
        <v>0.47114793591781201</v>
      </c>
      <c r="X465" s="6">
        <v>0.62985092403981102</v>
      </c>
      <c r="Y465" s="14">
        <f t="shared" si="45"/>
        <v>0.20253646833329569</v>
      </c>
      <c r="Z465" s="14">
        <f t="shared" si="46"/>
        <v>0.39373713456243925</v>
      </c>
      <c r="AA465" s="14">
        <f t="shared" si="47"/>
        <v>0.32684270717017572</v>
      </c>
      <c r="AB465" s="14">
        <f t="shared" si="48"/>
        <v>0.20076222916246131</v>
      </c>
    </row>
    <row r="466" spans="1:28" x14ac:dyDescent="0.2">
      <c r="A466" s="11" t="s">
        <v>371</v>
      </c>
      <c r="B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  <c r="N466" s="11" t="str">
        <f>VLOOKUP(A466,[1]sheet1!$A$2:$E$1154, 4, FALSE)</f>
        <v>*</v>
      </c>
      <c r="O466" s="5">
        <v>15.544567426</v>
      </c>
      <c r="P466" s="5">
        <v>15.475400062166671</v>
      </c>
      <c r="Q466" s="5">
        <v>15.555972377</v>
      </c>
      <c r="R466" s="5">
        <v>15.394827747333339</v>
      </c>
      <c r="S466" s="13">
        <f t="shared" si="43"/>
        <v>-6.9167363833329887E-2</v>
      </c>
      <c r="T466" s="13">
        <f t="shared" si="44"/>
        <v>-0.16114462966666032</v>
      </c>
      <c r="U466" s="6">
        <v>0.54352239058075003</v>
      </c>
      <c r="V466" s="6">
        <v>0.32845737464608799</v>
      </c>
      <c r="W466" s="6">
        <v>0.439020176144577</v>
      </c>
      <c r="X466" s="6">
        <v>0.62886652603846604</v>
      </c>
      <c r="Y466" s="14">
        <f t="shared" si="45"/>
        <v>0.26478256030745712</v>
      </c>
      <c r="Z466" s="14">
        <f t="shared" si="46"/>
        <v>0.48352098274690991</v>
      </c>
      <c r="AA466" s="14">
        <f t="shared" si="47"/>
        <v>0.35751552033440415</v>
      </c>
      <c r="AB466" s="14">
        <f t="shared" si="48"/>
        <v>0.20144152173461793</v>
      </c>
    </row>
    <row r="467" spans="1:28" x14ac:dyDescent="0.2">
      <c r="A467" s="11" t="s">
        <v>477</v>
      </c>
      <c r="B467" s="11"/>
      <c r="C467" s="11" t="str">
        <f>VLOOKUP(A467,[1]sheet1!$A$2:$E$1154, 4, FALSE)</f>
        <v>*</v>
      </c>
      <c r="D467" s="11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5">
        <v>11.42282027566667</v>
      </c>
      <c r="P467" s="5">
        <v>11.3538564461</v>
      </c>
      <c r="Q467" s="5">
        <v>11.375744734266661</v>
      </c>
      <c r="R467" s="5">
        <v>11.33196815793333</v>
      </c>
      <c r="S467" s="13">
        <f t="shared" si="43"/>
        <v>-6.8963829566669688E-2</v>
      </c>
      <c r="T467" s="13">
        <f t="shared" si="44"/>
        <v>-4.3776576333330652E-2</v>
      </c>
      <c r="U467" s="6">
        <v>0.62660978740503204</v>
      </c>
      <c r="V467" s="6">
        <v>0.83781914296404103</v>
      </c>
      <c r="W467" s="6">
        <v>0.47114793591781201</v>
      </c>
      <c r="X467" s="6">
        <v>0.73663230991512596</v>
      </c>
      <c r="Y467" s="14">
        <f t="shared" si="45"/>
        <v>0.20300282588776258</v>
      </c>
      <c r="Z467" s="14">
        <f t="shared" si="46"/>
        <v>7.6849720856308396E-2</v>
      </c>
      <c r="AA467" s="14">
        <f t="shared" si="47"/>
        <v>0.32684270717017572</v>
      </c>
      <c r="AB467" s="14">
        <f t="shared" si="48"/>
        <v>0.13274923618690049</v>
      </c>
    </row>
    <row r="468" spans="1:28" x14ac:dyDescent="0.2">
      <c r="A468" s="11" t="s">
        <v>742</v>
      </c>
      <c r="B468" s="11"/>
      <c r="C468" s="11" t="str">
        <f>VLOOKUP(A468,[1]sheet1!$A$2:$E$1154, 4, FALSE)</f>
        <v>*</v>
      </c>
      <c r="D468" s="11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5">
        <v>12.167298904000001</v>
      </c>
      <c r="P468" s="5">
        <v>12.10142801316667</v>
      </c>
      <c r="Q468" s="5">
        <v>12.10237057666667</v>
      </c>
      <c r="R468" s="5">
        <v>12.100485449666669</v>
      </c>
      <c r="S468" s="13">
        <f t="shared" si="43"/>
        <v>-6.5870890833330975E-2</v>
      </c>
      <c r="T468" s="13">
        <f t="shared" si="44"/>
        <v>-1.8851270000013187E-3</v>
      </c>
      <c r="U468" s="6">
        <v>0.59805555559122403</v>
      </c>
      <c r="V468" s="6">
        <v>0.99092212376474198</v>
      </c>
      <c r="W468" s="6">
        <v>0.45863181395494101</v>
      </c>
      <c r="X468" s="6">
        <v>0.76629069988574305</v>
      </c>
      <c r="Y468" s="14">
        <f t="shared" si="45"/>
        <v>0.22325847091789844</v>
      </c>
      <c r="Z468" s="14">
        <f t="shared" si="46"/>
        <v>3.9604752303737598E-3</v>
      </c>
      <c r="AA468" s="14">
        <f t="shared" si="47"/>
        <v>0.33853582281615896</v>
      </c>
      <c r="AB468" s="14">
        <f t="shared" si="48"/>
        <v>0.11560644524171176</v>
      </c>
    </row>
    <row r="469" spans="1:28" x14ac:dyDescent="0.2">
      <c r="A469" s="11" t="s">
        <v>62</v>
      </c>
      <c r="B469" s="11"/>
      <c r="C469" s="11" t="s">
        <v>18</v>
      </c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5">
        <v>17.403072851666671</v>
      </c>
      <c r="P469" s="5">
        <v>17.337656335333332</v>
      </c>
      <c r="Q469" s="5">
        <v>17.275272658333328</v>
      </c>
      <c r="R469" s="5">
        <v>17.400040012333339</v>
      </c>
      <c r="S469" s="13">
        <f t="shared" si="43"/>
        <v>-6.5416516333339558E-2</v>
      </c>
      <c r="T469" s="13">
        <f t="shared" si="44"/>
        <v>0.12476735400001004</v>
      </c>
      <c r="U469" s="6">
        <v>0.65921432598561602</v>
      </c>
      <c r="V469" s="6">
        <v>0.59774274608627898</v>
      </c>
      <c r="W469" s="6">
        <v>0.48087031345569498</v>
      </c>
      <c r="X469" s="6">
        <v>0.69968798395460796</v>
      </c>
      <c r="Y469" s="14">
        <f t="shared" si="45"/>
        <v>0.18097336316031001</v>
      </c>
      <c r="Z469" s="14">
        <f t="shared" si="46"/>
        <v>0.22348568556570769</v>
      </c>
      <c r="AA469" s="14">
        <f t="shared" si="47"/>
        <v>0.31797203328247464</v>
      </c>
      <c r="AB469" s="14">
        <f t="shared" si="48"/>
        <v>0.15509558435142606</v>
      </c>
    </row>
    <row r="470" spans="1:28" x14ac:dyDescent="0.2">
      <c r="A470" s="11" t="s">
        <v>469</v>
      </c>
      <c r="B470" s="11"/>
      <c r="C470" s="11"/>
      <c r="D470" s="11"/>
      <c r="E470" s="11"/>
      <c r="F470" s="11"/>
      <c r="G470" s="11"/>
      <c r="H470" s="11"/>
      <c r="I470" s="15" t="s">
        <v>18</v>
      </c>
      <c r="J470" s="15"/>
      <c r="K470" s="15"/>
      <c r="L470" s="15"/>
      <c r="M470" s="15"/>
      <c r="N470" s="15"/>
      <c r="O470" s="5">
        <v>14.43019219466667</v>
      </c>
      <c r="P470" s="5">
        <v>14.365811131333331</v>
      </c>
      <c r="Q470" s="5">
        <v>14.341992396</v>
      </c>
      <c r="R470" s="5">
        <v>14.38962986666667</v>
      </c>
      <c r="S470" s="13">
        <f t="shared" si="43"/>
        <v>-6.4381063333339483E-2</v>
      </c>
      <c r="T470" s="13">
        <f t="shared" si="44"/>
        <v>4.7637470666670012E-2</v>
      </c>
      <c r="U470" s="6">
        <v>0.329261726658436</v>
      </c>
      <c r="V470" s="6">
        <v>0.69771043980768599</v>
      </c>
      <c r="W470" s="6">
        <v>0.34457513616165403</v>
      </c>
      <c r="X470" s="6">
        <v>0.71043694831381499</v>
      </c>
      <c r="Y470" s="14">
        <f t="shared" si="45"/>
        <v>0.4824587486900711</v>
      </c>
      <c r="Z470" s="14">
        <f t="shared" si="46"/>
        <v>0.15632477864483596</v>
      </c>
      <c r="AA470" s="14">
        <f t="shared" si="47"/>
        <v>0.46271606356057376</v>
      </c>
      <c r="AB470" s="14">
        <f t="shared" si="48"/>
        <v>0.14847445991030081</v>
      </c>
    </row>
    <row r="471" spans="1:28" x14ac:dyDescent="0.2">
      <c r="A471" s="11" t="s">
        <v>483</v>
      </c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9" t="s">
        <v>18</v>
      </c>
      <c r="N471" s="19"/>
      <c r="O471" s="5">
        <v>13.061957331</v>
      </c>
      <c r="P471" s="5">
        <v>12.99823651583333</v>
      </c>
      <c r="Q471" s="5">
        <v>13.08803869433333</v>
      </c>
      <c r="R471" s="5">
        <v>12.90843433733334</v>
      </c>
      <c r="S471" s="13">
        <f t="shared" si="43"/>
        <v>-6.3720815166670164E-2</v>
      </c>
      <c r="T471" s="13">
        <f t="shared" si="44"/>
        <v>-0.17960435699998989</v>
      </c>
      <c r="U471" s="6">
        <v>0.54237336310830797</v>
      </c>
      <c r="V471" s="6">
        <v>0.214398057650906</v>
      </c>
      <c r="W471" s="6">
        <v>0.439020176144577</v>
      </c>
      <c r="X471" s="6">
        <v>0.55783897621255896</v>
      </c>
      <c r="Y471" s="14">
        <f t="shared" si="45"/>
        <v>0.26570164756861242</v>
      </c>
      <c r="Z471" s="14">
        <f t="shared" si="46"/>
        <v>0.66877915347233918</v>
      </c>
      <c r="AA471" s="14">
        <f t="shared" si="47"/>
        <v>0.35751552033440415</v>
      </c>
      <c r="AB471" s="14">
        <f t="shared" si="48"/>
        <v>0.25349114485183361</v>
      </c>
    </row>
    <row r="472" spans="1:28" x14ac:dyDescent="0.2">
      <c r="A472" s="11" t="s">
        <v>199</v>
      </c>
      <c r="B472" s="11"/>
      <c r="C472" s="11"/>
      <c r="D472" s="11"/>
      <c r="E472" s="11"/>
      <c r="F472" s="11" t="s">
        <v>18</v>
      </c>
      <c r="G472" s="11"/>
      <c r="H472" s="11"/>
      <c r="I472" s="11"/>
      <c r="J472" s="11"/>
      <c r="K472" s="11"/>
      <c r="L472" s="11"/>
      <c r="M472" s="19"/>
      <c r="N472" s="19"/>
      <c r="O472" s="5">
        <v>15.19504489166666</v>
      </c>
      <c r="P472" s="5">
        <v>15.13179128466667</v>
      </c>
      <c r="Q472" s="5">
        <v>14.939046566</v>
      </c>
      <c r="R472" s="5">
        <v>15.32453600333333</v>
      </c>
      <c r="S472" s="13">
        <f t="shared" si="43"/>
        <v>-6.3253606999989387E-2</v>
      </c>
      <c r="T472" s="13">
        <f t="shared" si="44"/>
        <v>0.38548943733333019</v>
      </c>
      <c r="U472" s="6">
        <v>0.67333390754047795</v>
      </c>
      <c r="V472" s="6">
        <v>8.6606627970288994E-2</v>
      </c>
      <c r="W472" s="6">
        <v>0.48629418849113498</v>
      </c>
      <c r="X472" s="6">
        <v>0.42723156137448198</v>
      </c>
      <c r="Y472" s="14">
        <f t="shared" si="45"/>
        <v>0.17176951491429404</v>
      </c>
      <c r="Z472" s="14">
        <f t="shared" si="46"/>
        <v>1.0624488703293617</v>
      </c>
      <c r="AA472" s="14">
        <f t="shared" si="47"/>
        <v>0.31310092048181781</v>
      </c>
      <c r="AB472" s="14">
        <f t="shared" si="48"/>
        <v>0.36933667165255168</v>
      </c>
    </row>
    <row r="473" spans="1:28" x14ac:dyDescent="0.2">
      <c r="A473" s="11" t="s">
        <v>1107</v>
      </c>
      <c r="B473" s="11"/>
      <c r="C473" s="11"/>
      <c r="D473" s="11" t="s">
        <v>18</v>
      </c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5">
        <v>17.340226956999999</v>
      </c>
      <c r="P473" s="5">
        <v>17.278471565499999</v>
      </c>
      <c r="Q473" s="5">
        <v>17.47802445333333</v>
      </c>
      <c r="R473" s="5">
        <v>17.078918677666671</v>
      </c>
      <c r="S473" s="13">
        <f t="shared" si="43"/>
        <v>-6.1755391500000201E-2</v>
      </c>
      <c r="T473" s="13">
        <f t="shared" si="44"/>
        <v>-0.3991057756666585</v>
      </c>
      <c r="U473" s="6">
        <v>0.70324131324809802</v>
      </c>
      <c r="V473" s="6">
        <v>4.7681828992652997E-2</v>
      </c>
      <c r="W473" s="6">
        <v>0.49429497498976099</v>
      </c>
      <c r="X473" s="6">
        <v>0.39253907876425198</v>
      </c>
      <c r="Y473" s="14">
        <f t="shared" si="45"/>
        <v>0.15289562372972493</v>
      </c>
      <c r="Z473" s="14">
        <f t="shared" si="46"/>
        <v>1.3216470941616529</v>
      </c>
      <c r="AA473" s="14">
        <f t="shared" si="47"/>
        <v>0.30601380456109473</v>
      </c>
      <c r="AB473" s="14">
        <f t="shared" si="48"/>
        <v>0.40611710109236471</v>
      </c>
    </row>
    <row r="474" spans="1:28" x14ac:dyDescent="0.2">
      <c r="A474" s="11" t="s">
        <v>1066</v>
      </c>
      <c r="B474" s="11"/>
      <c r="C474" s="11"/>
      <c r="D474" s="11" t="s">
        <v>18</v>
      </c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5">
        <v>17.246993432</v>
      </c>
      <c r="P474" s="5">
        <v>17.18765331316666</v>
      </c>
      <c r="Q474" s="5">
        <v>17.294474051333331</v>
      </c>
      <c r="R474" s="5">
        <v>17.080832574999999</v>
      </c>
      <c r="S474" s="13">
        <f t="shared" si="43"/>
        <v>-5.9340118833340227E-2</v>
      </c>
      <c r="T474" s="13">
        <f t="shared" si="44"/>
        <v>-0.21364147633333275</v>
      </c>
      <c r="U474" s="6">
        <v>0.72612305582251502</v>
      </c>
      <c r="V474" s="6">
        <v>0.29816292974278003</v>
      </c>
      <c r="W474" s="6">
        <v>0.50134487664082195</v>
      </c>
      <c r="X474" s="6">
        <v>0.62541085796353602</v>
      </c>
      <c r="Y474" s="14">
        <f t="shared" si="45"/>
        <v>0.13898977332746754</v>
      </c>
      <c r="Z474" s="14">
        <f t="shared" si="46"/>
        <v>0.52554635286465545</v>
      </c>
      <c r="AA474" s="14">
        <f t="shared" si="47"/>
        <v>0.2998634188555992</v>
      </c>
      <c r="AB474" s="14">
        <f t="shared" si="48"/>
        <v>0.20383458309833977</v>
      </c>
    </row>
    <row r="475" spans="1:28" x14ac:dyDescent="0.2">
      <c r="A475" s="11" t="s">
        <v>951</v>
      </c>
      <c r="B475" s="11"/>
      <c r="C475" s="11"/>
      <c r="D475" s="11"/>
      <c r="E475" s="11"/>
      <c r="F475" s="11"/>
      <c r="G475" s="11"/>
      <c r="H475" s="11"/>
      <c r="I475" s="15" t="s">
        <v>18</v>
      </c>
      <c r="J475" s="15"/>
      <c r="K475" s="15"/>
      <c r="L475" s="15"/>
      <c r="M475" s="15"/>
      <c r="N475" s="15"/>
      <c r="O475" s="5">
        <v>14.891523358666671</v>
      </c>
      <c r="P475" s="5">
        <v>14.832303570500001</v>
      </c>
      <c r="Q475" s="5">
        <v>15.06526626066667</v>
      </c>
      <c r="R475" s="5">
        <v>14.59934088033333</v>
      </c>
      <c r="S475" s="13">
        <f t="shared" si="43"/>
        <v>-5.9219788166670284E-2</v>
      </c>
      <c r="T475" s="13">
        <f t="shared" si="44"/>
        <v>-0.4659253803333403</v>
      </c>
      <c r="U475" s="6">
        <v>0.73268726204338097</v>
      </c>
      <c r="V475" s="6">
        <v>0.144806288496515</v>
      </c>
      <c r="W475" s="6">
        <v>0.50364853811427102</v>
      </c>
      <c r="X475" s="6">
        <v>0.51242970468953997</v>
      </c>
      <c r="Y475" s="14">
        <f t="shared" si="45"/>
        <v>0.13508135871670338</v>
      </c>
      <c r="Z475" s="14">
        <f t="shared" si="46"/>
        <v>0.83921257764139767</v>
      </c>
      <c r="AA475" s="14">
        <f t="shared" si="47"/>
        <v>0.29787242229055721</v>
      </c>
      <c r="AB475" s="14">
        <f t="shared" si="48"/>
        <v>0.29036570287576258</v>
      </c>
    </row>
    <row r="476" spans="1:28" x14ac:dyDescent="0.2">
      <c r="A476" s="11" t="s">
        <v>775</v>
      </c>
      <c r="B476" s="11"/>
      <c r="C476" s="11" t="str">
        <f>VLOOKUP(A476,[1]sheet1!$A$2:$E$1154, 4, FALSE)</f>
        <v>*</v>
      </c>
      <c r="D476" s="11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5">
        <v>19.436448368666671</v>
      </c>
      <c r="P476" s="5">
        <v>19.377260785166669</v>
      </c>
      <c r="Q476" s="5">
        <v>18.96323356733334</v>
      </c>
      <c r="R476" s="5">
        <v>19.791288002999998</v>
      </c>
      <c r="S476" s="13">
        <f t="shared" si="43"/>
        <v>-5.918758350000175E-2</v>
      </c>
      <c r="T476" s="13">
        <f t="shared" si="44"/>
        <v>0.82805443566665815</v>
      </c>
      <c r="U476" s="6">
        <v>0.86175191609697499</v>
      </c>
      <c r="V476" s="6">
        <v>6.5144525142007498E-2</v>
      </c>
      <c r="W476" s="6">
        <v>0.53650006357562396</v>
      </c>
      <c r="X476" s="6">
        <v>0.41734974785558099</v>
      </c>
      <c r="Y476" s="14">
        <f t="shared" si="45"/>
        <v>6.46177422693993E-2</v>
      </c>
      <c r="Z476" s="14">
        <f t="shared" si="46"/>
        <v>1.1861220772733547</v>
      </c>
      <c r="AA476" s="14">
        <f t="shared" si="47"/>
        <v>0.27043022223383434</v>
      </c>
      <c r="AB476" s="14">
        <f t="shared" si="48"/>
        <v>0.37949984454434393</v>
      </c>
    </row>
    <row r="477" spans="1:28" x14ac:dyDescent="0.2">
      <c r="A477" s="11" t="s">
        <v>372</v>
      </c>
      <c r="B477" s="11"/>
      <c r="C477" s="11"/>
      <c r="D477" s="11" t="s">
        <v>18</v>
      </c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5">
        <v>17.282679780666669</v>
      </c>
      <c r="P477" s="5">
        <v>17.22381470483333</v>
      </c>
      <c r="Q477" s="5">
        <v>17.416912304</v>
      </c>
      <c r="R477" s="5">
        <v>17.03071710566666</v>
      </c>
      <c r="S477" s="13">
        <f t="shared" si="43"/>
        <v>-5.8865075833338665E-2</v>
      </c>
      <c r="T477" s="13">
        <f t="shared" si="44"/>
        <v>-0.38619519833333982</v>
      </c>
      <c r="U477" s="6">
        <v>0.86734617352587695</v>
      </c>
      <c r="V477" s="6">
        <v>0.36419267580473402</v>
      </c>
      <c r="W477" s="6">
        <v>0.53706483792000803</v>
      </c>
      <c r="X477" s="6">
        <v>0.62985092403981102</v>
      </c>
      <c r="Y477" s="14">
        <f t="shared" si="45"/>
        <v>6.1807533151099561E-2</v>
      </c>
      <c r="Z477" s="14">
        <f t="shared" si="46"/>
        <v>0.43866879244986573</v>
      </c>
      <c r="AA477" s="14">
        <f t="shared" si="47"/>
        <v>0.26997328031337464</v>
      </c>
      <c r="AB477" s="14">
        <f t="shared" si="48"/>
        <v>0.20076222916246131</v>
      </c>
    </row>
    <row r="478" spans="1:28" x14ac:dyDescent="0.2">
      <c r="A478" s="11" t="s">
        <v>981</v>
      </c>
      <c r="B478" s="11"/>
      <c r="C478" s="11" t="str">
        <f>VLOOKUP(A478,[1]sheet1!$A$2:$E$1154, 4, FALSE)</f>
        <v>*</v>
      </c>
      <c r="D478" s="11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5">
        <v>14.63596928966667</v>
      </c>
      <c r="P478" s="5">
        <v>14.57742797533334</v>
      </c>
      <c r="Q478" s="5">
        <v>14.45481752166666</v>
      </c>
      <c r="R478" s="5">
        <v>14.70003842899999</v>
      </c>
      <c r="S478" s="13">
        <f t="shared" si="43"/>
        <v>-5.8541314333330874E-2</v>
      </c>
      <c r="T478" s="13">
        <f t="shared" si="44"/>
        <v>0.24522090733333002</v>
      </c>
      <c r="U478" s="6">
        <v>0.63357222347289299</v>
      </c>
      <c r="V478" s="6">
        <v>0.14509969660129099</v>
      </c>
      <c r="W478" s="6">
        <v>0.473025590507964</v>
      </c>
      <c r="X478" s="6">
        <v>0.51242970468953997</v>
      </c>
      <c r="Y478" s="14">
        <f t="shared" si="45"/>
        <v>0.1982038709654019</v>
      </c>
      <c r="Z478" s="14">
        <f t="shared" si="46"/>
        <v>0.83833349565683957</v>
      </c>
      <c r="AA478" s="14">
        <f t="shared" si="47"/>
        <v>0.32511536345718678</v>
      </c>
      <c r="AB478" s="14">
        <f t="shared" si="48"/>
        <v>0.29036570287576258</v>
      </c>
    </row>
    <row r="479" spans="1:28" x14ac:dyDescent="0.2">
      <c r="A479" s="11" t="s">
        <v>203</v>
      </c>
      <c r="B479" s="11"/>
      <c r="C479" s="11" t="str">
        <f>VLOOKUP(A479,[1]sheet1!$A$2:$E$1154, 4, FALSE)</f>
        <v>*</v>
      </c>
      <c r="D479" s="11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5">
        <v>12.79488134433333</v>
      </c>
      <c r="P479" s="5">
        <v>12.736424453050001</v>
      </c>
      <c r="Q479" s="5">
        <v>12.943413788000001</v>
      </c>
      <c r="R479" s="5">
        <v>12.5294351181</v>
      </c>
      <c r="S479" s="13">
        <f t="shared" si="43"/>
        <v>-5.8456891283329426E-2</v>
      </c>
      <c r="T479" s="13">
        <f t="shared" si="44"/>
        <v>-0.41397866990000054</v>
      </c>
      <c r="U479" s="6">
        <v>0.71007606945434398</v>
      </c>
      <c r="V479" s="6">
        <v>7.7629341900859294E-2</v>
      </c>
      <c r="W479" s="6">
        <v>0.49688106061987303</v>
      </c>
      <c r="X479" s="6">
        <v>0.42665689241942001</v>
      </c>
      <c r="Y479" s="14">
        <f t="shared" si="45"/>
        <v>0.14869512342934663</v>
      </c>
      <c r="Z479" s="14">
        <f t="shared" si="46"/>
        <v>1.1099740955322783</v>
      </c>
      <c r="AA479" s="14">
        <f t="shared" si="47"/>
        <v>0.3037475567361278</v>
      </c>
      <c r="AB479" s="14">
        <f t="shared" si="48"/>
        <v>0.36992123417398154</v>
      </c>
    </row>
    <row r="480" spans="1:28" x14ac:dyDescent="0.2">
      <c r="A480" s="11" t="s">
        <v>597</v>
      </c>
      <c r="B480" s="11"/>
      <c r="C480" s="11" t="str">
        <f>VLOOKUP(A480,[1]sheet1!$A$2:$E$1154, 4, FALSE)</f>
        <v>*</v>
      </c>
      <c r="D480" s="11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5">
        <v>13.33308522966666</v>
      </c>
      <c r="P480" s="5">
        <v>13.275859792333341</v>
      </c>
      <c r="Q480" s="5">
        <v>13.264279158666669</v>
      </c>
      <c r="R480" s="5">
        <v>13.287440426</v>
      </c>
      <c r="S480" s="13">
        <f t="shared" si="43"/>
        <v>-5.7225437333318752E-2</v>
      </c>
      <c r="T480" s="13">
        <f t="shared" si="44"/>
        <v>2.3161267333330571E-2</v>
      </c>
      <c r="U480" s="6">
        <v>0.46596172766993399</v>
      </c>
      <c r="V480" s="6">
        <v>0.84261900881074303</v>
      </c>
      <c r="W480" s="6">
        <v>0.407901687442903</v>
      </c>
      <c r="X480" s="6">
        <v>0.73663230991512596</v>
      </c>
      <c r="Y480" s="14">
        <f t="shared" si="45"/>
        <v>0.33164975314766182</v>
      </c>
      <c r="Z480" s="14">
        <f t="shared" si="46"/>
        <v>7.4368747762583454E-2</v>
      </c>
      <c r="AA480" s="14">
        <f t="shared" si="47"/>
        <v>0.38944449805229631</v>
      </c>
      <c r="AB480" s="14">
        <f t="shared" si="48"/>
        <v>0.13274923618690049</v>
      </c>
    </row>
    <row r="481" spans="1:28" x14ac:dyDescent="0.2">
      <c r="A481" s="11" t="s">
        <v>881</v>
      </c>
      <c r="B481" s="11"/>
      <c r="C481" s="11" t="str">
        <f>VLOOKUP(A481,[1]sheet1!$A$2:$E$1154, 4, FALSE)</f>
        <v>*</v>
      </c>
      <c r="D481" s="11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5">
        <v>7.828683860633336</v>
      </c>
      <c r="P481" s="5">
        <v>7.7720022792666592</v>
      </c>
      <c r="Q481" s="5">
        <v>7.7827336624000036</v>
      </c>
      <c r="R481" s="5">
        <v>7.7612708961333379</v>
      </c>
      <c r="S481" s="13">
        <f t="shared" si="43"/>
        <v>-5.6681581366676781E-2</v>
      </c>
      <c r="T481" s="13">
        <f t="shared" si="44"/>
        <v>-2.1462766266665767E-2</v>
      </c>
      <c r="U481" s="6">
        <v>0.19675945461470701</v>
      </c>
      <c r="V481" s="6">
        <v>0.30967400581640397</v>
      </c>
      <c r="W481" s="6">
        <v>0.26297442517473701</v>
      </c>
      <c r="X481" s="6">
        <v>0.62541085796353602</v>
      </c>
      <c r="Y481" s="14">
        <f t="shared" si="45"/>
        <v>0.70606438990489739</v>
      </c>
      <c r="Z481" s="14">
        <f t="shared" si="46"/>
        <v>0.50909524799901429</v>
      </c>
      <c r="AA481" s="14">
        <f t="shared" si="47"/>
        <v>0.58008648552377773</v>
      </c>
      <c r="AB481" s="14">
        <f t="shared" si="48"/>
        <v>0.20383458309833977</v>
      </c>
    </row>
    <row r="482" spans="1:28" x14ac:dyDescent="0.2">
      <c r="A482" s="11" t="s">
        <v>647</v>
      </c>
      <c r="B482" s="11"/>
      <c r="C482" s="11" t="str">
        <f>VLOOKUP(A482,[1]sheet1!$A$2:$E$1154, 4, FALSE)</f>
        <v>*</v>
      </c>
      <c r="D482" s="11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5">
        <v>14.800579076</v>
      </c>
      <c r="P482" s="5">
        <v>14.744936991016671</v>
      </c>
      <c r="Q482" s="5">
        <v>14.625780077</v>
      </c>
      <c r="R482" s="5">
        <v>14.864093905033339</v>
      </c>
      <c r="S482" s="13">
        <f t="shared" si="43"/>
        <v>-5.5642084983329454E-2</v>
      </c>
      <c r="T482" s="13">
        <f t="shared" si="44"/>
        <v>0.23831382803333945</v>
      </c>
      <c r="U482" s="6">
        <v>0.91093030871462699</v>
      </c>
      <c r="V482" s="6">
        <v>0.69336187988424203</v>
      </c>
      <c r="W482" s="6">
        <v>0.54465068806711303</v>
      </c>
      <c r="X482" s="6">
        <v>0.70797098823719096</v>
      </c>
      <c r="Y482" s="14">
        <f t="shared" si="45"/>
        <v>4.0514847723406695E-2</v>
      </c>
      <c r="Z482" s="14">
        <f t="shared" si="46"/>
        <v>0.15904003895739918</v>
      </c>
      <c r="AA482" s="14">
        <f t="shared" si="47"/>
        <v>0.26388194337896775</v>
      </c>
      <c r="AB482" s="14">
        <f t="shared" si="48"/>
        <v>0.1499845387885553</v>
      </c>
    </row>
    <row r="483" spans="1:28" x14ac:dyDescent="0.2">
      <c r="A483" s="11" t="s">
        <v>1085</v>
      </c>
      <c r="B483" s="11"/>
      <c r="C483" s="11"/>
      <c r="D483" s="11" t="s">
        <v>18</v>
      </c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5">
        <v>15.689061994333329</v>
      </c>
      <c r="P483" s="5">
        <v>15.6341481565</v>
      </c>
      <c r="Q483" s="5">
        <v>15.695991285</v>
      </c>
      <c r="R483" s="5">
        <v>15.572305028000001</v>
      </c>
      <c r="S483" s="13">
        <f t="shared" si="43"/>
        <v>-5.4913837833328927E-2</v>
      </c>
      <c r="T483" s="13">
        <f t="shared" si="44"/>
        <v>-0.12368625699999924</v>
      </c>
      <c r="U483" s="6">
        <v>0.69695471032218004</v>
      </c>
      <c r="V483" s="6">
        <v>0.381736010430339</v>
      </c>
      <c r="W483" s="6">
        <v>0.49320873251814801</v>
      </c>
      <c r="X483" s="6">
        <v>0.62985092403981102</v>
      </c>
      <c r="Y483" s="14">
        <f t="shared" si="45"/>
        <v>0.15679544241306695</v>
      </c>
      <c r="Z483" s="14">
        <f t="shared" si="46"/>
        <v>0.41823686967228374</v>
      </c>
      <c r="AA483" s="14">
        <f t="shared" si="47"/>
        <v>0.30696924259765501</v>
      </c>
      <c r="AB483" s="14">
        <f t="shared" si="48"/>
        <v>0.20076222916246131</v>
      </c>
    </row>
    <row r="484" spans="1:28" x14ac:dyDescent="0.2">
      <c r="A484" s="11" t="s">
        <v>690</v>
      </c>
      <c r="B484" s="11"/>
      <c r="C484" s="11"/>
      <c r="D484" s="11"/>
      <c r="E484" s="11"/>
      <c r="F484" s="11"/>
      <c r="G484" s="11"/>
      <c r="H484" s="11" t="str">
        <f>VLOOKUP(A484,[1]sheet1!$A$2:$E$1154, 5, FALSE)</f>
        <v>*</v>
      </c>
      <c r="I484" s="11"/>
      <c r="J484" s="11"/>
      <c r="K484" s="11"/>
      <c r="L484" s="11"/>
      <c r="M484" s="11"/>
      <c r="N484" s="11"/>
      <c r="O484" s="5">
        <v>14.889507353999999</v>
      </c>
      <c r="P484" s="5">
        <v>14.8358681505</v>
      </c>
      <c r="Q484" s="5">
        <v>14.856580364666669</v>
      </c>
      <c r="R484" s="5">
        <v>14.81515593633333</v>
      </c>
      <c r="S484" s="13">
        <f t="shared" si="43"/>
        <v>-5.363920349999951E-2</v>
      </c>
      <c r="T484" s="13">
        <f t="shared" si="44"/>
        <v>-4.1424428333339591E-2</v>
      </c>
      <c r="U484" s="6">
        <v>0.64184326071939801</v>
      </c>
      <c r="V484" s="6">
        <v>0.67582096851124895</v>
      </c>
      <c r="W484" s="6">
        <v>0.47620610533718799</v>
      </c>
      <c r="X484" s="6">
        <v>0.703476874017677</v>
      </c>
      <c r="Y484" s="14">
        <f t="shared" si="45"/>
        <v>0.19257101447868166</v>
      </c>
      <c r="Z484" s="14">
        <f t="shared" si="46"/>
        <v>0.17016833761667868</v>
      </c>
      <c r="AA484" s="14">
        <f t="shared" si="47"/>
        <v>0.32220504089826707</v>
      </c>
      <c r="AB484" s="14">
        <f t="shared" si="48"/>
        <v>0.15275017491948939</v>
      </c>
    </row>
    <row r="485" spans="1:28" x14ac:dyDescent="0.2">
      <c r="A485" s="11" t="s">
        <v>747</v>
      </c>
      <c r="B485" s="11"/>
      <c r="C485" s="11" t="str">
        <f>VLOOKUP(A485,[1]sheet1!$A$2:$E$1154, 4, FALSE)</f>
        <v>*</v>
      </c>
      <c r="D485" s="11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5">
        <v>14.538649404333331</v>
      </c>
      <c r="P485" s="5">
        <v>14.4861927185</v>
      </c>
      <c r="Q485" s="5">
        <v>14.23756141</v>
      </c>
      <c r="R485" s="5">
        <v>14.734824027</v>
      </c>
      <c r="S485" s="13">
        <f t="shared" si="43"/>
        <v>-5.2456685833330852E-2</v>
      </c>
      <c r="T485" s="13">
        <f t="shared" si="44"/>
        <v>0.49726261700000052</v>
      </c>
      <c r="U485" s="6">
        <v>0.84591655388105202</v>
      </c>
      <c r="V485" s="6">
        <v>0.12029110248864</v>
      </c>
      <c r="W485" s="6">
        <v>0.53077085780202204</v>
      </c>
      <c r="X485" s="6">
        <v>0.47507730480381699</v>
      </c>
      <c r="Y485" s="14">
        <f t="shared" si="45"/>
        <v>7.2672476176588605E-2</v>
      </c>
      <c r="Z485" s="14">
        <f t="shared" si="46"/>
        <v>0.91976649471328287</v>
      </c>
      <c r="AA485" s="14">
        <f t="shared" si="47"/>
        <v>0.27509293027485082</v>
      </c>
      <c r="AB485" s="14">
        <f t="shared" si="48"/>
        <v>0.32323571602131679</v>
      </c>
    </row>
    <row r="486" spans="1:28" x14ac:dyDescent="0.2">
      <c r="A486" s="11" t="s">
        <v>1102</v>
      </c>
      <c r="B486" s="11"/>
      <c r="C486" s="11"/>
      <c r="D486" s="11"/>
      <c r="E486" s="11"/>
      <c r="F486" s="11"/>
      <c r="G486" s="11"/>
      <c r="H486" s="11" t="str">
        <f>VLOOKUP(A486,[1]sheet1!$A$2:$E$1154, 5, FALSE)</f>
        <v>*</v>
      </c>
      <c r="I486" s="11"/>
      <c r="J486" s="11"/>
      <c r="K486" s="11"/>
      <c r="L486" s="11"/>
      <c r="M486" s="11"/>
      <c r="N486" s="11"/>
      <c r="O486" s="5">
        <v>19.487050412333321</v>
      </c>
      <c r="P486" s="5">
        <v>19.43553086983334</v>
      </c>
      <c r="Q486" s="5">
        <v>19.54468527966667</v>
      </c>
      <c r="R486" s="5">
        <v>19.326376459999999</v>
      </c>
      <c r="S486" s="13">
        <f t="shared" si="43"/>
        <v>-5.1519542499981696E-2</v>
      </c>
      <c r="T486" s="13">
        <f t="shared" si="44"/>
        <v>-0.21830881966667093</v>
      </c>
      <c r="U486" s="6">
        <v>0.25862751488549701</v>
      </c>
      <c r="V486" s="6">
        <v>3.9595696448125798E-4</v>
      </c>
      <c r="W486" s="6">
        <v>0.30445754253577001</v>
      </c>
      <c r="X486" s="6">
        <v>4.78105938544039E-2</v>
      </c>
      <c r="Y486" s="14">
        <f t="shared" si="45"/>
        <v>0.58732527324033679</v>
      </c>
      <c r="Z486" s="14">
        <f t="shared" si="46"/>
        <v>3.40235201383198</v>
      </c>
      <c r="AA486" s="14">
        <f t="shared" si="47"/>
        <v>0.51647326240075841</v>
      </c>
      <c r="AB486" s="14">
        <f t="shared" si="48"/>
        <v>1.3204758619078725</v>
      </c>
    </row>
    <row r="487" spans="1:28" x14ac:dyDescent="0.2">
      <c r="A487" s="11" t="s">
        <v>987</v>
      </c>
      <c r="B487" s="11"/>
      <c r="C487" s="11" t="str">
        <f>VLOOKUP(A487,[1]sheet1!$A$2:$E$1154, 4, FALSE)</f>
        <v>*</v>
      </c>
      <c r="D487" s="11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5">
        <v>13.68388890833333</v>
      </c>
      <c r="P487" s="5">
        <v>13.633655640500001</v>
      </c>
      <c r="Q487" s="5">
        <v>13.77704402066667</v>
      </c>
      <c r="R487" s="5">
        <v>13.490267260333329</v>
      </c>
      <c r="S487" s="13">
        <f t="shared" si="43"/>
        <v>-5.0233267833329265E-2</v>
      </c>
      <c r="T487" s="13">
        <f t="shared" si="44"/>
        <v>-0.28677676033334087</v>
      </c>
      <c r="U487" s="6">
        <v>0.47114677179895698</v>
      </c>
      <c r="V487" s="6">
        <v>1.6791084945406098E-2</v>
      </c>
      <c r="W487" s="6">
        <v>0.41128698144824699</v>
      </c>
      <c r="X487" s="6">
        <v>0.26381711150535703</v>
      </c>
      <c r="Y487" s="14">
        <f t="shared" si="45"/>
        <v>0.32684378023233107</v>
      </c>
      <c r="Z487" s="14">
        <f t="shared" si="46"/>
        <v>1.7749212412901811</v>
      </c>
      <c r="AA487" s="14">
        <f t="shared" si="47"/>
        <v>0.38585503708618002</v>
      </c>
      <c r="AB487" s="14">
        <f t="shared" si="48"/>
        <v>0.57869703899684666</v>
      </c>
    </row>
    <row r="488" spans="1:28" x14ac:dyDescent="0.2">
      <c r="A488" s="11" t="s">
        <v>149</v>
      </c>
      <c r="B488" s="11"/>
      <c r="C488" s="11" t="str">
        <f>VLOOKUP(A488,[1]sheet1!$A$2:$E$1154, 4, FALSE)</f>
        <v>*</v>
      </c>
      <c r="D488" s="11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5">
        <v>12.11755746866667</v>
      </c>
      <c r="P488" s="5">
        <v>12.067343975349999</v>
      </c>
      <c r="Q488" s="5">
        <v>11.95150550203333</v>
      </c>
      <c r="R488" s="5">
        <v>12.18318244866666</v>
      </c>
      <c r="S488" s="13">
        <f t="shared" si="43"/>
        <v>-5.0213493316670466E-2</v>
      </c>
      <c r="T488" s="13">
        <f t="shared" si="44"/>
        <v>0.23167694663333016</v>
      </c>
      <c r="U488" s="6">
        <v>0.73487690412972095</v>
      </c>
      <c r="V488" s="6">
        <v>0.39106425208559598</v>
      </c>
      <c r="W488" s="6">
        <v>0.50459797139675699</v>
      </c>
      <c r="X488" s="6">
        <v>0.62985092403981102</v>
      </c>
      <c r="Y488" s="14">
        <f t="shared" si="45"/>
        <v>0.13378540150677845</v>
      </c>
      <c r="Z488" s="14">
        <f t="shared" si="46"/>
        <v>0.4077518819040028</v>
      </c>
      <c r="AA488" s="14">
        <f t="shared" si="47"/>
        <v>0.2970544997815146</v>
      </c>
      <c r="AB488" s="14">
        <f t="shared" si="48"/>
        <v>0.20076222916246131</v>
      </c>
    </row>
    <row r="489" spans="1:28" x14ac:dyDescent="0.2">
      <c r="A489" s="11" t="s">
        <v>612</v>
      </c>
      <c r="B489" s="11"/>
      <c r="C489" s="11" t="str">
        <f>VLOOKUP(A489,[1]sheet1!$A$2:$E$1154, 4, FALSE)</f>
        <v>*</v>
      </c>
      <c r="D489" s="11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5">
        <v>11.966605765866669</v>
      </c>
      <c r="P489" s="5">
        <v>11.918505583716669</v>
      </c>
      <c r="Q489" s="5">
        <v>11.807415541066661</v>
      </c>
      <c r="R489" s="5">
        <v>12.029595626366669</v>
      </c>
      <c r="S489" s="13">
        <f t="shared" si="43"/>
        <v>-4.8100182149999782E-2</v>
      </c>
      <c r="T489" s="13">
        <f t="shared" si="44"/>
        <v>0.22218008530000866</v>
      </c>
      <c r="U489" s="6">
        <v>0.86299584673291396</v>
      </c>
      <c r="V489" s="6">
        <v>0.49762217275685899</v>
      </c>
      <c r="W489" s="6">
        <v>0.53650006357562396</v>
      </c>
      <c r="X489" s="6">
        <v>0.66790355970059601</v>
      </c>
      <c r="Y489" s="14">
        <f t="shared" si="45"/>
        <v>6.3991294372064661E-2</v>
      </c>
      <c r="Z489" s="14">
        <f t="shared" si="46"/>
        <v>0.30310027684734964</v>
      </c>
      <c r="AA489" s="14">
        <f t="shared" si="47"/>
        <v>0.27043022223383434</v>
      </c>
      <c r="AB489" s="14">
        <f t="shared" si="48"/>
        <v>0.17528624188605721</v>
      </c>
    </row>
    <row r="490" spans="1:28" x14ac:dyDescent="0.2">
      <c r="A490" s="11" t="s">
        <v>409</v>
      </c>
      <c r="B490" s="11"/>
      <c r="C490" s="11" t="s">
        <v>18</v>
      </c>
      <c r="D490" s="11"/>
      <c r="E490" s="11"/>
      <c r="F490" s="11"/>
      <c r="G490" s="11"/>
      <c r="H490" s="11"/>
      <c r="I490" s="11"/>
      <c r="J490" s="11"/>
      <c r="K490" s="11"/>
      <c r="L490" s="11"/>
      <c r="M490" s="19"/>
      <c r="N490" s="19"/>
      <c r="O490" s="5">
        <v>14.641259150666659</v>
      </c>
      <c r="P490" s="5">
        <v>14.593533326833329</v>
      </c>
      <c r="Q490" s="5">
        <v>14.657109654666669</v>
      </c>
      <c r="R490" s="5">
        <v>14.529956998999999</v>
      </c>
      <c r="S490" s="13">
        <f t="shared" si="43"/>
        <v>-4.7725823833330239E-2</v>
      </c>
      <c r="T490" s="13">
        <f t="shared" si="44"/>
        <v>-0.12715265566667</v>
      </c>
      <c r="U490" s="6">
        <v>0.63641827490262104</v>
      </c>
      <c r="V490" s="6">
        <v>0.39704275014509199</v>
      </c>
      <c r="W490" s="6">
        <v>0.47458277231696999</v>
      </c>
      <c r="X490" s="6">
        <v>0.62985092403981102</v>
      </c>
      <c r="Y490" s="14">
        <f t="shared" si="45"/>
        <v>0.19625735797672481</v>
      </c>
      <c r="Z490" s="14">
        <f t="shared" si="46"/>
        <v>0.40116272962843047</v>
      </c>
      <c r="AA490" s="14">
        <f t="shared" si="47"/>
        <v>0.32368803102275295</v>
      </c>
      <c r="AB490" s="14">
        <f t="shared" si="48"/>
        <v>0.20076222916246131</v>
      </c>
    </row>
    <row r="491" spans="1:28" x14ac:dyDescent="0.2">
      <c r="A491" s="11" t="s">
        <v>420</v>
      </c>
      <c r="B491" s="11"/>
      <c r="C491" s="11" t="str">
        <f>VLOOKUP(A491,[1]sheet1!$A$2:$E$1154, 4, FALSE)</f>
        <v>*</v>
      </c>
      <c r="D491" s="11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5">
        <v>15.675112992666669</v>
      </c>
      <c r="P491" s="5">
        <v>15.629426110500001</v>
      </c>
      <c r="Q491" s="5">
        <v>15.559783845333341</v>
      </c>
      <c r="R491" s="5">
        <v>15.69906837566667</v>
      </c>
      <c r="S491" s="13">
        <f t="shared" si="43"/>
        <v>-4.5686882166668497E-2</v>
      </c>
      <c r="T491" s="13">
        <f t="shared" si="44"/>
        <v>0.13928453033332922</v>
      </c>
      <c r="U491" s="6">
        <v>0.84982107904711202</v>
      </c>
      <c r="V491" s="6">
        <v>0.66513720274237198</v>
      </c>
      <c r="W491" s="6">
        <v>0.53191868914376395</v>
      </c>
      <c r="X491" s="6">
        <v>0.70011581214276897</v>
      </c>
      <c r="Y491" s="14">
        <f t="shared" si="45"/>
        <v>7.0672500829101648E-2</v>
      </c>
      <c r="Z491" s="14">
        <f t="shared" si="46"/>
        <v>0.17708876033925677</v>
      </c>
      <c r="AA491" s="14">
        <f t="shared" si="47"/>
        <v>0.27415475032725412</v>
      </c>
      <c r="AB491" s="14">
        <f t="shared" si="48"/>
        <v>0.1548301136795727</v>
      </c>
    </row>
    <row r="492" spans="1:28" x14ac:dyDescent="0.2">
      <c r="A492" s="11" t="s">
        <v>351</v>
      </c>
      <c r="B492" s="11"/>
      <c r="C492" s="11" t="str">
        <f>VLOOKUP(A492,[1]sheet1!$A$2:$E$1154, 4, FALSE)</f>
        <v>*</v>
      </c>
      <c r="D492" s="11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5">
        <v>14.497743526833331</v>
      </c>
      <c r="P492" s="5">
        <v>14.45300857983333</v>
      </c>
      <c r="Q492" s="5">
        <v>14.720105734666671</v>
      </c>
      <c r="R492" s="5">
        <v>14.185911425</v>
      </c>
      <c r="S492" s="13">
        <f t="shared" si="43"/>
        <v>-4.4734947000000247E-2</v>
      </c>
      <c r="T492" s="13">
        <f t="shared" si="44"/>
        <v>-0.53419430966667036</v>
      </c>
      <c r="U492" s="6">
        <v>0.93335531247272097</v>
      </c>
      <c r="V492" s="6">
        <v>0.36201055732942999</v>
      </c>
      <c r="W492" s="6">
        <v>0.54906834295870299</v>
      </c>
      <c r="X492" s="6">
        <v>0.62985092403981102</v>
      </c>
      <c r="Y492" s="14">
        <f t="shared" si="45"/>
        <v>2.9952996263269763E-2</v>
      </c>
      <c r="Z492" s="14">
        <f t="shared" si="46"/>
        <v>0.44127876393352405</v>
      </c>
      <c r="AA492" s="14">
        <f t="shared" si="47"/>
        <v>0.26037359521737907</v>
      </c>
      <c r="AB492" s="14">
        <f t="shared" si="48"/>
        <v>0.20076222916246131</v>
      </c>
    </row>
    <row r="493" spans="1:28" x14ac:dyDescent="0.2">
      <c r="A493" s="11" t="s">
        <v>466</v>
      </c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9"/>
      <c r="N493" s="19" t="s">
        <v>18</v>
      </c>
      <c r="O493" s="5">
        <v>17.736891445333331</v>
      </c>
      <c r="P493" s="5">
        <v>17.692757158666669</v>
      </c>
      <c r="Q493" s="5">
        <v>17.652465483</v>
      </c>
      <c r="R493" s="5">
        <v>17.733048834333331</v>
      </c>
      <c r="S493" s="13">
        <f t="shared" si="43"/>
        <v>-4.4134286666661637E-2</v>
      </c>
      <c r="T493" s="13">
        <f t="shared" si="44"/>
        <v>8.0583351333331166E-2</v>
      </c>
      <c r="U493" s="6">
        <v>0.90657540930303504</v>
      </c>
      <c r="V493" s="6">
        <v>0.87155559692226303</v>
      </c>
      <c r="W493" s="6">
        <v>0.54465068806711303</v>
      </c>
      <c r="X493" s="6">
        <v>0.73663230991512596</v>
      </c>
      <c r="Y493" s="14">
        <f t="shared" si="45"/>
        <v>4.2596065278255227E-2</v>
      </c>
      <c r="Z493" s="14">
        <f t="shared" si="46"/>
        <v>5.9704903830626981E-2</v>
      </c>
      <c r="AA493" s="14">
        <f t="shared" si="47"/>
        <v>0.26388194337896775</v>
      </c>
      <c r="AB493" s="14">
        <f t="shared" si="48"/>
        <v>0.13274923618690049</v>
      </c>
    </row>
    <row r="494" spans="1:28" x14ac:dyDescent="0.2">
      <c r="A494" s="11" t="s">
        <v>869</v>
      </c>
      <c r="B494" s="11"/>
      <c r="C494" s="11" t="str">
        <f>VLOOKUP(A494,[1]sheet1!$A$2:$E$1154, 4, FALSE)</f>
        <v>*</v>
      </c>
      <c r="D494" s="11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5">
        <v>16.014324777999999</v>
      </c>
      <c r="P494" s="5">
        <v>15.970245005666669</v>
      </c>
      <c r="Q494" s="5">
        <v>15.835042533999999</v>
      </c>
      <c r="R494" s="5">
        <v>16.105447477333339</v>
      </c>
      <c r="S494" s="13">
        <f t="shared" si="43"/>
        <v>-4.4079772333329714E-2</v>
      </c>
      <c r="T494" s="13">
        <f t="shared" si="44"/>
        <v>0.27040494333333953</v>
      </c>
      <c r="U494" s="6">
        <v>0.809535622880314</v>
      </c>
      <c r="V494" s="6">
        <v>0.30025875251615303</v>
      </c>
      <c r="W494" s="6">
        <v>0.52423125167919205</v>
      </c>
      <c r="X494" s="6">
        <v>0.62541085796353602</v>
      </c>
      <c r="Y494" s="14">
        <f t="shared" si="45"/>
        <v>9.1764035755628859E-2</v>
      </c>
      <c r="Z494" s="14">
        <f t="shared" si="46"/>
        <v>0.52250432409469627</v>
      </c>
      <c r="AA494" s="14">
        <f t="shared" si="47"/>
        <v>0.28047709245607272</v>
      </c>
      <c r="AB494" s="14">
        <f t="shared" si="48"/>
        <v>0.20383458309833977</v>
      </c>
    </row>
    <row r="495" spans="1:28" x14ac:dyDescent="0.2">
      <c r="A495" s="11" t="s">
        <v>768</v>
      </c>
      <c r="B495" s="11"/>
      <c r="C495" s="11" t="str">
        <f>VLOOKUP(A495,[1]sheet1!$A$2:$E$1154, 4, FALSE)</f>
        <v>*</v>
      </c>
      <c r="D495" s="11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5">
        <v>12.887801123233331</v>
      </c>
      <c r="P495" s="5">
        <v>12.843746340566669</v>
      </c>
      <c r="Q495" s="5">
        <v>12.865020383399999</v>
      </c>
      <c r="R495" s="5">
        <v>12.822472297733331</v>
      </c>
      <c r="S495" s="13">
        <f t="shared" si="43"/>
        <v>-4.4054782666661296E-2</v>
      </c>
      <c r="T495" s="13">
        <f t="shared" si="44"/>
        <v>-4.2548085666668456E-2</v>
      </c>
      <c r="U495" s="6">
        <v>0.91246105915598097</v>
      </c>
      <c r="V495" s="6">
        <v>0.93088930080906396</v>
      </c>
      <c r="W495" s="6">
        <v>0.54465068806711303</v>
      </c>
      <c r="X495" s="6">
        <v>0.75305001187514398</v>
      </c>
      <c r="Y495" s="14">
        <f t="shared" si="45"/>
        <v>3.9785660739479922E-2</v>
      </c>
      <c r="Z495" s="14">
        <f t="shared" si="46"/>
        <v>3.1101961237999243E-2</v>
      </c>
      <c r="AA495" s="14">
        <f t="shared" si="47"/>
        <v>0.26388194337896775</v>
      </c>
      <c r="AB495" s="14">
        <f t="shared" si="48"/>
        <v>0.12317618029311916</v>
      </c>
    </row>
    <row r="496" spans="1:28" x14ac:dyDescent="0.2">
      <c r="A496" s="11" t="s">
        <v>997</v>
      </c>
      <c r="B496" s="11"/>
      <c r="C496" s="11" t="str">
        <f>VLOOKUP(A496,[1]sheet1!$A$2:$E$1154, 4, FALSE)</f>
        <v>*</v>
      </c>
      <c r="D496" s="11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5">
        <v>15.76483588066667</v>
      </c>
      <c r="P496" s="5">
        <v>15.72114716833333</v>
      </c>
      <c r="Q496" s="5">
        <v>15.91819696733333</v>
      </c>
      <c r="R496" s="5">
        <v>15.52409736933333</v>
      </c>
      <c r="S496" s="13">
        <f t="shared" si="43"/>
        <v>-4.3688712333340263E-2</v>
      </c>
      <c r="T496" s="13">
        <f t="shared" si="44"/>
        <v>-0.39409959800000038</v>
      </c>
      <c r="U496" s="6">
        <v>0.81001750975071696</v>
      </c>
      <c r="V496" s="6">
        <v>0.120844962689154</v>
      </c>
      <c r="W496" s="6">
        <v>0.52423125167919205</v>
      </c>
      <c r="X496" s="6">
        <v>0.47507730480381699</v>
      </c>
      <c r="Y496" s="14">
        <f t="shared" si="45"/>
        <v>9.1505593089343931E-2</v>
      </c>
      <c r="Z496" s="14">
        <f t="shared" si="46"/>
        <v>0.9177714480440764</v>
      </c>
      <c r="AA496" s="14">
        <f t="shared" si="47"/>
        <v>0.28047709245607272</v>
      </c>
      <c r="AB496" s="14">
        <f t="shared" si="48"/>
        <v>0.32323571602131679</v>
      </c>
    </row>
    <row r="497" spans="1:28" x14ac:dyDescent="0.2">
      <c r="A497" s="11" t="s">
        <v>996</v>
      </c>
      <c r="B497" s="11"/>
      <c r="C497" s="11" t="str">
        <f>VLOOKUP(A497,[1]sheet1!$A$2:$E$1154, 4, FALSE)</f>
        <v>*</v>
      </c>
      <c r="D497" s="11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5">
        <v>14.419949088999999</v>
      </c>
      <c r="P497" s="5">
        <v>14.376289223500001</v>
      </c>
      <c r="Q497" s="5">
        <v>14.356138097000001</v>
      </c>
      <c r="R497" s="5">
        <v>14.396440350000001</v>
      </c>
      <c r="S497" s="13">
        <f t="shared" si="43"/>
        <v>-4.3659865499998673E-2</v>
      </c>
      <c r="T497" s="13">
        <f t="shared" si="44"/>
        <v>4.0302253000000121E-2</v>
      </c>
      <c r="U497" s="6">
        <v>0.75358871089470003</v>
      </c>
      <c r="V497" s="6">
        <v>0.75170305062810305</v>
      </c>
      <c r="W497" s="6">
        <v>0.510150419129343</v>
      </c>
      <c r="X497" s="6">
        <v>0.72477550019691805</v>
      </c>
      <c r="Y497" s="14">
        <f t="shared" si="45"/>
        <v>0.12286561609742465</v>
      </c>
      <c r="Z497" s="14">
        <f t="shared" si="46"/>
        <v>0.12395368725787836</v>
      </c>
      <c r="AA497" s="14">
        <f t="shared" si="47"/>
        <v>0.29230175220382226</v>
      </c>
      <c r="AB497" s="14">
        <f t="shared" si="48"/>
        <v>0.13979649566943309</v>
      </c>
    </row>
    <row r="498" spans="1:28" x14ac:dyDescent="0.2">
      <c r="A498" s="11" t="s">
        <v>953</v>
      </c>
      <c r="B498" s="11"/>
      <c r="C498" s="11"/>
      <c r="D498" s="11"/>
      <c r="E498" s="11"/>
      <c r="F498" s="11" t="s">
        <v>18</v>
      </c>
      <c r="G498" s="11"/>
      <c r="H498" s="11"/>
      <c r="I498" s="11"/>
      <c r="J498" s="11"/>
      <c r="K498" s="11"/>
      <c r="L498" s="11"/>
      <c r="M498" s="19"/>
      <c r="N498" s="19"/>
      <c r="O498" s="5">
        <v>14.992064701333341</v>
      </c>
      <c r="P498" s="5">
        <v>14.9487268456</v>
      </c>
      <c r="Q498" s="5">
        <v>14.800117129533341</v>
      </c>
      <c r="R498" s="5">
        <v>15.09733656166666</v>
      </c>
      <c r="S498" s="13">
        <f t="shared" si="43"/>
        <v>-4.3337855733341257E-2</v>
      </c>
      <c r="T498" s="13">
        <f t="shared" si="44"/>
        <v>0.29721943213331947</v>
      </c>
      <c r="U498" s="6">
        <v>0.74819126252296297</v>
      </c>
      <c r="V498" s="6">
        <v>0.17567376941615001</v>
      </c>
      <c r="W498" s="6">
        <v>0.50925825950584802</v>
      </c>
      <c r="X498" s="6">
        <v>0.53411689548675201</v>
      </c>
      <c r="Y498" s="14">
        <f t="shared" si="45"/>
        <v>0.12598736785689954</v>
      </c>
      <c r="Z498" s="14">
        <f t="shared" si="46"/>
        <v>0.75529307998597572</v>
      </c>
      <c r="AA498" s="14">
        <f t="shared" si="47"/>
        <v>0.29306191857968988</v>
      </c>
      <c r="AB498" s="14">
        <f t="shared" si="48"/>
        <v>0.27236368396568683</v>
      </c>
    </row>
    <row r="499" spans="1:28" x14ac:dyDescent="0.2">
      <c r="A499" s="11" t="s">
        <v>652</v>
      </c>
      <c r="B499" s="11"/>
      <c r="C499" s="11" t="str">
        <f>VLOOKUP(A499,[1]sheet1!$A$2:$E$1154, 4, FALSE)</f>
        <v>*</v>
      </c>
      <c r="D499" s="11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5">
        <v>12.750288644999999</v>
      </c>
      <c r="P499" s="5">
        <v>12.707481387250001</v>
      </c>
      <c r="Q499" s="5">
        <v>12.83920584066667</v>
      </c>
      <c r="R499" s="5">
        <v>12.57575693383334</v>
      </c>
      <c r="S499" s="13">
        <f t="shared" si="43"/>
        <v>-4.2807257749998939E-2</v>
      </c>
      <c r="T499" s="13">
        <f t="shared" si="44"/>
        <v>-0.26344890683333055</v>
      </c>
      <c r="U499" s="6">
        <v>0.784837044430994</v>
      </c>
      <c r="V499" s="6">
        <v>0.29763435983021103</v>
      </c>
      <c r="W499" s="6">
        <v>0.51873665029462901</v>
      </c>
      <c r="X499" s="6">
        <v>0.62541085796353602</v>
      </c>
      <c r="Y499" s="14">
        <f t="shared" si="45"/>
        <v>0.10522050637698993</v>
      </c>
      <c r="Z499" s="14">
        <f t="shared" si="46"/>
        <v>0.52631693393499857</v>
      </c>
      <c r="AA499" s="14">
        <f t="shared" si="47"/>
        <v>0.28505306671932856</v>
      </c>
      <c r="AB499" s="14">
        <f t="shared" si="48"/>
        <v>0.20383458309833977</v>
      </c>
    </row>
    <row r="500" spans="1:28" x14ac:dyDescent="0.2">
      <c r="A500" s="11" t="s">
        <v>269</v>
      </c>
      <c r="B500" s="11"/>
      <c r="C500" s="11"/>
      <c r="D500" s="11" t="s">
        <v>18</v>
      </c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5">
        <v>13.859838523666671</v>
      </c>
      <c r="P500" s="5">
        <v>13.8179195605</v>
      </c>
      <c r="Q500" s="5">
        <v>13.65566413</v>
      </c>
      <c r="R500" s="5">
        <v>13.980174991</v>
      </c>
      <c r="S500" s="13">
        <f t="shared" si="43"/>
        <v>-4.1918963166670764E-2</v>
      </c>
      <c r="T500" s="13">
        <f t="shared" si="44"/>
        <v>0.32451086100000026</v>
      </c>
      <c r="U500" s="6">
        <v>0.88808368028970497</v>
      </c>
      <c r="V500" s="6">
        <v>0.34732912646333403</v>
      </c>
      <c r="W500" s="6">
        <v>0.54199074385094204</v>
      </c>
      <c r="X500" s="6">
        <v>0.62886652603846604</v>
      </c>
      <c r="Y500" s="14">
        <f t="shared" si="45"/>
        <v>5.154611059995802E-2</v>
      </c>
      <c r="Z500" s="14">
        <f t="shared" si="46"/>
        <v>0.45925879592359792</v>
      </c>
      <c r="AA500" s="14">
        <f t="shared" si="47"/>
        <v>0.26600813030439047</v>
      </c>
      <c r="AB500" s="14">
        <f t="shared" si="48"/>
        <v>0.20144152173461793</v>
      </c>
    </row>
    <row r="501" spans="1:28" x14ac:dyDescent="0.2">
      <c r="A501" s="11" t="s">
        <v>148</v>
      </c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9"/>
      <c r="N501" s="19" t="s">
        <v>18</v>
      </c>
      <c r="O501" s="5">
        <v>11.849740990666669</v>
      </c>
      <c r="P501" s="5">
        <v>11.808401051666671</v>
      </c>
      <c r="Q501" s="5">
        <v>11.686704059</v>
      </c>
      <c r="R501" s="5">
        <v>11.930098044333331</v>
      </c>
      <c r="S501" s="13">
        <f t="shared" si="43"/>
        <v>-4.1339938999998438E-2</v>
      </c>
      <c r="T501" s="13">
        <f t="shared" si="44"/>
        <v>0.24339398533333068</v>
      </c>
      <c r="U501" s="6">
        <v>0.77248510900323297</v>
      </c>
      <c r="V501" s="6">
        <v>0.15636617384857601</v>
      </c>
      <c r="W501" s="6">
        <v>0.51567169101956001</v>
      </c>
      <c r="X501" s="6">
        <v>0.52239195521929904</v>
      </c>
      <c r="Y501" s="14">
        <f t="shared" si="45"/>
        <v>0.11210988360546775</v>
      </c>
      <c r="Z501" s="14">
        <f t="shared" si="46"/>
        <v>0.80585719053298988</v>
      </c>
      <c r="AA501" s="14">
        <f t="shared" si="47"/>
        <v>0.2876267095307542</v>
      </c>
      <c r="AB501" s="14">
        <f t="shared" si="48"/>
        <v>0.28200351977044136</v>
      </c>
    </row>
    <row r="502" spans="1:28" x14ac:dyDescent="0.2">
      <c r="A502" s="11" t="s">
        <v>134</v>
      </c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9"/>
      <c r="N502" s="19" t="s">
        <v>18</v>
      </c>
      <c r="O502" s="5">
        <v>9.1309092592333325</v>
      </c>
      <c r="P502" s="5">
        <v>9.0896472732499927</v>
      </c>
      <c r="Q502" s="5">
        <v>9.0987696127999982</v>
      </c>
      <c r="R502" s="5">
        <v>9.0805249336999996</v>
      </c>
      <c r="S502" s="13">
        <f t="shared" si="43"/>
        <v>-4.1261985983339855E-2</v>
      </c>
      <c r="T502" s="13">
        <f t="shared" si="44"/>
        <v>-1.8244679099998606E-2</v>
      </c>
      <c r="U502" s="6">
        <v>0.76681850405815</v>
      </c>
      <c r="V502" s="6">
        <v>0.91315257763483304</v>
      </c>
      <c r="W502" s="6">
        <v>0.514293573357823</v>
      </c>
      <c r="X502" s="6">
        <v>0.74558403992886502</v>
      </c>
      <c r="Y502" s="14">
        <f t="shared" si="45"/>
        <v>0.11530741572956983</v>
      </c>
      <c r="Z502" s="14">
        <f t="shared" si="46"/>
        <v>3.945665062714214E-2</v>
      </c>
      <c r="AA502" s="14">
        <f t="shared" si="47"/>
        <v>0.2887889026139151</v>
      </c>
      <c r="AB502" s="14">
        <f t="shared" si="48"/>
        <v>0.12750339712002343</v>
      </c>
    </row>
    <row r="503" spans="1:28" x14ac:dyDescent="0.2">
      <c r="A503" s="11" t="s">
        <v>1034</v>
      </c>
      <c r="B503" s="11"/>
      <c r="C503" s="11"/>
      <c r="D503" s="11"/>
      <c r="E503" s="11"/>
      <c r="F503" s="11"/>
      <c r="G503" s="11"/>
      <c r="H503" s="16" t="s">
        <v>18</v>
      </c>
      <c r="I503" s="11"/>
      <c r="J503" s="11"/>
      <c r="K503" s="11"/>
      <c r="L503" s="11"/>
      <c r="M503" s="11"/>
      <c r="N503" s="11"/>
      <c r="O503" s="5">
        <v>14.46561594666667</v>
      </c>
      <c r="P503" s="5">
        <v>14.424617120500001</v>
      </c>
      <c r="Q503" s="5">
        <v>14.407717254333329</v>
      </c>
      <c r="R503" s="5">
        <v>14.44151698666667</v>
      </c>
      <c r="S503" s="13">
        <f t="shared" si="43"/>
        <v>-4.0998826166669389E-2</v>
      </c>
      <c r="T503" s="13">
        <f t="shared" si="44"/>
        <v>3.3799732333340771E-2</v>
      </c>
      <c r="U503" s="6">
        <v>0.72135310817763298</v>
      </c>
      <c r="V503" s="6">
        <v>0.824537692934452</v>
      </c>
      <c r="W503" s="6">
        <v>0.49937652698574603</v>
      </c>
      <c r="X503" s="6">
        <v>0.73560793994218299</v>
      </c>
      <c r="Y503" s="14">
        <f t="shared" si="45"/>
        <v>0.14185209257157669</v>
      </c>
      <c r="Z503" s="14">
        <f t="shared" si="46"/>
        <v>8.3789486218045703E-2</v>
      </c>
      <c r="AA503" s="14">
        <f t="shared" si="47"/>
        <v>0.30157187536101815</v>
      </c>
      <c r="AB503" s="14">
        <f t="shared" si="48"/>
        <v>0.1333535917579585</v>
      </c>
    </row>
    <row r="504" spans="1:28" x14ac:dyDescent="0.2">
      <c r="A504" s="11" t="s">
        <v>53</v>
      </c>
      <c r="B504" s="11"/>
      <c r="C504" s="11"/>
      <c r="D504" s="27" t="s">
        <v>18</v>
      </c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5">
        <v>13.013015631</v>
      </c>
      <c r="P504" s="5">
        <v>12.97208815366667</v>
      </c>
      <c r="Q504" s="5">
        <v>13.009188327</v>
      </c>
      <c r="R504" s="5">
        <v>12.934987980333331</v>
      </c>
      <c r="S504" s="13">
        <f t="shared" si="43"/>
        <v>-4.0927477333330131E-2</v>
      </c>
      <c r="T504" s="13">
        <f t="shared" si="44"/>
        <v>-7.4200346666669859E-2</v>
      </c>
      <c r="U504" s="6">
        <v>0.81759283858208898</v>
      </c>
      <c r="V504" s="6">
        <v>0.75924813589898099</v>
      </c>
      <c r="W504" s="6">
        <v>0.52423125167919205</v>
      </c>
      <c r="X504" s="6">
        <v>0.72601070719930505</v>
      </c>
      <c r="Y504" s="14">
        <f t="shared" si="45"/>
        <v>8.7462921243000591E-2</v>
      </c>
      <c r="Z504" s="14">
        <f t="shared" si="46"/>
        <v>0.11961626568533773</v>
      </c>
      <c r="AA504" s="14">
        <f t="shared" si="47"/>
        <v>0.28047709245607272</v>
      </c>
      <c r="AB504" s="14">
        <f t="shared" si="48"/>
        <v>0.13905697428160738</v>
      </c>
    </row>
    <row r="505" spans="1:28" x14ac:dyDescent="0.2">
      <c r="A505" s="11" t="s">
        <v>1038</v>
      </c>
      <c r="B505" s="11"/>
      <c r="C505" s="11" t="str">
        <f>VLOOKUP(A505,[1]sheet1!$A$2:$E$1154, 4, FALSE)</f>
        <v>*</v>
      </c>
      <c r="D505" s="11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5">
        <v>15.547673549000001</v>
      </c>
      <c r="P505" s="5">
        <v>15.506923333</v>
      </c>
      <c r="Q505" s="5">
        <v>15.541355078</v>
      </c>
      <c r="R505" s="5">
        <v>15.472491588</v>
      </c>
      <c r="S505" s="13">
        <f t="shared" si="43"/>
        <v>-4.075021600000106E-2</v>
      </c>
      <c r="T505" s="13">
        <f t="shared" si="44"/>
        <v>-6.8863490000000027E-2</v>
      </c>
      <c r="U505" s="6">
        <v>0.78841269251653001</v>
      </c>
      <c r="V505" s="6">
        <v>0.73185786220814597</v>
      </c>
      <c r="W505" s="6">
        <v>0.51963502148874596</v>
      </c>
      <c r="X505" s="6">
        <v>0.72362580737842797</v>
      </c>
      <c r="Y505" s="14">
        <f t="shared" si="45"/>
        <v>0.1032463927062429</v>
      </c>
      <c r="Z505" s="14">
        <f t="shared" si="46"/>
        <v>0.13557325726496558</v>
      </c>
      <c r="AA505" s="14">
        <f t="shared" si="47"/>
        <v>0.28430158676228529</v>
      </c>
      <c r="AB505" s="14">
        <f t="shared" si="48"/>
        <v>0.1404859528650427</v>
      </c>
    </row>
    <row r="506" spans="1:28" x14ac:dyDescent="0.2">
      <c r="A506" s="11" t="s">
        <v>482</v>
      </c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9" t="s">
        <v>18</v>
      </c>
      <c r="N506" s="19"/>
      <c r="O506" s="5">
        <v>17.133072636666661</v>
      </c>
      <c r="P506" s="5">
        <v>17.09341653216666</v>
      </c>
      <c r="Q506" s="5">
        <v>16.57988267833333</v>
      </c>
      <c r="R506" s="5">
        <v>17.606950386000001</v>
      </c>
      <c r="S506" s="13">
        <f t="shared" si="43"/>
        <v>-3.9656104500000566E-2</v>
      </c>
      <c r="T506" s="13">
        <f t="shared" si="44"/>
        <v>1.0270677076666708</v>
      </c>
      <c r="U506" s="6">
        <v>0.90040812073473997</v>
      </c>
      <c r="V506" s="6">
        <v>8.2038723586787803E-3</v>
      </c>
      <c r="W506" s="6">
        <v>0.54351764704444905</v>
      </c>
      <c r="X506" s="6">
        <v>0.228735898618456</v>
      </c>
      <c r="Y506" s="14">
        <f t="shared" si="45"/>
        <v>4.5560596774158059E-2</v>
      </c>
      <c r="Z506" s="14">
        <f t="shared" si="46"/>
        <v>2.0859811052944934</v>
      </c>
      <c r="AA506" s="14">
        <f t="shared" si="47"/>
        <v>0.26478635058485062</v>
      </c>
      <c r="AB506" s="14">
        <f t="shared" si="48"/>
        <v>0.64066567033675947</v>
      </c>
    </row>
    <row r="507" spans="1:28" x14ac:dyDescent="0.2">
      <c r="A507" s="11" t="s">
        <v>743</v>
      </c>
      <c r="B507" s="11"/>
      <c r="C507" s="11" t="str">
        <f>VLOOKUP(A507,[1]sheet1!$A$2:$E$1154, 4, FALSE)</f>
        <v>*</v>
      </c>
      <c r="D507" s="11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5">
        <v>12.587176533666669</v>
      </c>
      <c r="P507" s="5">
        <v>12.54752155545</v>
      </c>
      <c r="Q507" s="5">
        <v>12.541338144899999</v>
      </c>
      <c r="R507" s="5">
        <v>12.553704966</v>
      </c>
      <c r="S507" s="13">
        <f t="shared" si="43"/>
        <v>-3.9654978216669079E-2</v>
      </c>
      <c r="T507" s="13">
        <f t="shared" si="44"/>
        <v>1.2366821100000536E-2</v>
      </c>
      <c r="U507" s="6">
        <v>0.77196722726030298</v>
      </c>
      <c r="V507" s="6">
        <v>0.950155210821227</v>
      </c>
      <c r="W507" s="6">
        <v>0.51567169101956001</v>
      </c>
      <c r="X507" s="6">
        <v>0.75488378815335699</v>
      </c>
      <c r="Y507" s="14">
        <f t="shared" si="45"/>
        <v>0.11240113661002035</v>
      </c>
      <c r="Z507" s="14">
        <f t="shared" si="46"/>
        <v>2.2205445556097322E-2</v>
      </c>
      <c r="AA507" s="14">
        <f t="shared" si="47"/>
        <v>0.2876267095307542</v>
      </c>
      <c r="AB507" s="14">
        <f t="shared" si="48"/>
        <v>0.12211990141503211</v>
      </c>
    </row>
    <row r="508" spans="1:28" x14ac:dyDescent="0.2">
      <c r="A508" s="11" t="s">
        <v>944</v>
      </c>
      <c r="B508" s="11"/>
      <c r="C508" s="11"/>
      <c r="D508" s="11"/>
      <c r="E508" s="11"/>
      <c r="F508" s="11"/>
      <c r="G508" s="11"/>
      <c r="H508" s="11"/>
      <c r="I508" s="15" t="s">
        <v>18</v>
      </c>
      <c r="J508" s="15"/>
      <c r="K508" s="15"/>
      <c r="L508" s="15"/>
      <c r="M508" s="15"/>
      <c r="N508" s="15"/>
      <c r="O508" s="5">
        <v>12.77634769033333</v>
      </c>
      <c r="P508" s="5">
        <v>12.736814607166661</v>
      </c>
      <c r="Q508" s="5">
        <v>12.698548644666671</v>
      </c>
      <c r="R508" s="5">
        <v>12.77508056966667</v>
      </c>
      <c r="S508" s="13">
        <f t="shared" si="43"/>
        <v>-3.9533083166668703E-2</v>
      </c>
      <c r="T508" s="13">
        <f t="shared" si="44"/>
        <v>7.653192499999939E-2</v>
      </c>
      <c r="U508" s="6">
        <v>0.69929040533747899</v>
      </c>
      <c r="V508" s="6">
        <v>0.60909892822604506</v>
      </c>
      <c r="W508" s="6">
        <v>0.49374201994125</v>
      </c>
      <c r="X508" s="6">
        <v>0.69968798395460796</v>
      </c>
      <c r="Y508" s="14">
        <f t="shared" si="45"/>
        <v>0.15534243048645133</v>
      </c>
      <c r="Z508" s="14">
        <f t="shared" si="46"/>
        <v>0.21531216468495862</v>
      </c>
      <c r="AA508" s="14">
        <f t="shared" si="47"/>
        <v>0.30649991055229292</v>
      </c>
      <c r="AB508" s="14">
        <f t="shared" si="48"/>
        <v>0.15509558435142606</v>
      </c>
    </row>
    <row r="509" spans="1:28" x14ac:dyDescent="0.2">
      <c r="A509" s="11" t="s">
        <v>629</v>
      </c>
      <c r="B509" s="11"/>
      <c r="C509" s="11" t="str">
        <f>VLOOKUP(A509,[1]sheet1!$A$2:$E$1154, 4, FALSE)</f>
        <v>*</v>
      </c>
      <c r="D509" s="11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5">
        <v>11.12366260006667</v>
      </c>
      <c r="P509" s="5">
        <v>11.0842602113</v>
      </c>
      <c r="Q509" s="5">
        <v>11.09717854073333</v>
      </c>
      <c r="R509" s="5">
        <v>11.071341881866671</v>
      </c>
      <c r="S509" s="13">
        <f t="shared" si="43"/>
        <v>-3.9402388766669461E-2</v>
      </c>
      <c r="T509" s="13">
        <f t="shared" si="44"/>
        <v>-2.5836658866658979E-2</v>
      </c>
      <c r="U509" s="6">
        <v>0.82497594436701005</v>
      </c>
      <c r="V509" s="6">
        <v>0.90416583935327799</v>
      </c>
      <c r="W509" s="6">
        <v>0.52542410642724802</v>
      </c>
      <c r="X509" s="6">
        <v>0.74558403992886502</v>
      </c>
      <c r="Y509" s="14">
        <f t="shared" si="45"/>
        <v>8.3558714942173248E-2</v>
      </c>
      <c r="Z509" s="14">
        <f t="shared" si="46"/>
        <v>4.3751905243136109E-2</v>
      </c>
      <c r="AA509" s="14">
        <f t="shared" si="47"/>
        <v>0.27949000568743732</v>
      </c>
      <c r="AB509" s="14">
        <f t="shared" si="48"/>
        <v>0.12750339712002343</v>
      </c>
    </row>
    <row r="510" spans="1:28" x14ac:dyDescent="0.2">
      <c r="A510" s="11" t="s">
        <v>672</v>
      </c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9"/>
      <c r="N510" s="19" t="s">
        <v>18</v>
      </c>
      <c r="O510" s="5">
        <v>13.35053954833333</v>
      </c>
      <c r="P510" s="5">
        <v>13.311412615499989</v>
      </c>
      <c r="Q510" s="5">
        <v>13.187923581</v>
      </c>
      <c r="R510" s="5">
        <v>13.43490165</v>
      </c>
      <c r="S510" s="13">
        <f t="shared" si="43"/>
        <v>-3.9126932833340788E-2</v>
      </c>
      <c r="T510" s="13">
        <f t="shared" si="44"/>
        <v>0.24697806900000074</v>
      </c>
      <c r="U510" s="6">
        <v>0.59633013684382097</v>
      </c>
      <c r="V510" s="6">
        <v>6.5382541862317803E-2</v>
      </c>
      <c r="W510" s="6">
        <v>0.45837984522217701</v>
      </c>
      <c r="X510" s="6">
        <v>0.41734974785558099</v>
      </c>
      <c r="Y510" s="14">
        <f t="shared" si="45"/>
        <v>0.22451324208098247</v>
      </c>
      <c r="Z510" s="14">
        <f t="shared" si="46"/>
        <v>1.184538199458927</v>
      </c>
      <c r="AA510" s="14">
        <f t="shared" si="47"/>
        <v>0.33877448637492696</v>
      </c>
      <c r="AB510" s="14">
        <f t="shared" si="48"/>
        <v>0.37949984454434393</v>
      </c>
    </row>
    <row r="511" spans="1:28" x14ac:dyDescent="0.2">
      <c r="A511" s="11" t="s">
        <v>162</v>
      </c>
      <c r="B511" s="11"/>
      <c r="C511" s="11" t="str">
        <f>VLOOKUP(A511,[1]sheet1!$A$2:$E$1154, 4, FALSE)</f>
        <v>*</v>
      </c>
      <c r="D511" s="11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5">
        <v>19.305406270666669</v>
      </c>
      <c r="P511" s="5">
        <v>19.26682707983333</v>
      </c>
      <c r="Q511" s="5">
        <v>19.322315440000001</v>
      </c>
      <c r="R511" s="5">
        <v>19.21133871966666</v>
      </c>
      <c r="S511" s="13">
        <f t="shared" si="43"/>
        <v>-3.8579190833338828E-2</v>
      </c>
      <c r="T511" s="13">
        <f t="shared" si="44"/>
        <v>-0.1109767203333405</v>
      </c>
      <c r="U511" s="6">
        <v>0.79678106550357697</v>
      </c>
      <c r="V511" s="6">
        <v>0.58328336227765898</v>
      </c>
      <c r="W511" s="6">
        <v>0.522392389943658</v>
      </c>
      <c r="X511" s="6">
        <v>0.69831131569647198</v>
      </c>
      <c r="Y511" s="14">
        <f t="shared" si="45"/>
        <v>9.8660994921982839E-2</v>
      </c>
      <c r="Z511" s="14">
        <f t="shared" si="46"/>
        <v>0.23412041131909581</v>
      </c>
      <c r="AA511" s="14">
        <f t="shared" si="47"/>
        <v>0.28200315835922551</v>
      </c>
      <c r="AB511" s="14">
        <f t="shared" si="48"/>
        <v>0.15595092043253422</v>
      </c>
    </row>
    <row r="512" spans="1:28" x14ac:dyDescent="0.2">
      <c r="A512" s="11" t="s">
        <v>237</v>
      </c>
      <c r="B512" s="11"/>
      <c r="C512" s="11" t="str">
        <f>VLOOKUP(A512,[1]sheet1!$A$2:$E$1154, 4, FALSE)</f>
        <v>*</v>
      </c>
      <c r="D512" s="11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5">
        <v>12.30455137</v>
      </c>
      <c r="P512" s="5">
        <v>12.26790358183333</v>
      </c>
      <c r="Q512" s="5">
        <v>12.225722238333329</v>
      </c>
      <c r="R512" s="5">
        <v>12.31008492533333</v>
      </c>
      <c r="S512" s="13">
        <f t="shared" si="43"/>
        <v>-3.6647788166670026E-2</v>
      </c>
      <c r="T512" s="13">
        <f t="shared" si="44"/>
        <v>8.4362687000000491E-2</v>
      </c>
      <c r="U512" s="6">
        <v>0.666465338979083</v>
      </c>
      <c r="V512" s="6">
        <v>0.498808249695185</v>
      </c>
      <c r="W512" s="6">
        <v>0.483697565544497</v>
      </c>
      <c r="X512" s="6">
        <v>0.66790355970059601</v>
      </c>
      <c r="Y512" s="14">
        <f t="shared" si="45"/>
        <v>0.17622243211891331</v>
      </c>
      <c r="Z512" s="14">
        <f t="shared" si="46"/>
        <v>0.30206637241990142</v>
      </c>
      <c r="AA512" s="14">
        <f t="shared" si="47"/>
        <v>0.31542609841524955</v>
      </c>
      <c r="AB512" s="14">
        <f t="shared" si="48"/>
        <v>0.17528624188605721</v>
      </c>
    </row>
    <row r="513" spans="1:28" x14ac:dyDescent="0.2">
      <c r="A513" s="11" t="s">
        <v>776</v>
      </c>
      <c r="B513" s="11"/>
      <c r="C513" s="11" t="str">
        <f>VLOOKUP(A513,[1]sheet1!$A$2:$E$1154, 4, FALSE)</f>
        <v>*</v>
      </c>
      <c r="D513" s="11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5">
        <v>16.767906100333331</v>
      </c>
      <c r="P513" s="5">
        <v>16.731616181</v>
      </c>
      <c r="Q513" s="5">
        <v>16.791041788000001</v>
      </c>
      <c r="R513" s="5">
        <v>16.672190573999998</v>
      </c>
      <c r="S513" s="13">
        <f t="shared" si="43"/>
        <v>-3.6289919333331255E-2</v>
      </c>
      <c r="T513" s="13">
        <f t="shared" si="44"/>
        <v>-0.11885121400000287</v>
      </c>
      <c r="U513" s="6">
        <v>0.86577069453245104</v>
      </c>
      <c r="V513" s="6">
        <v>0.61719315366317296</v>
      </c>
      <c r="W513" s="6">
        <v>0.53662165665762895</v>
      </c>
      <c r="X513" s="6">
        <v>0.69968798395460796</v>
      </c>
      <c r="Y513" s="14">
        <f t="shared" si="45"/>
        <v>6.2597118705635543E-2</v>
      </c>
      <c r="Z513" s="14">
        <f t="shared" si="46"/>
        <v>0.20957890007939531</v>
      </c>
      <c r="AA513" s="14">
        <f t="shared" si="47"/>
        <v>0.27033180431202225</v>
      </c>
      <c r="AB513" s="14">
        <f t="shared" si="48"/>
        <v>0.15509558435142606</v>
      </c>
    </row>
    <row r="514" spans="1:28" x14ac:dyDescent="0.2">
      <c r="A514" s="11" t="s">
        <v>558</v>
      </c>
      <c r="B514" s="11"/>
      <c r="C514" s="11" t="str">
        <f>VLOOKUP(A514,[1]sheet1!$A$2:$E$1154, 4, FALSE)</f>
        <v>*</v>
      </c>
      <c r="D514" s="11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5">
        <v>23.572518862666659</v>
      </c>
      <c r="P514" s="5">
        <v>23.537015453333339</v>
      </c>
      <c r="Q514" s="5">
        <v>23.833989737</v>
      </c>
      <c r="R514" s="5">
        <v>23.240041169666661</v>
      </c>
      <c r="S514" s="13">
        <f t="shared" si="43"/>
        <v>-3.5503409333319524E-2</v>
      </c>
      <c r="T514" s="13">
        <f t="shared" si="44"/>
        <v>-0.59394856733333867</v>
      </c>
      <c r="U514" s="6">
        <v>0.88826717509862096</v>
      </c>
      <c r="V514" s="6">
        <v>5.0630324051036998E-2</v>
      </c>
      <c r="W514" s="6">
        <v>0.54199074385094204</v>
      </c>
      <c r="X514" s="6">
        <v>0.39624258066750001</v>
      </c>
      <c r="Y514" s="14">
        <f t="shared" si="45"/>
        <v>5.1456386452262949E-2</v>
      </c>
      <c r="Z514" s="14">
        <f t="shared" si="46"/>
        <v>1.2955892929740744</v>
      </c>
      <c r="AA514" s="14">
        <f t="shared" si="47"/>
        <v>0.26600813030439047</v>
      </c>
      <c r="AB514" s="14">
        <f t="shared" si="48"/>
        <v>0.40203885652265975</v>
      </c>
    </row>
    <row r="515" spans="1:28" x14ac:dyDescent="0.2">
      <c r="A515" s="11" t="s">
        <v>533</v>
      </c>
      <c r="B515" s="11"/>
      <c r="C515" s="11" t="str">
        <f>VLOOKUP(A515,[1]sheet1!$A$2:$E$1154, 4, FALSE)</f>
        <v>*</v>
      </c>
      <c r="D515" s="11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5">
        <v>12.576390590000001</v>
      </c>
      <c r="P515" s="5">
        <v>12.54171531018333</v>
      </c>
      <c r="Q515" s="5">
        <v>12.4949801711</v>
      </c>
      <c r="R515" s="5">
        <v>12.58845044926667</v>
      </c>
      <c r="S515" s="13">
        <f t="shared" ref="S515:S578" si="49">P515-O515</f>
        <v>-3.4675279816671178E-2</v>
      </c>
      <c r="T515" s="13">
        <f t="shared" ref="T515:T578" si="50">R515-Q515</f>
        <v>9.3470278166670084E-2</v>
      </c>
      <c r="U515" s="6">
        <v>0.81725406389388799</v>
      </c>
      <c r="V515" s="6">
        <v>0.69221718324318704</v>
      </c>
      <c r="W515" s="6">
        <v>0.52423125167919205</v>
      </c>
      <c r="X515" s="6">
        <v>0.70797098823719096</v>
      </c>
      <c r="Y515" s="14">
        <f t="shared" ref="Y515:Y578" si="51">-LOG10(U515)</f>
        <v>8.764291116080547E-2</v>
      </c>
      <c r="Z515" s="14">
        <f t="shared" ref="Z515:Z578" si="52">-LOG10(V515)</f>
        <v>0.15975762420532241</v>
      </c>
      <c r="AA515" s="14">
        <f t="shared" ref="AA515:AA578" si="53">-LOG10(W515)</f>
        <v>0.28047709245607272</v>
      </c>
      <c r="AB515" s="14">
        <f t="shared" ref="AB515:AB578" si="54">-LOG10(X515)</f>
        <v>0.1499845387885553</v>
      </c>
    </row>
    <row r="516" spans="1:28" x14ac:dyDescent="0.2">
      <c r="A516" s="11" t="s">
        <v>942</v>
      </c>
      <c r="B516" s="11"/>
      <c r="C516" s="11"/>
      <c r="D516" s="11"/>
      <c r="E516" s="11"/>
      <c r="F516" s="11"/>
      <c r="G516" s="11"/>
      <c r="H516" s="11"/>
      <c r="I516" s="15" t="s">
        <v>18</v>
      </c>
      <c r="J516" s="15"/>
      <c r="K516" s="15"/>
      <c r="L516" s="15"/>
      <c r="M516" s="15"/>
      <c r="N516" s="15"/>
      <c r="O516" s="5">
        <v>12.539051354</v>
      </c>
      <c r="P516" s="5">
        <v>12.50502542866667</v>
      </c>
      <c r="Q516" s="5">
        <v>12.565767706999999</v>
      </c>
      <c r="R516" s="5">
        <v>12.44428315033333</v>
      </c>
      <c r="S516" s="13">
        <f t="shared" si="49"/>
        <v>-3.402592533332971E-2</v>
      </c>
      <c r="T516" s="13">
        <f t="shared" si="50"/>
        <v>-0.12148455666666891</v>
      </c>
      <c r="U516" s="6">
        <v>0.84223256677051095</v>
      </c>
      <c r="V516" s="6">
        <v>0.56081183486211295</v>
      </c>
      <c r="W516" s="6">
        <v>0.53004073788116801</v>
      </c>
      <c r="X516" s="6">
        <v>0.69456491834011702</v>
      </c>
      <c r="Y516" s="14">
        <f t="shared" si="51"/>
        <v>7.4567969641855927E-2</v>
      </c>
      <c r="Z516" s="14">
        <f t="shared" si="52"/>
        <v>0.25118282998954972</v>
      </c>
      <c r="AA516" s="14">
        <f t="shared" si="53"/>
        <v>0.27569075010282768</v>
      </c>
      <c r="AB516" s="14">
        <f t="shared" si="54"/>
        <v>0.15828715617651934</v>
      </c>
    </row>
    <row r="517" spans="1:28" x14ac:dyDescent="0.2">
      <c r="A517" s="11" t="s">
        <v>831</v>
      </c>
      <c r="B517" s="11"/>
      <c r="C517" s="11" t="str">
        <f>VLOOKUP(A517,[1]sheet1!$A$2:$E$1154, 4, FALSE)</f>
        <v>*</v>
      </c>
      <c r="D517" s="11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5">
        <v>12.985837542666671</v>
      </c>
      <c r="P517" s="5">
        <v>12.951835508166671</v>
      </c>
      <c r="Q517" s="5">
        <v>13.001036479</v>
      </c>
      <c r="R517" s="5">
        <v>12.902634537333331</v>
      </c>
      <c r="S517" s="13">
        <f t="shared" si="49"/>
        <v>-3.4002034500000278E-2</v>
      </c>
      <c r="T517" s="13">
        <f t="shared" si="50"/>
        <v>-9.8401941666669046E-2</v>
      </c>
      <c r="U517" s="6">
        <v>0.78587528140583895</v>
      </c>
      <c r="V517" s="6">
        <v>0.50759716849615799</v>
      </c>
      <c r="W517" s="6">
        <v>0.51873665029462901</v>
      </c>
      <c r="X517" s="6">
        <v>0.66790355970059601</v>
      </c>
      <c r="Y517" s="14">
        <f t="shared" si="51"/>
        <v>0.1046463711297712</v>
      </c>
      <c r="Z517" s="14">
        <f t="shared" si="52"/>
        <v>0.29448080917371555</v>
      </c>
      <c r="AA517" s="14">
        <f t="shared" si="53"/>
        <v>0.28505306671932856</v>
      </c>
      <c r="AB517" s="14">
        <f t="shared" si="54"/>
        <v>0.17528624188605721</v>
      </c>
    </row>
    <row r="518" spans="1:28" x14ac:dyDescent="0.2">
      <c r="A518" s="11" t="s">
        <v>765</v>
      </c>
      <c r="B518" s="11"/>
      <c r="C518" s="11" t="str">
        <f>VLOOKUP(A518,[1]sheet1!$A$2:$E$1154, 4, FALSE)</f>
        <v>*</v>
      </c>
      <c r="D518" s="11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5">
        <v>18.163344493666671</v>
      </c>
      <c r="P518" s="5">
        <v>18.129666380500002</v>
      </c>
      <c r="Q518" s="5">
        <v>17.991001481333338</v>
      </c>
      <c r="R518" s="5">
        <v>18.268331279666661</v>
      </c>
      <c r="S518" s="13">
        <f t="shared" si="49"/>
        <v>-3.3678113166669021E-2</v>
      </c>
      <c r="T518" s="13">
        <f t="shared" si="50"/>
        <v>0.27732979833332294</v>
      </c>
      <c r="U518" s="6">
        <v>0.84416570833069504</v>
      </c>
      <c r="V518" s="6">
        <v>0.24754243675416099</v>
      </c>
      <c r="W518" s="6">
        <v>0.53060732700187596</v>
      </c>
      <c r="X518" s="6">
        <v>0.58444120434204405</v>
      </c>
      <c r="Y518" s="14">
        <f t="shared" si="51"/>
        <v>7.3572293718255202E-2</v>
      </c>
      <c r="Z518" s="14">
        <f t="shared" si="52"/>
        <v>0.60635033827255591</v>
      </c>
      <c r="AA518" s="14">
        <f t="shared" si="53"/>
        <v>0.27522675726640478</v>
      </c>
      <c r="AB518" s="14">
        <f t="shared" si="54"/>
        <v>0.23325917297806584</v>
      </c>
    </row>
    <row r="519" spans="1:28" x14ac:dyDescent="0.2">
      <c r="A519" s="11" t="s">
        <v>76</v>
      </c>
      <c r="B519" s="11"/>
      <c r="C519" s="11"/>
      <c r="D519" s="11" t="s">
        <v>18</v>
      </c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5">
        <v>17.07737808666667</v>
      </c>
      <c r="P519" s="5">
        <v>17.043741669833341</v>
      </c>
      <c r="Q519" s="5">
        <v>17.196509889666672</v>
      </c>
      <c r="R519" s="5">
        <v>16.890973450000001</v>
      </c>
      <c r="S519" s="13">
        <f t="shared" si="49"/>
        <v>-3.3636416833328298E-2</v>
      </c>
      <c r="T519" s="13">
        <f t="shared" si="50"/>
        <v>-0.3055364396666711</v>
      </c>
      <c r="U519" s="6">
        <v>0.82793043619486095</v>
      </c>
      <c r="V519" s="6">
        <v>0.10476837050646901</v>
      </c>
      <c r="W519" s="6">
        <v>0.52590038105791403</v>
      </c>
      <c r="X519" s="6">
        <v>0.45180216722675798</v>
      </c>
      <c r="Y519" s="14">
        <f t="shared" si="51"/>
        <v>8.2006151676313033E-2</v>
      </c>
      <c r="Z519" s="14">
        <f t="shared" si="52"/>
        <v>0.97976981074751213</v>
      </c>
      <c r="AA519" s="14">
        <f t="shared" si="53"/>
        <v>0.27909651450449396</v>
      </c>
      <c r="AB519" s="14">
        <f t="shared" si="54"/>
        <v>0.34505169016562348</v>
      </c>
    </row>
    <row r="520" spans="1:28" x14ac:dyDescent="0.2">
      <c r="A520" s="11" t="s">
        <v>157</v>
      </c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9"/>
      <c r="N520" s="19" t="s">
        <v>18</v>
      </c>
      <c r="O520" s="5">
        <v>14.05529913466667</v>
      </c>
      <c r="P520" s="5">
        <v>14.022621156666659</v>
      </c>
      <c r="Q520" s="5">
        <v>14.04433706</v>
      </c>
      <c r="R520" s="5">
        <v>14.000905253333331</v>
      </c>
      <c r="S520" s="13">
        <f t="shared" si="49"/>
        <v>-3.2677978000011265E-2</v>
      </c>
      <c r="T520" s="13">
        <f t="shared" si="50"/>
        <v>-4.3431806666669459E-2</v>
      </c>
      <c r="U520" s="6">
        <v>0.77227151500296498</v>
      </c>
      <c r="V520" s="6">
        <v>0.734800083718403</v>
      </c>
      <c r="W520" s="6">
        <v>0.51567169101956001</v>
      </c>
      <c r="X520" s="6">
        <v>0.72362580737842797</v>
      </c>
      <c r="Y520" s="14">
        <f t="shared" si="51"/>
        <v>0.11222998368444929</v>
      </c>
      <c r="Z520" s="14">
        <f t="shared" si="52"/>
        <v>0.13383080288550203</v>
      </c>
      <c r="AA520" s="14">
        <f t="shared" si="53"/>
        <v>0.2876267095307542</v>
      </c>
      <c r="AB520" s="14">
        <f t="shared" si="54"/>
        <v>0.1404859528650427</v>
      </c>
    </row>
    <row r="521" spans="1:28" x14ac:dyDescent="0.2">
      <c r="A521" s="11" t="s">
        <v>301</v>
      </c>
      <c r="B521" s="11"/>
      <c r="C521" s="11"/>
      <c r="D521" s="11"/>
      <c r="E521" s="11"/>
      <c r="F521" s="11"/>
      <c r="G521" s="11"/>
      <c r="H521" s="11"/>
      <c r="I521" s="11" t="s">
        <v>18</v>
      </c>
      <c r="J521" s="11"/>
      <c r="K521" s="11"/>
      <c r="L521" s="11"/>
      <c r="M521" s="11"/>
      <c r="N521" s="11"/>
      <c r="O521" s="5">
        <v>13.061832951333329</v>
      </c>
      <c r="P521" s="5">
        <v>13.029518401666669</v>
      </c>
      <c r="Q521" s="5">
        <v>13.04574871366667</v>
      </c>
      <c r="R521" s="5">
        <v>13.01328808966667</v>
      </c>
      <c r="S521" s="13">
        <f t="shared" si="49"/>
        <v>-3.2314549666660142E-2</v>
      </c>
      <c r="T521" s="13">
        <f t="shared" si="50"/>
        <v>-3.2460624000000493E-2</v>
      </c>
      <c r="U521" s="6">
        <v>0.39817492854053999</v>
      </c>
      <c r="V521" s="6">
        <v>0.50689127696941305</v>
      </c>
      <c r="W521" s="6">
        <v>0.378271242685565</v>
      </c>
      <c r="X521" s="6">
        <v>0.66790355970059601</v>
      </c>
      <c r="Y521" s="14">
        <f t="shared" si="51"/>
        <v>0.39992608920888206</v>
      </c>
      <c r="Z521" s="14">
        <f t="shared" si="52"/>
        <v>0.29508518243342591</v>
      </c>
      <c r="AA521" s="14">
        <f t="shared" si="53"/>
        <v>0.42219667382143122</v>
      </c>
      <c r="AB521" s="14">
        <f t="shared" si="54"/>
        <v>0.17528624188605721</v>
      </c>
    </row>
    <row r="522" spans="1:28" x14ac:dyDescent="0.2">
      <c r="A522" s="11" t="s">
        <v>581</v>
      </c>
      <c r="B522" s="11"/>
      <c r="C522" s="11" t="str">
        <f>VLOOKUP(A522,[1]sheet1!$A$2:$E$1154, 4, FALSE)</f>
        <v>*</v>
      </c>
      <c r="D522" s="11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5">
        <v>14.81510574266667</v>
      </c>
      <c r="P522" s="5">
        <v>14.78304090666667</v>
      </c>
      <c r="Q522" s="5">
        <v>14.806862898</v>
      </c>
      <c r="R522" s="5">
        <v>14.75921891533334</v>
      </c>
      <c r="S522" s="13">
        <f t="shared" si="49"/>
        <v>-3.2064835999999985E-2</v>
      </c>
      <c r="T522" s="13">
        <f t="shared" si="50"/>
        <v>-4.7643982666659923E-2</v>
      </c>
      <c r="U522" s="6">
        <v>0.86056717663771598</v>
      </c>
      <c r="V522" s="6">
        <v>0.80114510659146398</v>
      </c>
      <c r="W522" s="6">
        <v>0.53650006357562396</v>
      </c>
      <c r="X522" s="6">
        <v>0.73404418436255203</v>
      </c>
      <c r="Y522" s="14">
        <f t="shared" si="51"/>
        <v>6.5215222600393308E-2</v>
      </c>
      <c r="Z522" s="14">
        <f t="shared" si="52"/>
        <v>9.6288815645486886E-2</v>
      </c>
      <c r="AA522" s="14">
        <f t="shared" si="53"/>
        <v>0.27043022223383434</v>
      </c>
      <c r="AB522" s="14">
        <f t="shared" si="54"/>
        <v>0.13427779778514451</v>
      </c>
    </row>
    <row r="523" spans="1:28" x14ac:dyDescent="0.2">
      <c r="A523" s="11" t="s">
        <v>55</v>
      </c>
      <c r="B523" s="11"/>
      <c r="C523" s="11"/>
      <c r="D523" s="27" t="s">
        <v>18</v>
      </c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5">
        <v>12.87021100866667</v>
      </c>
      <c r="P523" s="5">
        <v>12.838179545166669</v>
      </c>
      <c r="Q523" s="5">
        <v>12.80571168166667</v>
      </c>
      <c r="R523" s="5">
        <v>12.87064740866666</v>
      </c>
      <c r="S523" s="13">
        <f t="shared" si="49"/>
        <v>-3.2031463500000967E-2</v>
      </c>
      <c r="T523" s="13">
        <f t="shared" si="50"/>
        <v>6.4935726999989285E-2</v>
      </c>
      <c r="U523" s="6">
        <v>0.80152383786123205</v>
      </c>
      <c r="V523" s="6">
        <v>0.75480127740001302</v>
      </c>
      <c r="W523" s="6">
        <v>0.523303134096193</v>
      </c>
      <c r="X523" s="6">
        <v>0.72477550019691805</v>
      </c>
      <c r="Y523" s="14">
        <f t="shared" si="51"/>
        <v>9.608355690603787E-2</v>
      </c>
      <c r="Z523" s="14">
        <f t="shared" si="52"/>
        <v>0.12216737352127238</v>
      </c>
      <c r="AA523" s="14">
        <f t="shared" si="53"/>
        <v>0.2812466642349068</v>
      </c>
      <c r="AB523" s="14">
        <f t="shared" si="54"/>
        <v>0.13979649566943309</v>
      </c>
    </row>
    <row r="524" spans="1:28" x14ac:dyDescent="0.2">
      <c r="A524" s="11" t="s">
        <v>273</v>
      </c>
      <c r="B524" s="11"/>
      <c r="C524" s="11" t="str">
        <f>VLOOKUP(A524,[1]sheet1!$A$2:$E$1154, 4, FALSE)</f>
        <v>*</v>
      </c>
      <c r="D524" s="11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5">
        <v>12.349648795666671</v>
      </c>
      <c r="P524" s="5">
        <v>12.317900599050001</v>
      </c>
      <c r="Q524" s="5">
        <v>11.9650890301</v>
      </c>
      <c r="R524" s="5">
        <v>12.670712168</v>
      </c>
      <c r="S524" s="13">
        <f t="shared" si="49"/>
        <v>-3.1748196616669944E-2</v>
      </c>
      <c r="T524" s="13">
        <f t="shared" si="50"/>
        <v>0.70562313789999997</v>
      </c>
      <c r="U524" s="6">
        <v>0.84612663347088901</v>
      </c>
      <c r="V524" s="6">
        <v>8.4608568851371805E-4</v>
      </c>
      <c r="W524" s="6">
        <v>0.53077085780202204</v>
      </c>
      <c r="X524" s="6">
        <v>7.1513583529927996E-2</v>
      </c>
      <c r="Y524" s="14">
        <f t="shared" si="51"/>
        <v>7.2564634476356013E-2</v>
      </c>
      <c r="Z524" s="14">
        <f t="shared" si="52"/>
        <v>3.0725856509513378</v>
      </c>
      <c r="AA524" s="14">
        <f t="shared" si="53"/>
        <v>0.27509293027485082</v>
      </c>
      <c r="AB524" s="14">
        <f t="shared" si="54"/>
        <v>1.1456114590129731</v>
      </c>
    </row>
    <row r="525" spans="1:28" x14ac:dyDescent="0.2">
      <c r="A525" s="11" t="s">
        <v>101</v>
      </c>
      <c r="B525" s="11"/>
      <c r="C525" s="11" t="str">
        <f>VLOOKUP(A525,[1]sheet1!$A$2:$E$1154, 4, FALSE)</f>
        <v>*</v>
      </c>
      <c r="D525" s="11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5">
        <v>12.342928739333329</v>
      </c>
      <c r="P525" s="5">
        <v>12.31187321166666</v>
      </c>
      <c r="Q525" s="5">
        <v>12.398000684333329</v>
      </c>
      <c r="R525" s="5">
        <v>12.225745739000001</v>
      </c>
      <c r="S525" s="13">
        <f t="shared" si="49"/>
        <v>-3.1055527666669747E-2</v>
      </c>
      <c r="T525" s="13">
        <f t="shared" si="50"/>
        <v>-0.17225494533332864</v>
      </c>
      <c r="U525" s="6">
        <v>0.84019048308398503</v>
      </c>
      <c r="V525" s="6">
        <v>0.34090102590558802</v>
      </c>
      <c r="W525" s="6">
        <v>0.53004073788116801</v>
      </c>
      <c r="X525" s="6">
        <v>0.62886652603846604</v>
      </c>
      <c r="Y525" s="14">
        <f t="shared" si="51"/>
        <v>7.5622242064294617E-2</v>
      </c>
      <c r="Z525" s="14">
        <f t="shared" si="52"/>
        <v>0.46737169180582455</v>
      </c>
      <c r="AA525" s="14">
        <f t="shared" si="53"/>
        <v>0.27569075010282768</v>
      </c>
      <c r="AB525" s="14">
        <f t="shared" si="54"/>
        <v>0.20144152173461793</v>
      </c>
    </row>
    <row r="526" spans="1:28" x14ac:dyDescent="0.2">
      <c r="A526" s="11" t="s">
        <v>213</v>
      </c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9" t="s">
        <v>18</v>
      </c>
      <c r="N526" s="19"/>
      <c r="O526" s="5">
        <v>14.182264674333339</v>
      </c>
      <c r="P526" s="5">
        <v>14.15266262466667</v>
      </c>
      <c r="Q526" s="5">
        <v>13.918004805333331</v>
      </c>
      <c r="R526" s="5">
        <v>14.387320444</v>
      </c>
      <c r="S526" s="13">
        <f t="shared" si="49"/>
        <v>-2.9602049666669572E-2</v>
      </c>
      <c r="T526" s="13">
        <f t="shared" si="50"/>
        <v>0.4693156386666697</v>
      </c>
      <c r="U526" s="6">
        <v>0.80646052638092303</v>
      </c>
      <c r="V526" s="6">
        <v>2.76004298823233E-3</v>
      </c>
      <c r="W526" s="6">
        <v>0.52423125167919205</v>
      </c>
      <c r="X526" s="6">
        <v>0.12594258527265201</v>
      </c>
      <c r="Y526" s="14">
        <f t="shared" si="51"/>
        <v>9.3416885056780807E-2</v>
      </c>
      <c r="Z526" s="14">
        <f t="shared" si="52"/>
        <v>2.5590841536569937</v>
      </c>
      <c r="AA526" s="14">
        <f t="shared" si="53"/>
        <v>0.28047709245607272</v>
      </c>
      <c r="AB526" s="14">
        <f t="shared" si="54"/>
        <v>0.89982739600995132</v>
      </c>
    </row>
    <row r="527" spans="1:28" x14ac:dyDescent="0.2">
      <c r="A527" s="11" t="s">
        <v>341</v>
      </c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9"/>
      <c r="N527" s="19" t="s">
        <v>18</v>
      </c>
      <c r="O527" s="5">
        <v>13.403743117333329</v>
      </c>
      <c r="P527" s="5">
        <v>13.374266220999999</v>
      </c>
      <c r="Q527" s="5">
        <v>13.39893028066667</v>
      </c>
      <c r="R527" s="5">
        <v>13.34960216133334</v>
      </c>
      <c r="S527" s="13">
        <f t="shared" si="49"/>
        <v>-2.947689633333006E-2</v>
      </c>
      <c r="T527" s="13">
        <f t="shared" si="50"/>
        <v>-4.9328119333329923E-2</v>
      </c>
      <c r="U527" s="6">
        <v>0.82825147577812797</v>
      </c>
      <c r="V527" s="6">
        <v>0.74487317574245104</v>
      </c>
      <c r="W527" s="6">
        <v>0.52590038105791403</v>
      </c>
      <c r="X527" s="6">
        <v>0.72477550019691805</v>
      </c>
      <c r="Y527" s="14">
        <f t="shared" si="51"/>
        <v>8.1837781619589489E-2</v>
      </c>
      <c r="Z527" s="14">
        <f t="shared" si="52"/>
        <v>0.12791766518985492</v>
      </c>
      <c r="AA527" s="14">
        <f t="shared" si="53"/>
        <v>0.27909651450449396</v>
      </c>
      <c r="AB527" s="14">
        <f t="shared" si="54"/>
        <v>0.13979649566943309</v>
      </c>
    </row>
    <row r="528" spans="1:28" x14ac:dyDescent="0.2">
      <c r="A528" s="11" t="s">
        <v>194</v>
      </c>
      <c r="B528" s="11"/>
      <c r="C528" s="11"/>
      <c r="D528" s="11"/>
      <c r="E528" s="11"/>
      <c r="F528" s="11"/>
      <c r="G528" s="11"/>
      <c r="H528" s="11" t="str">
        <f>VLOOKUP(A528,[1]sheet1!$A$2:$E$1154, 5, FALSE)</f>
        <v>*</v>
      </c>
      <c r="I528" s="11"/>
      <c r="J528" s="11"/>
      <c r="K528" s="11"/>
      <c r="L528" s="11"/>
      <c r="M528" s="11"/>
      <c r="N528" s="11"/>
      <c r="O528" s="5">
        <v>15.138977604333331</v>
      </c>
      <c r="P528" s="5">
        <v>15.11122651216666</v>
      </c>
      <c r="Q528" s="5">
        <v>14.83319661933333</v>
      </c>
      <c r="R528" s="5">
        <v>15.389256404999999</v>
      </c>
      <c r="S528" s="13">
        <f t="shared" si="49"/>
        <v>-2.7751092166671043E-2</v>
      </c>
      <c r="T528" s="13">
        <f t="shared" si="50"/>
        <v>0.55605978566666892</v>
      </c>
      <c r="U528" s="6">
        <v>0.753175333750567</v>
      </c>
      <c r="V528" s="6">
        <v>2.2569643478355802E-5</v>
      </c>
      <c r="W528" s="6">
        <v>0.510150419129343</v>
      </c>
      <c r="X528" s="6">
        <v>6.3588361716467104E-3</v>
      </c>
      <c r="Y528" s="14">
        <f t="shared" si="51"/>
        <v>0.12310391142678832</v>
      </c>
      <c r="Z528" s="14">
        <f t="shared" si="52"/>
        <v>4.6464753012060518</v>
      </c>
      <c r="AA528" s="14">
        <f t="shared" si="53"/>
        <v>0.29230175220382226</v>
      </c>
      <c r="AB528" s="14">
        <f t="shared" si="54"/>
        <v>2.1966223639873492</v>
      </c>
    </row>
    <row r="529" spans="1:28" x14ac:dyDescent="0.2">
      <c r="A529" s="11" t="s">
        <v>343</v>
      </c>
      <c r="B529" s="11"/>
      <c r="C529" s="11" t="str">
        <f>VLOOKUP(A529,[1]sheet1!$A$2:$E$1154, 4, FALSE)</f>
        <v>*</v>
      </c>
      <c r="D529" s="11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5">
        <v>10.546792352600001</v>
      </c>
      <c r="P529" s="5">
        <v>10.520199650083329</v>
      </c>
      <c r="Q529" s="5">
        <v>10.40934966306666</v>
      </c>
      <c r="R529" s="5">
        <v>10.6310496371</v>
      </c>
      <c r="S529" s="13">
        <f t="shared" si="49"/>
        <v>-2.6592702516671451E-2</v>
      </c>
      <c r="T529" s="13">
        <f t="shared" si="50"/>
        <v>0.2216999740333403</v>
      </c>
      <c r="U529" s="6">
        <v>0.864476939891616</v>
      </c>
      <c r="V529" s="6">
        <v>0.19031462893471901</v>
      </c>
      <c r="W529" s="6">
        <v>0.53658874285810698</v>
      </c>
      <c r="X529" s="6">
        <v>0.54687679866154704</v>
      </c>
      <c r="Y529" s="14">
        <f t="shared" si="51"/>
        <v>6.3246587134299911E-2</v>
      </c>
      <c r="Z529" s="14">
        <f t="shared" si="52"/>
        <v>0.720527827469996</v>
      </c>
      <c r="AA529" s="14">
        <f t="shared" si="53"/>
        <v>0.27035844267020775</v>
      </c>
      <c r="AB529" s="14">
        <f t="shared" si="54"/>
        <v>0.26211050124961133</v>
      </c>
    </row>
    <row r="530" spans="1:28" x14ac:dyDescent="0.2">
      <c r="A530" s="11" t="s">
        <v>485</v>
      </c>
      <c r="B530" s="11"/>
      <c r="C530" s="11"/>
      <c r="D530" s="11"/>
      <c r="E530" s="11"/>
      <c r="F530" s="11"/>
      <c r="G530" s="11"/>
      <c r="H530" s="11" t="str">
        <f>VLOOKUP(A530,[1]sheet1!$A$2:$E$1154, 5, FALSE)</f>
        <v>*</v>
      </c>
      <c r="I530" s="11"/>
      <c r="J530" s="11"/>
      <c r="K530" s="11"/>
      <c r="L530" s="11"/>
      <c r="M530" s="11"/>
      <c r="N530" s="11"/>
      <c r="O530" s="5">
        <v>14.86747916333333</v>
      </c>
      <c r="P530" s="5">
        <v>14.841193946166671</v>
      </c>
      <c r="Q530" s="5">
        <v>14.851551280666669</v>
      </c>
      <c r="R530" s="5">
        <v>14.83083661166666</v>
      </c>
      <c r="S530" s="13">
        <f t="shared" si="49"/>
        <v>-2.6285217166659436E-2</v>
      </c>
      <c r="T530" s="13">
        <f t="shared" si="50"/>
        <v>-2.0714669000009067E-2</v>
      </c>
      <c r="U530" s="6">
        <v>0.81782420517916199</v>
      </c>
      <c r="V530" s="6">
        <v>0.89924047578870103</v>
      </c>
      <c r="W530" s="6">
        <v>0.52423125167919205</v>
      </c>
      <c r="X530" s="6">
        <v>0.74558403992886502</v>
      </c>
      <c r="Y530" s="14">
        <f t="shared" si="51"/>
        <v>8.734003975847747E-2</v>
      </c>
      <c r="Z530" s="14">
        <f t="shared" si="52"/>
        <v>4.6124153269602744E-2</v>
      </c>
      <c r="AA530" s="14">
        <f t="shared" si="53"/>
        <v>0.28047709245607272</v>
      </c>
      <c r="AB530" s="14">
        <f t="shared" si="54"/>
        <v>0.12750339712002343</v>
      </c>
    </row>
    <row r="531" spans="1:28" x14ac:dyDescent="0.2">
      <c r="A531" s="11" t="s">
        <v>547</v>
      </c>
      <c r="B531" s="11"/>
      <c r="C531" s="11" t="str">
        <f>VLOOKUP(A531,[1]sheet1!$A$2:$E$1154, 4, FALSE)</f>
        <v>*</v>
      </c>
      <c r="D531" s="11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5">
        <v>12.061560617333329</v>
      </c>
      <c r="P531" s="5">
        <v>12.036315839666671</v>
      </c>
      <c r="Q531" s="5">
        <v>12.01830407966667</v>
      </c>
      <c r="R531" s="5">
        <v>12.054327599666671</v>
      </c>
      <c r="S531" s="13">
        <f t="shared" si="49"/>
        <v>-2.5244777666658891E-2</v>
      </c>
      <c r="T531" s="13">
        <f t="shared" si="50"/>
        <v>3.6023520000000531E-2</v>
      </c>
      <c r="U531" s="6">
        <v>0.81844293515567901</v>
      </c>
      <c r="V531" s="6">
        <v>0.79314202594438599</v>
      </c>
      <c r="W531" s="6">
        <v>0.52423125167919205</v>
      </c>
      <c r="X531" s="6">
        <v>0.73404418436255203</v>
      </c>
      <c r="Y531" s="14">
        <f t="shared" si="51"/>
        <v>8.7011595801163993E-2</v>
      </c>
      <c r="Z531" s="14">
        <f t="shared" si="52"/>
        <v>0.1006490376999673</v>
      </c>
      <c r="AA531" s="14">
        <f t="shared" si="53"/>
        <v>0.28047709245607272</v>
      </c>
      <c r="AB531" s="14">
        <f t="shared" si="54"/>
        <v>0.13427779778514451</v>
      </c>
    </row>
    <row r="532" spans="1:28" x14ac:dyDescent="0.2">
      <c r="A532" s="11" t="s">
        <v>186</v>
      </c>
      <c r="B532" s="11"/>
      <c r="C532" s="11"/>
      <c r="D532" s="11"/>
      <c r="E532" s="11"/>
      <c r="F532" s="11" t="s">
        <v>18</v>
      </c>
      <c r="G532" s="11"/>
      <c r="H532" s="11"/>
      <c r="I532" s="11"/>
      <c r="J532" s="11"/>
      <c r="K532" s="11"/>
      <c r="L532" s="11"/>
      <c r="M532" s="19"/>
      <c r="N532" s="19"/>
      <c r="O532" s="5">
        <v>13.595418498333339</v>
      </c>
      <c r="P532" s="5">
        <v>13.57105271633333</v>
      </c>
      <c r="Q532" s="5">
        <v>13.534647295333331</v>
      </c>
      <c r="R532" s="5">
        <v>13.607458137333341</v>
      </c>
      <c r="S532" s="13">
        <f t="shared" si="49"/>
        <v>-2.4365782000009162E-2</v>
      </c>
      <c r="T532" s="13">
        <f t="shared" si="50"/>
        <v>7.2810842000009757E-2</v>
      </c>
      <c r="U532" s="6">
        <v>0.76003602495217504</v>
      </c>
      <c r="V532" s="6">
        <v>0.64345771661564699</v>
      </c>
      <c r="W532" s="6">
        <v>0.51284630415337096</v>
      </c>
      <c r="X532" s="6">
        <v>0.69968798395460796</v>
      </c>
      <c r="Y532" s="14">
        <f t="shared" si="51"/>
        <v>0.11916582210454353</v>
      </c>
      <c r="Z532" s="14">
        <f t="shared" si="52"/>
        <v>0.19147998651226536</v>
      </c>
      <c r="AA532" s="14">
        <f t="shared" si="53"/>
        <v>0.29001276989634556</v>
      </c>
      <c r="AB532" s="14">
        <f t="shared" si="54"/>
        <v>0.15509558435142606</v>
      </c>
    </row>
    <row r="533" spans="1:28" x14ac:dyDescent="0.2">
      <c r="A533" s="11" t="s">
        <v>382</v>
      </c>
      <c r="B533" s="11"/>
      <c r="C533" s="11" t="s">
        <v>18</v>
      </c>
      <c r="D533" s="11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5">
        <v>11.85962220766667</v>
      </c>
      <c r="P533" s="5">
        <v>11.835464415333339</v>
      </c>
      <c r="Q533" s="5">
        <v>11.84377625366667</v>
      </c>
      <c r="R533" s="5">
        <v>11.827152577</v>
      </c>
      <c r="S533" s="13">
        <f t="shared" si="49"/>
        <v>-2.4157792333330264E-2</v>
      </c>
      <c r="T533" s="13">
        <f t="shared" si="50"/>
        <v>-1.6623676666670306E-2</v>
      </c>
      <c r="U533" s="6">
        <v>0.83379803031811095</v>
      </c>
      <c r="V533" s="6">
        <v>0.91062124849624404</v>
      </c>
      <c r="W533" s="6">
        <v>0.52817001822546294</v>
      </c>
      <c r="X533" s="6">
        <v>0.74558403992886502</v>
      </c>
      <c r="Y533" s="14">
        <f t="shared" si="51"/>
        <v>7.8939135142781988E-2</v>
      </c>
      <c r="Z533" s="14">
        <f t="shared" si="52"/>
        <v>4.0662220053524031E-2</v>
      </c>
      <c r="AA533" s="14">
        <f t="shared" si="53"/>
        <v>0.27722625532296236</v>
      </c>
      <c r="AB533" s="14">
        <f t="shared" si="54"/>
        <v>0.12750339712002343</v>
      </c>
    </row>
    <row r="534" spans="1:28" x14ac:dyDescent="0.2">
      <c r="A534" s="11" t="s">
        <v>947</v>
      </c>
      <c r="B534" s="11"/>
      <c r="C534" s="11"/>
      <c r="D534" s="11"/>
      <c r="E534" s="11"/>
      <c r="F534" s="11"/>
      <c r="G534" s="11"/>
      <c r="H534" s="11"/>
      <c r="I534" s="11" t="s">
        <v>18</v>
      </c>
      <c r="J534" s="11"/>
      <c r="K534" s="11"/>
      <c r="L534" s="11"/>
      <c r="M534" s="11"/>
      <c r="N534" s="11"/>
      <c r="O534" s="5">
        <v>12.81803905466667</v>
      </c>
      <c r="P534" s="5">
        <v>12.7940420695</v>
      </c>
      <c r="Q534" s="5">
        <v>12.592693053333329</v>
      </c>
      <c r="R534" s="5">
        <v>12.99539108566667</v>
      </c>
      <c r="S534" s="13">
        <f t="shared" si="49"/>
        <v>-2.399698516667037E-2</v>
      </c>
      <c r="T534" s="13">
        <f t="shared" si="50"/>
        <v>0.40269803233334045</v>
      </c>
      <c r="U534" s="6">
        <v>0.86844297360299405</v>
      </c>
      <c r="V534" s="6">
        <v>1.0387811360167001E-2</v>
      </c>
      <c r="W534" s="6">
        <v>0.53721103424170302</v>
      </c>
      <c r="X534" s="6">
        <v>0.23576015073840001</v>
      </c>
      <c r="Y534" s="14">
        <f t="shared" si="51"/>
        <v>6.1258694272338945E-2</v>
      </c>
      <c r="Z534" s="14">
        <f t="shared" si="52"/>
        <v>1.9834759456409641</v>
      </c>
      <c r="AA534" s="14">
        <f t="shared" si="53"/>
        <v>0.26985507556201804</v>
      </c>
      <c r="AB534" s="14">
        <f t="shared" si="54"/>
        <v>0.62752959948238307</v>
      </c>
    </row>
    <row r="535" spans="1:28" x14ac:dyDescent="0.2">
      <c r="A535" s="11" t="s">
        <v>44</v>
      </c>
      <c r="B535" s="11"/>
      <c r="C535" s="11" t="str">
        <f>VLOOKUP(A535,[1]sheet1!$A$2:$E$1154, 4, FALSE)</f>
        <v>*</v>
      </c>
      <c r="D535" s="11"/>
      <c r="E535" s="11"/>
      <c r="F535" s="11"/>
      <c r="G535" s="11"/>
      <c r="H535" s="11"/>
      <c r="I535" s="11"/>
      <c r="J535" s="11"/>
      <c r="K535" s="11"/>
      <c r="L535" s="11"/>
      <c r="M535" s="11"/>
      <c r="N535" s="11"/>
      <c r="O535" s="5">
        <v>10.65730114066667</v>
      </c>
      <c r="P535" s="5">
        <v>10.633475381849999</v>
      </c>
      <c r="Q535" s="5">
        <v>10.477138740866669</v>
      </c>
      <c r="R535" s="5">
        <v>10.789812022833329</v>
      </c>
      <c r="S535" s="13">
        <f t="shared" si="49"/>
        <v>-2.3825758816670373E-2</v>
      </c>
      <c r="T535" s="13">
        <f t="shared" si="50"/>
        <v>0.31267328196666</v>
      </c>
      <c r="U535" s="6">
        <v>0.809504842987677</v>
      </c>
      <c r="V535" s="6">
        <v>2.0659970494065899E-2</v>
      </c>
      <c r="W535" s="6">
        <v>0.52423125167919205</v>
      </c>
      <c r="X535" s="6">
        <v>0.26506292518587898</v>
      </c>
      <c r="Y535" s="14">
        <f t="shared" si="51"/>
        <v>9.1780548669060297E-2</v>
      </c>
      <c r="Z535" s="14">
        <f t="shared" si="52"/>
        <v>1.6848703030619701</v>
      </c>
      <c r="AA535" s="14">
        <f t="shared" si="53"/>
        <v>0.28047709245607272</v>
      </c>
      <c r="AB535" s="14">
        <f t="shared" si="54"/>
        <v>0.57665101354643289</v>
      </c>
    </row>
    <row r="536" spans="1:28" x14ac:dyDescent="0.2">
      <c r="A536" s="11" t="s">
        <v>66</v>
      </c>
      <c r="B536" s="11"/>
      <c r="C536" s="11" t="str">
        <f>VLOOKUP(A536,[1]sheet1!$A$2:$E$1154, 4, FALSE)</f>
        <v>*</v>
      </c>
      <c r="D536" s="11"/>
      <c r="E536" s="11"/>
      <c r="F536" s="11"/>
      <c r="G536" s="11"/>
      <c r="H536" s="11"/>
      <c r="I536" s="11"/>
      <c r="J536" s="11"/>
      <c r="K536" s="11"/>
      <c r="L536" s="11"/>
      <c r="M536" s="11"/>
      <c r="N536" s="11"/>
      <c r="O536" s="5">
        <v>14.004271694</v>
      </c>
      <c r="P536" s="5">
        <v>13.981325203500001</v>
      </c>
      <c r="Q536" s="5">
        <v>13.998787525333331</v>
      </c>
      <c r="R536" s="5">
        <v>13.963862881666669</v>
      </c>
      <c r="S536" s="13">
        <f t="shared" si="49"/>
        <v>-2.2946490499998973E-2</v>
      </c>
      <c r="T536" s="13">
        <f t="shared" si="50"/>
        <v>-3.4924643666661481E-2</v>
      </c>
      <c r="U536" s="6">
        <v>0.85831847059786703</v>
      </c>
      <c r="V536" s="6">
        <v>0.750874711550376</v>
      </c>
      <c r="W536" s="6">
        <v>0.53626290336209603</v>
      </c>
      <c r="X536" s="6">
        <v>0.72477550019691805</v>
      </c>
      <c r="Y536" s="14">
        <f t="shared" si="51"/>
        <v>6.635154156756104E-2</v>
      </c>
      <c r="Z536" s="14">
        <f t="shared" si="52"/>
        <v>0.12443252187941981</v>
      </c>
      <c r="AA536" s="14">
        <f t="shared" si="53"/>
        <v>0.27062224484631164</v>
      </c>
      <c r="AB536" s="14">
        <f t="shared" si="54"/>
        <v>0.13979649566943309</v>
      </c>
    </row>
    <row r="537" spans="1:28" x14ac:dyDescent="0.2">
      <c r="A537" s="11" t="s">
        <v>1109</v>
      </c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 t="s">
        <v>18</v>
      </c>
      <c r="M537" s="19"/>
      <c r="N537" s="19"/>
      <c r="O537" s="5">
        <v>13.48018560033333</v>
      </c>
      <c r="P537" s="5">
        <v>13.458721610833329</v>
      </c>
      <c r="Q537" s="5">
        <v>13.49661400866666</v>
      </c>
      <c r="R537" s="5">
        <v>13.420829212999999</v>
      </c>
      <c r="S537" s="13">
        <f t="shared" si="49"/>
        <v>-2.1463989500000835E-2</v>
      </c>
      <c r="T537" s="13">
        <f t="shared" si="50"/>
        <v>-7.5784795666660187E-2</v>
      </c>
      <c r="U537" s="6">
        <v>0.84189604467635704</v>
      </c>
      <c r="V537" s="6">
        <v>0.52925155504224997</v>
      </c>
      <c r="W537" s="6">
        <v>0.53004073788116801</v>
      </c>
      <c r="X537" s="6">
        <v>0.67778569582762305</v>
      </c>
      <c r="Y537" s="14">
        <f t="shared" si="51"/>
        <v>7.4741530840782611E-2</v>
      </c>
      <c r="Z537" s="14">
        <f t="shared" si="52"/>
        <v>0.27633785726646037</v>
      </c>
      <c r="AA537" s="14">
        <f t="shared" si="53"/>
        <v>0.27569075010282768</v>
      </c>
      <c r="AB537" s="14">
        <f t="shared" si="54"/>
        <v>0.16890760086996434</v>
      </c>
    </row>
    <row r="538" spans="1:28" x14ac:dyDescent="0.2">
      <c r="A538" s="11" t="s">
        <v>198</v>
      </c>
      <c r="B538" s="11"/>
      <c r="C538" s="11" t="s">
        <v>18</v>
      </c>
      <c r="D538" s="11"/>
      <c r="E538" s="11"/>
      <c r="F538" s="11"/>
      <c r="G538" s="11"/>
      <c r="H538" s="11"/>
      <c r="I538" s="11"/>
      <c r="J538" s="11"/>
      <c r="K538" s="11"/>
      <c r="L538" s="11"/>
      <c r="M538" s="19"/>
      <c r="N538" s="19"/>
      <c r="O538" s="5">
        <v>12.85487006366667</v>
      </c>
      <c r="P538" s="5">
        <v>12.833794815333331</v>
      </c>
      <c r="Q538" s="5">
        <v>12.823690187</v>
      </c>
      <c r="R538" s="5">
        <v>12.84389944366667</v>
      </c>
      <c r="S538" s="13">
        <f t="shared" si="49"/>
        <v>-2.1075248333339403E-2</v>
      </c>
      <c r="T538" s="13">
        <f t="shared" si="50"/>
        <v>2.0209256666669617E-2</v>
      </c>
      <c r="U538" s="6">
        <v>0.78621854711908501</v>
      </c>
      <c r="V538" s="6">
        <v>0.85675824849567195</v>
      </c>
      <c r="W538" s="6">
        <v>0.51873665029462901</v>
      </c>
      <c r="X538" s="6">
        <v>0.73663230991512596</v>
      </c>
      <c r="Y538" s="14">
        <f t="shared" si="51"/>
        <v>0.10445671526476676</v>
      </c>
      <c r="Z538" s="14">
        <f t="shared" si="52"/>
        <v>6.7141705679642047E-2</v>
      </c>
      <c r="AA538" s="14">
        <f t="shared" si="53"/>
        <v>0.28505306671932856</v>
      </c>
      <c r="AB538" s="14">
        <f t="shared" si="54"/>
        <v>0.13274923618690049</v>
      </c>
    </row>
    <row r="539" spans="1:28" x14ac:dyDescent="0.2">
      <c r="A539" s="11" t="s">
        <v>988</v>
      </c>
      <c r="B539" s="11"/>
      <c r="C539" s="11"/>
      <c r="D539" s="11"/>
      <c r="E539" s="11"/>
      <c r="F539" s="11"/>
      <c r="G539" s="11"/>
      <c r="H539" s="11"/>
      <c r="I539" s="11" t="s">
        <v>18</v>
      </c>
      <c r="J539" s="11"/>
      <c r="K539" s="11"/>
      <c r="L539" s="11"/>
      <c r="M539" s="11"/>
      <c r="N539" s="11"/>
      <c r="O539" s="5">
        <v>15.934121844000011</v>
      </c>
      <c r="P539" s="5">
        <v>15.913564085999999</v>
      </c>
      <c r="Q539" s="5">
        <v>15.908544695666659</v>
      </c>
      <c r="R539" s="5">
        <v>15.91858347633333</v>
      </c>
      <c r="S539" s="13">
        <f t="shared" si="49"/>
        <v>-2.0557758000011361E-2</v>
      </c>
      <c r="T539" s="13">
        <f t="shared" si="50"/>
        <v>1.0038780666670633E-2</v>
      </c>
      <c r="U539" s="6">
        <v>0.849738911731309</v>
      </c>
      <c r="V539" s="6">
        <v>0.94099694886166696</v>
      </c>
      <c r="W539" s="6">
        <v>0.53191868914376395</v>
      </c>
      <c r="X539" s="6">
        <v>0.75488378815335699</v>
      </c>
      <c r="Y539" s="14">
        <f t="shared" si="51"/>
        <v>7.0714493829722377E-2</v>
      </c>
      <c r="Z539" s="14">
        <f t="shared" si="52"/>
        <v>2.6411784749884256E-2</v>
      </c>
      <c r="AA539" s="14">
        <f t="shared" si="53"/>
        <v>0.27415475032725412</v>
      </c>
      <c r="AB539" s="14">
        <f t="shared" si="54"/>
        <v>0.12211990141503211</v>
      </c>
    </row>
    <row r="540" spans="1:28" x14ac:dyDescent="0.2">
      <c r="A540" s="11" t="s">
        <v>503</v>
      </c>
      <c r="B540" s="11"/>
      <c r="C540" s="11"/>
      <c r="D540" s="11"/>
      <c r="E540" s="11"/>
      <c r="F540" s="11"/>
      <c r="G540" s="11"/>
      <c r="H540" s="11"/>
      <c r="I540" s="11" t="s">
        <v>18</v>
      </c>
      <c r="J540" s="11"/>
      <c r="K540" s="11"/>
      <c r="L540" s="11"/>
      <c r="M540" s="19"/>
      <c r="N540" s="19"/>
      <c r="O540" s="5">
        <v>13.313550922333331</v>
      </c>
      <c r="P540" s="5">
        <v>13.293026868516669</v>
      </c>
      <c r="Q540" s="5">
        <v>13.366960757599999</v>
      </c>
      <c r="R540" s="5">
        <v>13.219092979433331</v>
      </c>
      <c r="S540" s="13">
        <f t="shared" si="49"/>
        <v>-2.0524053816661336E-2</v>
      </c>
      <c r="T540" s="13">
        <f t="shared" si="50"/>
        <v>-0.14786777816666863</v>
      </c>
      <c r="U540" s="6">
        <v>0.904909700332306</v>
      </c>
      <c r="V540" s="6">
        <v>0.56553272990727299</v>
      </c>
      <c r="W540" s="6">
        <v>0.54465068806711303</v>
      </c>
      <c r="X540" s="6">
        <v>0.69456491834011702</v>
      </c>
      <c r="Y540" s="14">
        <f t="shared" si="51"/>
        <v>4.3394756268851045E-2</v>
      </c>
      <c r="Z540" s="14">
        <f t="shared" si="52"/>
        <v>0.24754225544800784</v>
      </c>
      <c r="AA540" s="14">
        <f t="shared" si="53"/>
        <v>0.26388194337896775</v>
      </c>
      <c r="AB540" s="14">
        <f t="shared" si="54"/>
        <v>0.15828715617651934</v>
      </c>
    </row>
    <row r="541" spans="1:28" x14ac:dyDescent="0.2">
      <c r="A541" s="11" t="s">
        <v>619</v>
      </c>
      <c r="B541" s="11"/>
      <c r="C541" s="11" t="str">
        <f>VLOOKUP(A541,[1]sheet1!$A$2:$E$1154, 4, FALSE)</f>
        <v>*</v>
      </c>
      <c r="D541" s="11"/>
      <c r="E541" s="11"/>
      <c r="F541" s="11"/>
      <c r="G541" s="11"/>
      <c r="H541" s="11"/>
      <c r="I541" s="11"/>
      <c r="J541" s="11"/>
      <c r="K541" s="11"/>
      <c r="L541" s="11"/>
      <c r="M541" s="11"/>
      <c r="N541" s="11"/>
      <c r="O541" s="5">
        <v>13.037683704666669</v>
      </c>
      <c r="P541" s="5">
        <v>13.01732230216667</v>
      </c>
      <c r="Q541" s="5">
        <v>13.054492537</v>
      </c>
      <c r="R541" s="5">
        <v>12.98015206733333</v>
      </c>
      <c r="S541" s="13">
        <f t="shared" si="49"/>
        <v>-2.036140249999896E-2</v>
      </c>
      <c r="T541" s="13">
        <f t="shared" si="50"/>
        <v>-7.4340469666669406E-2</v>
      </c>
      <c r="U541" s="6">
        <v>0.86485789261464396</v>
      </c>
      <c r="V541" s="6">
        <v>0.62284714989722501</v>
      </c>
      <c r="W541" s="6">
        <v>0.53658874285810698</v>
      </c>
      <c r="X541" s="6">
        <v>0.69968798395460796</v>
      </c>
      <c r="Y541" s="14">
        <f t="shared" si="51"/>
        <v>6.3055246897529824E-2</v>
      </c>
      <c r="Z541" s="14">
        <f t="shared" si="52"/>
        <v>0.20561851851061397</v>
      </c>
      <c r="AA541" s="14">
        <f t="shared" si="53"/>
        <v>0.27035844267020775</v>
      </c>
      <c r="AB541" s="14">
        <f t="shared" si="54"/>
        <v>0.15509558435142606</v>
      </c>
    </row>
    <row r="542" spans="1:28" x14ac:dyDescent="0.2">
      <c r="A542" s="11" t="s">
        <v>556</v>
      </c>
      <c r="B542" s="11"/>
      <c r="C542" s="11" t="str">
        <f>VLOOKUP(A542,[1]sheet1!$A$2:$E$1154, 4, FALSE)</f>
        <v>*</v>
      </c>
      <c r="D542" s="11"/>
      <c r="E542" s="11"/>
      <c r="F542" s="11"/>
      <c r="G542" s="11"/>
      <c r="H542" s="11"/>
      <c r="I542" s="11"/>
      <c r="J542" s="11"/>
      <c r="K542" s="11"/>
      <c r="L542" s="11"/>
      <c r="M542" s="11"/>
      <c r="N542" s="11"/>
      <c r="O542" s="5">
        <v>18.72423775066666</v>
      </c>
      <c r="P542" s="5">
        <v>18.705007765333342</v>
      </c>
      <c r="Q542" s="5">
        <v>18.768828765000009</v>
      </c>
      <c r="R542" s="5">
        <v>18.64118676566666</v>
      </c>
      <c r="S542" s="13">
        <f t="shared" si="49"/>
        <v>-1.9229985333318211E-2</v>
      </c>
      <c r="T542" s="13">
        <f t="shared" si="50"/>
        <v>-0.12764199933334908</v>
      </c>
      <c r="U542" s="6">
        <v>0.88966761100409297</v>
      </c>
      <c r="V542" s="6">
        <v>0.452192900877041</v>
      </c>
      <c r="W542" s="6">
        <v>0.54199074385094204</v>
      </c>
      <c r="X542" s="6">
        <v>0.65222931681815399</v>
      </c>
      <c r="Y542" s="14">
        <f t="shared" si="51"/>
        <v>5.0772219950158924E-2</v>
      </c>
      <c r="Z542" s="14">
        <f t="shared" si="52"/>
        <v>0.34467626006701618</v>
      </c>
      <c r="AA542" s="14">
        <f t="shared" si="53"/>
        <v>0.26600813030439047</v>
      </c>
      <c r="AB542" s="14">
        <f t="shared" si="54"/>
        <v>0.18559968414674236</v>
      </c>
    </row>
    <row r="543" spans="1:28" x14ac:dyDescent="0.2">
      <c r="A543" s="11" t="s">
        <v>715</v>
      </c>
      <c r="B543" s="11"/>
      <c r="C543" s="11"/>
      <c r="D543" s="11"/>
      <c r="E543" s="11"/>
      <c r="F543" s="11"/>
      <c r="G543" s="11"/>
      <c r="H543" s="11" t="str">
        <f>VLOOKUP(A543,[1]sheet1!$A$2:$E$1154, 5, FALSE)</f>
        <v>*</v>
      </c>
      <c r="I543" s="11"/>
      <c r="J543" s="11"/>
      <c r="K543" s="11"/>
      <c r="L543" s="11"/>
      <c r="M543" s="11"/>
      <c r="N543" s="11"/>
      <c r="O543" s="5">
        <v>11.512514128799999</v>
      </c>
      <c r="P543" s="5">
        <v>11.4934011401</v>
      </c>
      <c r="Q543" s="5">
        <v>11.516207126099999</v>
      </c>
      <c r="R543" s="5">
        <v>11.4705951541</v>
      </c>
      <c r="S543" s="13">
        <f t="shared" si="49"/>
        <v>-1.9112988699999889E-2</v>
      </c>
      <c r="T543" s="13">
        <f t="shared" si="50"/>
        <v>-4.5611971999999668E-2</v>
      </c>
      <c r="U543" s="6">
        <v>0.89932100920193503</v>
      </c>
      <c r="V543" s="6">
        <v>0.81311799871262702</v>
      </c>
      <c r="W543" s="6">
        <v>0.54351764704444905</v>
      </c>
      <c r="X543" s="6">
        <v>0.73404418436255203</v>
      </c>
      <c r="Y543" s="14">
        <f t="shared" si="51"/>
        <v>4.6085260835519608E-2</v>
      </c>
      <c r="Z543" s="14">
        <f t="shared" si="52"/>
        <v>8.9846425536075997E-2</v>
      </c>
      <c r="AA543" s="14">
        <f t="shared" si="53"/>
        <v>0.26478635058485062</v>
      </c>
      <c r="AB543" s="14">
        <f t="shared" si="54"/>
        <v>0.13427779778514451</v>
      </c>
    </row>
    <row r="544" spans="1:28" x14ac:dyDescent="0.2">
      <c r="A544" s="12" t="s">
        <v>673</v>
      </c>
      <c r="B544" s="11"/>
      <c r="C544" s="11" t="str">
        <f>VLOOKUP(A544,[1]sheet1!$A$2:$E$1154, 4, FALSE)</f>
        <v>*</v>
      </c>
      <c r="D544" s="11"/>
      <c r="E544" s="11"/>
      <c r="F544" s="11"/>
      <c r="G544" s="11"/>
      <c r="H544" s="11"/>
      <c r="I544" s="11"/>
      <c r="J544" s="11"/>
      <c r="K544" s="11"/>
      <c r="L544" s="11"/>
      <c r="M544" s="11"/>
      <c r="N544" s="11"/>
      <c r="O544" s="13">
        <v>16.76841769166667</v>
      </c>
      <c r="P544" s="13">
        <v>16.749580819666669</v>
      </c>
      <c r="Q544" s="13">
        <v>16.534771668666671</v>
      </c>
      <c r="R544" s="13">
        <v>16.964389970666669</v>
      </c>
      <c r="S544" s="13">
        <f t="shared" si="49"/>
        <v>-1.8836872000001392E-2</v>
      </c>
      <c r="T544" s="13">
        <f t="shared" si="50"/>
        <v>0.42961830199999795</v>
      </c>
      <c r="U544" s="14">
        <v>0.95310765159890998</v>
      </c>
      <c r="V544" s="14">
        <v>0.30415697926213903</v>
      </c>
      <c r="W544" s="14">
        <v>0.55240411938754796</v>
      </c>
      <c r="X544" s="14">
        <v>0.62541085796353602</v>
      </c>
      <c r="Y544" s="14">
        <f t="shared" si="51"/>
        <v>2.0858043900000001E-2</v>
      </c>
      <c r="Z544" s="14">
        <f t="shared" si="52"/>
        <v>0.5169022136568896</v>
      </c>
      <c r="AA544" s="14">
        <f t="shared" si="53"/>
        <v>0.25774309146087498</v>
      </c>
      <c r="AB544" s="14">
        <f t="shared" si="54"/>
        <v>0.20383458309833977</v>
      </c>
    </row>
    <row r="545" spans="1:28" x14ac:dyDescent="0.2">
      <c r="A545" s="11" t="s">
        <v>510</v>
      </c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9" t="s">
        <v>18</v>
      </c>
      <c r="N545" s="19"/>
      <c r="O545" s="5">
        <v>13.345620108</v>
      </c>
      <c r="P545" s="5">
        <v>13.327528762500011</v>
      </c>
      <c r="Q545" s="5">
        <v>13.114435679</v>
      </c>
      <c r="R545" s="5">
        <v>13.540621846000001</v>
      </c>
      <c r="S545" s="13">
        <f t="shared" si="49"/>
        <v>-1.8091345499989586E-2</v>
      </c>
      <c r="T545" s="13">
        <f t="shared" si="50"/>
        <v>0.42618616700000089</v>
      </c>
      <c r="U545" s="6">
        <v>0.86994538481469397</v>
      </c>
      <c r="V545" s="6">
        <v>1.90778162899123E-2</v>
      </c>
      <c r="W545" s="6">
        <v>0.53747096346427803</v>
      </c>
      <c r="X545" s="6">
        <v>0.26506292518587898</v>
      </c>
      <c r="Y545" s="14">
        <f t="shared" si="51"/>
        <v>6.0508011540154887E-2</v>
      </c>
      <c r="Z545" s="14">
        <f t="shared" si="52"/>
        <v>1.7194713375730173</v>
      </c>
      <c r="AA545" s="14">
        <f t="shared" si="53"/>
        <v>0.26964499326885238</v>
      </c>
      <c r="AB545" s="14">
        <f t="shared" si="54"/>
        <v>0.57665101354643289</v>
      </c>
    </row>
    <row r="546" spans="1:28" x14ac:dyDescent="0.2">
      <c r="A546" s="11" t="s">
        <v>1106</v>
      </c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  <c r="N546" s="11" t="s">
        <v>18</v>
      </c>
      <c r="O546" s="5">
        <v>8.7437367546333373</v>
      </c>
      <c r="P546" s="5">
        <v>8.725853376366663</v>
      </c>
      <c r="Q546" s="5">
        <v>8.6424296830333365</v>
      </c>
      <c r="R546" s="5">
        <v>8.8092770697000038</v>
      </c>
      <c r="S546" s="13">
        <f t="shared" si="49"/>
        <v>-1.7883378266674299E-2</v>
      </c>
      <c r="T546" s="13">
        <f t="shared" si="50"/>
        <v>0.16684738666666732</v>
      </c>
      <c r="U546" s="6">
        <v>0.88848746705760395</v>
      </c>
      <c r="V546" s="6">
        <v>0.30810072377917402</v>
      </c>
      <c r="W546" s="6">
        <v>0.54199074385094204</v>
      </c>
      <c r="X546" s="6">
        <v>0.62541085796353602</v>
      </c>
      <c r="Y546" s="14">
        <f t="shared" si="51"/>
        <v>5.1348693943219496E-2</v>
      </c>
      <c r="Z546" s="14">
        <f t="shared" si="52"/>
        <v>0.51130728145283477</v>
      </c>
      <c r="AA546" s="14">
        <f t="shared" si="53"/>
        <v>0.26600813030439047</v>
      </c>
      <c r="AB546" s="14">
        <f t="shared" si="54"/>
        <v>0.20383458309833977</v>
      </c>
    </row>
    <row r="547" spans="1:28" x14ac:dyDescent="0.2">
      <c r="A547" s="11" t="s">
        <v>642</v>
      </c>
      <c r="B547" s="11"/>
      <c r="C547" s="11" t="str">
        <f>VLOOKUP(A547,[1]sheet1!$A$2:$E$1154, 4, FALSE)</f>
        <v>*</v>
      </c>
      <c r="D547" s="11"/>
      <c r="E547" s="11"/>
      <c r="F547" s="11"/>
      <c r="G547" s="11"/>
      <c r="H547" s="11"/>
      <c r="I547" s="11"/>
      <c r="J547" s="11"/>
      <c r="K547" s="11"/>
      <c r="L547" s="11"/>
      <c r="M547" s="11"/>
      <c r="N547" s="11"/>
      <c r="O547" s="5">
        <v>13.520331216833339</v>
      </c>
      <c r="P547" s="5">
        <v>13.50254271658333</v>
      </c>
      <c r="Q547" s="5">
        <v>13.45799918823333</v>
      </c>
      <c r="R547" s="5">
        <v>13.547086244933331</v>
      </c>
      <c r="S547" s="13">
        <f t="shared" si="49"/>
        <v>-1.7788500250009776E-2</v>
      </c>
      <c r="T547" s="13">
        <f t="shared" si="50"/>
        <v>8.9087056700000389E-2</v>
      </c>
      <c r="U547" s="6">
        <v>0.94221008082122604</v>
      </c>
      <c r="V547" s="6">
        <v>0.80272041643758296</v>
      </c>
      <c r="W547" s="6">
        <v>0.55099784119572703</v>
      </c>
      <c r="X547" s="6">
        <v>0.73404418436255203</v>
      </c>
      <c r="Y547" s="14">
        <f t="shared" si="51"/>
        <v>2.5852253502995467E-2</v>
      </c>
      <c r="Z547" s="14">
        <f t="shared" si="52"/>
        <v>9.5435691011737531E-2</v>
      </c>
      <c r="AA547" s="14">
        <f t="shared" si="53"/>
        <v>0.25885010270650882</v>
      </c>
      <c r="AB547" s="14">
        <f t="shared" si="54"/>
        <v>0.13427779778514451</v>
      </c>
    </row>
    <row r="548" spans="1:28" x14ac:dyDescent="0.2">
      <c r="A548" s="11" t="s">
        <v>145</v>
      </c>
      <c r="B548" s="11"/>
      <c r="C548" s="11"/>
      <c r="D548" s="11"/>
      <c r="E548" s="11"/>
      <c r="F548" s="11" t="s">
        <v>18</v>
      </c>
      <c r="G548" s="11"/>
      <c r="H548" s="11"/>
      <c r="I548" s="11"/>
      <c r="J548" s="11"/>
      <c r="K548" s="11"/>
      <c r="L548" s="11"/>
      <c r="M548" s="11"/>
      <c r="N548" s="11"/>
      <c r="O548" s="5">
        <v>10.246185756966669</v>
      </c>
      <c r="P548" s="5">
        <v>10.229150609933329</v>
      </c>
      <c r="Q548" s="5">
        <v>9.9706210696666684</v>
      </c>
      <c r="R548" s="5">
        <v>10.487680150199999</v>
      </c>
      <c r="S548" s="13">
        <f t="shared" si="49"/>
        <v>-1.7035147033340081E-2</v>
      </c>
      <c r="T548" s="13">
        <f t="shared" si="50"/>
        <v>0.51705908053333083</v>
      </c>
      <c r="U548" s="6">
        <v>0.93555380514756004</v>
      </c>
      <c r="V548" s="6">
        <v>6.8268996834718501E-2</v>
      </c>
      <c r="W548" s="6">
        <v>0.54950264411302696</v>
      </c>
      <c r="X548" s="6">
        <v>0.41907027971009603</v>
      </c>
      <c r="Y548" s="14">
        <f t="shared" si="51"/>
        <v>2.8931230497775396E-2</v>
      </c>
      <c r="Z548" s="14">
        <f t="shared" si="52"/>
        <v>1.1657764787558678</v>
      </c>
      <c r="AA548" s="14">
        <f t="shared" si="53"/>
        <v>0.26003021348446814</v>
      </c>
      <c r="AB548" s="14">
        <f t="shared" si="54"/>
        <v>0.37771313805803652</v>
      </c>
    </row>
    <row r="549" spans="1:28" x14ac:dyDescent="0.2">
      <c r="A549" s="11" t="s">
        <v>318</v>
      </c>
      <c r="B549" s="11"/>
      <c r="C549" s="11"/>
      <c r="D549" s="11"/>
      <c r="E549" s="11"/>
      <c r="F549" s="11"/>
      <c r="G549" s="11"/>
      <c r="H549" s="11"/>
      <c r="I549" s="11" t="s">
        <v>18</v>
      </c>
      <c r="J549" s="11"/>
      <c r="K549" s="11"/>
      <c r="L549" s="11"/>
      <c r="M549" s="11"/>
      <c r="N549" s="11"/>
      <c r="O549" s="5">
        <v>16.221683218666669</v>
      </c>
      <c r="P549" s="5">
        <v>16.205104143166668</v>
      </c>
      <c r="Q549" s="5">
        <v>16.300983560333329</v>
      </c>
      <c r="R549" s="5">
        <v>16.109224726000001</v>
      </c>
      <c r="S549" s="13">
        <f t="shared" si="49"/>
        <v>-1.6579075500001039E-2</v>
      </c>
      <c r="T549" s="13">
        <f t="shared" si="50"/>
        <v>-0.19175883433332785</v>
      </c>
      <c r="U549" s="6">
        <v>0.89241339972131395</v>
      </c>
      <c r="V549" s="6">
        <v>0.19264127946812101</v>
      </c>
      <c r="W549" s="6">
        <v>0.54199074385094204</v>
      </c>
      <c r="X549" s="6">
        <v>0.54687679866154704</v>
      </c>
      <c r="Y549" s="14">
        <f t="shared" si="51"/>
        <v>4.943391734232841E-2</v>
      </c>
      <c r="Z549" s="14">
        <f t="shared" si="52"/>
        <v>0.71525064595331478</v>
      </c>
      <c r="AA549" s="14">
        <f t="shared" si="53"/>
        <v>0.26600813030439047</v>
      </c>
      <c r="AB549" s="14">
        <f t="shared" si="54"/>
        <v>0.26211050124961133</v>
      </c>
    </row>
    <row r="550" spans="1:28" x14ac:dyDescent="0.2">
      <c r="A550" s="11" t="s">
        <v>929</v>
      </c>
      <c r="B550" s="11"/>
      <c r="C550" s="11" t="str">
        <f>VLOOKUP(A550,[1]sheet1!$A$2:$E$1154, 4, FALSE)</f>
        <v>*</v>
      </c>
      <c r="D550" s="11"/>
      <c r="E550" s="11"/>
      <c r="F550" s="11"/>
      <c r="G550" s="11"/>
      <c r="H550" s="11"/>
      <c r="I550" s="11"/>
      <c r="J550" s="11"/>
      <c r="K550" s="11"/>
      <c r="L550" s="11"/>
      <c r="M550" s="11"/>
      <c r="N550" s="11"/>
      <c r="O550" s="5">
        <v>15.174009558</v>
      </c>
      <c r="P550" s="5">
        <v>15.158179470883329</v>
      </c>
      <c r="Q550" s="5">
        <v>15.25719507266667</v>
      </c>
      <c r="R550" s="5">
        <v>15.059163869100001</v>
      </c>
      <c r="S550" s="13">
        <f t="shared" si="49"/>
        <v>-1.5830087116670555E-2</v>
      </c>
      <c r="T550" s="13">
        <f t="shared" si="50"/>
        <v>-0.19803120356666959</v>
      </c>
      <c r="U550" s="6">
        <v>0.93685302336375897</v>
      </c>
      <c r="V550" s="6">
        <v>0.53689716413600197</v>
      </c>
      <c r="W550" s="6">
        <v>0.54957202757332702</v>
      </c>
      <c r="X550" s="6">
        <v>0.68343501029672804</v>
      </c>
      <c r="Y550" s="14">
        <f t="shared" si="51"/>
        <v>2.8328537339380656E-2</v>
      </c>
      <c r="Z550" s="14">
        <f t="shared" si="52"/>
        <v>0.27010888995246046</v>
      </c>
      <c r="AA550" s="14">
        <f t="shared" si="53"/>
        <v>0.2599753803511789</v>
      </c>
      <c r="AB550" s="14">
        <f t="shared" si="54"/>
        <v>0.16530277738211283</v>
      </c>
    </row>
    <row r="551" spans="1:28" x14ac:dyDescent="0.2">
      <c r="A551" s="11" t="s">
        <v>52</v>
      </c>
      <c r="B551" s="11"/>
      <c r="C551" s="11"/>
      <c r="D551" s="11"/>
      <c r="E551" s="11"/>
      <c r="F551" s="11" t="s">
        <v>18</v>
      </c>
      <c r="G551" s="11"/>
      <c r="H551" s="11"/>
      <c r="I551" s="11"/>
      <c r="J551" s="11"/>
      <c r="K551" s="11"/>
      <c r="L551" s="11"/>
      <c r="M551" s="11"/>
      <c r="N551" s="11"/>
      <c r="O551" s="5">
        <v>14.690743663999999</v>
      </c>
      <c r="P551" s="5">
        <v>14.6751489045</v>
      </c>
      <c r="Q551" s="5">
        <v>14.74321779733333</v>
      </c>
      <c r="R551" s="5">
        <v>14.60708001166666</v>
      </c>
      <c r="S551" s="13">
        <f t="shared" si="49"/>
        <v>-1.5594759499999E-2</v>
      </c>
      <c r="T551" s="13">
        <f t="shared" si="50"/>
        <v>-0.13613778566666923</v>
      </c>
      <c r="U551" s="6">
        <v>0.87058539549371705</v>
      </c>
      <c r="V551" s="6">
        <v>0.38242011836292999</v>
      </c>
      <c r="W551" s="6">
        <v>0.53747096346427803</v>
      </c>
      <c r="X551" s="6">
        <v>0.62985092403981102</v>
      </c>
      <c r="Y551" s="14">
        <f t="shared" si="51"/>
        <v>6.0188622625082622E-2</v>
      </c>
      <c r="Z551" s="14">
        <f t="shared" si="52"/>
        <v>0.41745926842476716</v>
      </c>
      <c r="AA551" s="14">
        <f t="shared" si="53"/>
        <v>0.26964499326885238</v>
      </c>
      <c r="AB551" s="14">
        <f t="shared" si="54"/>
        <v>0.20076222916246131</v>
      </c>
    </row>
    <row r="552" spans="1:28" x14ac:dyDescent="0.2">
      <c r="A552" s="11" t="s">
        <v>359</v>
      </c>
      <c r="B552" s="11"/>
      <c r="C552" s="11" t="str">
        <f>VLOOKUP(A552,[1]sheet1!$A$2:$E$1154, 4, FALSE)</f>
        <v>*</v>
      </c>
      <c r="D552" s="11"/>
      <c r="E552" s="11"/>
      <c r="F552" s="11"/>
      <c r="G552" s="11"/>
      <c r="H552" s="11"/>
      <c r="I552" s="11"/>
      <c r="J552" s="11"/>
      <c r="K552" s="11"/>
      <c r="L552" s="11"/>
      <c r="M552" s="11"/>
      <c r="N552" s="11"/>
      <c r="O552" s="5">
        <v>11.76479373946667</v>
      </c>
      <c r="P552" s="5">
        <v>11.75068708276666</v>
      </c>
      <c r="Q552" s="5">
        <v>11.5692506868</v>
      </c>
      <c r="R552" s="5">
        <v>11.93212347873334</v>
      </c>
      <c r="S552" s="13">
        <f t="shared" si="49"/>
        <v>-1.4106656700009879E-2</v>
      </c>
      <c r="T552" s="13">
        <f t="shared" si="50"/>
        <v>0.36287279193333966</v>
      </c>
      <c r="U552" s="6">
        <v>0.95242780865541699</v>
      </c>
      <c r="V552" s="6">
        <v>0.150959153644002</v>
      </c>
      <c r="W552" s="6">
        <v>0.55240411938754796</v>
      </c>
      <c r="X552" s="6">
        <v>0.51242970468953997</v>
      </c>
      <c r="Y552" s="14">
        <f t="shared" si="51"/>
        <v>2.1167932703021999E-2</v>
      </c>
      <c r="Z552" s="14">
        <f t="shared" si="52"/>
        <v>0.82114054771839029</v>
      </c>
      <c r="AA552" s="14">
        <f t="shared" si="53"/>
        <v>0.25774309146087498</v>
      </c>
      <c r="AB552" s="14">
        <f t="shared" si="54"/>
        <v>0.29036570287576258</v>
      </c>
    </row>
    <row r="553" spans="1:28" x14ac:dyDescent="0.2">
      <c r="A553" s="11" t="s">
        <v>704</v>
      </c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9"/>
      <c r="N553" s="19" t="s">
        <v>18</v>
      </c>
      <c r="O553" s="5">
        <v>12.93789078</v>
      </c>
      <c r="P553" s="5">
        <v>12.92489797516666</v>
      </c>
      <c r="Q553" s="5">
        <v>12.910864018</v>
      </c>
      <c r="R553" s="5">
        <v>12.938931932333331</v>
      </c>
      <c r="S553" s="13">
        <f t="shared" si="49"/>
        <v>-1.2992804833340088E-2</v>
      </c>
      <c r="T553" s="13">
        <f t="shared" si="50"/>
        <v>2.806791433333089E-2</v>
      </c>
      <c r="U553" s="6">
        <v>0.88254983753802496</v>
      </c>
      <c r="V553" s="6">
        <v>0.81159027282229701</v>
      </c>
      <c r="W553" s="6">
        <v>0.54199074385094204</v>
      </c>
      <c r="X553" s="6">
        <v>0.73404418436255203</v>
      </c>
      <c r="Y553" s="14">
        <f t="shared" si="51"/>
        <v>5.4260760663514408E-2</v>
      </c>
      <c r="Z553" s="14">
        <f t="shared" si="52"/>
        <v>9.066316677042717E-2</v>
      </c>
      <c r="AA553" s="14">
        <f t="shared" si="53"/>
        <v>0.26600813030439047</v>
      </c>
      <c r="AB553" s="14">
        <f t="shared" si="54"/>
        <v>0.13427779778514451</v>
      </c>
    </row>
    <row r="554" spans="1:28" x14ac:dyDescent="0.2">
      <c r="A554" s="11" t="s">
        <v>369</v>
      </c>
      <c r="B554" s="11"/>
      <c r="C554" s="11" t="s">
        <v>18</v>
      </c>
      <c r="D554" s="11"/>
      <c r="E554" s="11"/>
      <c r="F554" s="11"/>
      <c r="G554" s="11"/>
      <c r="H554" s="11"/>
      <c r="I554" s="11"/>
      <c r="J554" s="11"/>
      <c r="K554" s="11"/>
      <c r="L554" s="11"/>
      <c r="M554" s="11"/>
      <c r="N554" s="11"/>
      <c r="O554" s="5">
        <v>17.321185805333329</v>
      </c>
      <c r="P554" s="5">
        <v>17.308380769166661</v>
      </c>
      <c r="Q554" s="5">
        <v>17.269742280333329</v>
      </c>
      <c r="R554" s="5">
        <v>17.347019258</v>
      </c>
      <c r="S554" s="13">
        <f t="shared" si="49"/>
        <v>-1.280503616666806E-2</v>
      </c>
      <c r="T554" s="13">
        <f t="shared" si="50"/>
        <v>7.7276977666670632E-2</v>
      </c>
      <c r="U554" s="6">
        <v>0.88975890786606204</v>
      </c>
      <c r="V554" s="6">
        <v>0.29997283606417202</v>
      </c>
      <c r="W554" s="6">
        <v>0.54199074385094204</v>
      </c>
      <c r="X554" s="6">
        <v>0.62541085796353602</v>
      </c>
      <c r="Y554" s="14">
        <f t="shared" si="51"/>
        <v>5.0727655341300318E-2</v>
      </c>
      <c r="Z554" s="14">
        <f t="shared" si="52"/>
        <v>0.52291807088555098</v>
      </c>
      <c r="AA554" s="14">
        <f t="shared" si="53"/>
        <v>0.26600813030439047</v>
      </c>
      <c r="AB554" s="14">
        <f t="shared" si="54"/>
        <v>0.20383458309833977</v>
      </c>
    </row>
    <row r="555" spans="1:28" x14ac:dyDescent="0.2">
      <c r="A555" s="11" t="s">
        <v>593</v>
      </c>
      <c r="B555" s="11"/>
      <c r="C555" s="11" t="str">
        <f>VLOOKUP(A555,[1]sheet1!$A$2:$E$1154, 4, FALSE)</f>
        <v>*</v>
      </c>
      <c r="D555" s="11"/>
      <c r="E555" s="11"/>
      <c r="F555" s="11"/>
      <c r="G555" s="11"/>
      <c r="H555" s="11"/>
      <c r="I555" s="11"/>
      <c r="J555" s="11"/>
      <c r="K555" s="11"/>
      <c r="L555" s="11"/>
      <c r="M555" s="11"/>
      <c r="N555" s="11"/>
      <c r="O555" s="5">
        <v>20.847145616666669</v>
      </c>
      <c r="P555" s="5">
        <v>20.83435317466666</v>
      </c>
      <c r="Q555" s="5">
        <v>20.916408055333331</v>
      </c>
      <c r="R555" s="5">
        <v>20.752298293999999</v>
      </c>
      <c r="S555" s="13">
        <f t="shared" si="49"/>
        <v>-1.2792442000009174E-2</v>
      </c>
      <c r="T555" s="13">
        <f t="shared" si="50"/>
        <v>-0.16410976133333222</v>
      </c>
      <c r="U555" s="6">
        <v>0.897318988929388</v>
      </c>
      <c r="V555" s="6">
        <v>0.19105641439038101</v>
      </c>
      <c r="W555" s="6">
        <v>0.54351764704444905</v>
      </c>
      <c r="X555" s="6">
        <v>0.54687679866154704</v>
      </c>
      <c r="Y555" s="14">
        <f t="shared" si="51"/>
        <v>4.7053141677314059E-2</v>
      </c>
      <c r="Z555" s="14">
        <f t="shared" si="52"/>
        <v>0.71883837704082432</v>
      </c>
      <c r="AA555" s="14">
        <f t="shared" si="53"/>
        <v>0.26478635058485062</v>
      </c>
      <c r="AB555" s="14">
        <f t="shared" si="54"/>
        <v>0.26211050124961133</v>
      </c>
    </row>
    <row r="556" spans="1:28" x14ac:dyDescent="0.2">
      <c r="A556" s="11" t="s">
        <v>280</v>
      </c>
      <c r="B556" s="11"/>
      <c r="C556" s="11" t="str">
        <f>VLOOKUP(A556,[1]sheet1!$A$2:$E$1154, 4, FALSE)</f>
        <v>*</v>
      </c>
      <c r="D556" s="11"/>
      <c r="E556" s="11"/>
      <c r="F556" s="11"/>
      <c r="G556" s="11"/>
      <c r="H556" s="11"/>
      <c r="I556" s="11"/>
      <c r="J556" s="11"/>
      <c r="K556" s="11"/>
      <c r="L556" s="11"/>
      <c r="M556" s="11"/>
      <c r="N556" s="11"/>
      <c r="O556" s="5">
        <v>14.820155668</v>
      </c>
      <c r="P556" s="5">
        <v>14.80740593783333</v>
      </c>
      <c r="Q556" s="5">
        <v>14.835537109000001</v>
      </c>
      <c r="R556" s="5">
        <v>14.779274766666671</v>
      </c>
      <c r="S556" s="13">
        <f t="shared" si="49"/>
        <v>-1.2749730166669693E-2</v>
      </c>
      <c r="T556" s="13">
        <f t="shared" si="50"/>
        <v>-5.626234233332994E-2</v>
      </c>
      <c r="U556" s="6">
        <v>0.91621799060751596</v>
      </c>
      <c r="V556" s="6">
        <v>0.71998076914382003</v>
      </c>
      <c r="W556" s="6">
        <v>0.545623776092794</v>
      </c>
      <c r="X556" s="6">
        <v>0.72017556078384004</v>
      </c>
      <c r="Y556" s="14">
        <f t="shared" si="51"/>
        <v>3.8001184787766859E-2</v>
      </c>
      <c r="Z556" s="14">
        <f t="shared" si="52"/>
        <v>0.14267910352187077</v>
      </c>
      <c r="AA556" s="14">
        <f t="shared" si="53"/>
        <v>0.2631067131299511</v>
      </c>
      <c r="AB556" s="14">
        <f t="shared" si="54"/>
        <v>0.14256162053319868</v>
      </c>
    </row>
    <row r="557" spans="1:28" x14ac:dyDescent="0.2">
      <c r="A557" s="11" t="s">
        <v>316</v>
      </c>
      <c r="B557" s="11"/>
      <c r="C557" s="11"/>
      <c r="D557" s="11"/>
      <c r="E557" s="11"/>
      <c r="F557" s="11"/>
      <c r="G557" s="11"/>
      <c r="H557" s="11" t="s">
        <v>18</v>
      </c>
      <c r="I557" s="11"/>
      <c r="J557" s="11"/>
      <c r="K557" s="11"/>
      <c r="L557" s="11"/>
      <c r="M557" s="11"/>
      <c r="N557" s="11"/>
      <c r="O557" s="5">
        <v>16.432575484666671</v>
      </c>
      <c r="P557" s="5">
        <v>16.420228041000001</v>
      </c>
      <c r="Q557" s="5">
        <v>16.44121693833333</v>
      </c>
      <c r="R557" s="5">
        <v>16.399239143666669</v>
      </c>
      <c r="S557" s="13">
        <f t="shared" si="49"/>
        <v>-1.2347443666669733E-2</v>
      </c>
      <c r="T557" s="13">
        <f t="shared" si="50"/>
        <v>-4.1977794666660628E-2</v>
      </c>
      <c r="U557" s="6">
        <v>0.74134908654531495</v>
      </c>
      <c r="V557" s="6">
        <v>0.27269122393183798</v>
      </c>
      <c r="W557" s="6">
        <v>0.50687699289841703</v>
      </c>
      <c r="X557" s="6">
        <v>0.60583708655642798</v>
      </c>
      <c r="Y557" s="14">
        <f t="shared" si="51"/>
        <v>0.12997724322104612</v>
      </c>
      <c r="Z557" s="14">
        <f t="shared" si="52"/>
        <v>0.56432883880683493</v>
      </c>
      <c r="AA557" s="14">
        <f t="shared" si="53"/>
        <v>0.295097420917106</v>
      </c>
      <c r="AB557" s="14">
        <f t="shared" si="54"/>
        <v>0.21764414468124671</v>
      </c>
    </row>
    <row r="558" spans="1:28" x14ac:dyDescent="0.2">
      <c r="A558" s="11" t="s">
        <v>985</v>
      </c>
      <c r="B558" s="11"/>
      <c r="C558" s="11" t="str">
        <f>VLOOKUP(A558,[1]sheet1!$A$2:$E$1154, 4, FALSE)</f>
        <v>*</v>
      </c>
      <c r="D558" s="11"/>
      <c r="E558" s="11"/>
      <c r="F558" s="11"/>
      <c r="G558" s="11"/>
      <c r="H558" s="11"/>
      <c r="I558" s="11"/>
      <c r="J558" s="11"/>
      <c r="K558" s="11"/>
      <c r="L558" s="11"/>
      <c r="M558" s="11"/>
      <c r="N558" s="11"/>
      <c r="O558" s="5">
        <v>15.626435941</v>
      </c>
      <c r="P558" s="5">
        <v>15.61435466783333</v>
      </c>
      <c r="Q558" s="5">
        <v>15.663885107</v>
      </c>
      <c r="R558" s="5">
        <v>15.564824228666669</v>
      </c>
      <c r="S558" s="13">
        <f t="shared" si="49"/>
        <v>-1.2081273166669959E-2</v>
      </c>
      <c r="T558" s="13">
        <f t="shared" si="50"/>
        <v>-9.9060878333331104E-2</v>
      </c>
      <c r="U558" s="6">
        <v>0.95690627119342697</v>
      </c>
      <c r="V558" s="6">
        <v>0.68739945598160701</v>
      </c>
      <c r="W558" s="6">
        <v>0.55250789955346802</v>
      </c>
      <c r="X558" s="6">
        <v>0.70797098823719096</v>
      </c>
      <c r="Y558" s="14">
        <f t="shared" si="51"/>
        <v>1.9130599210610059E-2</v>
      </c>
      <c r="Z558" s="14">
        <f t="shared" si="52"/>
        <v>0.16279081590592126</v>
      </c>
      <c r="AA558" s="14">
        <f t="shared" si="53"/>
        <v>0.25766150821668904</v>
      </c>
      <c r="AB558" s="14">
        <f t="shared" si="54"/>
        <v>0.1499845387885553</v>
      </c>
    </row>
    <row r="559" spans="1:28" x14ac:dyDescent="0.2">
      <c r="A559" s="11" t="s">
        <v>428</v>
      </c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9"/>
      <c r="N559" s="19" t="s">
        <v>18</v>
      </c>
      <c r="O559" s="5">
        <v>17.766110267666669</v>
      </c>
      <c r="P559" s="5">
        <v>17.754853482666672</v>
      </c>
      <c r="Q559" s="5">
        <v>17.67776954133334</v>
      </c>
      <c r="R559" s="5">
        <v>17.831937423999999</v>
      </c>
      <c r="S559" s="13">
        <f t="shared" si="49"/>
        <v>-1.1256784999996938E-2</v>
      </c>
      <c r="T559" s="13">
        <f t="shared" si="50"/>
        <v>0.15416788266665904</v>
      </c>
      <c r="U559" s="6">
        <v>0.876855027360259</v>
      </c>
      <c r="V559" s="6">
        <v>0.115002483291041</v>
      </c>
      <c r="W559" s="6">
        <v>0.54027284022099398</v>
      </c>
      <c r="X559" s="6">
        <v>0.46338161106693099</v>
      </c>
      <c r="Y559" s="14">
        <f t="shared" si="51"/>
        <v>5.7072203694295331E-2</v>
      </c>
      <c r="Z559" s="14">
        <f t="shared" si="52"/>
        <v>0.93929278166419716</v>
      </c>
      <c r="AA559" s="14">
        <f t="shared" si="53"/>
        <v>0.2673868641073448</v>
      </c>
      <c r="AB559" s="14">
        <f t="shared" si="54"/>
        <v>0.33406120483741381</v>
      </c>
    </row>
    <row r="560" spans="1:28" x14ac:dyDescent="0.2">
      <c r="A560" s="11" t="s">
        <v>591</v>
      </c>
      <c r="B560" s="11"/>
      <c r="C560" s="11" t="str">
        <f>VLOOKUP(A560,[1]sheet1!$A$2:$E$1154, 4, FALSE)</f>
        <v>*</v>
      </c>
      <c r="D560" s="11"/>
      <c r="E560" s="11"/>
      <c r="F560" s="11"/>
      <c r="G560" s="11"/>
      <c r="H560" s="11"/>
      <c r="I560" s="11"/>
      <c r="J560" s="11"/>
      <c r="K560" s="11"/>
      <c r="L560" s="11"/>
      <c r="M560" s="11"/>
      <c r="N560" s="11"/>
      <c r="O560" s="5">
        <v>11.95389853633333</v>
      </c>
      <c r="P560" s="5">
        <v>11.942751959500001</v>
      </c>
      <c r="Q560" s="5">
        <v>12.016138210999999</v>
      </c>
      <c r="R560" s="5">
        <v>11.869365708</v>
      </c>
      <c r="S560" s="13">
        <f t="shared" si="49"/>
        <v>-1.1146576833329647E-2</v>
      </c>
      <c r="T560" s="13">
        <f t="shared" si="50"/>
        <v>-0.14677250299999933</v>
      </c>
      <c r="U560" s="6">
        <v>0.922245137252789</v>
      </c>
      <c r="V560" s="6">
        <v>0.26700786831069501</v>
      </c>
      <c r="W560" s="6">
        <v>0.545722585307993</v>
      </c>
      <c r="X560" s="6">
        <v>0.60306894579959003</v>
      </c>
      <c r="Y560" s="14">
        <f t="shared" si="51"/>
        <v>3.5153626011539284E-2</v>
      </c>
      <c r="Z560" s="14">
        <f t="shared" si="52"/>
        <v>0.57347594045727135</v>
      </c>
      <c r="AA560" s="14">
        <f t="shared" si="53"/>
        <v>0.26302807210716106</v>
      </c>
      <c r="AB560" s="14">
        <f t="shared" si="54"/>
        <v>0.21963303434634227</v>
      </c>
    </row>
    <row r="561" spans="1:28" x14ac:dyDescent="0.2">
      <c r="A561" s="11" t="s">
        <v>685</v>
      </c>
      <c r="B561" s="11"/>
      <c r="C561" s="11"/>
      <c r="D561" s="11"/>
      <c r="E561" s="11"/>
      <c r="F561" s="11"/>
      <c r="G561" s="11" t="s">
        <v>18</v>
      </c>
      <c r="H561" s="11"/>
      <c r="I561" s="11"/>
      <c r="J561" s="11"/>
      <c r="K561" s="11"/>
      <c r="L561" s="11"/>
      <c r="M561" s="19"/>
      <c r="N561" s="19"/>
      <c r="O561" s="5">
        <v>11.03306582193334</v>
      </c>
      <c r="P561" s="5">
        <v>11.023379498100001</v>
      </c>
      <c r="Q561" s="5">
        <v>10.97980720586667</v>
      </c>
      <c r="R561" s="5">
        <v>11.066951790333331</v>
      </c>
      <c r="S561" s="13">
        <f t="shared" si="49"/>
        <v>-9.6863238333391166E-3</v>
      </c>
      <c r="T561" s="13">
        <f t="shared" si="50"/>
        <v>8.7144584466660291E-2</v>
      </c>
      <c r="U561" s="6">
        <v>0.94281474294740197</v>
      </c>
      <c r="V561" s="6">
        <v>0.62893916571622199</v>
      </c>
      <c r="W561" s="6">
        <v>0.55099784119572703</v>
      </c>
      <c r="X561" s="6">
        <v>0.69968798395460796</v>
      </c>
      <c r="Y561" s="14">
        <f t="shared" si="51"/>
        <v>2.557363496120266E-2</v>
      </c>
      <c r="Z561" s="14">
        <f t="shared" si="52"/>
        <v>0.20139135975577094</v>
      </c>
      <c r="AA561" s="14">
        <f t="shared" si="53"/>
        <v>0.25885010270650882</v>
      </c>
      <c r="AB561" s="14">
        <f t="shared" si="54"/>
        <v>0.15509558435142606</v>
      </c>
    </row>
    <row r="562" spans="1:28" x14ac:dyDescent="0.2">
      <c r="A562" s="11" t="s">
        <v>940</v>
      </c>
      <c r="B562" s="11"/>
      <c r="C562" s="11" t="str">
        <f>VLOOKUP(A562,[1]sheet1!$A$2:$E$1154, 4, FALSE)</f>
        <v>*</v>
      </c>
      <c r="D562" s="11"/>
      <c r="E562" s="11"/>
      <c r="F562" s="11"/>
      <c r="G562" s="11"/>
      <c r="H562" s="11"/>
      <c r="I562" s="11"/>
      <c r="J562" s="11"/>
      <c r="K562" s="11"/>
      <c r="L562" s="11"/>
      <c r="M562" s="11"/>
      <c r="N562" s="11"/>
      <c r="O562" s="5">
        <v>8.2448524427666676</v>
      </c>
      <c r="P562" s="5">
        <v>8.2352411038499991</v>
      </c>
      <c r="Q562" s="5">
        <v>8.2089984115999997</v>
      </c>
      <c r="R562" s="5">
        <v>8.2614837961000003</v>
      </c>
      <c r="S562" s="13">
        <f t="shared" si="49"/>
        <v>-9.6113389166685437E-3</v>
      </c>
      <c r="T562" s="13">
        <f t="shared" si="50"/>
        <v>5.248538450000062E-2</v>
      </c>
      <c r="U562" s="6">
        <v>0.91880939778288695</v>
      </c>
      <c r="V562" s="6">
        <v>0.63563147310774504</v>
      </c>
      <c r="W562" s="6">
        <v>0.54565419387806902</v>
      </c>
      <c r="X562" s="6">
        <v>0.69968798395460796</v>
      </c>
      <c r="Y562" s="14">
        <f t="shared" si="51"/>
        <v>3.677457139562592E-2</v>
      </c>
      <c r="Z562" s="14">
        <f t="shared" si="52"/>
        <v>0.19679460696714685</v>
      </c>
      <c r="AA562" s="14">
        <f t="shared" si="53"/>
        <v>0.26308250247663711</v>
      </c>
      <c r="AB562" s="14">
        <f t="shared" si="54"/>
        <v>0.15509558435142606</v>
      </c>
    </row>
    <row r="563" spans="1:28" x14ac:dyDescent="0.2">
      <c r="A563" s="11" t="s">
        <v>156</v>
      </c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9"/>
      <c r="N563" s="19" t="s">
        <v>18</v>
      </c>
      <c r="O563" s="5">
        <v>12.680565789999999</v>
      </c>
      <c r="P563" s="5">
        <v>12.671019328</v>
      </c>
      <c r="Q563" s="5">
        <v>12.727359268666669</v>
      </c>
      <c r="R563" s="5">
        <v>12.61467938733333</v>
      </c>
      <c r="S563" s="13">
        <f t="shared" si="49"/>
        <v>-9.5464619999994227E-3</v>
      </c>
      <c r="T563" s="13">
        <f t="shared" si="50"/>
        <v>-0.11267988133333873</v>
      </c>
      <c r="U563" s="6">
        <v>0.92070278125772798</v>
      </c>
      <c r="V563" s="6">
        <v>0.38877278947105898</v>
      </c>
      <c r="W563" s="6">
        <v>0.545722585307993</v>
      </c>
      <c r="X563" s="6">
        <v>0.62985092403981102</v>
      </c>
      <c r="Y563" s="14">
        <f t="shared" si="51"/>
        <v>3.588054493034442E-2</v>
      </c>
      <c r="Z563" s="14">
        <f t="shared" si="52"/>
        <v>0.41030413931189808</v>
      </c>
      <c r="AA563" s="14">
        <f t="shared" si="53"/>
        <v>0.26302807210716106</v>
      </c>
      <c r="AB563" s="14">
        <f t="shared" si="54"/>
        <v>0.20076222916246131</v>
      </c>
    </row>
    <row r="564" spans="1:28" x14ac:dyDescent="0.2">
      <c r="A564" s="11" t="s">
        <v>716</v>
      </c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9"/>
      <c r="N564" s="11" t="s">
        <v>18</v>
      </c>
      <c r="O564" s="5">
        <v>13.149153032666669</v>
      </c>
      <c r="P564" s="5">
        <v>13.13993788283333</v>
      </c>
      <c r="Q564" s="5">
        <v>13.08232015833333</v>
      </c>
      <c r="R564" s="5">
        <v>13.19755560733334</v>
      </c>
      <c r="S564" s="13">
        <f t="shared" si="49"/>
        <v>-9.2151498333397086E-3</v>
      </c>
      <c r="T564" s="13">
        <f t="shared" si="50"/>
        <v>0.1152354490000107</v>
      </c>
      <c r="U564" s="6">
        <v>0.90999071200233705</v>
      </c>
      <c r="V564" s="6">
        <v>0.30350693628071301</v>
      </c>
      <c r="W564" s="6">
        <v>0.54465068806711303</v>
      </c>
      <c r="X564" s="6">
        <v>0.62541085796353602</v>
      </c>
      <c r="Y564" s="14">
        <f t="shared" si="51"/>
        <v>4.0963040367607922E-2</v>
      </c>
      <c r="Z564" s="14">
        <f t="shared" si="52"/>
        <v>0.51783137920481559</v>
      </c>
      <c r="AA564" s="14">
        <f t="shared" si="53"/>
        <v>0.26388194337896775</v>
      </c>
      <c r="AB564" s="14">
        <f t="shared" si="54"/>
        <v>0.20383458309833977</v>
      </c>
    </row>
    <row r="565" spans="1:28" x14ac:dyDescent="0.2">
      <c r="A565" s="11" t="s">
        <v>516</v>
      </c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9"/>
      <c r="N565" s="19" t="s">
        <v>18</v>
      </c>
      <c r="O565" s="5">
        <v>14.50439353133333</v>
      </c>
      <c r="P565" s="5">
        <v>14.496005176500001</v>
      </c>
      <c r="Q565" s="5">
        <v>14.50459355933333</v>
      </c>
      <c r="R565" s="5">
        <v>14.48741679366667</v>
      </c>
      <c r="S565" s="13">
        <f t="shared" si="49"/>
        <v>-8.3883548333290037E-3</v>
      </c>
      <c r="T565" s="13">
        <f t="shared" si="50"/>
        <v>-1.7176765666659932E-2</v>
      </c>
      <c r="U565" s="6">
        <v>0.93273548586423105</v>
      </c>
      <c r="V565" s="6">
        <v>0.87065141858580897</v>
      </c>
      <c r="W565" s="6">
        <v>0.54906834295870299</v>
      </c>
      <c r="X565" s="6">
        <v>0.73663230991512596</v>
      </c>
      <c r="Y565" s="14">
        <f t="shared" si="51"/>
        <v>3.0241500215964091E-2</v>
      </c>
      <c r="Z565" s="14">
        <f t="shared" si="52"/>
        <v>6.0155688030137697E-2</v>
      </c>
      <c r="AA565" s="14">
        <f t="shared" si="53"/>
        <v>0.26037359521737907</v>
      </c>
      <c r="AB565" s="14">
        <f t="shared" si="54"/>
        <v>0.13274923618690049</v>
      </c>
    </row>
    <row r="566" spans="1:28" x14ac:dyDescent="0.2">
      <c r="A566" s="11" t="s">
        <v>449</v>
      </c>
      <c r="B566" s="11"/>
      <c r="C566" s="11"/>
      <c r="D566" s="11"/>
      <c r="E566" s="11"/>
      <c r="F566" s="11"/>
      <c r="G566" s="11"/>
      <c r="H566" s="11"/>
      <c r="I566" s="11" t="s">
        <v>18</v>
      </c>
      <c r="J566" s="11"/>
      <c r="K566" s="11"/>
      <c r="L566" s="11"/>
      <c r="M566" s="19"/>
      <c r="N566" s="19"/>
      <c r="O566" s="5">
        <v>13.017381543666669</v>
      </c>
      <c r="P566" s="5">
        <v>13.00904077933334</v>
      </c>
      <c r="Q566" s="5">
        <v>13.00070867633333</v>
      </c>
      <c r="R566" s="5">
        <v>13.017372882333341</v>
      </c>
      <c r="S566" s="13">
        <f t="shared" si="49"/>
        <v>-8.3407643333295312E-3</v>
      </c>
      <c r="T566" s="13">
        <f t="shared" si="50"/>
        <v>1.6664206000010395E-2</v>
      </c>
      <c r="U566" s="6">
        <v>0.94615881592842999</v>
      </c>
      <c r="V566" s="6">
        <v>0.904855649022407</v>
      </c>
      <c r="W566" s="6">
        <v>0.55109167906286605</v>
      </c>
      <c r="X566" s="6">
        <v>0.74558403992886502</v>
      </c>
      <c r="Y566" s="14">
        <f t="shared" si="51"/>
        <v>2.4035959695070958E-2</v>
      </c>
      <c r="Z566" s="14">
        <f t="shared" si="52"/>
        <v>4.342069795863323E-2</v>
      </c>
      <c r="AA566" s="14">
        <f t="shared" si="53"/>
        <v>0.25877614634045798</v>
      </c>
      <c r="AB566" s="14">
        <f t="shared" si="54"/>
        <v>0.12750339712002343</v>
      </c>
    </row>
    <row r="567" spans="1:28" x14ac:dyDescent="0.2">
      <c r="A567" s="11" t="s">
        <v>830</v>
      </c>
      <c r="B567" s="11"/>
      <c r="C567" s="11" t="str">
        <f>VLOOKUP(A567,[1]sheet1!$A$2:$E$1154, 4, FALSE)</f>
        <v>*</v>
      </c>
      <c r="D567" s="11"/>
      <c r="E567" s="11"/>
      <c r="F567" s="11"/>
      <c r="G567" s="11"/>
      <c r="H567" s="11"/>
      <c r="I567" s="11"/>
      <c r="J567" s="11"/>
      <c r="K567" s="11"/>
      <c r="L567" s="11"/>
      <c r="M567" s="11"/>
      <c r="N567" s="11"/>
      <c r="O567" s="5">
        <v>16.019948758666661</v>
      </c>
      <c r="P567" s="5">
        <v>16.011626149416671</v>
      </c>
      <c r="Q567" s="5">
        <v>16.442207127666659</v>
      </c>
      <c r="R567" s="5">
        <v>15.58104517116667</v>
      </c>
      <c r="S567" s="13">
        <f t="shared" si="49"/>
        <v>-8.3226092499906201E-3</v>
      </c>
      <c r="T567" s="13">
        <f t="shared" si="50"/>
        <v>-0.8611619564999895</v>
      </c>
      <c r="U567" s="6">
        <v>0.98205361791649903</v>
      </c>
      <c r="V567" s="6">
        <v>6.7598343265576302E-2</v>
      </c>
      <c r="W567" s="6">
        <v>0.56389785267439896</v>
      </c>
      <c r="X567" s="6">
        <v>0.41907027971009603</v>
      </c>
      <c r="Y567" s="14">
        <f t="shared" si="51"/>
        <v>7.8648000648074892E-3</v>
      </c>
      <c r="Z567" s="14">
        <f t="shared" si="52"/>
        <v>1.170063947836991</v>
      </c>
      <c r="AA567" s="14">
        <f t="shared" si="53"/>
        <v>0.24879955920387065</v>
      </c>
      <c r="AB567" s="14">
        <f t="shared" si="54"/>
        <v>0.37771313805803652</v>
      </c>
    </row>
    <row r="568" spans="1:28" x14ac:dyDescent="0.2">
      <c r="A568" s="11" t="s">
        <v>1003</v>
      </c>
      <c r="B568" s="11"/>
      <c r="C568" s="11" t="str">
        <f>VLOOKUP(A568,[1]sheet1!$A$2:$E$1154, 4, FALSE)</f>
        <v>*</v>
      </c>
      <c r="D568" s="11"/>
      <c r="E568" s="11"/>
      <c r="F568" s="11"/>
      <c r="G568" s="11"/>
      <c r="H568" s="11"/>
      <c r="I568" s="11"/>
      <c r="J568" s="11"/>
      <c r="K568" s="11"/>
      <c r="L568" s="11"/>
      <c r="M568" s="11"/>
      <c r="N568" s="11"/>
      <c r="O568" s="5">
        <v>12.83931273766667</v>
      </c>
      <c r="P568" s="5">
        <v>12.831672840233329</v>
      </c>
      <c r="Q568" s="5">
        <v>12.62584372546667</v>
      </c>
      <c r="R568" s="5">
        <v>13.037501955</v>
      </c>
      <c r="S568" s="13">
        <f t="shared" si="49"/>
        <v>-7.6398974333411473E-3</v>
      </c>
      <c r="T568" s="13">
        <f t="shared" si="50"/>
        <v>0.4116582295333302</v>
      </c>
      <c r="U568" s="6">
        <v>0.97330734531270802</v>
      </c>
      <c r="V568" s="6">
        <v>0.16905451564136501</v>
      </c>
      <c r="W568" s="6">
        <v>0.56042242322810498</v>
      </c>
      <c r="X568" s="6">
        <v>0.52794831828775601</v>
      </c>
      <c r="Y568" s="14">
        <f t="shared" si="51"/>
        <v>1.1749999097918932E-2</v>
      </c>
      <c r="Z568" s="14">
        <f t="shared" si="52"/>
        <v>0.77197322423607095</v>
      </c>
      <c r="AA568" s="14">
        <f t="shared" si="53"/>
        <v>0.25148449635305609</v>
      </c>
      <c r="AB568" s="14">
        <f t="shared" si="54"/>
        <v>0.27740858917262656</v>
      </c>
    </row>
    <row r="569" spans="1:28" x14ac:dyDescent="0.2">
      <c r="A569" s="11" t="s">
        <v>427</v>
      </c>
      <c r="B569" s="11"/>
      <c r="C569" s="11"/>
      <c r="D569" s="11"/>
      <c r="E569" s="11"/>
      <c r="F569" s="11"/>
      <c r="G569" s="11"/>
      <c r="H569" s="11" t="s">
        <v>18</v>
      </c>
      <c r="I569" s="11"/>
      <c r="J569" s="11"/>
      <c r="K569" s="11"/>
      <c r="L569" s="11"/>
      <c r="M569" s="19"/>
      <c r="N569" s="19"/>
      <c r="O569" s="5">
        <v>13.98767419066667</v>
      </c>
      <c r="P569" s="5">
        <v>13.980355668166659</v>
      </c>
      <c r="Q569" s="5">
        <v>13.84504627566667</v>
      </c>
      <c r="R569" s="5">
        <v>14.115665060666659</v>
      </c>
      <c r="S569" s="13">
        <f t="shared" si="49"/>
        <v>-7.318522500010971E-3</v>
      </c>
      <c r="T569" s="13">
        <f t="shared" si="50"/>
        <v>0.27061878499998926</v>
      </c>
      <c r="U569" s="6">
        <v>0.95645755754823703</v>
      </c>
      <c r="V569" s="6">
        <v>0.16842447100232399</v>
      </c>
      <c r="W569" s="6">
        <v>0.55250789955346802</v>
      </c>
      <c r="X569" s="6">
        <v>0.52794831828775601</v>
      </c>
      <c r="Y569" s="14">
        <f t="shared" si="51"/>
        <v>1.9334296866754606E-2</v>
      </c>
      <c r="Z569" s="14">
        <f t="shared" si="52"/>
        <v>0.77359480803128777</v>
      </c>
      <c r="AA569" s="14">
        <f t="shared" si="53"/>
        <v>0.25766150821668904</v>
      </c>
      <c r="AB569" s="14">
        <f t="shared" si="54"/>
        <v>0.27740858917262656</v>
      </c>
    </row>
    <row r="570" spans="1:28" x14ac:dyDescent="0.2">
      <c r="A570" s="11" t="s">
        <v>185</v>
      </c>
      <c r="B570" s="11"/>
      <c r="C570" s="11"/>
      <c r="D570" s="11"/>
      <c r="E570" s="11"/>
      <c r="F570" s="11" t="s">
        <v>18</v>
      </c>
      <c r="G570" s="11"/>
      <c r="H570" s="11"/>
      <c r="I570" s="11"/>
      <c r="J570" s="11"/>
      <c r="K570" s="11"/>
      <c r="L570" s="11"/>
      <c r="M570" s="11"/>
      <c r="N570" s="11"/>
      <c r="O570" s="5">
        <v>12.488446576666661</v>
      </c>
      <c r="P570" s="5">
        <v>12.481230291666661</v>
      </c>
      <c r="Q570" s="5">
        <v>12.499121975</v>
      </c>
      <c r="R570" s="5">
        <v>12.463338608333331</v>
      </c>
      <c r="S570" s="13">
        <f t="shared" si="49"/>
        <v>-7.2162850000001555E-3</v>
      </c>
      <c r="T570" s="13">
        <f t="shared" si="50"/>
        <v>-3.5783366666668925E-2</v>
      </c>
      <c r="U570" s="6">
        <v>0.89266847843962605</v>
      </c>
      <c r="V570" s="6">
        <v>0.60822902847096205</v>
      </c>
      <c r="W570" s="6">
        <v>0.54199074385094204</v>
      </c>
      <c r="X570" s="6">
        <v>0.69968798395460796</v>
      </c>
      <c r="Y570" s="14">
        <f t="shared" si="51"/>
        <v>4.9309800592365068E-2</v>
      </c>
      <c r="Z570" s="14">
        <f t="shared" si="52"/>
        <v>0.2159328564643099</v>
      </c>
      <c r="AA570" s="14">
        <f t="shared" si="53"/>
        <v>0.26600813030439047</v>
      </c>
      <c r="AB570" s="14">
        <f t="shared" si="54"/>
        <v>0.15509558435142606</v>
      </c>
    </row>
    <row r="571" spans="1:28" x14ac:dyDescent="0.2">
      <c r="A571" s="11" t="s">
        <v>244</v>
      </c>
      <c r="B571" s="11"/>
      <c r="C571" s="11"/>
      <c r="D571" s="11"/>
      <c r="E571" s="11"/>
      <c r="F571" s="11" t="s">
        <v>18</v>
      </c>
      <c r="G571" s="11"/>
      <c r="H571" s="11"/>
      <c r="I571" s="11"/>
      <c r="J571" s="11"/>
      <c r="K571" s="11"/>
      <c r="L571" s="11"/>
      <c r="M571" s="19"/>
      <c r="N571" s="19"/>
      <c r="O571" s="5">
        <v>13.630526400000001</v>
      </c>
      <c r="P571" s="5">
        <v>13.623354626499999</v>
      </c>
      <c r="Q571" s="5">
        <v>13.561781678666669</v>
      </c>
      <c r="R571" s="5">
        <v>13.684927574333329</v>
      </c>
      <c r="S571" s="13">
        <f t="shared" si="49"/>
        <v>-7.1717735000014216E-3</v>
      </c>
      <c r="T571" s="13">
        <f t="shared" si="50"/>
        <v>0.12314589566666001</v>
      </c>
      <c r="U571" s="6">
        <v>0.97928382299938599</v>
      </c>
      <c r="V571" s="6">
        <v>0.717586603100967</v>
      </c>
      <c r="W571" s="6">
        <v>0.56334394030555102</v>
      </c>
      <c r="X571" s="6">
        <v>0.71948366691826204</v>
      </c>
      <c r="Y571" s="14">
        <f t="shared" si="51"/>
        <v>9.0914196388442083E-3</v>
      </c>
      <c r="Z571" s="14">
        <f t="shared" si="52"/>
        <v>0.14412567789823885</v>
      </c>
      <c r="AA571" s="14">
        <f t="shared" si="53"/>
        <v>0.24922637287616142</v>
      </c>
      <c r="AB571" s="14">
        <f t="shared" si="54"/>
        <v>0.14297906058461621</v>
      </c>
    </row>
    <row r="572" spans="1:28" x14ac:dyDescent="0.2">
      <c r="A572" s="11" t="s">
        <v>1095</v>
      </c>
      <c r="B572" s="11"/>
      <c r="C572" s="11"/>
      <c r="D572" s="11"/>
      <c r="E572" s="11"/>
      <c r="F572" s="11"/>
      <c r="G572" s="11"/>
      <c r="H572" s="11" t="str">
        <f>VLOOKUP(A572,[1]sheet1!$A$2:$E$1154, 5, FALSE)</f>
        <v>*</v>
      </c>
      <c r="I572" s="11"/>
      <c r="J572" s="11"/>
      <c r="K572" s="11"/>
      <c r="L572" s="11"/>
      <c r="M572" s="11"/>
      <c r="N572" s="11"/>
      <c r="O572" s="5">
        <v>19.713208601666668</v>
      </c>
      <c r="P572" s="5">
        <v>19.706429328333339</v>
      </c>
      <c r="Q572" s="5">
        <v>19.813173704666671</v>
      </c>
      <c r="R572" s="5">
        <v>19.599684952</v>
      </c>
      <c r="S572" s="13">
        <f t="shared" si="49"/>
        <v>-6.7792733333291721E-3</v>
      </c>
      <c r="T572" s="13">
        <f t="shared" si="50"/>
        <v>-0.21348875266667022</v>
      </c>
      <c r="U572" s="6">
        <v>0.91197022671378003</v>
      </c>
      <c r="V572" s="6">
        <v>2.5310791331269902E-3</v>
      </c>
      <c r="W572" s="6">
        <v>0.54465068806711303</v>
      </c>
      <c r="X572" s="6">
        <v>0.125843559530562</v>
      </c>
      <c r="Y572" s="14">
        <f t="shared" si="51"/>
        <v>4.0019339944589852E-2</v>
      </c>
      <c r="Z572" s="14">
        <f t="shared" si="52"/>
        <v>2.5966942765947501</v>
      </c>
      <c r="AA572" s="14">
        <f t="shared" si="53"/>
        <v>0.26388194337896775</v>
      </c>
      <c r="AB572" s="14">
        <f t="shared" si="54"/>
        <v>0.90016900603465766</v>
      </c>
    </row>
    <row r="573" spans="1:28" x14ac:dyDescent="0.2">
      <c r="A573" s="11" t="s">
        <v>302</v>
      </c>
      <c r="B573" s="11"/>
      <c r="C573" s="11" t="str">
        <f>VLOOKUP(A573,[1]sheet1!$A$2:$E$1154, 4, FALSE)</f>
        <v>*</v>
      </c>
      <c r="D573" s="11"/>
      <c r="E573" s="11"/>
      <c r="F573" s="11"/>
      <c r="G573" s="11"/>
      <c r="H573" s="11"/>
      <c r="I573" s="11"/>
      <c r="J573" s="11"/>
      <c r="K573" s="11"/>
      <c r="L573" s="11"/>
      <c r="M573" s="11"/>
      <c r="N573" s="11"/>
      <c r="O573" s="5">
        <v>14.094941297</v>
      </c>
      <c r="P573" s="5">
        <v>14.08865403333334</v>
      </c>
      <c r="Q573" s="5">
        <v>13.957470224</v>
      </c>
      <c r="R573" s="5">
        <v>14.219837842666671</v>
      </c>
      <c r="S573" s="13">
        <f t="shared" si="49"/>
        <v>-6.2872636666604365E-3</v>
      </c>
      <c r="T573" s="13">
        <f t="shared" si="50"/>
        <v>0.26236761866667102</v>
      </c>
      <c r="U573" s="6">
        <v>0.95673531306521997</v>
      </c>
      <c r="V573" s="6">
        <v>0.18251773778640501</v>
      </c>
      <c r="W573" s="6">
        <v>0.55250789955346802</v>
      </c>
      <c r="X573" s="6">
        <v>0.54041120863987102</v>
      </c>
      <c r="Y573" s="14">
        <f t="shared" si="51"/>
        <v>1.920819594818628E-2</v>
      </c>
      <c r="Z573" s="14">
        <f t="shared" si="52"/>
        <v>0.73869492272301118</v>
      </c>
      <c r="AA573" s="14">
        <f t="shared" si="53"/>
        <v>0.25766150821668904</v>
      </c>
      <c r="AB573" s="14">
        <f t="shared" si="54"/>
        <v>0.26727565187805408</v>
      </c>
    </row>
    <row r="574" spans="1:28" x14ac:dyDescent="0.2">
      <c r="A574" s="11" t="s">
        <v>710</v>
      </c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9"/>
      <c r="N574" s="11" t="s">
        <v>18</v>
      </c>
      <c r="O574" s="5">
        <v>12.676856339666671</v>
      </c>
      <c r="P574" s="5">
        <v>12.67247850416666</v>
      </c>
      <c r="Q574" s="5">
        <v>12.61496917033333</v>
      </c>
      <c r="R574" s="5">
        <v>12.729987838</v>
      </c>
      <c r="S574" s="13">
        <f t="shared" si="49"/>
        <v>-4.377835500010363E-3</v>
      </c>
      <c r="T574" s="13">
        <f t="shared" si="50"/>
        <v>0.11501866766666957</v>
      </c>
      <c r="U574" s="6">
        <v>0.94525445232765803</v>
      </c>
      <c r="V574" s="6">
        <v>0.219580427696147</v>
      </c>
      <c r="W574" s="6">
        <v>0.55109167906286605</v>
      </c>
      <c r="X574" s="6">
        <v>0.562592803272007</v>
      </c>
      <c r="Y574" s="14">
        <f t="shared" si="51"/>
        <v>2.4451268351272173E-2</v>
      </c>
      <c r="Z574" s="14">
        <f t="shared" si="52"/>
        <v>0.65840637334025365</v>
      </c>
      <c r="AA574" s="14">
        <f t="shared" si="53"/>
        <v>0.25877614634045798</v>
      </c>
      <c r="AB574" s="14">
        <f t="shared" si="54"/>
        <v>0.24980582766183429</v>
      </c>
    </row>
    <row r="575" spans="1:28" x14ac:dyDescent="0.2">
      <c r="A575" s="11" t="s">
        <v>925</v>
      </c>
      <c r="B575" s="11"/>
      <c r="C575" s="11" t="str">
        <f>VLOOKUP(A575,[1]sheet1!$A$2:$E$1154, 4, FALSE)</f>
        <v>*</v>
      </c>
      <c r="D575" s="11"/>
      <c r="E575" s="11"/>
      <c r="F575" s="11"/>
      <c r="G575" s="11"/>
      <c r="H575" s="11"/>
      <c r="I575" s="11"/>
      <c r="J575" s="11"/>
      <c r="K575" s="11"/>
      <c r="L575" s="11"/>
      <c r="M575" s="11"/>
      <c r="N575" s="11"/>
      <c r="O575" s="5">
        <v>18.191852100666669</v>
      </c>
      <c r="P575" s="5">
        <v>18.187595876833331</v>
      </c>
      <c r="Q575" s="5">
        <v>17.880498770999999</v>
      </c>
      <c r="R575" s="5">
        <v>18.49469298266667</v>
      </c>
      <c r="S575" s="13">
        <f t="shared" si="49"/>
        <v>-4.256223833337458E-3</v>
      </c>
      <c r="T575" s="13">
        <f t="shared" si="50"/>
        <v>0.61419421166667121</v>
      </c>
      <c r="U575" s="6">
        <v>0.99013837822170503</v>
      </c>
      <c r="V575" s="6">
        <v>0.16072483211053001</v>
      </c>
      <c r="W575" s="6">
        <v>0.56428380193623595</v>
      </c>
      <c r="X575" s="6">
        <v>0.52475705246910098</v>
      </c>
      <c r="Y575" s="14">
        <f t="shared" si="51"/>
        <v>4.3041057070541695E-3</v>
      </c>
      <c r="Z575" s="14">
        <f t="shared" si="52"/>
        <v>0.79391701922028035</v>
      </c>
      <c r="AA575" s="14">
        <f t="shared" si="53"/>
        <v>0.24850241620289346</v>
      </c>
      <c r="AB575" s="14">
        <f t="shared" si="54"/>
        <v>0.28004171600838673</v>
      </c>
    </row>
    <row r="576" spans="1:28" x14ac:dyDescent="0.2">
      <c r="A576" s="11" t="s">
        <v>561</v>
      </c>
      <c r="B576" s="11"/>
      <c r="C576" s="11" t="str">
        <f>VLOOKUP(A576,[1]sheet1!$A$2:$E$1154, 4, FALSE)</f>
        <v>*</v>
      </c>
      <c r="D576" s="11"/>
      <c r="E576" s="11"/>
      <c r="F576" s="11"/>
      <c r="G576" s="11"/>
      <c r="H576" s="11"/>
      <c r="I576" s="11"/>
      <c r="J576" s="11"/>
      <c r="K576" s="11"/>
      <c r="L576" s="11"/>
      <c r="M576" s="11"/>
      <c r="N576" s="11"/>
      <c r="O576" s="5">
        <v>13.591776150666661</v>
      </c>
      <c r="P576" s="5">
        <v>13.587555760333339</v>
      </c>
      <c r="Q576" s="5">
        <v>13.616012794333329</v>
      </c>
      <c r="R576" s="5">
        <v>13.55909872633333</v>
      </c>
      <c r="S576" s="13">
        <f t="shared" si="49"/>
        <v>-4.2203903333213333E-3</v>
      </c>
      <c r="T576" s="13">
        <f t="shared" si="50"/>
        <v>-5.6914067999999318E-2</v>
      </c>
      <c r="U576" s="6">
        <v>0.96806593280878706</v>
      </c>
      <c r="V576" s="6">
        <v>0.69202323087388995</v>
      </c>
      <c r="W576" s="6">
        <v>0.55791914625917405</v>
      </c>
      <c r="X576" s="6">
        <v>0.70797098823719096</v>
      </c>
      <c r="Y576" s="14">
        <f t="shared" si="51"/>
        <v>1.4095062856995919E-2</v>
      </c>
      <c r="Z576" s="14">
        <f t="shared" si="52"/>
        <v>0.15987932624989498</v>
      </c>
      <c r="AA576" s="14">
        <f t="shared" si="53"/>
        <v>0.25342873453508563</v>
      </c>
      <c r="AB576" s="14">
        <f t="shared" si="54"/>
        <v>0.1499845387885553</v>
      </c>
    </row>
    <row r="577" spans="1:28" x14ac:dyDescent="0.2">
      <c r="A577" s="11" t="s">
        <v>553</v>
      </c>
      <c r="B577" s="11"/>
      <c r="C577" s="11" t="str">
        <f>VLOOKUP(A577,[1]sheet1!$A$2:$E$1154, 4, FALSE)</f>
        <v>*</v>
      </c>
      <c r="D577" s="11"/>
      <c r="E577" s="11"/>
      <c r="F577" s="11"/>
      <c r="G577" s="11"/>
      <c r="H577" s="11"/>
      <c r="I577" s="11"/>
      <c r="J577" s="11"/>
      <c r="K577" s="11"/>
      <c r="L577" s="11"/>
      <c r="M577" s="11"/>
      <c r="N577" s="11"/>
      <c r="O577" s="5">
        <v>13.489197787</v>
      </c>
      <c r="P577" s="5">
        <v>13.4861287265</v>
      </c>
      <c r="Q577" s="5">
        <v>13.59457639</v>
      </c>
      <c r="R577" s="5">
        <v>13.377681063000001</v>
      </c>
      <c r="S577" s="13">
        <f t="shared" si="49"/>
        <v>-3.0690604999996651E-3</v>
      </c>
      <c r="T577" s="13">
        <f t="shared" si="50"/>
        <v>-0.21689532699999958</v>
      </c>
      <c r="U577" s="6">
        <v>0.98548085457678103</v>
      </c>
      <c r="V577" s="6">
        <v>0.30712126472416701</v>
      </c>
      <c r="W577" s="6">
        <v>0.56428380193623595</v>
      </c>
      <c r="X577" s="6">
        <v>0.62541085796353602</v>
      </c>
      <c r="Y577" s="14">
        <f t="shared" si="51"/>
        <v>6.351808555947999E-3</v>
      </c>
      <c r="Z577" s="14">
        <f t="shared" si="52"/>
        <v>0.5126901124639911</v>
      </c>
      <c r="AA577" s="14">
        <f t="shared" si="53"/>
        <v>0.24850241620289346</v>
      </c>
      <c r="AB577" s="14">
        <f t="shared" si="54"/>
        <v>0.20383458309833977</v>
      </c>
    </row>
    <row r="578" spans="1:28" x14ac:dyDescent="0.2">
      <c r="A578" s="11" t="s">
        <v>1055</v>
      </c>
      <c r="B578" s="11"/>
      <c r="C578" s="11" t="str">
        <f>VLOOKUP(A578,[1]sheet1!$A$2:$E$1154, 4, FALSE)</f>
        <v>*</v>
      </c>
      <c r="D578" s="11"/>
      <c r="E578" s="11"/>
      <c r="F578" s="11"/>
      <c r="G578" s="11"/>
      <c r="H578" s="11"/>
      <c r="I578" s="11"/>
      <c r="J578" s="11"/>
      <c r="K578" s="11"/>
      <c r="L578" s="11"/>
      <c r="M578" s="11"/>
      <c r="N578" s="11"/>
      <c r="O578" s="5">
        <v>17.153471080666669</v>
      </c>
      <c r="P578" s="5">
        <v>17.150603694000001</v>
      </c>
      <c r="Q578" s="5">
        <v>17.282205279666659</v>
      </c>
      <c r="R578" s="5">
        <v>17.019002108333339</v>
      </c>
      <c r="S578" s="13">
        <f t="shared" si="49"/>
        <v>-2.8673866666686365E-3</v>
      </c>
      <c r="T578" s="13">
        <f t="shared" si="50"/>
        <v>-0.26320317133331983</v>
      </c>
      <c r="U578" s="6">
        <v>0.98796674628560099</v>
      </c>
      <c r="V578" s="6">
        <v>0.27986569381971799</v>
      </c>
      <c r="W578" s="6">
        <v>0.56428380193623595</v>
      </c>
      <c r="X578" s="6">
        <v>0.61327768038545405</v>
      </c>
      <c r="Y578" s="14">
        <f t="shared" si="51"/>
        <v>5.2576729707845254E-3</v>
      </c>
      <c r="Z578" s="14">
        <f t="shared" si="52"/>
        <v>0.55305033446674079</v>
      </c>
      <c r="AA578" s="14">
        <f t="shared" si="53"/>
        <v>0.24850241620289346</v>
      </c>
      <c r="AB578" s="14">
        <f t="shared" si="54"/>
        <v>0.21234284072881549</v>
      </c>
    </row>
    <row r="579" spans="1:28" x14ac:dyDescent="0.2">
      <c r="A579" s="11" t="s">
        <v>352</v>
      </c>
      <c r="B579" s="11"/>
      <c r="C579" s="11" t="str">
        <f>VLOOKUP(A579,[1]sheet1!$A$2:$E$1154, 4, FALSE)</f>
        <v>*</v>
      </c>
      <c r="D579" s="11"/>
      <c r="E579" s="11"/>
      <c r="F579" s="11"/>
      <c r="G579" s="11"/>
      <c r="H579" s="11"/>
      <c r="I579" s="11"/>
      <c r="J579" s="11"/>
      <c r="K579" s="11"/>
      <c r="L579" s="11"/>
      <c r="M579" s="11"/>
      <c r="N579" s="11"/>
      <c r="O579" s="5">
        <v>10.4010605451</v>
      </c>
      <c r="P579" s="5">
        <v>10.3989158354</v>
      </c>
      <c r="Q579" s="5">
        <v>10.262718015633331</v>
      </c>
      <c r="R579" s="5">
        <v>10.53511365516667</v>
      </c>
      <c r="S579" s="13">
        <f t="shared" ref="S579:S642" si="55">P579-O579</f>
        <v>-2.1447096999995807E-3</v>
      </c>
      <c r="T579" s="13">
        <f t="shared" ref="T579:T642" si="56">R579-Q579</f>
        <v>0.27239563953333956</v>
      </c>
      <c r="U579" s="6">
        <v>0.98630043061821504</v>
      </c>
      <c r="V579" s="6">
        <v>6.5377567452000906E-2</v>
      </c>
      <c r="W579" s="6">
        <v>0.56428380193623595</v>
      </c>
      <c r="X579" s="6">
        <v>0.41734974785558099</v>
      </c>
      <c r="Y579" s="14">
        <f t="shared" ref="Y579:Y642" si="57">-LOG10(U579)</f>
        <v>5.9907772636180372E-3</v>
      </c>
      <c r="Z579" s="14">
        <f t="shared" ref="Z579:Z642" si="58">-LOG10(V579)</f>
        <v>1.1845712425477362</v>
      </c>
      <c r="AA579" s="14">
        <f t="shared" ref="AA579:AA642" si="59">-LOG10(W579)</f>
        <v>0.24850241620289346</v>
      </c>
      <c r="AB579" s="14">
        <f t="shared" ref="AB579:AB642" si="60">-LOG10(X579)</f>
        <v>0.37949984454434393</v>
      </c>
    </row>
    <row r="580" spans="1:28" x14ac:dyDescent="0.2">
      <c r="A580" s="11" t="s">
        <v>96</v>
      </c>
      <c r="B580" s="11"/>
      <c r="C580" s="11"/>
      <c r="D580" s="11" t="s">
        <v>18</v>
      </c>
      <c r="E580" s="11"/>
      <c r="F580" s="11"/>
      <c r="G580" s="11"/>
      <c r="H580" s="11"/>
      <c r="I580" s="11"/>
      <c r="J580" s="11"/>
      <c r="K580" s="11"/>
      <c r="L580" s="11"/>
      <c r="M580" s="11"/>
      <c r="N580" s="11"/>
      <c r="O580" s="5">
        <v>11.97170995466667</v>
      </c>
      <c r="P580" s="5">
        <v>11.97090632616667</v>
      </c>
      <c r="Q580" s="5">
        <v>11.913283742999999</v>
      </c>
      <c r="R580" s="5">
        <v>12.028528909333341</v>
      </c>
      <c r="S580" s="13">
        <f t="shared" si="55"/>
        <v>-8.0362849999993102E-4</v>
      </c>
      <c r="T580" s="13">
        <f t="shared" si="56"/>
        <v>0.11524516633334159</v>
      </c>
      <c r="U580" s="6">
        <v>0.99086240989094798</v>
      </c>
      <c r="V580" s="6">
        <v>0.232299577562981</v>
      </c>
      <c r="W580" s="6">
        <v>0.56428380193623595</v>
      </c>
      <c r="X580" s="6">
        <v>0.56911956631994798</v>
      </c>
      <c r="Y580" s="14">
        <f t="shared" si="57"/>
        <v>3.9866470017739649E-3</v>
      </c>
      <c r="Z580" s="14">
        <f t="shared" si="58"/>
        <v>0.6339515799640052</v>
      </c>
      <c r="AA580" s="14">
        <f t="shared" si="59"/>
        <v>0.24850241620289346</v>
      </c>
      <c r="AB580" s="14">
        <f t="shared" si="60"/>
        <v>0.24479648309891419</v>
      </c>
    </row>
    <row r="581" spans="1:28" x14ac:dyDescent="0.2">
      <c r="A581" s="11" t="s">
        <v>173</v>
      </c>
      <c r="B581" s="11"/>
      <c r="C581" s="11"/>
      <c r="D581" s="11"/>
      <c r="E581" s="11"/>
      <c r="F581" s="11" t="s">
        <v>18</v>
      </c>
      <c r="G581" s="11"/>
      <c r="H581" s="11"/>
      <c r="I581" s="11"/>
      <c r="J581" s="11"/>
      <c r="K581" s="11"/>
      <c r="L581" s="11"/>
      <c r="M581" s="11"/>
      <c r="N581" s="11"/>
      <c r="O581" s="5">
        <v>11.83175346436666</v>
      </c>
      <c r="P581" s="5">
        <v>11.83180145916667</v>
      </c>
      <c r="Q581" s="5">
        <v>11.82087402233333</v>
      </c>
      <c r="R581" s="5">
        <v>11.842728896000001</v>
      </c>
      <c r="S581" s="13">
        <f t="shared" si="55"/>
        <v>4.7994800009831806E-5</v>
      </c>
      <c r="T581" s="13">
        <f t="shared" si="56"/>
        <v>2.1854873666670827E-2</v>
      </c>
      <c r="U581" s="6">
        <v>0.99977620955666302</v>
      </c>
      <c r="V581" s="6">
        <v>0.90229368360233597</v>
      </c>
      <c r="W581" s="6">
        <v>0.56780588663738496</v>
      </c>
      <c r="X581" s="6">
        <v>0.74558403992886502</v>
      </c>
      <c r="Y581" s="14">
        <f t="shared" si="57"/>
        <v>9.720183147013014E-5</v>
      </c>
      <c r="Z581" s="14">
        <f t="shared" si="58"/>
        <v>4.4652082847626201E-2</v>
      </c>
      <c r="AA581" s="14">
        <f t="shared" si="59"/>
        <v>0.24580010930772944</v>
      </c>
      <c r="AB581" s="14">
        <f t="shared" si="60"/>
        <v>0.12750339712002343</v>
      </c>
    </row>
    <row r="582" spans="1:28" x14ac:dyDescent="0.2">
      <c r="A582" s="11" t="s">
        <v>1075</v>
      </c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9"/>
      <c r="N582" s="19" t="s">
        <v>18</v>
      </c>
      <c r="O582" s="5">
        <v>19.25077156</v>
      </c>
      <c r="P582" s="5">
        <v>19.25105449483333</v>
      </c>
      <c r="Q582" s="5">
        <v>19.232638513333331</v>
      </c>
      <c r="R582" s="5">
        <v>19.269470476333339</v>
      </c>
      <c r="S582" s="13">
        <f t="shared" si="55"/>
        <v>2.8293483332930691E-4</v>
      </c>
      <c r="T582" s="13">
        <f t="shared" si="56"/>
        <v>3.6831963000008017E-2</v>
      </c>
      <c r="U582" s="6">
        <v>0.99909258952041902</v>
      </c>
      <c r="V582" s="6">
        <v>0.90508597637168997</v>
      </c>
      <c r="W582" s="6">
        <v>0.56780588663738496</v>
      </c>
      <c r="X582" s="6">
        <v>0.74558403992886502</v>
      </c>
      <c r="Y582" s="14">
        <f t="shared" si="57"/>
        <v>3.9426227002600637E-4</v>
      </c>
      <c r="Z582" s="14">
        <f t="shared" si="58"/>
        <v>4.3310164120456893E-2</v>
      </c>
      <c r="AA582" s="14">
        <f t="shared" si="59"/>
        <v>0.24580010930772944</v>
      </c>
      <c r="AB582" s="14">
        <f t="shared" si="60"/>
        <v>0.12750339712002343</v>
      </c>
    </row>
    <row r="583" spans="1:28" x14ac:dyDescent="0.2">
      <c r="A583" s="11" t="s">
        <v>851</v>
      </c>
      <c r="B583" s="11"/>
      <c r="C583" s="11" t="str">
        <f>VLOOKUP(A583,[1]sheet1!$A$2:$E$1154, 4, FALSE)</f>
        <v>*</v>
      </c>
      <c r="D583" s="11"/>
      <c r="E583" s="11"/>
      <c r="F583" s="11"/>
      <c r="G583" s="11"/>
      <c r="H583" s="11"/>
      <c r="I583" s="11"/>
      <c r="J583" s="11"/>
      <c r="K583" s="11"/>
      <c r="L583" s="11"/>
      <c r="M583" s="11"/>
      <c r="N583" s="11"/>
      <c r="O583" s="5">
        <v>14.88295641533333</v>
      </c>
      <c r="P583" s="5">
        <v>14.88390432466667</v>
      </c>
      <c r="Q583" s="5">
        <v>14.726453490333331</v>
      </c>
      <c r="R583" s="5">
        <v>15.041355159</v>
      </c>
      <c r="S583" s="13">
        <f t="shared" si="55"/>
        <v>9.4790933333932514E-4</v>
      </c>
      <c r="T583" s="13">
        <f t="shared" si="56"/>
        <v>0.31490166866666947</v>
      </c>
      <c r="U583" s="6">
        <v>0.99699414431193401</v>
      </c>
      <c r="V583" s="6">
        <v>0.35835774288043998</v>
      </c>
      <c r="W583" s="6">
        <v>0.56725817699316095</v>
      </c>
      <c r="X583" s="6">
        <v>0.62985092403981102</v>
      </c>
      <c r="Y583" s="14">
        <f t="shared" si="57"/>
        <v>1.3073924410855256E-3</v>
      </c>
      <c r="Z583" s="14">
        <f t="shared" si="58"/>
        <v>0.44568320748041612</v>
      </c>
      <c r="AA583" s="14">
        <f t="shared" si="59"/>
        <v>0.24621923506856558</v>
      </c>
      <c r="AB583" s="14">
        <f t="shared" si="60"/>
        <v>0.20076222916246131</v>
      </c>
    </row>
    <row r="584" spans="1:28" x14ac:dyDescent="0.2">
      <c r="A584" s="11" t="s">
        <v>475</v>
      </c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9"/>
      <c r="N584" s="19" t="s">
        <v>18</v>
      </c>
      <c r="O584" s="5">
        <v>13.51680459666667</v>
      </c>
      <c r="P584" s="5">
        <v>13.51785428433333</v>
      </c>
      <c r="Q584" s="5">
        <v>13.537583931</v>
      </c>
      <c r="R584" s="5">
        <v>13.49812463766667</v>
      </c>
      <c r="S584" s="13">
        <f t="shared" si="55"/>
        <v>1.0496876666596933E-3</v>
      </c>
      <c r="T584" s="13">
        <f t="shared" si="56"/>
        <v>-3.9459293333329981E-2</v>
      </c>
      <c r="U584" s="6">
        <v>0.98870353184545201</v>
      </c>
      <c r="V584" s="6">
        <v>0.64030671109320503</v>
      </c>
      <c r="W584" s="6">
        <v>0.56428380193623595</v>
      </c>
      <c r="X584" s="6">
        <v>0.69968798395460796</v>
      </c>
      <c r="Y584" s="14">
        <f t="shared" si="57"/>
        <v>4.9339144549122617E-3</v>
      </c>
      <c r="Z584" s="14">
        <f t="shared" si="58"/>
        <v>0.19361194628535541</v>
      </c>
      <c r="AA584" s="14">
        <f t="shared" si="59"/>
        <v>0.24850241620289346</v>
      </c>
      <c r="AB584" s="14">
        <f t="shared" si="60"/>
        <v>0.15509558435142606</v>
      </c>
    </row>
    <row r="585" spans="1:28" x14ac:dyDescent="0.2">
      <c r="A585" s="11" t="s">
        <v>511</v>
      </c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9" t="s">
        <v>18</v>
      </c>
      <c r="N585" s="19"/>
      <c r="O585" s="5">
        <v>18.149651977000001</v>
      </c>
      <c r="P585" s="5">
        <v>18.151144896000002</v>
      </c>
      <c r="Q585" s="5">
        <v>18.00253631833333</v>
      </c>
      <c r="R585" s="5">
        <v>18.299753473666669</v>
      </c>
      <c r="S585" s="13">
        <f t="shared" si="55"/>
        <v>1.49291900000037E-3</v>
      </c>
      <c r="T585" s="13">
        <f t="shared" si="56"/>
        <v>0.29721715533333892</v>
      </c>
      <c r="U585" s="6">
        <v>0.98488161695586496</v>
      </c>
      <c r="V585" s="6">
        <v>8.2660133152042507E-3</v>
      </c>
      <c r="W585" s="6">
        <v>0.56428380193623595</v>
      </c>
      <c r="X585" s="6">
        <v>0.228735898618456</v>
      </c>
      <c r="Y585" s="14">
        <f t="shared" si="57"/>
        <v>6.6159686827228737E-3</v>
      </c>
      <c r="Z585" s="14">
        <f t="shared" si="58"/>
        <v>2.0827038994759084</v>
      </c>
      <c r="AA585" s="14">
        <f t="shared" si="59"/>
        <v>0.24850241620289346</v>
      </c>
      <c r="AB585" s="14">
        <f t="shared" si="60"/>
        <v>0.64066567033675947</v>
      </c>
    </row>
    <row r="586" spans="1:28" x14ac:dyDescent="0.2">
      <c r="A586" s="11" t="s">
        <v>97</v>
      </c>
      <c r="B586" s="11"/>
      <c r="C586" s="11" t="str">
        <f>VLOOKUP(A586,[1]sheet1!$A$2:$E$1154, 4, FALSE)</f>
        <v>*</v>
      </c>
      <c r="D586" s="11"/>
      <c r="E586" s="11"/>
      <c r="F586" s="11"/>
      <c r="G586" s="11"/>
      <c r="H586" s="11"/>
      <c r="I586" s="11"/>
      <c r="J586" s="11"/>
      <c r="K586" s="11"/>
      <c r="L586" s="11"/>
      <c r="M586" s="11"/>
      <c r="N586" s="11"/>
      <c r="O586" s="5">
        <v>13.68386900766667</v>
      </c>
      <c r="P586" s="5">
        <v>13.685428640999991</v>
      </c>
      <c r="Q586" s="5">
        <v>13.702850470666659</v>
      </c>
      <c r="R586" s="5">
        <v>13.66800681133333</v>
      </c>
      <c r="S586" s="13">
        <f t="shared" si="55"/>
        <v>1.5596333333203205E-3</v>
      </c>
      <c r="T586" s="13">
        <f t="shared" si="56"/>
        <v>-3.4843659333329668E-2</v>
      </c>
      <c r="U586" s="6">
        <v>0.98708444326032396</v>
      </c>
      <c r="V586" s="6">
        <v>0.79804483424101602</v>
      </c>
      <c r="W586" s="6">
        <v>0.56428380193623595</v>
      </c>
      <c r="X586" s="6">
        <v>0.73404418436255203</v>
      </c>
      <c r="Y586" s="14">
        <f t="shared" si="57"/>
        <v>5.6456926461853031E-3</v>
      </c>
      <c r="Z586" s="14">
        <f t="shared" si="58"/>
        <v>9.7972709255142079E-2</v>
      </c>
      <c r="AA586" s="14">
        <f t="shared" si="59"/>
        <v>0.24850241620289346</v>
      </c>
      <c r="AB586" s="14">
        <f t="shared" si="60"/>
        <v>0.13427779778514451</v>
      </c>
    </row>
    <row r="587" spans="1:28" x14ac:dyDescent="0.2">
      <c r="A587" s="11" t="s">
        <v>177</v>
      </c>
      <c r="B587" s="11"/>
      <c r="C587" s="11"/>
      <c r="D587" s="11" t="s">
        <v>18</v>
      </c>
      <c r="E587" s="11"/>
      <c r="F587" s="11"/>
      <c r="G587" s="11"/>
      <c r="H587" s="11"/>
      <c r="I587" s="11"/>
      <c r="J587" s="11"/>
      <c r="K587" s="11"/>
      <c r="L587" s="11"/>
      <c r="M587" s="19"/>
      <c r="N587" s="19"/>
      <c r="O587" s="5">
        <v>16.150591155333331</v>
      </c>
      <c r="P587" s="5">
        <v>16.153683671833331</v>
      </c>
      <c r="Q587" s="5">
        <v>16.327856830666661</v>
      </c>
      <c r="R587" s="5">
        <v>15.979510512999999</v>
      </c>
      <c r="S587" s="13">
        <f t="shared" si="55"/>
        <v>3.0925165000006416E-3</v>
      </c>
      <c r="T587" s="13">
        <f t="shared" si="56"/>
        <v>-0.34834631766666213</v>
      </c>
      <c r="U587" s="6">
        <v>0.98914736196047104</v>
      </c>
      <c r="V587" s="6">
        <v>0.24299542530632301</v>
      </c>
      <c r="W587" s="6">
        <v>0.56428380193623595</v>
      </c>
      <c r="X587" s="6">
        <v>0.58183197439842804</v>
      </c>
      <c r="Y587" s="14">
        <f t="shared" si="57"/>
        <v>4.7390029237202131E-3</v>
      </c>
      <c r="Z587" s="14">
        <f t="shared" si="58"/>
        <v>0.61440190246309467</v>
      </c>
      <c r="AA587" s="14">
        <f t="shared" si="59"/>
        <v>0.24850241620289346</v>
      </c>
      <c r="AB587" s="14">
        <f t="shared" si="60"/>
        <v>0.2352024159125525</v>
      </c>
    </row>
    <row r="588" spans="1:28" x14ac:dyDescent="0.2">
      <c r="A588" s="11" t="s">
        <v>752</v>
      </c>
      <c r="B588" s="11"/>
      <c r="C588" s="11" t="str">
        <f>VLOOKUP(A588,[1]sheet1!$A$2:$E$1154, 4, FALSE)</f>
        <v>*</v>
      </c>
      <c r="D588" s="11"/>
      <c r="E588" s="11"/>
      <c r="F588" s="11"/>
      <c r="G588" s="11"/>
      <c r="H588" s="11"/>
      <c r="I588" s="11"/>
      <c r="J588" s="11"/>
      <c r="K588" s="11"/>
      <c r="L588" s="11"/>
      <c r="M588" s="11"/>
      <c r="N588" s="11"/>
      <c r="O588" s="5">
        <v>14.099836497333341</v>
      </c>
      <c r="P588" s="5">
        <v>14.1041433105</v>
      </c>
      <c r="Q588" s="5">
        <v>14.19441149</v>
      </c>
      <c r="R588" s="5">
        <v>14.013875131000001</v>
      </c>
      <c r="S588" s="13">
        <f t="shared" si="55"/>
        <v>4.3068131666590403E-3</v>
      </c>
      <c r="T588" s="13">
        <f t="shared" si="56"/>
        <v>-0.18053635899999954</v>
      </c>
      <c r="U588" s="6">
        <v>0.98199518102107697</v>
      </c>
      <c r="V588" s="6">
        <v>0.43322111111935002</v>
      </c>
      <c r="W588" s="6">
        <v>0.56389785267439896</v>
      </c>
      <c r="X588" s="6">
        <v>0.64237466676922494</v>
      </c>
      <c r="Y588" s="14">
        <f t="shared" si="57"/>
        <v>7.8906434361560793E-3</v>
      </c>
      <c r="Z588" s="14">
        <f t="shared" si="58"/>
        <v>0.3632903881057083</v>
      </c>
      <c r="AA588" s="14">
        <f t="shared" si="59"/>
        <v>0.24879955920387065</v>
      </c>
      <c r="AB588" s="14">
        <f t="shared" si="60"/>
        <v>0.19221159459624229</v>
      </c>
    </row>
    <row r="589" spans="1:28" x14ac:dyDescent="0.2">
      <c r="A589" s="11" t="s">
        <v>829</v>
      </c>
      <c r="B589" s="11"/>
      <c r="C589" s="11" t="str">
        <f>VLOOKUP(A589,[1]sheet1!$A$2:$E$1154, 4, FALSE)</f>
        <v>*</v>
      </c>
      <c r="D589" s="11"/>
      <c r="E589" s="11"/>
      <c r="F589" s="11"/>
      <c r="G589" s="11"/>
      <c r="H589" s="11"/>
      <c r="I589" s="11"/>
      <c r="J589" s="11"/>
      <c r="K589" s="11"/>
      <c r="L589" s="11"/>
      <c r="M589" s="11"/>
      <c r="N589" s="11"/>
      <c r="O589" s="5">
        <v>14.567039720333341</v>
      </c>
      <c r="P589" s="5">
        <v>14.575050952</v>
      </c>
      <c r="Q589" s="5">
        <v>14.741466034000011</v>
      </c>
      <c r="R589" s="5">
        <v>14.408635869999999</v>
      </c>
      <c r="S589" s="13">
        <f t="shared" si="55"/>
        <v>8.0112316666589578E-3</v>
      </c>
      <c r="T589" s="13">
        <f t="shared" si="56"/>
        <v>-0.33283016400001131</v>
      </c>
      <c r="U589" s="6">
        <v>0.94691535658008097</v>
      </c>
      <c r="V589" s="6">
        <v>7.5201103085380194E-2</v>
      </c>
      <c r="W589" s="6">
        <v>0.55109167906286605</v>
      </c>
      <c r="X589" s="6">
        <v>0.42659143800620197</v>
      </c>
      <c r="Y589" s="14">
        <f t="shared" si="57"/>
        <v>2.3688840229166945E-2</v>
      </c>
      <c r="Z589" s="14">
        <f t="shared" si="58"/>
        <v>1.1237757889245799</v>
      </c>
      <c r="AA589" s="14">
        <f t="shared" si="59"/>
        <v>0.25877614634045798</v>
      </c>
      <c r="AB589" s="14">
        <f t="shared" si="60"/>
        <v>0.36998786539848894</v>
      </c>
    </row>
    <row r="590" spans="1:28" x14ac:dyDescent="0.2">
      <c r="A590" s="11" t="s">
        <v>325</v>
      </c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9"/>
      <c r="N590" s="19" t="s">
        <v>18</v>
      </c>
      <c r="O590" s="5">
        <v>15.37055358733333</v>
      </c>
      <c r="P590" s="5">
        <v>15.3794867055</v>
      </c>
      <c r="Q590" s="5">
        <v>15.42661450533333</v>
      </c>
      <c r="R590" s="5">
        <v>15.33235890566667</v>
      </c>
      <c r="S590" s="13">
        <f t="shared" si="55"/>
        <v>8.9331181666700843E-3</v>
      </c>
      <c r="T590" s="13">
        <f t="shared" si="56"/>
        <v>-9.4255599666659862E-2</v>
      </c>
      <c r="U590" s="6">
        <v>0.941532808380529</v>
      </c>
      <c r="V590" s="6">
        <v>0.40298088072781801</v>
      </c>
      <c r="W590" s="6">
        <v>0.55099784119572703</v>
      </c>
      <c r="X590" s="6">
        <v>0.62985092403981102</v>
      </c>
      <c r="Y590" s="14">
        <f t="shared" si="57"/>
        <v>2.6164542083459235E-2</v>
      </c>
      <c r="Z590" s="14">
        <f t="shared" si="58"/>
        <v>0.39471555830400024</v>
      </c>
      <c r="AA590" s="14">
        <f t="shared" si="59"/>
        <v>0.25885010270650882</v>
      </c>
      <c r="AB590" s="14">
        <f t="shared" si="60"/>
        <v>0.20076222916246131</v>
      </c>
    </row>
    <row r="591" spans="1:28" x14ac:dyDescent="0.2">
      <c r="A591" s="11" t="s">
        <v>334</v>
      </c>
      <c r="B591" s="11"/>
      <c r="C591" s="11"/>
      <c r="D591" s="11"/>
      <c r="E591" s="11" t="s">
        <v>18</v>
      </c>
      <c r="F591" s="11"/>
      <c r="G591" s="11"/>
      <c r="H591" s="11"/>
      <c r="I591" s="11"/>
      <c r="J591" s="11"/>
      <c r="K591" s="11"/>
      <c r="L591" s="11"/>
      <c r="M591" s="19"/>
      <c r="N591" s="19"/>
      <c r="O591" s="5">
        <v>19.150746781333329</v>
      </c>
      <c r="P591" s="5">
        <v>19.160705664333339</v>
      </c>
      <c r="Q591" s="5">
        <v>19.032248118000009</v>
      </c>
      <c r="R591" s="5">
        <v>19.289163210666661</v>
      </c>
      <c r="S591" s="13">
        <f t="shared" si="55"/>
        <v>9.9588830000101325E-3</v>
      </c>
      <c r="T591" s="13">
        <f t="shared" si="56"/>
        <v>0.25691509266665236</v>
      </c>
      <c r="U591" s="6">
        <v>0.92964345084730904</v>
      </c>
      <c r="V591" s="6">
        <v>0.144034925537431</v>
      </c>
      <c r="W591" s="6">
        <v>0.54843546545492405</v>
      </c>
      <c r="X591" s="6">
        <v>0.51242970468953997</v>
      </c>
      <c r="Y591" s="14">
        <f t="shared" si="57"/>
        <v>3.1683585876487903E-2</v>
      </c>
      <c r="Z591" s="14">
        <f t="shared" si="58"/>
        <v>0.84153218756396309</v>
      </c>
      <c r="AA591" s="14">
        <f t="shared" si="59"/>
        <v>0.26087446862842406</v>
      </c>
      <c r="AB591" s="14">
        <f t="shared" si="60"/>
        <v>0.29036570287576258</v>
      </c>
    </row>
    <row r="592" spans="1:28" x14ac:dyDescent="0.2">
      <c r="A592" s="12" t="s">
        <v>340</v>
      </c>
      <c r="B592" s="11"/>
      <c r="C592" s="11"/>
      <c r="D592" s="11"/>
      <c r="E592" s="11" t="s">
        <v>18</v>
      </c>
      <c r="F592" s="11"/>
      <c r="G592" s="11"/>
      <c r="H592" s="11"/>
      <c r="I592" s="11"/>
      <c r="J592" s="11"/>
      <c r="K592" s="11"/>
      <c r="L592" s="11"/>
      <c r="M592" s="19"/>
      <c r="N592" s="19"/>
      <c r="O592" s="13">
        <v>17.77549170133334</v>
      </c>
      <c r="P592" s="13">
        <v>17.785742289333321</v>
      </c>
      <c r="Q592" s="13">
        <v>17.828319795666669</v>
      </c>
      <c r="R592" s="13">
        <v>17.743164783000001</v>
      </c>
      <c r="S592" s="13">
        <f t="shared" si="55"/>
        <v>1.0250587999980354E-2</v>
      </c>
      <c r="T592" s="13">
        <f t="shared" si="56"/>
        <v>-8.5155012666668028E-2</v>
      </c>
      <c r="U592" s="14">
        <v>0.9136291620957</v>
      </c>
      <c r="V592" s="14">
        <v>0.52532095612950902</v>
      </c>
      <c r="W592" s="14">
        <v>0.54465068806711303</v>
      </c>
      <c r="X592" s="14">
        <v>0.67377284456477804</v>
      </c>
      <c r="Y592" s="14">
        <f t="shared" si="57"/>
        <v>3.9230046647356701E-2</v>
      </c>
      <c r="Z592" s="14">
        <f t="shared" si="58"/>
        <v>0.27957527395441284</v>
      </c>
      <c r="AA592" s="14">
        <f t="shared" si="59"/>
        <v>0.26388194337896775</v>
      </c>
      <c r="AB592" s="14">
        <f t="shared" si="60"/>
        <v>0.17148649661005802</v>
      </c>
    </row>
    <row r="593" spans="1:28" x14ac:dyDescent="0.2">
      <c r="A593" s="11" t="s">
        <v>207</v>
      </c>
      <c r="B593" s="11"/>
      <c r="C593" s="11" t="str">
        <f>VLOOKUP(A593,[1]sheet1!$A$2:$E$1154, 4, FALSE)</f>
        <v>*</v>
      </c>
      <c r="D593" s="11"/>
      <c r="E593" s="11"/>
      <c r="F593" s="11"/>
      <c r="G593" s="11"/>
      <c r="H593" s="11"/>
      <c r="I593" s="11"/>
      <c r="J593" s="11"/>
      <c r="K593" s="11"/>
      <c r="L593" s="11"/>
      <c r="M593" s="11"/>
      <c r="N593" s="11"/>
      <c r="O593" s="5">
        <v>12.945622251333329</v>
      </c>
      <c r="P593" s="5">
        <v>12.955927978</v>
      </c>
      <c r="Q593" s="5">
        <v>12.970202805666659</v>
      </c>
      <c r="R593" s="5">
        <v>12.941653150333339</v>
      </c>
      <c r="S593" s="13">
        <f t="shared" si="55"/>
        <v>1.0305726666670623E-2</v>
      </c>
      <c r="T593" s="13">
        <f t="shared" si="56"/>
        <v>-2.854965533331999E-2</v>
      </c>
      <c r="U593" s="6">
        <v>0.95301015220399998</v>
      </c>
      <c r="V593" s="6">
        <v>0.89899299493525897</v>
      </c>
      <c r="W593" s="6">
        <v>0.55240411938754796</v>
      </c>
      <c r="X593" s="6">
        <v>0.74558403992886502</v>
      </c>
      <c r="Y593" s="14">
        <f t="shared" si="57"/>
        <v>2.0902472895050324E-2</v>
      </c>
      <c r="Z593" s="14">
        <f t="shared" si="58"/>
        <v>4.6243692329969464E-2</v>
      </c>
      <c r="AA593" s="14">
        <f t="shared" si="59"/>
        <v>0.25774309146087498</v>
      </c>
      <c r="AB593" s="14">
        <f t="shared" si="60"/>
        <v>0.12750339712002343</v>
      </c>
    </row>
    <row r="594" spans="1:28" x14ac:dyDescent="0.2">
      <c r="A594" s="11" t="s">
        <v>794</v>
      </c>
      <c r="B594" s="11"/>
      <c r="C594" s="11" t="str">
        <f>VLOOKUP(A594,[1]sheet1!$A$2:$E$1154, 4, FALSE)</f>
        <v>*</v>
      </c>
      <c r="D594" s="11"/>
      <c r="E594" s="11"/>
      <c r="F594" s="11"/>
      <c r="G594" s="11"/>
      <c r="H594" s="11"/>
      <c r="I594" s="11"/>
      <c r="J594" s="11"/>
      <c r="K594" s="11"/>
      <c r="L594" s="11"/>
      <c r="M594" s="11"/>
      <c r="N594" s="11"/>
      <c r="O594" s="5">
        <v>20.321473742333328</v>
      </c>
      <c r="P594" s="5">
        <v>20.33249510600001</v>
      </c>
      <c r="Q594" s="5">
        <v>20.413575188999999</v>
      </c>
      <c r="R594" s="5">
        <v>20.251415023</v>
      </c>
      <c r="S594" s="13">
        <f t="shared" si="55"/>
        <v>1.1021363666682049E-2</v>
      </c>
      <c r="T594" s="13">
        <f t="shared" si="56"/>
        <v>-0.16216016599999961</v>
      </c>
      <c r="U594" s="6">
        <v>0.90006775961469998</v>
      </c>
      <c r="V594" s="6">
        <v>0.17259607184224099</v>
      </c>
      <c r="W594" s="6">
        <v>0.54351764704444905</v>
      </c>
      <c r="X594" s="6">
        <v>0.529782526016632</v>
      </c>
      <c r="Y594" s="14">
        <f t="shared" si="57"/>
        <v>4.5724794428413651E-2</v>
      </c>
      <c r="Z594" s="14">
        <f t="shared" si="58"/>
        <v>0.76296909272655677</v>
      </c>
      <c r="AA594" s="14">
        <f t="shared" si="59"/>
        <v>0.26478635058485062</v>
      </c>
      <c r="AB594" s="14">
        <f t="shared" si="60"/>
        <v>0.27590237027379155</v>
      </c>
    </row>
    <row r="595" spans="1:28" x14ac:dyDescent="0.2">
      <c r="A595" s="11" t="s">
        <v>1083</v>
      </c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9"/>
      <c r="N595" s="11" t="s">
        <v>18</v>
      </c>
      <c r="O595" s="5">
        <v>15.494158175333331</v>
      </c>
      <c r="P595" s="5">
        <v>15.505554775666671</v>
      </c>
      <c r="Q595" s="5">
        <v>15.454990744</v>
      </c>
      <c r="R595" s="5">
        <v>15.556118807333331</v>
      </c>
      <c r="S595" s="13">
        <f t="shared" si="55"/>
        <v>1.139660033333989E-2</v>
      </c>
      <c r="T595" s="13">
        <f t="shared" si="56"/>
        <v>0.10112806333333069</v>
      </c>
      <c r="U595" s="6">
        <v>0.81896233722970901</v>
      </c>
      <c r="V595" s="6">
        <v>8.7368908531637396E-2</v>
      </c>
      <c r="W595" s="6">
        <v>0.52423125167919205</v>
      </c>
      <c r="X595" s="6">
        <v>0.42723156137448198</v>
      </c>
      <c r="Y595" s="14">
        <f t="shared" si="57"/>
        <v>8.673607029014907E-2</v>
      </c>
      <c r="Z595" s="14">
        <f t="shared" si="58"/>
        <v>1.0586430897391708</v>
      </c>
      <c r="AA595" s="14">
        <f t="shared" si="59"/>
        <v>0.28047709245607272</v>
      </c>
      <c r="AB595" s="14">
        <f t="shared" si="60"/>
        <v>0.36933667165255168</v>
      </c>
    </row>
    <row r="596" spans="1:28" x14ac:dyDescent="0.2">
      <c r="A596" s="11" t="s">
        <v>902</v>
      </c>
      <c r="B596" s="11"/>
      <c r="C596" s="11" t="str">
        <f>VLOOKUP(A596,[1]sheet1!$A$2:$E$1154, 4, FALSE)</f>
        <v>*</v>
      </c>
      <c r="D596" s="11"/>
      <c r="E596" s="11"/>
      <c r="F596" s="11"/>
      <c r="G596" s="11"/>
      <c r="H596" s="11"/>
      <c r="I596" s="11"/>
      <c r="J596" s="11"/>
      <c r="K596" s="11"/>
      <c r="L596" s="11"/>
      <c r="M596" s="11"/>
      <c r="N596" s="11"/>
      <c r="O596" s="5">
        <v>14.543186171</v>
      </c>
      <c r="P596" s="5">
        <v>14.554718339166669</v>
      </c>
      <c r="Q596" s="5">
        <v>14.554927212333331</v>
      </c>
      <c r="R596" s="5">
        <v>14.554509466000001</v>
      </c>
      <c r="S596" s="13">
        <f t="shared" si="55"/>
        <v>1.153216816666891E-2</v>
      </c>
      <c r="T596" s="13">
        <f t="shared" si="56"/>
        <v>-4.1774633332991584E-4</v>
      </c>
      <c r="U596" s="6">
        <v>0.92242189408893305</v>
      </c>
      <c r="V596" s="6">
        <v>0.99793919557342703</v>
      </c>
      <c r="W596" s="6">
        <v>0.545722585307993</v>
      </c>
      <c r="X596" s="6">
        <v>0.76853391431492701</v>
      </c>
      <c r="Y596" s="14">
        <f t="shared" si="57"/>
        <v>3.5070397420680646E-2</v>
      </c>
      <c r="Z596" s="14">
        <f t="shared" si="58"/>
        <v>8.9591946554427697E-4</v>
      </c>
      <c r="AA596" s="14">
        <f t="shared" si="59"/>
        <v>0.26302807210716106</v>
      </c>
      <c r="AB596" s="14">
        <f t="shared" si="60"/>
        <v>0.11433696293997452</v>
      </c>
    </row>
    <row r="597" spans="1:28" x14ac:dyDescent="0.2">
      <c r="A597" s="11" t="s">
        <v>464</v>
      </c>
      <c r="B597" s="11"/>
      <c r="C597" s="11"/>
      <c r="D597" s="11"/>
      <c r="E597" s="11"/>
      <c r="F597" s="11"/>
      <c r="G597" s="11"/>
      <c r="H597" s="11"/>
      <c r="I597" s="11"/>
      <c r="J597" s="11"/>
      <c r="K597" s="11" t="s">
        <v>18</v>
      </c>
      <c r="L597" s="11"/>
      <c r="M597" s="11"/>
      <c r="N597" s="11"/>
      <c r="O597" s="5">
        <v>10.152449762266659</v>
      </c>
      <c r="P597" s="5">
        <v>10.16466591593333</v>
      </c>
      <c r="Q597" s="5">
        <v>10.06678837513333</v>
      </c>
      <c r="R597" s="5">
        <v>10.262543456733329</v>
      </c>
      <c r="S597" s="13">
        <f t="shared" si="55"/>
        <v>1.2216153666670948E-2</v>
      </c>
      <c r="T597" s="13">
        <f t="shared" si="56"/>
        <v>0.19575508159999977</v>
      </c>
      <c r="U597" s="6">
        <v>0.86233625282179205</v>
      </c>
      <c r="V597" s="6">
        <v>1.43914599031599E-2</v>
      </c>
      <c r="W597" s="6">
        <v>0.53650006357562396</v>
      </c>
      <c r="X597" s="6">
        <v>0.26381711150535703</v>
      </c>
      <c r="Y597" s="14">
        <f t="shared" si="57"/>
        <v>6.4323355671946275E-2</v>
      </c>
      <c r="Z597" s="14">
        <f t="shared" si="58"/>
        <v>1.8418951479864845</v>
      </c>
      <c r="AA597" s="14">
        <f t="shared" si="59"/>
        <v>0.27043022223383434</v>
      </c>
      <c r="AB597" s="14">
        <f t="shared" si="60"/>
        <v>0.57869703899684666</v>
      </c>
    </row>
    <row r="598" spans="1:28" x14ac:dyDescent="0.2">
      <c r="A598" s="11" t="s">
        <v>250</v>
      </c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 t="s">
        <v>18</v>
      </c>
      <c r="M598" s="19"/>
      <c r="N598" s="19"/>
      <c r="O598" s="5">
        <v>11.75467868166667</v>
      </c>
      <c r="P598" s="5">
        <v>11.76700684271667</v>
      </c>
      <c r="Q598" s="5">
        <v>11.623310864433339</v>
      </c>
      <c r="R598" s="5">
        <v>11.910702820999999</v>
      </c>
      <c r="S598" s="13">
        <f t="shared" si="55"/>
        <v>1.2328161050000119E-2</v>
      </c>
      <c r="T598" s="13">
        <f t="shared" si="56"/>
        <v>0.28739195656666006</v>
      </c>
      <c r="U598" s="6">
        <v>0.90950844288211496</v>
      </c>
      <c r="V598" s="6">
        <v>0.114222124409271</v>
      </c>
      <c r="W598" s="6">
        <v>0.54465068806711303</v>
      </c>
      <c r="X598" s="6">
        <v>0.46338161106693099</v>
      </c>
      <c r="Y598" s="14">
        <f t="shared" si="57"/>
        <v>4.119326506658335E-2</v>
      </c>
      <c r="Z598" s="14">
        <f t="shared" si="58"/>
        <v>0.94224976668355864</v>
      </c>
      <c r="AA598" s="14">
        <f t="shared" si="59"/>
        <v>0.26388194337896775</v>
      </c>
      <c r="AB598" s="14">
        <f t="shared" si="60"/>
        <v>0.33406120483741381</v>
      </c>
    </row>
    <row r="599" spans="1:28" x14ac:dyDescent="0.2">
      <c r="A599" s="11" t="s">
        <v>458</v>
      </c>
      <c r="B599" s="11"/>
      <c r="C599" s="11"/>
      <c r="D599" s="11"/>
      <c r="E599" s="11"/>
      <c r="F599" s="11"/>
      <c r="G599" s="11"/>
      <c r="H599" s="11"/>
      <c r="I599" s="11"/>
      <c r="J599" s="11"/>
      <c r="K599" s="11" t="s">
        <v>18</v>
      </c>
      <c r="L599" s="11"/>
      <c r="M599" s="11"/>
      <c r="N599" s="11"/>
      <c r="O599" s="5">
        <v>12.291596526666661</v>
      </c>
      <c r="P599" s="5">
        <v>12.304161603000001</v>
      </c>
      <c r="Q599" s="5">
        <v>12.37575765666667</v>
      </c>
      <c r="R599" s="5">
        <v>12.23256554933333</v>
      </c>
      <c r="S599" s="13">
        <f t="shared" si="55"/>
        <v>1.2565076333340031E-2</v>
      </c>
      <c r="T599" s="13">
        <f t="shared" si="56"/>
        <v>-0.14319210733333954</v>
      </c>
      <c r="U599" s="6">
        <v>0.95339181942637796</v>
      </c>
      <c r="V599" s="6">
        <v>0.53824076189366898</v>
      </c>
      <c r="W599" s="6">
        <v>0.55240411938754796</v>
      </c>
      <c r="X599" s="6">
        <v>0.684115028736617</v>
      </c>
      <c r="Y599" s="14">
        <f t="shared" si="57"/>
        <v>2.0728578854566398E-2</v>
      </c>
      <c r="Z599" s="14">
        <f t="shared" si="58"/>
        <v>0.26902341546273462</v>
      </c>
      <c r="AA599" s="14">
        <f t="shared" si="59"/>
        <v>0.25774309146087498</v>
      </c>
      <c r="AB599" s="14">
        <f t="shared" si="60"/>
        <v>0.16487086882747448</v>
      </c>
    </row>
    <row r="600" spans="1:28" x14ac:dyDescent="0.2">
      <c r="A600" s="11" t="s">
        <v>227</v>
      </c>
      <c r="B600" s="11"/>
      <c r="C600" s="11"/>
      <c r="D600" s="11" t="s">
        <v>18</v>
      </c>
      <c r="E600" s="11"/>
      <c r="F600" s="11"/>
      <c r="G600" s="11"/>
      <c r="H600" s="11"/>
      <c r="I600" s="11"/>
      <c r="J600" s="11"/>
      <c r="K600" s="11"/>
      <c r="L600" s="11"/>
      <c r="M600" s="11"/>
      <c r="N600" s="11"/>
      <c r="O600" s="5">
        <v>16.674077308333331</v>
      </c>
      <c r="P600" s="5">
        <v>16.687529215833329</v>
      </c>
      <c r="Q600" s="5">
        <v>16.67589804833333</v>
      </c>
      <c r="R600" s="5">
        <v>16.699160383333329</v>
      </c>
      <c r="S600" s="13">
        <f t="shared" si="55"/>
        <v>1.3451907499998583E-2</v>
      </c>
      <c r="T600" s="13">
        <f t="shared" si="56"/>
        <v>2.3262334999998302E-2</v>
      </c>
      <c r="U600" s="6">
        <v>0.91816887802593705</v>
      </c>
      <c r="V600" s="6">
        <v>0.87991687016553299</v>
      </c>
      <c r="W600" s="6">
        <v>0.54565419387806902</v>
      </c>
      <c r="X600" s="6">
        <v>0.73709704473307003</v>
      </c>
      <c r="Y600" s="14">
        <f t="shared" si="57"/>
        <v>3.7077432034676443E-2</v>
      </c>
      <c r="Z600" s="14">
        <f t="shared" si="58"/>
        <v>5.5558355729078884E-2</v>
      </c>
      <c r="AA600" s="14">
        <f t="shared" si="59"/>
        <v>0.26308250247663711</v>
      </c>
      <c r="AB600" s="14">
        <f t="shared" si="60"/>
        <v>0.1324753300276249</v>
      </c>
    </row>
    <row r="601" spans="1:28" x14ac:dyDescent="0.2">
      <c r="A601" s="11" t="s">
        <v>418</v>
      </c>
      <c r="B601" s="11"/>
      <c r="C601" s="11"/>
      <c r="D601" s="11"/>
      <c r="E601" s="11"/>
      <c r="F601" s="11" t="s">
        <v>18</v>
      </c>
      <c r="G601" s="11"/>
      <c r="H601" s="11"/>
      <c r="I601" s="11"/>
      <c r="J601" s="11"/>
      <c r="K601" s="11"/>
      <c r="L601" s="11"/>
      <c r="M601" s="19"/>
      <c r="N601" s="19"/>
      <c r="O601" s="5">
        <v>13.897975174666669</v>
      </c>
      <c r="P601" s="5">
        <v>13.912922585666671</v>
      </c>
      <c r="Q601" s="5">
        <v>13.93697163466666</v>
      </c>
      <c r="R601" s="5">
        <v>13.88887353666667</v>
      </c>
      <c r="S601" s="13">
        <f t="shared" si="55"/>
        <v>1.4947411000001409E-2</v>
      </c>
      <c r="T601" s="13">
        <f t="shared" si="56"/>
        <v>-4.8098097999989875E-2</v>
      </c>
      <c r="U601" s="6">
        <v>0.90992211766250997</v>
      </c>
      <c r="V601" s="6">
        <v>0.78148146798023099</v>
      </c>
      <c r="W601" s="6">
        <v>0.54465068806711303</v>
      </c>
      <c r="X601" s="6">
        <v>0.73404418436255203</v>
      </c>
      <c r="Y601" s="14">
        <f t="shared" si="57"/>
        <v>4.0995778356818419E-2</v>
      </c>
      <c r="Z601" s="14">
        <f t="shared" si="58"/>
        <v>0.10708131636437537</v>
      </c>
      <c r="AA601" s="14">
        <f t="shared" si="59"/>
        <v>0.26388194337896775</v>
      </c>
      <c r="AB601" s="14">
        <f t="shared" si="60"/>
        <v>0.13427779778514451</v>
      </c>
    </row>
    <row r="602" spans="1:28" x14ac:dyDescent="0.2">
      <c r="A602" s="11" t="s">
        <v>834</v>
      </c>
      <c r="B602" s="11"/>
      <c r="C602" s="11" t="str">
        <f>VLOOKUP(A602,[1]sheet1!$A$2:$E$1154, 4, FALSE)</f>
        <v>*</v>
      </c>
      <c r="D602" s="11"/>
      <c r="E602" s="11"/>
      <c r="F602" s="11"/>
      <c r="G602" s="11"/>
      <c r="H602" s="11"/>
      <c r="I602" s="11"/>
      <c r="J602" s="11"/>
      <c r="K602" s="11"/>
      <c r="L602" s="11"/>
      <c r="M602" s="11"/>
      <c r="N602" s="11"/>
      <c r="O602" s="5">
        <v>20.253668513000001</v>
      </c>
      <c r="P602" s="5">
        <v>20.268896289833329</v>
      </c>
      <c r="Q602" s="5">
        <v>20.528817743000001</v>
      </c>
      <c r="R602" s="5">
        <v>20.00897483666666</v>
      </c>
      <c r="S602" s="13">
        <f t="shared" si="55"/>
        <v>1.5227776833327766E-2</v>
      </c>
      <c r="T602" s="13">
        <f t="shared" si="56"/>
        <v>-0.5198429063333414</v>
      </c>
      <c r="U602" s="6">
        <v>0.96281000940912898</v>
      </c>
      <c r="V602" s="6">
        <v>0.20261000158684001</v>
      </c>
      <c r="W602" s="6">
        <v>0.55540287146152001</v>
      </c>
      <c r="X602" s="6">
        <v>0.55238735065058298</v>
      </c>
      <c r="Y602" s="14">
        <f t="shared" si="57"/>
        <v>1.6459403431744013E-2</v>
      </c>
      <c r="Z602" s="14">
        <f t="shared" si="58"/>
        <v>0.6933391200479786</v>
      </c>
      <c r="AA602" s="14">
        <f t="shared" si="59"/>
        <v>0.25539187925506363</v>
      </c>
      <c r="AB602" s="14">
        <f t="shared" si="60"/>
        <v>0.25775627507086918</v>
      </c>
    </row>
    <row r="603" spans="1:28" x14ac:dyDescent="0.2">
      <c r="A603" s="11" t="s">
        <v>1035</v>
      </c>
      <c r="B603" s="11"/>
      <c r="C603" s="11"/>
      <c r="D603" s="11"/>
      <c r="E603" s="11"/>
      <c r="F603" s="11"/>
      <c r="G603" s="11"/>
      <c r="H603" s="11"/>
      <c r="I603" s="11" t="s">
        <v>18</v>
      </c>
      <c r="J603" s="11"/>
      <c r="K603" s="11"/>
      <c r="L603" s="11"/>
      <c r="M603" s="19"/>
      <c r="N603" s="19"/>
      <c r="O603" s="5">
        <v>12.845241767333331</v>
      </c>
      <c r="P603" s="5">
        <v>12.8637727795</v>
      </c>
      <c r="Q603" s="5">
        <v>12.95476001833334</v>
      </c>
      <c r="R603" s="5">
        <v>12.772785540666669</v>
      </c>
      <c r="S603" s="13">
        <f t="shared" si="55"/>
        <v>1.8531012166668859E-2</v>
      </c>
      <c r="T603" s="13">
        <f t="shared" si="56"/>
        <v>-0.18197447766667096</v>
      </c>
      <c r="U603" s="6">
        <v>0.83548441713787003</v>
      </c>
      <c r="V603" s="6">
        <v>9.8325073061213797E-2</v>
      </c>
      <c r="W603" s="6">
        <v>0.52834303477741895</v>
      </c>
      <c r="X603" s="6">
        <v>0.44681271718276899</v>
      </c>
      <c r="Y603" s="14">
        <f t="shared" si="57"/>
        <v>7.8061645847366273E-2</v>
      </c>
      <c r="Z603" s="14">
        <f t="shared" si="58"/>
        <v>1.0073357222121877</v>
      </c>
      <c r="AA603" s="14">
        <f t="shared" si="59"/>
        <v>0.27708401356977141</v>
      </c>
      <c r="AB603" s="14">
        <f t="shared" si="60"/>
        <v>0.34987447449173886</v>
      </c>
    </row>
    <row r="604" spans="1:28" x14ac:dyDescent="0.2">
      <c r="A604" s="11" t="s">
        <v>814</v>
      </c>
      <c r="B604" s="11"/>
      <c r="C604" s="11" t="str">
        <f>VLOOKUP(A604,[1]sheet1!$A$2:$E$1154, 4, FALSE)</f>
        <v>*</v>
      </c>
      <c r="D604" s="11"/>
      <c r="E604" s="11"/>
      <c r="F604" s="11"/>
      <c r="G604" s="11"/>
      <c r="H604" s="11"/>
      <c r="I604" s="11"/>
      <c r="J604" s="11"/>
      <c r="K604" s="11"/>
      <c r="L604" s="11"/>
      <c r="M604" s="11"/>
      <c r="N604" s="11"/>
      <c r="O604" s="5">
        <v>14.08061162073334</v>
      </c>
      <c r="P604" s="5">
        <v>14.099294610016671</v>
      </c>
      <c r="Q604" s="5">
        <v>14.08909476176667</v>
      </c>
      <c r="R604" s="5">
        <v>14.109494458266671</v>
      </c>
      <c r="S604" s="13">
        <f t="shared" si="55"/>
        <v>1.8682989283330897E-2</v>
      </c>
      <c r="T604" s="13">
        <f t="shared" si="56"/>
        <v>2.0399696500000175E-2</v>
      </c>
      <c r="U604" s="6">
        <v>0.95407141571601295</v>
      </c>
      <c r="V604" s="6">
        <v>0.956240636648792</v>
      </c>
      <c r="W604" s="6">
        <v>0.55240411938754796</v>
      </c>
      <c r="X604" s="6">
        <v>0.75488378815335699</v>
      </c>
      <c r="Y604" s="14">
        <f t="shared" si="57"/>
        <v>2.0419115557386069E-2</v>
      </c>
      <c r="Z604" s="14">
        <f t="shared" si="58"/>
        <v>1.9432804357720181E-2</v>
      </c>
      <c r="AA604" s="14">
        <f t="shared" si="59"/>
        <v>0.25774309146087498</v>
      </c>
      <c r="AB604" s="14">
        <f t="shared" si="60"/>
        <v>0.12211990141503211</v>
      </c>
    </row>
    <row r="605" spans="1:28" x14ac:dyDescent="0.2">
      <c r="A605" s="11" t="s">
        <v>252</v>
      </c>
      <c r="B605" s="11"/>
      <c r="C605" s="11"/>
      <c r="D605" s="11"/>
      <c r="E605" s="11"/>
      <c r="F605" s="11"/>
      <c r="G605" s="11" t="s">
        <v>18</v>
      </c>
      <c r="H605" s="11"/>
      <c r="I605" s="11"/>
      <c r="J605" s="11"/>
      <c r="K605" s="11"/>
      <c r="L605" s="11"/>
      <c r="M605" s="19"/>
      <c r="N605" s="19"/>
      <c r="O605" s="5">
        <v>13.87440524553333</v>
      </c>
      <c r="P605" s="5">
        <v>13.893096427166659</v>
      </c>
      <c r="Q605" s="5">
        <v>13.69630168966667</v>
      </c>
      <c r="R605" s="5">
        <v>14.089891164666669</v>
      </c>
      <c r="S605" s="13">
        <f t="shared" si="55"/>
        <v>1.8691181633329279E-2</v>
      </c>
      <c r="T605" s="13">
        <f t="shared" si="56"/>
        <v>0.39358947499999886</v>
      </c>
      <c r="U605" s="6">
        <v>0.927471437620498</v>
      </c>
      <c r="V605" s="6">
        <v>4.2129799366863403E-2</v>
      </c>
      <c r="W605" s="6">
        <v>0.54767175237397703</v>
      </c>
      <c r="X605" s="6">
        <v>0.37483486316029802</v>
      </c>
      <c r="Y605" s="14">
        <f t="shared" si="57"/>
        <v>3.2699456025379936E-2</v>
      </c>
      <c r="Z605" s="14">
        <f t="shared" si="58"/>
        <v>1.3754106090922738</v>
      </c>
      <c r="AA605" s="14">
        <f t="shared" si="59"/>
        <v>0.26147965838557502</v>
      </c>
      <c r="AB605" s="14">
        <f t="shared" si="60"/>
        <v>0.42616002244275608</v>
      </c>
    </row>
    <row r="606" spans="1:28" x14ac:dyDescent="0.2">
      <c r="A606" s="11" t="s">
        <v>1073</v>
      </c>
      <c r="B606" s="11" t="str">
        <f>VLOOKUP(A606,[1]sheet1!$A$2:$E$1154, 3, FALSE)</f>
        <v>*</v>
      </c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  <c r="N606" s="11"/>
      <c r="O606" s="5">
        <v>4.7773333333333321</v>
      </c>
      <c r="P606" s="5">
        <v>4.7961666666666671</v>
      </c>
      <c r="Q606" s="5">
        <v>4.8610000000000024</v>
      </c>
      <c r="R606" s="5">
        <v>4.7313333333333336</v>
      </c>
      <c r="S606" s="13">
        <f t="shared" si="55"/>
        <v>1.8833333333335034E-2</v>
      </c>
      <c r="T606" s="13">
        <f t="shared" si="56"/>
        <v>-0.12966666666666882</v>
      </c>
      <c r="U606" s="6">
        <v>0.93585435588493104</v>
      </c>
      <c r="V606" s="6">
        <v>0.73550718169847895</v>
      </c>
      <c r="W606" s="6">
        <v>0.54950264411302696</v>
      </c>
      <c r="X606" s="6">
        <v>0.72362580737842797</v>
      </c>
      <c r="Y606" s="14">
        <f t="shared" si="57"/>
        <v>2.8791733908402405E-2</v>
      </c>
      <c r="Z606" s="14">
        <f t="shared" si="58"/>
        <v>0.13341308234257918</v>
      </c>
      <c r="AA606" s="14">
        <f t="shared" si="59"/>
        <v>0.26003021348446814</v>
      </c>
      <c r="AB606" s="14">
        <f t="shared" si="60"/>
        <v>0.1404859528650427</v>
      </c>
    </row>
    <row r="607" spans="1:28" x14ac:dyDescent="0.2">
      <c r="A607" s="11" t="s">
        <v>386</v>
      </c>
      <c r="B607" s="11"/>
      <c r="C607" s="11"/>
      <c r="D607" s="11"/>
      <c r="E607" s="11"/>
      <c r="F607" s="11"/>
      <c r="G607" s="11"/>
      <c r="H607" s="11"/>
      <c r="I607" s="16" t="s">
        <v>18</v>
      </c>
      <c r="J607" s="11"/>
      <c r="K607" s="11"/>
      <c r="L607" s="11"/>
      <c r="M607" s="11"/>
      <c r="N607" s="11"/>
      <c r="O607" s="5">
        <v>15.64101429533333</v>
      </c>
      <c r="P607" s="5">
        <v>15.660328906000011</v>
      </c>
      <c r="Q607" s="5">
        <v>15.60588232533334</v>
      </c>
      <c r="R607" s="5">
        <v>15.714775486666669</v>
      </c>
      <c r="S607" s="13">
        <f t="shared" si="55"/>
        <v>1.9314610666681276E-2</v>
      </c>
      <c r="T607" s="13">
        <f t="shared" si="56"/>
        <v>0.10889316133332905</v>
      </c>
      <c r="U607" s="6">
        <v>0.82255910489774997</v>
      </c>
      <c r="V607" s="6">
        <v>0.27177730179725001</v>
      </c>
      <c r="W607" s="6">
        <v>0.524956169491965</v>
      </c>
      <c r="X607" s="6">
        <v>0.60583708655642798</v>
      </c>
      <c r="Y607" s="14">
        <f t="shared" si="57"/>
        <v>8.4832886072571667E-2</v>
      </c>
      <c r="Z607" s="14">
        <f t="shared" si="58"/>
        <v>0.56578681734538672</v>
      </c>
      <c r="AA607" s="14">
        <f t="shared" si="59"/>
        <v>0.27987695591294193</v>
      </c>
      <c r="AB607" s="14">
        <f t="shared" si="60"/>
        <v>0.21764414468124671</v>
      </c>
    </row>
    <row r="608" spans="1:28" x14ac:dyDescent="0.2">
      <c r="A608" s="11" t="s">
        <v>626</v>
      </c>
      <c r="B608" s="11"/>
      <c r="C608" s="11" t="str">
        <f>VLOOKUP(A608,[1]sheet1!$A$2:$E$1154, 4, FALSE)</f>
        <v>*</v>
      </c>
      <c r="D608" s="11"/>
      <c r="E608" s="11"/>
      <c r="F608" s="11"/>
      <c r="G608" s="11"/>
      <c r="H608" s="11"/>
      <c r="I608" s="11"/>
      <c r="J608" s="11"/>
      <c r="K608" s="11"/>
      <c r="L608" s="11"/>
      <c r="M608" s="11"/>
      <c r="N608" s="11"/>
      <c r="O608" s="5">
        <v>12.528911372</v>
      </c>
      <c r="P608" s="5">
        <v>12.548303857700001</v>
      </c>
      <c r="Q608" s="5">
        <v>12.671096894466659</v>
      </c>
      <c r="R608" s="5">
        <v>12.425510820933329</v>
      </c>
      <c r="S608" s="13">
        <f t="shared" si="55"/>
        <v>1.9392485700000961E-2</v>
      </c>
      <c r="T608" s="13">
        <f t="shared" si="56"/>
        <v>-0.24558607353332995</v>
      </c>
      <c r="U608" s="6">
        <v>0.91197807441387801</v>
      </c>
      <c r="V608" s="6">
        <v>0.34894511995913302</v>
      </c>
      <c r="W608" s="6">
        <v>0.54465068806711303</v>
      </c>
      <c r="X608" s="6">
        <v>0.62886652603846604</v>
      </c>
      <c r="Y608" s="14">
        <f t="shared" si="57"/>
        <v>4.0015602763172918E-2</v>
      </c>
      <c r="Z608" s="14">
        <f t="shared" si="58"/>
        <v>0.45724287095789895</v>
      </c>
      <c r="AA608" s="14">
        <f t="shared" si="59"/>
        <v>0.26388194337896775</v>
      </c>
      <c r="AB608" s="14">
        <f t="shared" si="60"/>
        <v>0.20144152173461793</v>
      </c>
    </row>
    <row r="609" spans="1:28" x14ac:dyDescent="0.2">
      <c r="A609" s="11" t="s">
        <v>843</v>
      </c>
      <c r="B609" s="11"/>
      <c r="C609" s="11" t="str">
        <f>VLOOKUP(A609,[1]sheet1!$A$2:$E$1154, 4, FALSE)</f>
        <v>*</v>
      </c>
      <c r="D609" s="11"/>
      <c r="E609" s="11"/>
      <c r="F609" s="11"/>
      <c r="G609" s="11"/>
      <c r="H609" s="11"/>
      <c r="I609" s="11"/>
      <c r="J609" s="11"/>
      <c r="K609" s="11"/>
      <c r="L609" s="11"/>
      <c r="M609" s="11"/>
      <c r="N609" s="11"/>
      <c r="O609" s="5">
        <v>13.58319437766667</v>
      </c>
      <c r="P609" s="5">
        <v>13.60259493933334</v>
      </c>
      <c r="Q609" s="5">
        <v>13.558280142666669</v>
      </c>
      <c r="R609" s="5">
        <v>13.646909736</v>
      </c>
      <c r="S609" s="13">
        <f t="shared" si="55"/>
        <v>1.9400561666669702E-2</v>
      </c>
      <c r="T609" s="13">
        <f t="shared" si="56"/>
        <v>8.8629593333330092E-2</v>
      </c>
      <c r="U609" s="6">
        <v>0.91343072545169601</v>
      </c>
      <c r="V609" s="6">
        <v>0.69182282508872495</v>
      </c>
      <c r="W609" s="6">
        <v>0.54465068806711303</v>
      </c>
      <c r="X609" s="6">
        <v>0.70797098823719096</v>
      </c>
      <c r="Y609" s="14">
        <f t="shared" si="57"/>
        <v>3.9324383938021956E-2</v>
      </c>
      <c r="Z609" s="14">
        <f t="shared" si="58"/>
        <v>0.16000511354664243</v>
      </c>
      <c r="AA609" s="14">
        <f t="shared" si="59"/>
        <v>0.26388194337896775</v>
      </c>
      <c r="AB609" s="14">
        <f t="shared" si="60"/>
        <v>0.1499845387885553</v>
      </c>
    </row>
    <row r="610" spans="1:28" x14ac:dyDescent="0.2">
      <c r="A610" s="11" t="s">
        <v>607</v>
      </c>
      <c r="B610" s="11"/>
      <c r="C610" s="11" t="str">
        <f>VLOOKUP(A610,[1]sheet1!$A$2:$E$1154, 4, FALSE)</f>
        <v>*</v>
      </c>
      <c r="D610" s="11"/>
      <c r="E610" s="11"/>
      <c r="F610" s="11"/>
      <c r="G610" s="11"/>
      <c r="H610" s="11"/>
      <c r="I610" s="11"/>
      <c r="J610" s="11"/>
      <c r="K610" s="11"/>
      <c r="L610" s="11"/>
      <c r="M610" s="11"/>
      <c r="N610" s="11"/>
      <c r="O610" s="5">
        <v>14.914372266999999</v>
      </c>
      <c r="P610" s="5">
        <v>14.93378704133333</v>
      </c>
      <c r="Q610" s="5">
        <v>14.84529804433333</v>
      </c>
      <c r="R610" s="5">
        <v>15.022276038333329</v>
      </c>
      <c r="S610" s="13">
        <f t="shared" si="55"/>
        <v>1.9414774333331053E-2</v>
      </c>
      <c r="T610" s="13">
        <f t="shared" si="56"/>
        <v>0.17697799399999958</v>
      </c>
      <c r="U610" s="6">
        <v>0.87559203731578705</v>
      </c>
      <c r="V610" s="6">
        <v>0.28496394359476501</v>
      </c>
      <c r="W610" s="6">
        <v>0.54002774838096002</v>
      </c>
      <c r="X610" s="6">
        <v>0.61816419378493304</v>
      </c>
      <c r="Y610" s="14">
        <f t="shared" si="57"/>
        <v>5.7698196585077917E-2</v>
      </c>
      <c r="Z610" s="14">
        <f t="shared" si="58"/>
        <v>0.54521008767029544</v>
      </c>
      <c r="AA610" s="14">
        <f t="shared" si="59"/>
        <v>0.26758392414162702</v>
      </c>
      <c r="AB610" s="14">
        <f t="shared" si="60"/>
        <v>0.2088961543875319</v>
      </c>
    </row>
    <row r="611" spans="1:28" x14ac:dyDescent="0.2">
      <c r="A611" s="11" t="s">
        <v>263</v>
      </c>
      <c r="B611" s="11"/>
      <c r="C611" s="11" t="str">
        <f>VLOOKUP(A611,[1]sheet1!$A$2:$E$1154, 4, FALSE)</f>
        <v>*</v>
      </c>
      <c r="D611" s="11"/>
      <c r="E611" s="11"/>
      <c r="F611" s="11"/>
      <c r="G611" s="11"/>
      <c r="H611" s="11"/>
      <c r="I611" s="11"/>
      <c r="J611" s="11"/>
      <c r="K611" s="11"/>
      <c r="L611" s="11"/>
      <c r="M611" s="11"/>
      <c r="N611" s="11"/>
      <c r="O611" s="5">
        <v>11.728429243000001</v>
      </c>
      <c r="P611" s="5">
        <v>11.747937061</v>
      </c>
      <c r="Q611" s="5">
        <v>11.74189760333334</v>
      </c>
      <c r="R611" s="5">
        <v>11.75397651866667</v>
      </c>
      <c r="S611" s="13">
        <f t="shared" si="55"/>
        <v>1.9507817999999233E-2</v>
      </c>
      <c r="T611" s="13">
        <f t="shared" si="56"/>
        <v>1.2078915333329832E-2</v>
      </c>
      <c r="U611" s="6">
        <v>0.81172635840503204</v>
      </c>
      <c r="V611" s="6">
        <v>0.87008812163983695</v>
      </c>
      <c r="W611" s="6">
        <v>0.52423125167919205</v>
      </c>
      <c r="X611" s="6">
        <v>0.73663230991512596</v>
      </c>
      <c r="Y611" s="14">
        <f t="shared" si="57"/>
        <v>9.0590351379209039E-2</v>
      </c>
      <c r="Z611" s="14">
        <f t="shared" si="58"/>
        <v>6.043676025052961E-2</v>
      </c>
      <c r="AA611" s="14">
        <f t="shared" si="59"/>
        <v>0.28047709245607272</v>
      </c>
      <c r="AB611" s="14">
        <f t="shared" si="60"/>
        <v>0.13274923618690049</v>
      </c>
    </row>
    <row r="612" spans="1:28" x14ac:dyDescent="0.2">
      <c r="A612" s="11" t="s">
        <v>508</v>
      </c>
      <c r="B612" s="11"/>
      <c r="C612" s="11"/>
      <c r="D612" s="11"/>
      <c r="E612" s="11"/>
      <c r="F612" s="11" t="s">
        <v>18</v>
      </c>
      <c r="G612" s="11"/>
      <c r="H612" s="11"/>
      <c r="I612" s="11"/>
      <c r="J612" s="11"/>
      <c r="K612" s="11"/>
      <c r="L612" s="11"/>
      <c r="M612" s="11"/>
      <c r="N612" s="11"/>
      <c r="O612" s="5">
        <v>11.790709643333329</v>
      </c>
      <c r="P612" s="5">
        <v>11.810713148833329</v>
      </c>
      <c r="Q612" s="5">
        <v>11.692680442</v>
      </c>
      <c r="R612" s="5">
        <v>11.928745855666669</v>
      </c>
      <c r="S612" s="13">
        <f t="shared" si="55"/>
        <v>2.0003505500000074E-2</v>
      </c>
      <c r="T612" s="13">
        <f t="shared" si="56"/>
        <v>0.23606541366666889</v>
      </c>
      <c r="U612" s="6">
        <v>0.93798677390958696</v>
      </c>
      <c r="V612" s="6">
        <v>0.44096743812101602</v>
      </c>
      <c r="W612" s="6">
        <v>0.54972044808273801</v>
      </c>
      <c r="X612" s="6">
        <v>0.64237466676922494</v>
      </c>
      <c r="Y612" s="14">
        <f t="shared" si="57"/>
        <v>2.7803285350765108E-2</v>
      </c>
      <c r="Z612" s="14">
        <f t="shared" si="58"/>
        <v>0.35559347848333139</v>
      </c>
      <c r="AA612" s="14">
        <f t="shared" si="59"/>
        <v>0.2598581081782903</v>
      </c>
      <c r="AB612" s="14">
        <f t="shared" si="60"/>
        <v>0.19221159459624229</v>
      </c>
    </row>
    <row r="613" spans="1:28" x14ac:dyDescent="0.2">
      <c r="A613" s="11" t="s">
        <v>584</v>
      </c>
      <c r="B613" s="11"/>
      <c r="C613" s="11" t="str">
        <f>VLOOKUP(A613,[1]sheet1!$A$2:$E$1154, 4, FALSE)</f>
        <v>*</v>
      </c>
      <c r="D613" s="11"/>
      <c r="E613" s="11"/>
      <c r="F613" s="11"/>
      <c r="G613" s="11"/>
      <c r="H613" s="11"/>
      <c r="I613" s="11"/>
      <c r="J613" s="11"/>
      <c r="K613" s="11"/>
      <c r="L613" s="11"/>
      <c r="M613" s="11"/>
      <c r="N613" s="11"/>
      <c r="O613" s="5">
        <v>18.195945222333329</v>
      </c>
      <c r="P613" s="5">
        <v>18.216810110166669</v>
      </c>
      <c r="Q613" s="5">
        <v>18.233289711000001</v>
      </c>
      <c r="R613" s="5">
        <v>18.20033050933333</v>
      </c>
      <c r="S613" s="13">
        <f t="shared" si="55"/>
        <v>2.0864887833340617E-2</v>
      </c>
      <c r="T613" s="13">
        <f t="shared" si="56"/>
        <v>-3.2959201666670879E-2</v>
      </c>
      <c r="U613" s="6">
        <v>0.89578891136707495</v>
      </c>
      <c r="V613" s="6">
        <v>0.87787918700102296</v>
      </c>
      <c r="W613" s="6">
        <v>0.543356782260764</v>
      </c>
      <c r="X613" s="6">
        <v>0.73709704473307003</v>
      </c>
      <c r="Y613" s="14">
        <f t="shared" si="57"/>
        <v>4.7794317825576492E-2</v>
      </c>
      <c r="Z613" s="14">
        <f t="shared" si="58"/>
        <v>5.6565247224833935E-2</v>
      </c>
      <c r="AA613" s="14">
        <f t="shared" si="59"/>
        <v>0.26491490764077802</v>
      </c>
      <c r="AB613" s="14">
        <f t="shared" si="60"/>
        <v>0.1324753300276249</v>
      </c>
    </row>
    <row r="614" spans="1:28" x14ac:dyDescent="0.2">
      <c r="A614" s="11" t="s">
        <v>1052</v>
      </c>
      <c r="B614" s="11"/>
      <c r="C614" s="11" t="str">
        <f>VLOOKUP(A614,[1]sheet1!$A$2:$E$1154, 4, FALSE)</f>
        <v>*</v>
      </c>
      <c r="D614" s="11"/>
      <c r="E614" s="11"/>
      <c r="F614" s="11"/>
      <c r="G614" s="11"/>
      <c r="H614" s="11"/>
      <c r="I614" s="11"/>
      <c r="J614" s="11"/>
      <c r="K614" s="11"/>
      <c r="L614" s="11"/>
      <c r="M614" s="11"/>
      <c r="N614" s="11"/>
      <c r="O614" s="5">
        <v>16.37500021733333</v>
      </c>
      <c r="P614" s="5">
        <v>16.396865193</v>
      </c>
      <c r="Q614" s="5">
        <v>16.315983763666669</v>
      </c>
      <c r="R614" s="5">
        <v>16.477746622333331</v>
      </c>
      <c r="S614" s="13">
        <f t="shared" si="55"/>
        <v>2.1864975666670006E-2</v>
      </c>
      <c r="T614" s="13">
        <f t="shared" si="56"/>
        <v>0.16176285866666262</v>
      </c>
      <c r="U614" s="6">
        <v>0.94576921371257106</v>
      </c>
      <c r="V614" s="6">
        <v>0.64432637393575798</v>
      </c>
      <c r="W614" s="6">
        <v>0.55109167906286605</v>
      </c>
      <c r="X614" s="6">
        <v>0.69968798395460796</v>
      </c>
      <c r="Y614" s="14">
        <f t="shared" si="57"/>
        <v>2.4214827064469445E-2</v>
      </c>
      <c r="Z614" s="14">
        <f t="shared" si="58"/>
        <v>0.19089409149962516</v>
      </c>
      <c r="AA614" s="14">
        <f t="shared" si="59"/>
        <v>0.25877614634045798</v>
      </c>
      <c r="AB614" s="14">
        <f t="shared" si="60"/>
        <v>0.15509558435142606</v>
      </c>
    </row>
    <row r="615" spans="1:28" x14ac:dyDescent="0.2">
      <c r="A615" s="11" t="s">
        <v>394</v>
      </c>
      <c r="B615" s="11"/>
      <c r="C615" s="11" t="s">
        <v>18</v>
      </c>
      <c r="D615" s="11"/>
      <c r="E615" s="11"/>
      <c r="F615" s="11"/>
      <c r="G615" s="11"/>
      <c r="H615" s="11"/>
      <c r="I615" s="11"/>
      <c r="J615" s="11"/>
      <c r="K615" s="11"/>
      <c r="L615" s="11"/>
      <c r="M615" s="11"/>
      <c r="N615" s="11"/>
      <c r="O615" s="5">
        <v>18.046512438000001</v>
      </c>
      <c r="P615" s="5">
        <v>18.068481551833329</v>
      </c>
      <c r="Q615" s="5">
        <v>17.810384316</v>
      </c>
      <c r="R615" s="5">
        <v>18.326578787666669</v>
      </c>
      <c r="S615" s="13">
        <f t="shared" si="55"/>
        <v>2.196911383332889E-2</v>
      </c>
      <c r="T615" s="13">
        <f t="shared" si="56"/>
        <v>0.51619447166666887</v>
      </c>
      <c r="U615" s="6">
        <v>0.93130147782110395</v>
      </c>
      <c r="V615" s="6">
        <v>0.172994589224474</v>
      </c>
      <c r="W615" s="6">
        <v>0.54889480059648399</v>
      </c>
      <c r="X615" s="6">
        <v>0.529782526016632</v>
      </c>
      <c r="Y615" s="14">
        <f t="shared" si="57"/>
        <v>3.090970789116303E-2</v>
      </c>
      <c r="Z615" s="14">
        <f t="shared" si="58"/>
        <v>0.7619674801469386</v>
      </c>
      <c r="AA615" s="14">
        <f t="shared" si="59"/>
        <v>0.26051088305141645</v>
      </c>
      <c r="AB615" s="14">
        <f t="shared" si="60"/>
        <v>0.27590237027379155</v>
      </c>
    </row>
    <row r="616" spans="1:28" x14ac:dyDescent="0.2">
      <c r="A616" s="11" t="s">
        <v>778</v>
      </c>
      <c r="B616" s="11"/>
      <c r="C616" s="11" t="str">
        <f>VLOOKUP(A616,[1]sheet1!$A$2:$E$1154, 4, FALSE)</f>
        <v>*</v>
      </c>
      <c r="D616" s="11"/>
      <c r="E616" s="11"/>
      <c r="F616" s="11"/>
      <c r="G616" s="11"/>
      <c r="H616" s="11"/>
      <c r="I616" s="11"/>
      <c r="J616" s="11"/>
      <c r="K616" s="11"/>
      <c r="L616" s="11"/>
      <c r="M616" s="11"/>
      <c r="N616" s="11"/>
      <c r="O616" s="5">
        <v>16.550811384999999</v>
      </c>
      <c r="P616" s="5">
        <v>16.57290154699999</v>
      </c>
      <c r="Q616" s="5">
        <v>16.426453251000002</v>
      </c>
      <c r="R616" s="5">
        <v>16.719349843</v>
      </c>
      <c r="S616" s="13">
        <f t="shared" si="55"/>
        <v>2.2090161999990698E-2</v>
      </c>
      <c r="T616" s="13">
        <f t="shared" si="56"/>
        <v>0.29289659199999818</v>
      </c>
      <c r="U616" s="6">
        <v>0.88823929483262798</v>
      </c>
      <c r="V616" s="6">
        <v>0.20483522614163099</v>
      </c>
      <c r="W616" s="6">
        <v>0.54199074385094204</v>
      </c>
      <c r="X616" s="6">
        <v>0.55238735065058298</v>
      </c>
      <c r="Y616" s="14">
        <f t="shared" si="57"/>
        <v>5.1470017976696647E-2</v>
      </c>
      <c r="Z616" s="14">
        <f t="shared" si="58"/>
        <v>0.6885953543202934</v>
      </c>
      <c r="AA616" s="14">
        <f t="shared" si="59"/>
        <v>0.26600813030439047</v>
      </c>
      <c r="AB616" s="14">
        <f t="shared" si="60"/>
        <v>0.25775627507086918</v>
      </c>
    </row>
    <row r="617" spans="1:28" x14ac:dyDescent="0.2">
      <c r="A617" s="11" t="s">
        <v>169</v>
      </c>
      <c r="B617" s="11"/>
      <c r="C617" s="11"/>
      <c r="D617" s="11"/>
      <c r="E617" s="11"/>
      <c r="F617" s="11" t="s">
        <v>18</v>
      </c>
      <c r="G617" s="11"/>
      <c r="H617" s="11"/>
      <c r="I617" s="11"/>
      <c r="J617" s="11"/>
      <c r="K617" s="11"/>
      <c r="L617" s="11"/>
      <c r="M617" s="11"/>
      <c r="N617" s="11"/>
      <c r="O617" s="5">
        <v>11.04401328</v>
      </c>
      <c r="P617" s="5">
        <v>11.06737276776667</v>
      </c>
      <c r="Q617" s="5">
        <v>11.073494612999999</v>
      </c>
      <c r="R617" s="5">
        <v>11.061250922533331</v>
      </c>
      <c r="S617" s="13">
        <f t="shared" si="55"/>
        <v>2.3359487766670739E-2</v>
      </c>
      <c r="T617" s="13">
        <f t="shared" si="56"/>
        <v>-1.2243690466668511E-2</v>
      </c>
      <c r="U617" s="6">
        <v>0.81084388040453803</v>
      </c>
      <c r="V617" s="6">
        <v>0.93545327996362904</v>
      </c>
      <c r="W617" s="6">
        <v>0.52423125167919205</v>
      </c>
      <c r="X617" s="6">
        <v>0.75445790163401105</v>
      </c>
      <c r="Y617" s="14">
        <f t="shared" si="57"/>
        <v>9.1062756646651824E-2</v>
      </c>
      <c r="Z617" s="14">
        <f t="shared" si="58"/>
        <v>2.8977897913482115E-2</v>
      </c>
      <c r="AA617" s="14">
        <f t="shared" si="59"/>
        <v>0.28047709245607272</v>
      </c>
      <c r="AB617" s="14">
        <f t="shared" si="60"/>
        <v>0.12236498862282495</v>
      </c>
    </row>
    <row r="618" spans="1:28" x14ac:dyDescent="0.2">
      <c r="A618" s="11" t="s">
        <v>938</v>
      </c>
      <c r="B618" s="11"/>
      <c r="C618" s="11" t="str">
        <f>VLOOKUP(A618,[1]sheet1!$A$2:$E$1154, 4, FALSE)</f>
        <v>*</v>
      </c>
      <c r="D618" s="11"/>
      <c r="E618" s="11"/>
      <c r="F618" s="11"/>
      <c r="G618" s="11"/>
      <c r="H618" s="11"/>
      <c r="I618" s="11"/>
      <c r="J618" s="11"/>
      <c r="K618" s="11"/>
      <c r="L618" s="11"/>
      <c r="M618" s="11"/>
      <c r="N618" s="11"/>
      <c r="O618" s="5">
        <v>14.50360426433333</v>
      </c>
      <c r="P618" s="5">
        <v>14.527339617666669</v>
      </c>
      <c r="Q618" s="5">
        <v>14.481513351</v>
      </c>
      <c r="R618" s="5">
        <v>14.57316588433334</v>
      </c>
      <c r="S618" s="13">
        <f t="shared" si="55"/>
        <v>2.3735353333339759E-2</v>
      </c>
      <c r="T618" s="13">
        <f t="shared" si="56"/>
        <v>9.1652533333340003E-2</v>
      </c>
      <c r="U618" s="6">
        <v>0.83981927098686304</v>
      </c>
      <c r="V618" s="6">
        <v>0.60654573913250498</v>
      </c>
      <c r="W618" s="6">
        <v>0.53004073788116801</v>
      </c>
      <c r="X618" s="6">
        <v>0.69968798395460796</v>
      </c>
      <c r="Y618" s="14">
        <f t="shared" si="57"/>
        <v>7.5814164007162899E-2</v>
      </c>
      <c r="Z618" s="14">
        <f t="shared" si="58"/>
        <v>0.2171364437605387</v>
      </c>
      <c r="AA618" s="14">
        <f t="shared" si="59"/>
        <v>0.27569075010282768</v>
      </c>
      <c r="AB618" s="14">
        <f t="shared" si="60"/>
        <v>0.15509558435142606</v>
      </c>
    </row>
    <row r="619" spans="1:28" x14ac:dyDescent="0.2">
      <c r="A619" s="11" t="s">
        <v>184</v>
      </c>
      <c r="B619" s="11"/>
      <c r="C619" s="11"/>
      <c r="D619" s="11" t="s">
        <v>18</v>
      </c>
      <c r="E619" s="11"/>
      <c r="F619" s="11"/>
      <c r="G619" s="11"/>
      <c r="H619" s="11"/>
      <c r="I619" s="11"/>
      <c r="J619" s="11"/>
      <c r="K619" s="11"/>
      <c r="L619" s="11"/>
      <c r="M619" s="11"/>
      <c r="N619" s="11"/>
      <c r="O619" s="5">
        <v>13.621618356833331</v>
      </c>
      <c r="P619" s="5">
        <v>13.645368886483331</v>
      </c>
      <c r="Q619" s="5">
        <v>13.55987639866667</v>
      </c>
      <c r="R619" s="5">
        <v>13.7308613743</v>
      </c>
      <c r="S619" s="13">
        <f t="shared" si="55"/>
        <v>2.3750529650000018E-2</v>
      </c>
      <c r="T619" s="13">
        <f t="shared" si="56"/>
        <v>0.17098497563332948</v>
      </c>
      <c r="U619" s="6">
        <v>0.92430491416105898</v>
      </c>
      <c r="V619" s="6">
        <v>0.65995496479874705</v>
      </c>
      <c r="W619" s="6">
        <v>0.54631877859974798</v>
      </c>
      <c r="X619" s="6">
        <v>0.69968798395460796</v>
      </c>
      <c r="Y619" s="14">
        <f t="shared" si="57"/>
        <v>3.4184737986487093E-2</v>
      </c>
      <c r="Z619" s="14">
        <f t="shared" si="58"/>
        <v>0.18048569961982205</v>
      </c>
      <c r="AA619" s="14">
        <f t="shared" si="59"/>
        <v>0.2625538712370496</v>
      </c>
      <c r="AB619" s="14">
        <f t="shared" si="60"/>
        <v>0.15509558435142606</v>
      </c>
    </row>
    <row r="620" spans="1:28" x14ac:dyDescent="0.2">
      <c r="A620" s="11" t="s">
        <v>478</v>
      </c>
      <c r="B620" s="11"/>
      <c r="C620" s="11" t="str">
        <f>VLOOKUP(A620,[1]sheet1!$A$2:$E$1154, 4, FALSE)</f>
        <v>*</v>
      </c>
      <c r="D620" s="11"/>
      <c r="E620" s="11"/>
      <c r="F620" s="11"/>
      <c r="G620" s="11"/>
      <c r="H620" s="11"/>
      <c r="I620" s="11"/>
      <c r="J620" s="11"/>
      <c r="K620" s="11"/>
      <c r="L620" s="11"/>
      <c r="M620" s="11"/>
      <c r="N620" s="11"/>
      <c r="O620" s="5">
        <v>14.65552913833333</v>
      </c>
      <c r="P620" s="5">
        <v>14.680018175333331</v>
      </c>
      <c r="Q620" s="5">
        <v>14.65686830533333</v>
      </c>
      <c r="R620" s="5">
        <v>14.70316804533334</v>
      </c>
      <c r="S620" s="13">
        <f t="shared" si="55"/>
        <v>2.448903700000038E-2</v>
      </c>
      <c r="T620" s="13">
        <f t="shared" si="56"/>
        <v>4.6299740000010914E-2</v>
      </c>
      <c r="U620" s="6">
        <v>0.90635703937421996</v>
      </c>
      <c r="V620" s="6">
        <v>0.858996962828253</v>
      </c>
      <c r="W620" s="6">
        <v>0.54465068806711303</v>
      </c>
      <c r="X620" s="6">
        <v>0.73663230991512596</v>
      </c>
      <c r="Y620" s="14">
        <f t="shared" si="57"/>
        <v>4.2700687880852295E-2</v>
      </c>
      <c r="Z620" s="14">
        <f t="shared" si="58"/>
        <v>6.6008371709225883E-2</v>
      </c>
      <c r="AA620" s="14">
        <f t="shared" si="59"/>
        <v>0.26388194337896775</v>
      </c>
      <c r="AB620" s="14">
        <f t="shared" si="60"/>
        <v>0.13274923618690049</v>
      </c>
    </row>
    <row r="621" spans="1:28" x14ac:dyDescent="0.2">
      <c r="A621" s="11" t="s">
        <v>1080</v>
      </c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9"/>
      <c r="N621" s="11" t="s">
        <v>18</v>
      </c>
      <c r="O621" s="5">
        <v>13.895719385333329</v>
      </c>
      <c r="P621" s="5">
        <v>13.920646538</v>
      </c>
      <c r="Q621" s="5">
        <v>13.93651861333333</v>
      </c>
      <c r="R621" s="5">
        <v>13.904774462666669</v>
      </c>
      <c r="S621" s="13">
        <f t="shared" si="55"/>
        <v>2.4927152666670338E-2</v>
      </c>
      <c r="T621" s="13">
        <f t="shared" si="56"/>
        <v>-3.1744150666661142E-2</v>
      </c>
      <c r="U621" s="6">
        <v>0.57038041538947404</v>
      </c>
      <c r="V621" s="6">
        <v>0.65072850546288796</v>
      </c>
      <c r="W621" s="6">
        <v>0.45007294436436202</v>
      </c>
      <c r="X621" s="6">
        <v>0.69968798395460796</v>
      </c>
      <c r="Y621" s="14">
        <f t="shared" si="57"/>
        <v>0.24383539485728203</v>
      </c>
      <c r="Z621" s="14">
        <f t="shared" si="58"/>
        <v>0.186600168378974</v>
      </c>
      <c r="AA621" s="14">
        <f t="shared" si="59"/>
        <v>0.34671709340772727</v>
      </c>
      <c r="AB621" s="14">
        <f t="shared" si="60"/>
        <v>0.15509558435142606</v>
      </c>
    </row>
    <row r="622" spans="1:28" x14ac:dyDescent="0.2">
      <c r="A622" s="11" t="s">
        <v>523</v>
      </c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9"/>
      <c r="N622" s="19" t="s">
        <v>18</v>
      </c>
      <c r="O622" s="5">
        <v>14.877735411</v>
      </c>
      <c r="P622" s="5">
        <v>14.90297675916667</v>
      </c>
      <c r="Q622" s="5">
        <v>14.960685185999999</v>
      </c>
      <c r="R622" s="5">
        <v>14.84526833233334</v>
      </c>
      <c r="S622" s="13">
        <f t="shared" si="55"/>
        <v>2.5241348166670008E-2</v>
      </c>
      <c r="T622" s="13">
        <f t="shared" si="56"/>
        <v>-0.11541685366665888</v>
      </c>
      <c r="U622" s="6">
        <v>0.82058332283475799</v>
      </c>
      <c r="V622" s="6">
        <v>0.348396541147588</v>
      </c>
      <c r="W622" s="6">
        <v>0.52423125167919205</v>
      </c>
      <c r="X622" s="6">
        <v>0.62886652603846604</v>
      </c>
      <c r="Y622" s="14">
        <f t="shared" si="57"/>
        <v>8.587731368453097E-2</v>
      </c>
      <c r="Z622" s="14">
        <f t="shared" si="58"/>
        <v>0.45792616528312552</v>
      </c>
      <c r="AA622" s="14">
        <f t="shared" si="59"/>
        <v>0.28047709245607272</v>
      </c>
      <c r="AB622" s="14">
        <f t="shared" si="60"/>
        <v>0.20144152173461793</v>
      </c>
    </row>
    <row r="623" spans="1:28" x14ac:dyDescent="0.2">
      <c r="A623" s="11" t="s">
        <v>232</v>
      </c>
      <c r="B623" s="11"/>
      <c r="C623" s="11" t="str">
        <f>VLOOKUP(A623,[1]sheet1!$A$2:$E$1154, 4, FALSE)</f>
        <v>*</v>
      </c>
      <c r="D623" s="11"/>
      <c r="E623" s="11"/>
      <c r="F623" s="11"/>
      <c r="G623" s="11"/>
      <c r="H623" s="11"/>
      <c r="I623" s="11"/>
      <c r="J623" s="11"/>
      <c r="K623" s="11"/>
      <c r="L623" s="11"/>
      <c r="M623" s="11"/>
      <c r="N623" s="11"/>
      <c r="O623" s="5">
        <v>11.487488437433329</v>
      </c>
      <c r="P623" s="5">
        <v>11.51296792216667</v>
      </c>
      <c r="Q623" s="5">
        <v>11.38309161833333</v>
      </c>
      <c r="R623" s="5">
        <v>11.642844225999999</v>
      </c>
      <c r="S623" s="13">
        <f t="shared" si="55"/>
        <v>2.5479484733340385E-2</v>
      </c>
      <c r="T623" s="13">
        <f t="shared" si="56"/>
        <v>0.25975260766666963</v>
      </c>
      <c r="U623" s="6">
        <v>0.77892948231595105</v>
      </c>
      <c r="V623" s="6">
        <v>1.1718429706385199E-2</v>
      </c>
      <c r="W623" s="6">
        <v>0.51720780906117902</v>
      </c>
      <c r="X623" s="6">
        <v>0.24657156431020499</v>
      </c>
      <c r="Y623" s="14">
        <f t="shared" si="57"/>
        <v>0.10850185789521651</v>
      </c>
      <c r="Z623" s="14">
        <f t="shared" si="58"/>
        <v>1.9311305807703611</v>
      </c>
      <c r="AA623" s="14">
        <f t="shared" si="59"/>
        <v>0.28633492654768378</v>
      </c>
      <c r="AB623" s="14">
        <f t="shared" si="60"/>
        <v>0.60805700955389719</v>
      </c>
    </row>
    <row r="624" spans="1:28" x14ac:dyDescent="0.2">
      <c r="A624" s="11" t="s">
        <v>108</v>
      </c>
      <c r="B624" s="11"/>
      <c r="C624" s="11" t="str">
        <f>VLOOKUP(A624,[1]sheet1!$A$2:$E$1154, 4, FALSE)</f>
        <v>*</v>
      </c>
      <c r="D624" s="11"/>
      <c r="E624" s="11"/>
      <c r="F624" s="11"/>
      <c r="G624" s="11"/>
      <c r="H624" s="11"/>
      <c r="I624" s="11"/>
      <c r="J624" s="11"/>
      <c r="K624" s="11"/>
      <c r="L624" s="11"/>
      <c r="M624" s="11"/>
      <c r="N624" s="11"/>
      <c r="O624" s="5">
        <v>17.289759239333328</v>
      </c>
      <c r="P624" s="5">
        <v>17.31535325016667</v>
      </c>
      <c r="Q624" s="5">
        <v>17.459821085000002</v>
      </c>
      <c r="R624" s="5">
        <v>17.170885415333331</v>
      </c>
      <c r="S624" s="13">
        <f t="shared" si="55"/>
        <v>2.559401083334123E-2</v>
      </c>
      <c r="T624" s="13">
        <f t="shared" si="56"/>
        <v>-0.28893566966667095</v>
      </c>
      <c r="U624" s="6">
        <v>0.89927359144576002</v>
      </c>
      <c r="V624" s="6">
        <v>0.38046878234161102</v>
      </c>
      <c r="W624" s="6">
        <v>0.54351764704444905</v>
      </c>
      <c r="X624" s="6">
        <v>0.62985092403981102</v>
      </c>
      <c r="Y624" s="14">
        <f t="shared" si="57"/>
        <v>4.610816012571918E-2</v>
      </c>
      <c r="Z624" s="14">
        <f t="shared" si="58"/>
        <v>0.41968097151618733</v>
      </c>
      <c r="AA624" s="14">
        <f t="shared" si="59"/>
        <v>0.26478635058485062</v>
      </c>
      <c r="AB624" s="14">
        <f t="shared" si="60"/>
        <v>0.20076222916246131</v>
      </c>
    </row>
    <row r="625" spans="1:28" x14ac:dyDescent="0.2">
      <c r="A625" s="11" t="s">
        <v>686</v>
      </c>
      <c r="B625" s="11"/>
      <c r="C625" s="11"/>
      <c r="D625" s="11"/>
      <c r="E625" s="11"/>
      <c r="F625" s="11"/>
      <c r="G625" s="11" t="s">
        <v>18</v>
      </c>
      <c r="H625" s="11"/>
      <c r="I625" s="11"/>
      <c r="J625" s="11"/>
      <c r="K625" s="11"/>
      <c r="L625" s="11"/>
      <c r="M625" s="19"/>
      <c r="N625" s="19"/>
      <c r="O625" s="5">
        <v>13.604050751666669</v>
      </c>
      <c r="P625" s="5">
        <v>13.629767053333341</v>
      </c>
      <c r="Q625" s="5">
        <v>13.579113439</v>
      </c>
      <c r="R625" s="5">
        <v>13.68042066766667</v>
      </c>
      <c r="S625" s="13">
        <f t="shared" si="55"/>
        <v>2.5716301666671271E-2</v>
      </c>
      <c r="T625" s="13">
        <f t="shared" si="56"/>
        <v>0.10130722866666986</v>
      </c>
      <c r="U625" s="6">
        <v>0.820288288508219</v>
      </c>
      <c r="V625" s="6">
        <v>0.55569712041620301</v>
      </c>
      <c r="W625" s="6">
        <v>0.52423125167919205</v>
      </c>
      <c r="X625" s="6">
        <v>0.69378302490354604</v>
      </c>
      <c r="Y625" s="14">
        <f t="shared" si="57"/>
        <v>8.6033488951971743E-2</v>
      </c>
      <c r="Z625" s="14">
        <f t="shared" si="58"/>
        <v>0.25516185369256472</v>
      </c>
      <c r="AA625" s="14">
        <f t="shared" si="59"/>
        <v>0.28047709245607272</v>
      </c>
      <c r="AB625" s="14">
        <f t="shared" si="60"/>
        <v>0.15877633043934428</v>
      </c>
    </row>
    <row r="626" spans="1:28" x14ac:dyDescent="0.2">
      <c r="A626" s="11" t="s">
        <v>1011</v>
      </c>
      <c r="B626" s="11"/>
      <c r="C626" s="11" t="str">
        <f>VLOOKUP(A626,[1]sheet1!$A$2:$E$1154, 4, FALSE)</f>
        <v>*</v>
      </c>
      <c r="D626" s="11"/>
      <c r="E626" s="11"/>
      <c r="F626" s="11"/>
      <c r="G626" s="11"/>
      <c r="H626" s="11"/>
      <c r="I626" s="11"/>
      <c r="J626" s="11"/>
      <c r="K626" s="11"/>
      <c r="L626" s="11"/>
      <c r="M626" s="11"/>
      <c r="N626" s="11"/>
      <c r="O626" s="5">
        <v>11.349933698666669</v>
      </c>
      <c r="P626" s="5">
        <v>11.376481162399999</v>
      </c>
      <c r="Q626" s="5">
        <v>11.328032761799999</v>
      </c>
      <c r="R626" s="5">
        <v>11.424929562999999</v>
      </c>
      <c r="S626" s="13">
        <f t="shared" si="55"/>
        <v>2.6547463733329835E-2</v>
      </c>
      <c r="T626" s="13">
        <f t="shared" si="56"/>
        <v>9.6896801199999771E-2</v>
      </c>
      <c r="U626" s="6">
        <v>0.85051309766234995</v>
      </c>
      <c r="V626" s="6">
        <v>0.65012606570278797</v>
      </c>
      <c r="W626" s="6">
        <v>0.53191868914376395</v>
      </c>
      <c r="X626" s="6">
        <v>0.69968798395460796</v>
      </c>
      <c r="Y626" s="14">
        <f t="shared" si="57"/>
        <v>7.0318993987114095E-2</v>
      </c>
      <c r="Z626" s="14">
        <f t="shared" si="58"/>
        <v>0.18700242131023076</v>
      </c>
      <c r="AA626" s="14">
        <f t="shared" si="59"/>
        <v>0.27415475032725412</v>
      </c>
      <c r="AB626" s="14">
        <f t="shared" si="60"/>
        <v>0.15509558435142606</v>
      </c>
    </row>
    <row r="627" spans="1:28" x14ac:dyDescent="0.2">
      <c r="A627" s="11" t="s">
        <v>300</v>
      </c>
      <c r="B627" s="11"/>
      <c r="C627" s="11" t="str">
        <f>VLOOKUP(A627,[1]sheet1!$A$2:$E$1154, 4, FALSE)</f>
        <v>*</v>
      </c>
      <c r="D627" s="11"/>
      <c r="E627" s="11"/>
      <c r="F627" s="11"/>
      <c r="G627" s="11"/>
      <c r="H627" s="11"/>
      <c r="I627" s="11"/>
      <c r="J627" s="11"/>
      <c r="K627" s="11"/>
      <c r="L627" s="11"/>
      <c r="M627" s="11"/>
      <c r="N627" s="11"/>
      <c r="O627" s="5">
        <v>8.7551140017666693</v>
      </c>
      <c r="P627" s="5">
        <v>8.7819447478833279</v>
      </c>
      <c r="Q627" s="5">
        <v>8.7915628394000027</v>
      </c>
      <c r="R627" s="5">
        <v>8.7723266563666691</v>
      </c>
      <c r="S627" s="13">
        <f t="shared" si="55"/>
        <v>2.6830746116658588E-2</v>
      </c>
      <c r="T627" s="13">
        <f t="shared" si="56"/>
        <v>-1.9236183033333631E-2</v>
      </c>
      <c r="U627" s="6">
        <v>0.67920413335329799</v>
      </c>
      <c r="V627" s="6">
        <v>0.785953586929382</v>
      </c>
      <c r="W627" s="6">
        <v>0.48676859937871703</v>
      </c>
      <c r="X627" s="6">
        <v>0.73404418436255203</v>
      </c>
      <c r="Y627" s="14">
        <f t="shared" si="57"/>
        <v>0.16799967982083672</v>
      </c>
      <c r="Z627" s="14">
        <f t="shared" si="58"/>
        <v>0.10460309968019992</v>
      </c>
      <c r="AA627" s="14">
        <f t="shared" si="59"/>
        <v>0.31267744514286777</v>
      </c>
      <c r="AB627" s="14">
        <f t="shared" si="60"/>
        <v>0.13427779778514451</v>
      </c>
    </row>
    <row r="628" spans="1:28" x14ac:dyDescent="0.2">
      <c r="A628" s="11" t="s">
        <v>660</v>
      </c>
      <c r="B628" s="11"/>
      <c r="C628" s="11" t="str">
        <f>VLOOKUP(A628,[1]sheet1!$A$2:$E$1154, 4, FALSE)</f>
        <v>*</v>
      </c>
      <c r="D628" s="11"/>
      <c r="E628" s="11"/>
      <c r="F628" s="11"/>
      <c r="G628" s="11"/>
      <c r="H628" s="11"/>
      <c r="I628" s="11"/>
      <c r="J628" s="11"/>
      <c r="K628" s="11"/>
      <c r="L628" s="11"/>
      <c r="M628" s="11"/>
      <c r="N628" s="11"/>
      <c r="O628" s="5">
        <v>14.082868597999999</v>
      </c>
      <c r="P628" s="5">
        <v>14.109845167333329</v>
      </c>
      <c r="Q628" s="5">
        <v>13.769923993000001</v>
      </c>
      <c r="R628" s="5">
        <v>14.44976634166667</v>
      </c>
      <c r="S628" s="13">
        <f t="shared" si="55"/>
        <v>2.6976569333330147E-2</v>
      </c>
      <c r="T628" s="13">
        <f t="shared" si="56"/>
        <v>0.67984234866666959</v>
      </c>
      <c r="U628" s="6">
        <v>0.94738998773426597</v>
      </c>
      <c r="V628" s="6">
        <v>0.147129023056771</v>
      </c>
      <c r="W628" s="6">
        <v>0.55109167906286605</v>
      </c>
      <c r="X628" s="6">
        <v>0.51242970468953997</v>
      </c>
      <c r="Y628" s="14">
        <f t="shared" si="57"/>
        <v>2.3471209321737872E-2</v>
      </c>
      <c r="Z628" s="14">
        <f t="shared" si="58"/>
        <v>0.8323016487536512</v>
      </c>
      <c r="AA628" s="14">
        <f t="shared" si="59"/>
        <v>0.25877614634045798</v>
      </c>
      <c r="AB628" s="14">
        <f t="shared" si="60"/>
        <v>0.29036570287576258</v>
      </c>
    </row>
    <row r="629" spans="1:28" x14ac:dyDescent="0.2">
      <c r="A629" s="11" t="s">
        <v>326</v>
      </c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9"/>
      <c r="N629" s="19" t="s">
        <v>18</v>
      </c>
      <c r="O629" s="5">
        <v>13.678440754</v>
      </c>
      <c r="P629" s="5">
        <v>13.705962578166661</v>
      </c>
      <c r="Q629" s="5">
        <v>13.712463362999999</v>
      </c>
      <c r="R629" s="5">
        <v>13.699461793333329</v>
      </c>
      <c r="S629" s="13">
        <f t="shared" si="55"/>
        <v>2.752182416666038E-2</v>
      </c>
      <c r="T629" s="13">
        <f t="shared" si="56"/>
        <v>-1.3001569666670321E-2</v>
      </c>
      <c r="U629" s="6">
        <v>0.77591129502459899</v>
      </c>
      <c r="V629" s="6">
        <v>0.87873985547088795</v>
      </c>
      <c r="W629" s="6">
        <v>0.51630225343015002</v>
      </c>
      <c r="X629" s="6">
        <v>0.73709704473307003</v>
      </c>
      <c r="Y629" s="14">
        <f t="shared" si="57"/>
        <v>0.11018792601417755</v>
      </c>
      <c r="Z629" s="14">
        <f t="shared" si="58"/>
        <v>5.6139675614731793E-2</v>
      </c>
      <c r="AA629" s="14">
        <f t="shared" si="59"/>
        <v>0.28709597944601029</v>
      </c>
      <c r="AB629" s="14">
        <f t="shared" si="60"/>
        <v>0.1324753300276249</v>
      </c>
    </row>
    <row r="630" spans="1:28" x14ac:dyDescent="0.2">
      <c r="A630" s="11" t="s">
        <v>722</v>
      </c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9"/>
      <c r="N630" s="11" t="s">
        <v>18</v>
      </c>
      <c r="O630" s="5">
        <v>10.64437944073333</v>
      </c>
      <c r="P630" s="5">
        <v>10.6724208887</v>
      </c>
      <c r="Q630" s="5">
        <v>10.607353487433331</v>
      </c>
      <c r="R630" s="5">
        <v>10.73748828996667</v>
      </c>
      <c r="S630" s="13">
        <f t="shared" si="55"/>
        <v>2.8041447966669963E-2</v>
      </c>
      <c r="T630" s="13">
        <f t="shared" si="56"/>
        <v>0.13013480253333931</v>
      </c>
      <c r="U630" s="6">
        <v>0.79226259084744899</v>
      </c>
      <c r="V630" s="6">
        <v>0.32935636596537299</v>
      </c>
      <c r="W630" s="6">
        <v>0.52107903969130598</v>
      </c>
      <c r="X630" s="6">
        <v>0.62886652603846604</v>
      </c>
      <c r="Y630" s="14">
        <f t="shared" si="57"/>
        <v>0.1011308501596009</v>
      </c>
      <c r="Z630" s="14">
        <f t="shared" si="58"/>
        <v>0.48233393787932333</v>
      </c>
      <c r="AA630" s="14">
        <f t="shared" si="59"/>
        <v>0.2830963958976882</v>
      </c>
      <c r="AB630" s="14">
        <f t="shared" si="60"/>
        <v>0.20144152173461793</v>
      </c>
    </row>
    <row r="631" spans="1:28" x14ac:dyDescent="0.2">
      <c r="A631" s="11" t="s">
        <v>1013</v>
      </c>
      <c r="B631" s="11"/>
      <c r="C631" s="11" t="str">
        <f>VLOOKUP(A631,[1]sheet1!$A$2:$E$1154, 4, FALSE)</f>
        <v>*</v>
      </c>
      <c r="D631" s="11"/>
      <c r="E631" s="11"/>
      <c r="F631" s="11"/>
      <c r="G631" s="11"/>
      <c r="H631" s="11"/>
      <c r="I631" s="11"/>
      <c r="J631" s="11"/>
      <c r="K631" s="11"/>
      <c r="L631" s="11"/>
      <c r="M631" s="11"/>
      <c r="N631" s="11"/>
      <c r="O631" s="5">
        <v>15.23567859566667</v>
      </c>
      <c r="P631" s="5">
        <v>15.264096823833331</v>
      </c>
      <c r="Q631" s="5">
        <v>15.16028989766667</v>
      </c>
      <c r="R631" s="5">
        <v>15.36790375</v>
      </c>
      <c r="S631" s="13">
        <f t="shared" si="55"/>
        <v>2.8418228166660953E-2</v>
      </c>
      <c r="T631" s="13">
        <f t="shared" si="56"/>
        <v>0.20761385233332952</v>
      </c>
      <c r="U631" s="6">
        <v>0.89199634797584404</v>
      </c>
      <c r="V631" s="6">
        <v>0.50992623468478704</v>
      </c>
      <c r="W631" s="6">
        <v>0.54199074385094204</v>
      </c>
      <c r="X631" s="6">
        <v>0.66822363639034799</v>
      </c>
      <c r="Y631" s="14">
        <f t="shared" si="57"/>
        <v>4.9636923714892103E-2</v>
      </c>
      <c r="Z631" s="14">
        <f t="shared" si="58"/>
        <v>0.29249264387535046</v>
      </c>
      <c r="AA631" s="14">
        <f t="shared" si="59"/>
        <v>0.26600813030439047</v>
      </c>
      <c r="AB631" s="14">
        <f t="shared" si="60"/>
        <v>0.17507816657225339</v>
      </c>
    </row>
    <row r="632" spans="1:28" x14ac:dyDescent="0.2">
      <c r="A632" s="11" t="s">
        <v>670</v>
      </c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9"/>
      <c r="N632" s="19" t="s">
        <v>18</v>
      </c>
      <c r="O632" s="5">
        <v>15.32827075666667</v>
      </c>
      <c r="P632" s="5">
        <v>15.357578889333331</v>
      </c>
      <c r="Q632" s="5">
        <v>15.26287222133333</v>
      </c>
      <c r="R632" s="5">
        <v>15.45228555733333</v>
      </c>
      <c r="S632" s="13">
        <f t="shared" si="55"/>
        <v>2.9308132666660214E-2</v>
      </c>
      <c r="T632" s="13">
        <f t="shared" si="56"/>
        <v>0.18941333599999943</v>
      </c>
      <c r="U632" s="6">
        <v>0.82409280333083401</v>
      </c>
      <c r="V632" s="6">
        <v>0.20819934533558401</v>
      </c>
      <c r="W632" s="6">
        <v>0.52539775735104</v>
      </c>
      <c r="X632" s="6">
        <v>0.55238735065058298</v>
      </c>
      <c r="Y632" s="14">
        <f t="shared" si="57"/>
        <v>8.4023878466684937E-2</v>
      </c>
      <c r="Z632" s="14">
        <f t="shared" si="58"/>
        <v>0.68152064042389937</v>
      </c>
      <c r="AA632" s="14">
        <f t="shared" si="59"/>
        <v>0.27951178532259197</v>
      </c>
      <c r="AB632" s="14">
        <f t="shared" si="60"/>
        <v>0.25775627507086918</v>
      </c>
    </row>
    <row r="633" spans="1:28" x14ac:dyDescent="0.2">
      <c r="A633" s="11" t="s">
        <v>714</v>
      </c>
      <c r="B633" s="11"/>
      <c r="C633" s="11"/>
      <c r="D633" s="11"/>
      <c r="E633" s="11"/>
      <c r="F633" s="11"/>
      <c r="G633" s="11"/>
      <c r="I633" s="11"/>
      <c r="J633" s="11"/>
      <c r="K633" s="11"/>
      <c r="L633" s="11"/>
      <c r="M633" s="19"/>
      <c r="N633" s="11" t="s">
        <v>18</v>
      </c>
      <c r="O633" s="5">
        <v>15.201422945333331</v>
      </c>
      <c r="P633" s="5">
        <v>15.231329261333331</v>
      </c>
      <c r="Q633" s="5">
        <v>15.03057523433333</v>
      </c>
      <c r="R633" s="5">
        <v>15.432083288333329</v>
      </c>
      <c r="S633" s="13">
        <f t="shared" si="55"/>
        <v>2.9906315999999933E-2</v>
      </c>
      <c r="T633" s="13">
        <f t="shared" si="56"/>
        <v>0.40150805399999889</v>
      </c>
      <c r="U633" s="6">
        <v>0.88257281415106403</v>
      </c>
      <c r="V633" s="6">
        <v>7.6806176670343104E-2</v>
      </c>
      <c r="W633" s="6">
        <v>0.54199074385094204</v>
      </c>
      <c r="X633" s="6">
        <v>0.42665689241942001</v>
      </c>
      <c r="Y633" s="14">
        <f t="shared" si="57"/>
        <v>5.4249454235321772E-2</v>
      </c>
      <c r="Z633" s="14">
        <f t="shared" si="58"/>
        <v>1.1146038530676805</v>
      </c>
      <c r="AA633" s="14">
        <f t="shared" si="59"/>
        <v>0.26600813030439047</v>
      </c>
      <c r="AB633" s="14">
        <f t="shared" si="60"/>
        <v>0.36992123417398154</v>
      </c>
    </row>
    <row r="634" spans="1:28" x14ac:dyDescent="0.2">
      <c r="A634" s="11" t="s">
        <v>732</v>
      </c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9"/>
      <c r="N634" s="11" t="s">
        <v>18</v>
      </c>
      <c r="O634" s="5">
        <v>13.77070536666667</v>
      </c>
      <c r="P634" s="5">
        <v>13.800682989833341</v>
      </c>
      <c r="Q634" s="5">
        <v>13.84995247333333</v>
      </c>
      <c r="R634" s="5">
        <v>13.75141350633333</v>
      </c>
      <c r="S634" s="13">
        <f t="shared" si="55"/>
        <v>2.9977623166670853E-2</v>
      </c>
      <c r="T634" s="13">
        <f t="shared" si="56"/>
        <v>-9.8538966999999644E-2</v>
      </c>
      <c r="U634" s="6">
        <v>0.84241508890120398</v>
      </c>
      <c r="V634" s="6">
        <v>0.604402675561453</v>
      </c>
      <c r="W634" s="6">
        <v>0.53004073788116801</v>
      </c>
      <c r="X634" s="6">
        <v>0.69968798395460796</v>
      </c>
      <c r="Y634" s="14">
        <f t="shared" si="57"/>
        <v>7.4473862895880302E-2</v>
      </c>
      <c r="Z634" s="14">
        <f t="shared" si="58"/>
        <v>0.21867362179991642</v>
      </c>
      <c r="AA634" s="14">
        <f t="shared" si="59"/>
        <v>0.27569075010282768</v>
      </c>
      <c r="AB634" s="14">
        <f t="shared" si="60"/>
        <v>0.15509558435142606</v>
      </c>
    </row>
    <row r="635" spans="1:28" x14ac:dyDescent="0.2">
      <c r="A635" s="11" t="s">
        <v>24</v>
      </c>
      <c r="B635" s="11"/>
      <c r="C635" s="11" t="str">
        <f>VLOOKUP(A635,[1]sheet1!$A$2:$E$1154, 4, FALSE)</f>
        <v>*</v>
      </c>
      <c r="D635" s="11"/>
      <c r="E635" s="11"/>
      <c r="G635" s="11"/>
      <c r="H635" s="11"/>
      <c r="I635" s="11"/>
      <c r="J635" s="11"/>
      <c r="K635" s="11"/>
      <c r="L635" s="11"/>
      <c r="M635" s="11"/>
      <c r="N635" s="11"/>
      <c r="O635" s="5">
        <v>14.40335893633333</v>
      </c>
      <c r="P635" s="5">
        <v>14.43420516983333</v>
      </c>
      <c r="Q635" s="5">
        <v>14.55264222833333</v>
      </c>
      <c r="R635" s="5">
        <v>14.31576811133333</v>
      </c>
      <c r="S635" s="13">
        <f t="shared" si="55"/>
        <v>3.0846233500000153E-2</v>
      </c>
      <c r="T635" s="13">
        <f t="shared" si="56"/>
        <v>-0.23687411699999927</v>
      </c>
      <c r="U635" s="6">
        <v>0.78218477181822299</v>
      </c>
      <c r="V635" s="6">
        <v>0.14564665237685301</v>
      </c>
      <c r="W635" s="6">
        <v>0.518266620639391</v>
      </c>
      <c r="X635" s="6">
        <v>0.51242970468953997</v>
      </c>
      <c r="Y635" s="14">
        <f t="shared" si="57"/>
        <v>0.10669064348449318</v>
      </c>
      <c r="Z635" s="14">
        <f t="shared" si="58"/>
        <v>0.83669949298597535</v>
      </c>
      <c r="AA635" s="14">
        <f t="shared" si="59"/>
        <v>0.28544676133013919</v>
      </c>
      <c r="AB635" s="14">
        <f t="shared" si="60"/>
        <v>0.29036570287576258</v>
      </c>
    </row>
    <row r="636" spans="1:28" x14ac:dyDescent="0.2">
      <c r="A636" s="11" t="s">
        <v>822</v>
      </c>
      <c r="B636" s="11"/>
      <c r="C636" s="11" t="str">
        <f>VLOOKUP(A636,[1]sheet1!$A$2:$E$1154, 4, FALSE)</f>
        <v>*</v>
      </c>
      <c r="D636" s="11"/>
      <c r="E636" s="11"/>
      <c r="F636" s="11"/>
      <c r="G636" s="11"/>
      <c r="H636" s="11"/>
      <c r="I636" s="11"/>
      <c r="J636" s="11"/>
      <c r="K636" s="11"/>
      <c r="L636" s="11"/>
      <c r="M636" s="11"/>
      <c r="N636" s="11"/>
      <c r="O636" s="5">
        <v>14.655697742333331</v>
      </c>
      <c r="P636" s="5">
        <v>14.686634768833329</v>
      </c>
      <c r="Q636" s="5">
        <v>14.64691824833333</v>
      </c>
      <c r="R636" s="5">
        <v>14.72635128933333</v>
      </c>
      <c r="S636" s="13">
        <f t="shared" si="55"/>
        <v>3.093702649999841E-2</v>
      </c>
      <c r="T636" s="13">
        <f t="shared" si="56"/>
        <v>7.9433040999999704E-2</v>
      </c>
      <c r="U636" s="6">
        <v>0.88543732156845001</v>
      </c>
      <c r="V636" s="6">
        <v>0.784714648393815</v>
      </c>
      <c r="W636" s="6">
        <v>0.54199074385094204</v>
      </c>
      <c r="X636" s="6">
        <v>0.73404418436255203</v>
      </c>
      <c r="Y636" s="14">
        <f t="shared" si="57"/>
        <v>5.2842176269944453E-2</v>
      </c>
      <c r="Z636" s="14">
        <f t="shared" si="58"/>
        <v>0.10528824027056531</v>
      </c>
      <c r="AA636" s="14">
        <f t="shared" si="59"/>
        <v>0.26600813030439047</v>
      </c>
      <c r="AB636" s="14">
        <f t="shared" si="60"/>
        <v>0.13427779778514451</v>
      </c>
    </row>
    <row r="637" spans="1:28" x14ac:dyDescent="0.2">
      <c r="A637" s="11" t="s">
        <v>408</v>
      </c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9"/>
      <c r="N637" s="19" t="s">
        <v>18</v>
      </c>
      <c r="O637" s="5">
        <v>14.957382047333329</v>
      </c>
      <c r="P637" s="5">
        <v>14.9883777305</v>
      </c>
      <c r="Q637" s="5">
        <v>14.981448588333331</v>
      </c>
      <c r="R637" s="5">
        <v>14.995306872666671</v>
      </c>
      <c r="S637" s="13">
        <f t="shared" si="55"/>
        <v>3.0995683166670673E-2</v>
      </c>
      <c r="T637" s="13">
        <f t="shared" si="56"/>
        <v>1.385828433333991E-2</v>
      </c>
      <c r="U637" s="6">
        <v>0.76380919462373797</v>
      </c>
      <c r="V637" s="6">
        <v>0.91853329003198403</v>
      </c>
      <c r="W637" s="6">
        <v>0.51391423311342299</v>
      </c>
      <c r="X637" s="6">
        <v>0.74722870187121904</v>
      </c>
      <c r="Y637" s="14">
        <f t="shared" si="57"/>
        <v>0.11701511795757154</v>
      </c>
      <c r="Z637" s="14">
        <f t="shared" si="58"/>
        <v>3.6905099112992695E-2</v>
      </c>
      <c r="AA637" s="14">
        <f t="shared" si="59"/>
        <v>0.28910935414393557</v>
      </c>
      <c r="AB637" s="14">
        <f t="shared" si="60"/>
        <v>0.12654645473180501</v>
      </c>
    </row>
    <row r="638" spans="1:28" x14ac:dyDescent="0.2">
      <c r="A638" s="11" t="s">
        <v>1043</v>
      </c>
      <c r="B638" s="11"/>
      <c r="C638" s="11" t="str">
        <f>VLOOKUP(A638,[1]sheet1!$A$2:$E$1154, 4, FALSE)</f>
        <v>*</v>
      </c>
      <c r="D638" s="11"/>
      <c r="E638" s="11"/>
      <c r="F638" s="11"/>
      <c r="G638" s="11"/>
      <c r="H638" s="11"/>
      <c r="I638" s="11"/>
      <c r="J638" s="11"/>
      <c r="K638" s="11"/>
      <c r="L638" s="11"/>
      <c r="M638" s="11"/>
      <c r="N638" s="11"/>
      <c r="O638" s="5">
        <v>19.691547112000009</v>
      </c>
      <c r="P638" s="5">
        <v>19.724721945166671</v>
      </c>
      <c r="Q638" s="5">
        <v>19.597054519666671</v>
      </c>
      <c r="R638" s="5">
        <v>19.852389370666671</v>
      </c>
      <c r="S638" s="13">
        <f t="shared" si="55"/>
        <v>3.3174833166661699E-2</v>
      </c>
      <c r="T638" s="13">
        <f t="shared" si="56"/>
        <v>0.25533485100000064</v>
      </c>
      <c r="U638" s="6">
        <v>0.91700982777897599</v>
      </c>
      <c r="V638" s="6">
        <v>0.51174931287398795</v>
      </c>
      <c r="W638" s="6">
        <v>0.545623776092794</v>
      </c>
      <c r="X638" s="6">
        <v>0.66941102728502699</v>
      </c>
      <c r="Y638" s="14">
        <f t="shared" si="57"/>
        <v>3.7626009883624224E-2</v>
      </c>
      <c r="Z638" s="14">
        <f t="shared" si="58"/>
        <v>0.29094273179244401</v>
      </c>
      <c r="AA638" s="14">
        <f t="shared" si="59"/>
        <v>0.2631067131299511</v>
      </c>
      <c r="AB638" s="14">
        <f t="shared" si="60"/>
        <v>0.17430713773624618</v>
      </c>
    </row>
    <row r="639" spans="1:28" x14ac:dyDescent="0.2">
      <c r="A639" s="11" t="s">
        <v>366</v>
      </c>
      <c r="B639" s="11"/>
      <c r="C639" s="11" t="str">
        <f>VLOOKUP(A639,[1]sheet1!$A$2:$E$1154, 4, FALSE)</f>
        <v>*</v>
      </c>
      <c r="D639" s="11"/>
      <c r="E639" s="11"/>
      <c r="F639" s="11"/>
      <c r="G639" s="11"/>
      <c r="H639" s="11"/>
      <c r="I639" s="11"/>
      <c r="J639" s="11"/>
      <c r="K639" s="11"/>
      <c r="L639" s="11"/>
      <c r="M639" s="11"/>
      <c r="N639" s="11"/>
      <c r="O639" s="5">
        <v>13.55337155933333</v>
      </c>
      <c r="P639" s="5">
        <v>13.58762973383333</v>
      </c>
      <c r="Q639" s="5">
        <v>13.622891707000001</v>
      </c>
      <c r="R639" s="5">
        <v>13.552367760666669</v>
      </c>
      <c r="S639" s="13">
        <f t="shared" si="55"/>
        <v>3.4258174499999683E-2</v>
      </c>
      <c r="T639" s="13">
        <f t="shared" si="56"/>
        <v>-7.0523946333331367E-2</v>
      </c>
      <c r="U639" s="6">
        <v>0.48838862244393999</v>
      </c>
      <c r="V639" s="6">
        <v>0.33554228476483799</v>
      </c>
      <c r="W639" s="6">
        <v>0.41586880871287701</v>
      </c>
      <c r="X639" s="6">
        <v>0.62886652603846604</v>
      </c>
      <c r="Y639" s="14">
        <f t="shared" si="57"/>
        <v>0.31123446198221133</v>
      </c>
      <c r="Z639" s="14">
        <f t="shared" si="58"/>
        <v>0.47425274261010553</v>
      </c>
      <c r="AA639" s="14">
        <f t="shared" si="59"/>
        <v>0.38104365167610815</v>
      </c>
      <c r="AB639" s="14">
        <f t="shared" si="60"/>
        <v>0.20144152173461793</v>
      </c>
    </row>
    <row r="640" spans="1:28" x14ac:dyDescent="0.2">
      <c r="A640" s="11" t="s">
        <v>98</v>
      </c>
      <c r="B640" s="11"/>
      <c r="C640" s="11" t="str">
        <f>VLOOKUP(A640,[1]sheet1!$A$2:$E$1154, 4, FALSE)</f>
        <v>*</v>
      </c>
      <c r="D640" s="11"/>
      <c r="E640" s="11"/>
      <c r="F640" s="11"/>
      <c r="G640" s="11"/>
      <c r="H640" s="11"/>
      <c r="I640" s="11"/>
      <c r="J640" s="11"/>
      <c r="K640" s="11"/>
      <c r="L640" s="11"/>
      <c r="M640" s="11"/>
      <c r="N640" s="11"/>
      <c r="O640" s="5">
        <v>13.084207770333331</v>
      </c>
      <c r="P640" s="5">
        <v>13.11936310016667</v>
      </c>
      <c r="Q640" s="5">
        <v>13.00643975533333</v>
      </c>
      <c r="R640" s="5">
        <v>13.232286445</v>
      </c>
      <c r="S640" s="13">
        <f t="shared" si="55"/>
        <v>3.5155329833338911E-2</v>
      </c>
      <c r="T640" s="13">
        <f t="shared" si="56"/>
        <v>0.22584668966666932</v>
      </c>
      <c r="U640" s="6">
        <v>0.68626414807548697</v>
      </c>
      <c r="V640" s="6">
        <v>2.2012942336459802E-2</v>
      </c>
      <c r="W640" s="6">
        <v>0.48990168886771002</v>
      </c>
      <c r="X640" s="6">
        <v>0.26506292518587898</v>
      </c>
      <c r="Y640" s="14">
        <f t="shared" si="57"/>
        <v>0.16350868900046578</v>
      </c>
      <c r="Z640" s="14">
        <f t="shared" si="58"/>
        <v>1.6573219040580107</v>
      </c>
      <c r="AA640" s="14">
        <f t="shared" si="59"/>
        <v>0.30989106337146516</v>
      </c>
      <c r="AB640" s="14">
        <f t="shared" si="60"/>
        <v>0.57665101354643289</v>
      </c>
    </row>
    <row r="641" spans="1:28" x14ac:dyDescent="0.2">
      <c r="A641" s="11" t="s">
        <v>991</v>
      </c>
      <c r="B641" s="11"/>
      <c r="C641" s="11" t="str">
        <f>VLOOKUP(A641,[1]sheet1!$A$2:$E$1154, 4, FALSE)</f>
        <v>*</v>
      </c>
      <c r="D641" s="11"/>
      <c r="E641" s="11"/>
      <c r="F641" s="11"/>
      <c r="G641" s="11"/>
      <c r="H641" s="11"/>
      <c r="I641" s="11"/>
      <c r="J641" s="11"/>
      <c r="K641" s="11"/>
      <c r="L641" s="11"/>
      <c r="M641" s="11"/>
      <c r="N641" s="11"/>
      <c r="O641" s="5">
        <v>12.135040917666659</v>
      </c>
      <c r="P641" s="5">
        <v>12.171029243666659</v>
      </c>
      <c r="Q641" s="5">
        <v>12.0705920018</v>
      </c>
      <c r="R641" s="5">
        <v>12.271466485533329</v>
      </c>
      <c r="S641" s="13">
        <f t="shared" si="55"/>
        <v>3.5988326000000015E-2</v>
      </c>
      <c r="T641" s="13">
        <f t="shared" si="56"/>
        <v>0.20087448373332961</v>
      </c>
      <c r="U641" s="6">
        <v>0.72807725360477604</v>
      </c>
      <c r="V641" s="6">
        <v>0.27791215265591901</v>
      </c>
      <c r="W641" s="6">
        <v>0.50213867110146404</v>
      </c>
      <c r="X641" s="6">
        <v>0.61327768038545405</v>
      </c>
      <c r="Y641" s="14">
        <f t="shared" si="57"/>
        <v>0.1378225368487464</v>
      </c>
      <c r="Z641" s="14">
        <f t="shared" si="58"/>
        <v>0.55609246180122174</v>
      </c>
      <c r="AA641" s="14">
        <f t="shared" si="59"/>
        <v>0.29917633110671848</v>
      </c>
      <c r="AB641" s="14">
        <f t="shared" si="60"/>
        <v>0.21234284072881549</v>
      </c>
    </row>
    <row r="642" spans="1:28" x14ac:dyDescent="0.2">
      <c r="A642" s="11" t="s">
        <v>912</v>
      </c>
      <c r="B642" s="11"/>
      <c r="C642" s="11" t="str">
        <f>VLOOKUP(A642,[1]sheet1!$A$2:$E$1154, 4, FALSE)</f>
        <v>*</v>
      </c>
      <c r="D642" s="11"/>
      <c r="E642" s="11"/>
      <c r="F642" s="11"/>
      <c r="G642" s="11"/>
      <c r="H642" s="11"/>
      <c r="I642" s="11"/>
      <c r="J642" s="11"/>
      <c r="K642" s="11"/>
      <c r="L642" s="11"/>
      <c r="M642" s="11"/>
      <c r="N642" s="11"/>
      <c r="O642" s="5">
        <v>16.424205874333332</v>
      </c>
      <c r="P642" s="5">
        <v>16.46077995966667</v>
      </c>
      <c r="Q642" s="5">
        <v>16.370621233000001</v>
      </c>
      <c r="R642" s="5">
        <v>16.550938686333328</v>
      </c>
      <c r="S642" s="13">
        <f t="shared" si="55"/>
        <v>3.6574085333338502E-2</v>
      </c>
      <c r="T642" s="13">
        <f t="shared" si="56"/>
        <v>0.18031745333332694</v>
      </c>
      <c r="U642" s="6">
        <v>0.90211325874163995</v>
      </c>
      <c r="V642" s="6">
        <v>0.66126851436887202</v>
      </c>
      <c r="W642" s="6">
        <v>0.54402079533238701</v>
      </c>
      <c r="X642" s="6">
        <v>0.69968798395460796</v>
      </c>
      <c r="Y642" s="14">
        <f t="shared" si="57"/>
        <v>4.4738934122491955E-2</v>
      </c>
      <c r="Z642" s="14">
        <f t="shared" si="58"/>
        <v>0.1796221552960042</v>
      </c>
      <c r="AA642" s="14">
        <f t="shared" si="59"/>
        <v>0.26438449896819693</v>
      </c>
      <c r="AB642" s="14">
        <f t="shared" si="60"/>
        <v>0.15509558435142606</v>
      </c>
    </row>
    <row r="643" spans="1:28" x14ac:dyDescent="0.2">
      <c r="A643" s="11" t="s">
        <v>758</v>
      </c>
      <c r="B643" s="11"/>
      <c r="C643" s="11" t="str">
        <f>VLOOKUP(A643,[1]sheet1!$A$2:$E$1154, 4, FALSE)</f>
        <v>*</v>
      </c>
      <c r="D643" s="11"/>
      <c r="E643" s="11"/>
      <c r="F643" s="11"/>
      <c r="G643" s="11"/>
      <c r="H643" s="11"/>
      <c r="I643" s="11"/>
      <c r="J643" s="11"/>
      <c r="K643" s="11"/>
      <c r="L643" s="11"/>
      <c r="M643" s="11"/>
      <c r="N643" s="11"/>
      <c r="O643" s="5">
        <v>11.635638541666671</v>
      </c>
      <c r="P643" s="5">
        <v>11.672409054333331</v>
      </c>
      <c r="Q643" s="5">
        <v>11.652330980666671</v>
      </c>
      <c r="R643" s="5">
        <v>11.692487128</v>
      </c>
      <c r="S643" s="13">
        <f t="shared" ref="S643:S706" si="61">P643-O643</f>
        <v>3.6770512666659982E-2</v>
      </c>
      <c r="T643" s="13">
        <f t="shared" ref="T643:T706" si="62">R643-Q643</f>
        <v>4.0156147333329173E-2</v>
      </c>
      <c r="U643" s="6">
        <v>0.76329989661236797</v>
      </c>
      <c r="V643" s="6">
        <v>0.81346264660477996</v>
      </c>
      <c r="W643" s="6">
        <v>0.51391423311342299</v>
      </c>
      <c r="X643" s="6">
        <v>0.73404418436255203</v>
      </c>
      <c r="Y643" s="14">
        <f t="shared" ref="Y643:Y706" si="63">-LOG10(U643)</f>
        <v>0.11730479644282465</v>
      </c>
      <c r="Z643" s="14">
        <f t="shared" ref="Z643:Z706" si="64">-LOG10(V643)</f>
        <v>8.9662384639693199E-2</v>
      </c>
      <c r="AA643" s="14">
        <f t="shared" ref="AA643:AA706" si="65">-LOG10(W643)</f>
        <v>0.28910935414393557</v>
      </c>
      <c r="AB643" s="14">
        <f t="shared" ref="AB643:AB706" si="66">-LOG10(X643)</f>
        <v>0.13427779778514451</v>
      </c>
    </row>
    <row r="644" spans="1:28" x14ac:dyDescent="0.2">
      <c r="A644" s="11" t="s">
        <v>1028</v>
      </c>
      <c r="B644" s="11"/>
      <c r="C644" s="11" t="s">
        <v>18</v>
      </c>
      <c r="D644" s="11"/>
      <c r="E644" s="11"/>
      <c r="F644" s="11"/>
      <c r="G644" s="11"/>
      <c r="H644" s="11"/>
      <c r="I644" s="11"/>
      <c r="J644" s="11"/>
      <c r="K644" s="11"/>
      <c r="L644" s="11"/>
      <c r="M644" s="19"/>
      <c r="N644" s="19"/>
      <c r="O644" s="5">
        <v>14.74433714766667</v>
      </c>
      <c r="P644" s="5">
        <v>14.78184600483333</v>
      </c>
      <c r="Q644" s="5">
        <v>14.914482654666671</v>
      </c>
      <c r="R644" s="5">
        <v>14.649209355</v>
      </c>
      <c r="S644" s="13">
        <f t="shared" si="61"/>
        <v>3.7508857166660192E-2</v>
      </c>
      <c r="T644" s="13">
        <f t="shared" si="62"/>
        <v>-0.26527329966667068</v>
      </c>
      <c r="U644" s="6">
        <v>0.82914971297632001</v>
      </c>
      <c r="V644" s="6">
        <v>0.30714082327848202</v>
      </c>
      <c r="W644" s="6">
        <v>0.52593568783286704</v>
      </c>
      <c r="X644" s="6">
        <v>0.62541085796353602</v>
      </c>
      <c r="Y644" s="14">
        <f t="shared" si="63"/>
        <v>8.136704526504282E-2</v>
      </c>
      <c r="Z644" s="14">
        <f t="shared" si="64"/>
        <v>0.51266245595585958</v>
      </c>
      <c r="AA644" s="14">
        <f t="shared" si="65"/>
        <v>0.27906735874915306</v>
      </c>
      <c r="AB644" s="14">
        <f t="shared" si="66"/>
        <v>0.20383458309833977</v>
      </c>
    </row>
    <row r="645" spans="1:28" x14ac:dyDescent="0.2">
      <c r="A645" s="11" t="s">
        <v>751</v>
      </c>
      <c r="B645" s="11"/>
      <c r="C645" s="11" t="str">
        <f>VLOOKUP(A645,[1]sheet1!$A$2:$E$1154, 4, FALSE)</f>
        <v>*</v>
      </c>
      <c r="D645" s="11"/>
      <c r="E645" s="11"/>
      <c r="F645" s="11"/>
      <c r="G645" s="11"/>
      <c r="H645" s="11"/>
      <c r="I645" s="11"/>
      <c r="J645" s="11"/>
      <c r="K645" s="11"/>
      <c r="L645" s="11"/>
      <c r="M645" s="11"/>
      <c r="N645" s="11"/>
      <c r="O645" s="5">
        <v>12.969430258999999</v>
      </c>
      <c r="P645" s="5">
        <v>13.00738077001667</v>
      </c>
      <c r="Q645" s="5">
        <v>13.10673934923333</v>
      </c>
      <c r="R645" s="5">
        <v>12.908022190800001</v>
      </c>
      <c r="S645" s="13">
        <f t="shared" si="61"/>
        <v>3.7950511016671129E-2</v>
      </c>
      <c r="T645" s="13">
        <f t="shared" si="62"/>
        <v>-0.19871715843332893</v>
      </c>
      <c r="U645" s="6">
        <v>0.89009325081185198</v>
      </c>
      <c r="V645" s="6">
        <v>0.61469448498705703</v>
      </c>
      <c r="W645" s="6">
        <v>0.54199074385094204</v>
      </c>
      <c r="X645" s="6">
        <v>0.69968798395460796</v>
      </c>
      <c r="Y645" s="14">
        <f t="shared" si="63"/>
        <v>5.056449201627939E-2</v>
      </c>
      <c r="Z645" s="14">
        <f t="shared" si="64"/>
        <v>0.211340683333402</v>
      </c>
      <c r="AA645" s="14">
        <f t="shared" si="65"/>
        <v>0.26600813030439047</v>
      </c>
      <c r="AB645" s="14">
        <f t="shared" si="66"/>
        <v>0.15509558435142606</v>
      </c>
    </row>
    <row r="646" spans="1:28" x14ac:dyDescent="0.2">
      <c r="A646" s="11" t="s">
        <v>216</v>
      </c>
      <c r="B646" s="11"/>
      <c r="C646" s="11"/>
      <c r="D646" s="11"/>
      <c r="E646" s="11"/>
      <c r="F646" s="11" t="s">
        <v>18</v>
      </c>
      <c r="G646" s="11"/>
      <c r="H646" s="11"/>
      <c r="I646" s="11"/>
      <c r="J646" s="11"/>
      <c r="K646" s="11"/>
      <c r="L646" s="11"/>
      <c r="M646" s="11"/>
      <c r="N646" s="11"/>
      <c r="O646" s="5">
        <v>11.177981191666669</v>
      </c>
      <c r="P646" s="5">
        <v>11.2166550246</v>
      </c>
      <c r="Q646" s="5">
        <v>11.245730807533331</v>
      </c>
      <c r="R646" s="5">
        <v>11.18757924166666</v>
      </c>
      <c r="S646" s="13">
        <f t="shared" si="61"/>
        <v>3.8673832933330488E-2</v>
      </c>
      <c r="T646" s="13">
        <f t="shared" si="62"/>
        <v>-5.8151565866671362E-2</v>
      </c>
      <c r="U646" s="6">
        <v>0.70545624034107002</v>
      </c>
      <c r="V646" s="6">
        <v>0.61128310962153898</v>
      </c>
      <c r="W646" s="6">
        <v>0.495294041654469</v>
      </c>
      <c r="X646" s="6">
        <v>0.69968798395460796</v>
      </c>
      <c r="Y646" s="14">
        <f t="shared" si="63"/>
        <v>0.15152992048911015</v>
      </c>
      <c r="Z646" s="14">
        <f t="shared" si="64"/>
        <v>0.21375760404582295</v>
      </c>
      <c r="AA646" s="14">
        <f t="shared" si="65"/>
        <v>0.30513689651209286</v>
      </c>
      <c r="AB646" s="14">
        <f t="shared" si="66"/>
        <v>0.15509558435142606</v>
      </c>
    </row>
    <row r="647" spans="1:28" x14ac:dyDescent="0.2">
      <c r="A647" s="11" t="s">
        <v>168</v>
      </c>
      <c r="B647" s="11"/>
      <c r="C647" s="11"/>
      <c r="D647" s="11"/>
      <c r="E647" s="11"/>
      <c r="F647" s="11" t="s">
        <v>18</v>
      </c>
      <c r="G647" s="11"/>
      <c r="H647" s="11"/>
      <c r="I647" s="11"/>
      <c r="J647" s="11"/>
      <c r="K647" s="11"/>
      <c r="L647" s="11"/>
      <c r="M647" s="11"/>
      <c r="N647" s="11"/>
      <c r="O647" s="5">
        <v>8.7540258451666695</v>
      </c>
      <c r="P647" s="5">
        <v>8.792745432699995</v>
      </c>
      <c r="Q647" s="5">
        <v>8.8396849890333353</v>
      </c>
      <c r="R647" s="5">
        <v>8.7458058763666688</v>
      </c>
      <c r="S647" s="13">
        <f t="shared" si="61"/>
        <v>3.8719587533325495E-2</v>
      </c>
      <c r="T647" s="13">
        <f t="shared" si="62"/>
        <v>-9.3879112666666487E-2</v>
      </c>
      <c r="U647" s="6">
        <v>0.62041429535949599</v>
      </c>
      <c r="V647" s="6">
        <v>0.30769862985048702</v>
      </c>
      <c r="W647" s="6">
        <v>0.46767724995509502</v>
      </c>
      <c r="X647" s="6">
        <v>0.62541085796353602</v>
      </c>
      <c r="Y647" s="14">
        <f t="shared" si="63"/>
        <v>0.20731820388838174</v>
      </c>
      <c r="Z647" s="14">
        <f t="shared" si="64"/>
        <v>0.5118744376157125</v>
      </c>
      <c r="AA647" s="14">
        <f t="shared" si="65"/>
        <v>0.33005375572603041</v>
      </c>
      <c r="AB647" s="14">
        <f t="shared" si="66"/>
        <v>0.20383458309833977</v>
      </c>
    </row>
    <row r="648" spans="1:28" x14ac:dyDescent="0.2">
      <c r="A648" s="11" t="s">
        <v>724</v>
      </c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9"/>
      <c r="N648" s="11" t="s">
        <v>18</v>
      </c>
      <c r="O648" s="5">
        <v>14.12300421066667</v>
      </c>
      <c r="P648" s="5">
        <v>14.162269696833331</v>
      </c>
      <c r="Q648" s="5">
        <v>14.12669148166667</v>
      </c>
      <c r="R648" s="5">
        <v>14.197847912</v>
      </c>
      <c r="S648" s="13">
        <f t="shared" si="61"/>
        <v>3.9265486166661034E-2</v>
      </c>
      <c r="T648" s="13">
        <f t="shared" si="62"/>
        <v>7.1156430333330078E-2</v>
      </c>
      <c r="U648" s="6">
        <v>0.55559366043815195</v>
      </c>
      <c r="V648" s="6">
        <v>0.38114415257250001</v>
      </c>
      <c r="W648" s="6">
        <v>0.44345066805451699</v>
      </c>
      <c r="X648" s="6">
        <v>0.62985092403981102</v>
      </c>
      <c r="Y648" s="14">
        <f t="shared" si="63"/>
        <v>0.25524271839237028</v>
      </c>
      <c r="Z648" s="14">
        <f t="shared" si="64"/>
        <v>0.41891073869068751</v>
      </c>
      <c r="AA648" s="14">
        <f t="shared" si="65"/>
        <v>0.35315468650498683</v>
      </c>
      <c r="AB648" s="14">
        <f t="shared" si="66"/>
        <v>0.20076222916246131</v>
      </c>
    </row>
    <row r="649" spans="1:28" x14ac:dyDescent="0.2">
      <c r="A649" s="11" t="s">
        <v>1081</v>
      </c>
      <c r="B649" s="11"/>
      <c r="C649" s="11"/>
      <c r="D649" s="11"/>
      <c r="E649" s="11"/>
      <c r="F649" s="11" t="s">
        <v>18</v>
      </c>
      <c r="G649" s="11"/>
      <c r="H649" s="11"/>
      <c r="I649" s="11"/>
      <c r="J649" s="11"/>
      <c r="K649" s="11"/>
      <c r="L649" s="11"/>
      <c r="M649" s="11"/>
      <c r="N649" s="11"/>
      <c r="O649" s="5">
        <v>13.861675202333331</v>
      </c>
      <c r="P649" s="5">
        <v>13.90120496883333</v>
      </c>
      <c r="Q649" s="5">
        <v>13.842902226333329</v>
      </c>
      <c r="R649" s="5">
        <v>13.95950771133333</v>
      </c>
      <c r="S649" s="13">
        <f t="shared" si="61"/>
        <v>3.9529766499999397E-2</v>
      </c>
      <c r="T649" s="13">
        <f t="shared" si="62"/>
        <v>0.1166054850000009</v>
      </c>
      <c r="U649" s="6">
        <v>0.57530173407174601</v>
      </c>
      <c r="V649" s="6">
        <v>0.38607305078262399</v>
      </c>
      <c r="W649" s="6">
        <v>0.45139085341056201</v>
      </c>
      <c r="X649" s="6">
        <v>0.62985092403981102</v>
      </c>
      <c r="Y649" s="14">
        <f t="shared" si="63"/>
        <v>0.24010431692416956</v>
      </c>
      <c r="Z649" s="14">
        <f t="shared" si="64"/>
        <v>0.41333051255588993</v>
      </c>
      <c r="AA649" s="14">
        <f t="shared" si="65"/>
        <v>0.34544724533261795</v>
      </c>
      <c r="AB649" s="14">
        <f t="shared" si="66"/>
        <v>0.20076222916246131</v>
      </c>
    </row>
    <row r="650" spans="1:28" x14ac:dyDescent="0.2">
      <c r="A650" s="11" t="s">
        <v>999</v>
      </c>
      <c r="B650" s="11"/>
      <c r="C650" s="11" t="str">
        <f>VLOOKUP(A650,[1]sheet1!$A$2:$E$1154, 4, FALSE)</f>
        <v>*</v>
      </c>
      <c r="D650" s="11"/>
      <c r="E650" s="11"/>
      <c r="F650" s="11"/>
      <c r="G650" s="11"/>
      <c r="H650" s="11"/>
      <c r="I650" s="11"/>
      <c r="J650" s="11"/>
      <c r="K650" s="11"/>
      <c r="L650" s="11"/>
      <c r="M650" s="11"/>
      <c r="N650" s="11"/>
      <c r="O650" s="5">
        <v>12.148168175</v>
      </c>
      <c r="P650" s="5">
        <v>12.189085102883331</v>
      </c>
      <c r="Q650" s="5">
        <v>12.047421739433331</v>
      </c>
      <c r="R650" s="5">
        <v>12.330748466333331</v>
      </c>
      <c r="S650" s="13">
        <f t="shared" si="61"/>
        <v>4.0916927883330345E-2</v>
      </c>
      <c r="T650" s="13">
        <f t="shared" si="62"/>
        <v>0.28332672690000038</v>
      </c>
      <c r="U650" s="6">
        <v>0.73097527334526402</v>
      </c>
      <c r="V650" s="6">
        <v>5.6043365988235699E-2</v>
      </c>
      <c r="W650" s="6">
        <v>0.50302571176027699</v>
      </c>
      <c r="X650" s="6">
        <v>0.40894932139262502</v>
      </c>
      <c r="Y650" s="14">
        <f t="shared" si="63"/>
        <v>0.13609731364587899</v>
      </c>
      <c r="Z650" s="14">
        <f t="shared" si="64"/>
        <v>1.2514757886928838</v>
      </c>
      <c r="AA650" s="14">
        <f t="shared" si="65"/>
        <v>0.2984098157587432</v>
      </c>
      <c r="AB650" s="14">
        <f t="shared" si="66"/>
        <v>0.38833050813746334</v>
      </c>
    </row>
    <row r="651" spans="1:28" x14ac:dyDescent="0.2">
      <c r="A651" s="11" t="s">
        <v>191</v>
      </c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9"/>
      <c r="N651" s="19" t="s">
        <v>18</v>
      </c>
      <c r="O651" s="5">
        <v>14.03353694133334</v>
      </c>
      <c r="P651" s="5">
        <v>14.074599764</v>
      </c>
      <c r="Q651" s="5">
        <v>14.01886897533333</v>
      </c>
      <c r="R651" s="5">
        <v>14.13033055266667</v>
      </c>
      <c r="S651" s="13">
        <f t="shared" si="61"/>
        <v>4.1062822666660281E-2</v>
      </c>
      <c r="T651" s="13">
        <f t="shared" si="62"/>
        <v>0.1114615773333405</v>
      </c>
      <c r="U651" s="6">
        <v>0.69264250963924301</v>
      </c>
      <c r="V651" s="6">
        <v>0.48338170495947003</v>
      </c>
      <c r="W651" s="6">
        <v>0.49071351420828002</v>
      </c>
      <c r="X651" s="6">
        <v>0.66613058642031797</v>
      </c>
      <c r="Y651" s="14">
        <f t="shared" si="63"/>
        <v>0.15949085795662277</v>
      </c>
      <c r="Z651" s="14">
        <f t="shared" si="64"/>
        <v>0.31570979080363937</v>
      </c>
      <c r="AA651" s="14">
        <f t="shared" si="65"/>
        <v>0.30917198142143898</v>
      </c>
      <c r="AB651" s="14">
        <f t="shared" si="66"/>
        <v>0.1764406245797511</v>
      </c>
    </row>
    <row r="652" spans="1:28" x14ac:dyDescent="0.2">
      <c r="A652" s="11" t="s">
        <v>100</v>
      </c>
      <c r="B652" s="11"/>
      <c r="C652" s="11" t="str">
        <f>VLOOKUP(A652,[1]sheet1!$A$2:$E$1154, 4, FALSE)</f>
        <v>*</v>
      </c>
      <c r="D652" s="11"/>
      <c r="E652" s="11"/>
      <c r="F652" s="11"/>
      <c r="G652" s="11"/>
      <c r="H652" s="11"/>
      <c r="I652" s="11"/>
      <c r="J652" s="11"/>
      <c r="K652" s="11"/>
      <c r="L652" s="11"/>
      <c r="M652" s="11"/>
      <c r="N652" s="11"/>
      <c r="O652" s="5">
        <v>13.14447819566667</v>
      </c>
      <c r="P652" s="5">
        <v>13.186153361500009</v>
      </c>
      <c r="Q652" s="5">
        <v>13.183763708333331</v>
      </c>
      <c r="R652" s="5">
        <v>13.188543014666671</v>
      </c>
      <c r="S652" s="13">
        <f t="shared" si="61"/>
        <v>4.1675165833339634E-2</v>
      </c>
      <c r="T652" s="13">
        <f t="shared" si="62"/>
        <v>4.7793063333401165E-3</v>
      </c>
      <c r="U652" s="6">
        <v>0.66325091165622097</v>
      </c>
      <c r="V652" s="6">
        <v>0.96770759235440096</v>
      </c>
      <c r="W652" s="6">
        <v>0.48192502294988399</v>
      </c>
      <c r="X652" s="6">
        <v>0.75745134725636598</v>
      </c>
      <c r="Y652" s="14">
        <f t="shared" si="63"/>
        <v>0.17832214439577412</v>
      </c>
      <c r="Z652" s="14">
        <f t="shared" si="64"/>
        <v>1.4255851587430795E-2</v>
      </c>
      <c r="AA652" s="14">
        <f t="shared" si="65"/>
        <v>0.31702052327978553</v>
      </c>
      <c r="AB652" s="14">
        <f t="shared" si="66"/>
        <v>0.12064525760674753</v>
      </c>
    </row>
    <row r="653" spans="1:28" x14ac:dyDescent="0.2">
      <c r="A653" s="11" t="s">
        <v>551</v>
      </c>
      <c r="B653" s="11"/>
      <c r="C653" s="11" t="str">
        <f>VLOOKUP(A653,[1]sheet1!$A$2:$E$1154, 4, FALSE)</f>
        <v>*</v>
      </c>
      <c r="D653" s="11"/>
      <c r="E653" s="11"/>
      <c r="F653" s="11"/>
      <c r="G653" s="11"/>
      <c r="H653" s="11"/>
      <c r="I653" s="11"/>
      <c r="J653" s="11"/>
      <c r="K653" s="11"/>
      <c r="L653" s="11"/>
      <c r="M653" s="11"/>
      <c r="N653" s="11"/>
      <c r="O653" s="5">
        <v>12.053885742</v>
      </c>
      <c r="P653" s="5">
        <v>12.09576564183334</v>
      </c>
      <c r="Q653" s="5">
        <v>12.101863324</v>
      </c>
      <c r="R653" s="5">
        <v>12.08966795966667</v>
      </c>
      <c r="S653" s="13">
        <f t="shared" si="61"/>
        <v>4.1879899833340062E-2</v>
      </c>
      <c r="T653" s="13">
        <f t="shared" si="62"/>
        <v>-1.2195364333329906E-2</v>
      </c>
      <c r="U653" s="6">
        <v>0.76712474763550997</v>
      </c>
      <c r="V653" s="6">
        <v>0.93281669331988704</v>
      </c>
      <c r="W653" s="6">
        <v>0.514293573357823</v>
      </c>
      <c r="X653" s="6">
        <v>0.75305001187514398</v>
      </c>
      <c r="Y653" s="14">
        <f t="shared" si="63"/>
        <v>0.11513400657980379</v>
      </c>
      <c r="Z653" s="14">
        <f t="shared" si="64"/>
        <v>3.0203690552641251E-2</v>
      </c>
      <c r="AA653" s="14">
        <f t="shared" si="65"/>
        <v>0.2887889026139151</v>
      </c>
      <c r="AB653" s="14">
        <f t="shared" si="66"/>
        <v>0.12317618029311916</v>
      </c>
    </row>
    <row r="654" spans="1:28" x14ac:dyDescent="0.2">
      <c r="A654" s="11" t="s">
        <v>132</v>
      </c>
      <c r="B654" s="11"/>
      <c r="C654" s="11"/>
      <c r="D654" s="11"/>
      <c r="E654" s="11"/>
      <c r="G654" s="11"/>
      <c r="H654" s="11"/>
      <c r="I654" s="11"/>
      <c r="J654" s="11"/>
      <c r="K654" s="11"/>
      <c r="L654" s="11"/>
      <c r="M654" s="11"/>
      <c r="N654" s="11" t="s">
        <v>18</v>
      </c>
      <c r="O654" s="5">
        <v>12.41673604233333</v>
      </c>
      <c r="P654" s="5">
        <v>12.45867111966667</v>
      </c>
      <c r="Q654" s="5">
        <v>12.40335196066667</v>
      </c>
      <c r="R654" s="5">
        <v>12.513990278666659</v>
      </c>
      <c r="S654" s="13">
        <f t="shared" si="61"/>
        <v>4.1935077333340232E-2</v>
      </c>
      <c r="T654" s="13">
        <f t="shared" si="62"/>
        <v>0.1106383179999888</v>
      </c>
      <c r="U654" s="6">
        <v>0.77536009726324295</v>
      </c>
      <c r="V654" s="6">
        <v>0.56587307690620303</v>
      </c>
      <c r="W654" s="6">
        <v>0.51630225343015002</v>
      </c>
      <c r="X654" s="6">
        <v>0.69456491834011702</v>
      </c>
      <c r="Y654" s="14">
        <f t="shared" si="63"/>
        <v>0.11049655306352382</v>
      </c>
      <c r="Z654" s="14">
        <f t="shared" si="64"/>
        <v>0.2472809684241371</v>
      </c>
      <c r="AA654" s="14">
        <f t="shared" si="65"/>
        <v>0.28709597944601029</v>
      </c>
      <c r="AB654" s="14">
        <f t="shared" si="66"/>
        <v>0.15828715617651934</v>
      </c>
    </row>
    <row r="655" spans="1:28" x14ac:dyDescent="0.2">
      <c r="A655" s="11" t="s">
        <v>494</v>
      </c>
      <c r="B655" s="11"/>
      <c r="C655" s="11"/>
      <c r="D655" s="11"/>
      <c r="E655" s="11"/>
      <c r="F655" s="11"/>
      <c r="G655" s="11"/>
      <c r="H655" s="11" t="str">
        <f>VLOOKUP(A655,[1]sheet1!$A$2:$E$1154, 5, FALSE)</f>
        <v>*</v>
      </c>
      <c r="I655" s="11"/>
      <c r="J655" s="11"/>
      <c r="K655" s="11"/>
      <c r="L655" s="11"/>
      <c r="M655" s="11"/>
      <c r="N655" s="11"/>
      <c r="O655" s="5">
        <v>12.987882073666659</v>
      </c>
      <c r="P655" s="5">
        <v>13.0298356885</v>
      </c>
      <c r="Q655" s="5">
        <v>12.860762996</v>
      </c>
      <c r="R655" s="5">
        <v>13.198908381000001</v>
      </c>
      <c r="S655" s="13">
        <f t="shared" si="61"/>
        <v>4.1953614833341035E-2</v>
      </c>
      <c r="T655" s="13">
        <f t="shared" si="62"/>
        <v>0.33814538500000069</v>
      </c>
      <c r="U655" s="6">
        <v>0.75175220182788005</v>
      </c>
      <c r="V655" s="6">
        <v>3.70189279195446E-2</v>
      </c>
      <c r="W655" s="6">
        <v>0.510150419129343</v>
      </c>
      <c r="X655" s="6">
        <v>0.34766063557321703</v>
      </c>
      <c r="Y655" s="14">
        <f t="shared" si="63"/>
        <v>0.1239252912084252</v>
      </c>
      <c r="Z655" s="14">
        <f t="shared" si="64"/>
        <v>1.4315761627135257</v>
      </c>
      <c r="AA655" s="14">
        <f t="shared" si="65"/>
        <v>0.29230175220382226</v>
      </c>
      <c r="AB655" s="14">
        <f t="shared" si="66"/>
        <v>0.45884448021448532</v>
      </c>
    </row>
    <row r="656" spans="1:28" x14ac:dyDescent="0.2">
      <c r="A656" s="11" t="s">
        <v>294</v>
      </c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9"/>
      <c r="N656" s="19" t="s">
        <v>18</v>
      </c>
      <c r="O656" s="5">
        <v>14.25803246933333</v>
      </c>
      <c r="P656" s="5">
        <v>14.30082828883334</v>
      </c>
      <c r="Q656" s="5">
        <v>14.105204817666669</v>
      </c>
      <c r="R656" s="5">
        <v>14.496451759999999</v>
      </c>
      <c r="S656" s="13">
        <f t="shared" si="61"/>
        <v>4.2795819500010879E-2</v>
      </c>
      <c r="T656" s="13">
        <f t="shared" si="62"/>
        <v>0.39124694233333024</v>
      </c>
      <c r="U656" s="6">
        <v>0.76408880576817995</v>
      </c>
      <c r="V656" s="6">
        <v>2.3305910668821501E-2</v>
      </c>
      <c r="W656" s="6">
        <v>0.51391423311342299</v>
      </c>
      <c r="X656" s="6">
        <v>0.26620030558313101</v>
      </c>
      <c r="Y656" s="14">
        <f t="shared" si="63"/>
        <v>0.11685616287230502</v>
      </c>
      <c r="Z656" s="14">
        <f t="shared" si="64"/>
        <v>1.6325339225225584</v>
      </c>
      <c r="AA656" s="14">
        <f t="shared" si="65"/>
        <v>0.28910935414393557</v>
      </c>
      <c r="AB656" s="14">
        <f t="shared" si="66"/>
        <v>0.5747914503151702</v>
      </c>
    </row>
    <row r="657" spans="1:28" x14ac:dyDescent="0.2">
      <c r="A657" s="11" t="s">
        <v>664</v>
      </c>
      <c r="B657" s="11"/>
      <c r="C657" s="11" t="str">
        <f>VLOOKUP(A657,[1]sheet1!$A$2:$E$1154, 4, FALSE)</f>
        <v>*</v>
      </c>
      <c r="D657" s="11"/>
      <c r="E657" s="11"/>
      <c r="F657" s="11"/>
      <c r="G657" s="11"/>
      <c r="H657" s="11"/>
      <c r="I657" s="11"/>
      <c r="J657" s="11"/>
      <c r="K657" s="11"/>
      <c r="L657" s="11"/>
      <c r="M657" s="11"/>
      <c r="N657" s="11"/>
      <c r="O657" s="5">
        <v>13.059648341999999</v>
      </c>
      <c r="P657" s="5">
        <v>13.10277676016667</v>
      </c>
      <c r="Q657" s="5">
        <v>13.083803744000001</v>
      </c>
      <c r="R657" s="5">
        <v>13.12174977633333</v>
      </c>
      <c r="S657" s="13">
        <f t="shared" si="61"/>
        <v>4.3128418166670457E-2</v>
      </c>
      <c r="T657" s="13">
        <f t="shared" si="62"/>
        <v>3.7946032333328716E-2</v>
      </c>
      <c r="U657" s="6">
        <v>0.65068004416784997</v>
      </c>
      <c r="V657" s="6">
        <v>0.75145182791034504</v>
      </c>
      <c r="W657" s="6">
        <v>0.47835969705916398</v>
      </c>
      <c r="X657" s="6">
        <v>0.72477550019691805</v>
      </c>
      <c r="Y657" s="14">
        <f t="shared" si="63"/>
        <v>0.18663251252338059</v>
      </c>
      <c r="Z657" s="14">
        <f t="shared" si="64"/>
        <v>0.12409885478868263</v>
      </c>
      <c r="AA657" s="14">
        <f t="shared" si="65"/>
        <v>0.32024541782010135</v>
      </c>
      <c r="AB657" s="14">
        <f t="shared" si="66"/>
        <v>0.13979649566943309</v>
      </c>
    </row>
    <row r="658" spans="1:28" x14ac:dyDescent="0.2">
      <c r="A658" s="11" t="s">
        <v>1065</v>
      </c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9"/>
      <c r="N658" s="11" t="s">
        <v>18</v>
      </c>
      <c r="O658" s="5">
        <v>16.458125505000002</v>
      </c>
      <c r="P658" s="5">
        <v>16.501444278333331</v>
      </c>
      <c r="Q658" s="5">
        <v>16.621964651666669</v>
      </c>
      <c r="R658" s="5">
        <v>16.380923905</v>
      </c>
      <c r="S658" s="13">
        <f t="shared" si="61"/>
        <v>4.3318773333329119E-2</v>
      </c>
      <c r="T658" s="13">
        <f t="shared" si="62"/>
        <v>-0.24104074666666975</v>
      </c>
      <c r="U658" s="6">
        <v>0.78397396357140203</v>
      </c>
      <c r="V658" s="6">
        <v>0.28113213289553801</v>
      </c>
      <c r="W658" s="6">
        <v>0.51873665029462901</v>
      </c>
      <c r="X658" s="6">
        <v>0.61400755433367404</v>
      </c>
      <c r="Y658" s="14">
        <f t="shared" si="63"/>
        <v>0.10569836035769403</v>
      </c>
      <c r="Z658" s="14">
        <f t="shared" si="64"/>
        <v>0.55108951247983884</v>
      </c>
      <c r="AA658" s="14">
        <f t="shared" si="65"/>
        <v>0.28505306671932856</v>
      </c>
      <c r="AB658" s="14">
        <f t="shared" si="66"/>
        <v>0.21182628556038507</v>
      </c>
    </row>
    <row r="659" spans="1:28" x14ac:dyDescent="0.2">
      <c r="A659" s="11" t="s">
        <v>506</v>
      </c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9" t="s">
        <v>18</v>
      </c>
      <c r="N659" s="19"/>
      <c r="O659" s="5">
        <v>13.442233254</v>
      </c>
      <c r="P659" s="5">
        <v>13.48607078266666</v>
      </c>
      <c r="Q659" s="5">
        <v>13.525833471</v>
      </c>
      <c r="R659" s="5">
        <v>13.446308094333331</v>
      </c>
      <c r="S659" s="13">
        <f t="shared" si="61"/>
        <v>4.3837528666660575E-2</v>
      </c>
      <c r="T659" s="13">
        <f t="shared" si="62"/>
        <v>-7.95253766666697E-2</v>
      </c>
      <c r="U659" s="6">
        <v>0.418630889671811</v>
      </c>
      <c r="V659" s="6">
        <v>0.36770616499477499</v>
      </c>
      <c r="W659" s="6">
        <v>0.38652657602600898</v>
      </c>
      <c r="X659" s="6">
        <v>0.62985092403981102</v>
      </c>
      <c r="Y659" s="14">
        <f t="shared" si="63"/>
        <v>0.37816872936793322</v>
      </c>
      <c r="Z659" s="14">
        <f t="shared" si="64"/>
        <v>0.43449908864958564</v>
      </c>
      <c r="AA659" s="14">
        <f t="shared" si="65"/>
        <v>0.41282064036233751</v>
      </c>
      <c r="AB659" s="14">
        <f t="shared" si="66"/>
        <v>0.20076222916246131</v>
      </c>
    </row>
    <row r="660" spans="1:28" x14ac:dyDescent="0.2">
      <c r="A660" s="11" t="s">
        <v>281</v>
      </c>
      <c r="B660" s="11"/>
      <c r="C660" s="11"/>
      <c r="D660" s="11"/>
      <c r="E660" s="11"/>
      <c r="F660" s="11" t="s">
        <v>18</v>
      </c>
      <c r="G660" s="11"/>
      <c r="H660" s="11"/>
      <c r="I660" s="11"/>
      <c r="J660" s="11"/>
      <c r="K660" s="11"/>
      <c r="L660" s="11"/>
      <c r="M660" s="11"/>
      <c r="N660" s="11"/>
      <c r="O660" s="5">
        <v>16.221010531666671</v>
      </c>
      <c r="P660" s="5">
        <v>16.265074365833339</v>
      </c>
      <c r="Q660" s="5">
        <v>16.413620556000001</v>
      </c>
      <c r="R660" s="5">
        <v>16.116528175666669</v>
      </c>
      <c r="S660" s="13">
        <f t="shared" si="61"/>
        <v>4.4063834166667704E-2</v>
      </c>
      <c r="T660" s="13">
        <f t="shared" si="62"/>
        <v>-0.29709238033333207</v>
      </c>
      <c r="U660" s="6">
        <v>0.77694270368607599</v>
      </c>
      <c r="V660" s="6">
        <v>0.14920345480170799</v>
      </c>
      <c r="W660" s="6">
        <v>0.51643799365910004</v>
      </c>
      <c r="X660" s="6">
        <v>0.51242970468953997</v>
      </c>
      <c r="Y660" s="14">
        <f t="shared" si="63"/>
        <v>0.10961100744165291</v>
      </c>
      <c r="Z660" s="14">
        <f t="shared" si="64"/>
        <v>0.82622112067067677</v>
      </c>
      <c r="AA660" s="14">
        <f t="shared" si="65"/>
        <v>0.28698181476053219</v>
      </c>
      <c r="AB660" s="14">
        <f t="shared" si="66"/>
        <v>0.29036570287576258</v>
      </c>
    </row>
    <row r="661" spans="1:28" x14ac:dyDescent="0.2">
      <c r="A661" s="11" t="s">
        <v>883</v>
      </c>
      <c r="B661" s="11"/>
      <c r="C661" s="11" t="str">
        <f>VLOOKUP(A661,[1]sheet1!$A$2:$E$1154, 4, FALSE)</f>
        <v>*</v>
      </c>
      <c r="D661" s="11"/>
      <c r="E661" s="11"/>
      <c r="F661" s="11"/>
      <c r="G661" s="11"/>
      <c r="H661" s="11"/>
      <c r="I661" s="11"/>
      <c r="J661" s="11"/>
      <c r="K661" s="11"/>
      <c r="L661" s="11"/>
      <c r="M661" s="11"/>
      <c r="N661" s="11"/>
      <c r="O661" s="5">
        <v>14.2272037759</v>
      </c>
      <c r="P661" s="5">
        <v>14.27149029883333</v>
      </c>
      <c r="Q661" s="5">
        <v>14.083456010733331</v>
      </c>
      <c r="R661" s="5">
        <v>14.45952458693333</v>
      </c>
      <c r="S661" s="13">
        <f t="shared" si="61"/>
        <v>4.4286522933330019E-2</v>
      </c>
      <c r="T661" s="13">
        <f t="shared" si="62"/>
        <v>0.37606857619999978</v>
      </c>
      <c r="U661" s="6">
        <v>0.92102328191386496</v>
      </c>
      <c r="V661" s="6">
        <v>0.467420231062814</v>
      </c>
      <c r="W661" s="6">
        <v>0.545722585307993</v>
      </c>
      <c r="X661" s="6">
        <v>0.65885570010527295</v>
      </c>
      <c r="Y661" s="14">
        <f t="shared" si="63"/>
        <v>3.5729391432986583E-2</v>
      </c>
      <c r="Z661" s="14">
        <f t="shared" si="64"/>
        <v>0.33029249423562818</v>
      </c>
      <c r="AA661" s="14">
        <f t="shared" si="65"/>
        <v>0.26302807210716106</v>
      </c>
      <c r="AB661" s="14">
        <f t="shared" si="66"/>
        <v>0.18120969240179344</v>
      </c>
    </row>
    <row r="662" spans="1:28" x14ac:dyDescent="0.2">
      <c r="A662" s="11" t="s">
        <v>488</v>
      </c>
      <c r="B662" s="11"/>
      <c r="C662" s="11"/>
      <c r="D662" s="11"/>
      <c r="E662" s="11"/>
      <c r="F662" s="11"/>
      <c r="G662" s="11"/>
      <c r="H662" s="11"/>
      <c r="I662" s="11" t="s">
        <v>18</v>
      </c>
      <c r="J662" s="11"/>
      <c r="K662" s="11"/>
      <c r="L662" s="11"/>
      <c r="M662" s="11"/>
      <c r="N662" s="11"/>
      <c r="O662" s="5">
        <v>10.953526103</v>
      </c>
      <c r="P662" s="5">
        <v>10.999064231933341</v>
      </c>
      <c r="Q662" s="5">
        <v>10.946521898533341</v>
      </c>
      <c r="R662" s="5">
        <v>11.051606565333341</v>
      </c>
      <c r="S662" s="13">
        <f t="shared" si="61"/>
        <v>4.5538128933340971E-2</v>
      </c>
      <c r="T662" s="13">
        <f t="shared" si="62"/>
        <v>0.10508466679999984</v>
      </c>
      <c r="U662" s="6">
        <v>0.77357239009088996</v>
      </c>
      <c r="V662" s="6">
        <v>0.61439002157580003</v>
      </c>
      <c r="W662" s="6">
        <v>0.51584579772760997</v>
      </c>
      <c r="X662" s="6">
        <v>0.69968798395460796</v>
      </c>
      <c r="Y662" s="14">
        <f t="shared" si="63"/>
        <v>0.11149903924195596</v>
      </c>
      <c r="Z662" s="14">
        <f t="shared" si="64"/>
        <v>0.21155584637784511</v>
      </c>
      <c r="AA662" s="14">
        <f t="shared" si="65"/>
        <v>0.28748010303282984</v>
      </c>
      <c r="AB662" s="14">
        <f t="shared" si="66"/>
        <v>0.15509558435142606</v>
      </c>
    </row>
    <row r="663" spans="1:28" x14ac:dyDescent="0.2">
      <c r="A663" s="11" t="s">
        <v>17</v>
      </c>
      <c r="B663" s="11"/>
      <c r="C663" s="11"/>
      <c r="D663" s="27" t="s">
        <v>18</v>
      </c>
      <c r="E663" s="11"/>
      <c r="F663" s="11"/>
      <c r="G663" s="11"/>
      <c r="H663" s="11"/>
      <c r="I663" s="11"/>
      <c r="J663" s="11"/>
      <c r="K663" s="11"/>
      <c r="L663" s="11"/>
      <c r="M663" s="11"/>
      <c r="N663" s="11"/>
      <c r="O663" s="5">
        <v>16.043599327666669</v>
      </c>
      <c r="P663" s="5">
        <v>16.089734002</v>
      </c>
      <c r="Q663" s="5">
        <v>16.328495937</v>
      </c>
      <c r="R663" s="5">
        <v>15.850972067000001</v>
      </c>
      <c r="S663" s="13">
        <f t="shared" si="61"/>
        <v>4.613467433333085E-2</v>
      </c>
      <c r="T663" s="13">
        <f t="shared" si="62"/>
        <v>-0.47752386999999885</v>
      </c>
      <c r="U663" s="6">
        <v>0.80494657700788697</v>
      </c>
      <c r="V663" s="6">
        <v>3.5849226723510097E-2</v>
      </c>
      <c r="W663" s="6">
        <v>0.52423125167919205</v>
      </c>
      <c r="X663" s="6">
        <v>0.34766063557321703</v>
      </c>
      <c r="Y663" s="14">
        <f t="shared" si="63"/>
        <v>9.4232942092480565E-2</v>
      </c>
      <c r="Z663" s="14">
        <f t="shared" si="64"/>
        <v>1.4455202077321501</v>
      </c>
      <c r="AA663" s="14">
        <f t="shared" si="65"/>
        <v>0.28047709245607272</v>
      </c>
      <c r="AB663" s="14">
        <f t="shared" si="66"/>
        <v>0.45884448021448532</v>
      </c>
    </row>
    <row r="664" spans="1:28" x14ac:dyDescent="0.2">
      <c r="A664" s="11" t="s">
        <v>976</v>
      </c>
      <c r="B664" s="11"/>
      <c r="C664" s="11" t="str">
        <f>VLOOKUP(A664,[1]sheet1!$A$2:$E$1154, 4, FALSE)</f>
        <v>*</v>
      </c>
      <c r="D664" s="11"/>
      <c r="E664" s="11"/>
      <c r="F664" s="11"/>
      <c r="G664" s="11"/>
      <c r="H664" s="11"/>
      <c r="I664" s="11"/>
      <c r="J664" s="11"/>
      <c r="K664" s="11"/>
      <c r="L664" s="11"/>
      <c r="M664" s="11"/>
      <c r="N664" s="11"/>
      <c r="O664" s="5">
        <v>12.921615075333341</v>
      </c>
      <c r="P664" s="5">
        <v>12.96781541133333</v>
      </c>
      <c r="Q664" s="5">
        <v>12.934205548</v>
      </c>
      <c r="R664" s="5">
        <v>13.001425274666669</v>
      </c>
      <c r="S664" s="13">
        <f t="shared" si="61"/>
        <v>4.6200335999989406E-2</v>
      </c>
      <c r="T664" s="13">
        <f t="shared" si="62"/>
        <v>6.7219726666669644E-2</v>
      </c>
      <c r="U664" s="6">
        <v>0.80241601245676897</v>
      </c>
      <c r="V664" s="6">
        <v>0.78185248002100005</v>
      </c>
      <c r="W664" s="6">
        <v>0.52333819688558203</v>
      </c>
      <c r="X664" s="6">
        <v>0.73404418436255203</v>
      </c>
      <c r="Y664" s="14">
        <f t="shared" si="63"/>
        <v>9.5600413422047309E-2</v>
      </c>
      <c r="Z664" s="14">
        <f t="shared" si="64"/>
        <v>0.10687518192296998</v>
      </c>
      <c r="AA664" s="14">
        <f t="shared" si="65"/>
        <v>0.28121756625165939</v>
      </c>
      <c r="AB664" s="14">
        <f t="shared" si="66"/>
        <v>0.13427779778514451</v>
      </c>
    </row>
    <row r="665" spans="1:28" x14ac:dyDescent="0.2">
      <c r="A665" s="11" t="s">
        <v>1009</v>
      </c>
      <c r="B665" s="11"/>
      <c r="C665" s="11" t="str">
        <f>VLOOKUP(A665,[1]sheet1!$A$2:$E$1154, 4, FALSE)</f>
        <v>*</v>
      </c>
      <c r="D665" s="11"/>
      <c r="E665" s="11"/>
      <c r="F665" s="11"/>
      <c r="G665" s="11"/>
      <c r="H665" s="11"/>
      <c r="I665" s="11"/>
      <c r="J665" s="11"/>
      <c r="K665" s="11"/>
      <c r="L665" s="11"/>
      <c r="M665" s="11"/>
      <c r="N665" s="11"/>
      <c r="O665" s="5">
        <v>16.324877999999998</v>
      </c>
      <c r="P665" s="5">
        <v>16.371913350500009</v>
      </c>
      <c r="Q665" s="5">
        <v>16.39479841166667</v>
      </c>
      <c r="R665" s="5">
        <v>16.349028289333329</v>
      </c>
      <c r="S665" s="13">
        <f t="shared" si="61"/>
        <v>4.7035350500010509E-2</v>
      </c>
      <c r="T665" s="13">
        <f t="shared" si="62"/>
        <v>-4.5770122333340879E-2</v>
      </c>
      <c r="U665" s="6">
        <v>0.88029280692184897</v>
      </c>
      <c r="V665" s="6">
        <v>0.91281448426953904</v>
      </c>
      <c r="W665" s="6">
        <v>0.54185612027908903</v>
      </c>
      <c r="X665" s="6">
        <v>0.74558403992886502</v>
      </c>
      <c r="Y665" s="14">
        <f t="shared" si="63"/>
        <v>5.5372846850880654E-2</v>
      </c>
      <c r="Z665" s="14">
        <f t="shared" si="64"/>
        <v>3.9617477279119233E-2</v>
      </c>
      <c r="AA665" s="14">
        <f t="shared" si="65"/>
        <v>0.26611601690096692</v>
      </c>
      <c r="AB665" s="14">
        <f t="shared" si="66"/>
        <v>0.12750339712002343</v>
      </c>
    </row>
    <row r="666" spans="1:28" x14ac:dyDescent="0.2">
      <c r="A666" s="11" t="s">
        <v>133</v>
      </c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9"/>
      <c r="N666" s="19" t="s">
        <v>18</v>
      </c>
      <c r="O666" s="5">
        <v>16.517139457666669</v>
      </c>
      <c r="P666" s="5">
        <v>16.564214316166659</v>
      </c>
      <c r="Q666" s="5">
        <v>16.461017428666661</v>
      </c>
      <c r="R666" s="5">
        <v>16.667411203666671</v>
      </c>
      <c r="S666" s="13">
        <f t="shared" si="61"/>
        <v>4.7074858499989602E-2</v>
      </c>
      <c r="T666" s="13">
        <f t="shared" si="62"/>
        <v>0.20639377500000933</v>
      </c>
      <c r="U666" s="6">
        <v>0.52166787967338801</v>
      </c>
      <c r="V666" s="6">
        <v>3.0027084167768298E-2</v>
      </c>
      <c r="W666" s="6">
        <v>0.43067799887834501</v>
      </c>
      <c r="X666" s="6">
        <v>0.309509155924514</v>
      </c>
      <c r="Y666" s="14">
        <f t="shared" si="63"/>
        <v>0.28260590299403898</v>
      </c>
      <c r="Z666" s="14">
        <f t="shared" si="64"/>
        <v>1.5224868386745112</v>
      </c>
      <c r="AA666" s="14">
        <f t="shared" si="65"/>
        <v>0.36584731353989186</v>
      </c>
      <c r="AB666" s="14">
        <f t="shared" si="66"/>
        <v>0.50932649911986339</v>
      </c>
    </row>
    <row r="667" spans="1:28" x14ac:dyDescent="0.2">
      <c r="A667" s="11" t="s">
        <v>262</v>
      </c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9"/>
      <c r="N667" s="19" t="s">
        <v>18</v>
      </c>
      <c r="O667" s="5">
        <v>13.910804601666671</v>
      </c>
      <c r="P667" s="5">
        <v>13.958653825666669</v>
      </c>
      <c r="Q667" s="5">
        <v>13.84393713033333</v>
      </c>
      <c r="R667" s="5">
        <v>14.073370520999999</v>
      </c>
      <c r="S667" s="13">
        <f t="shared" si="61"/>
        <v>4.7849223999998358E-2</v>
      </c>
      <c r="T667" s="13">
        <f t="shared" si="62"/>
        <v>0.22943339066666901</v>
      </c>
      <c r="U667" s="6">
        <v>0.68855047113894297</v>
      </c>
      <c r="V667" s="6">
        <v>0.13462350431475001</v>
      </c>
      <c r="W667" s="6">
        <v>0.48990168886771002</v>
      </c>
      <c r="X667" s="6">
        <v>0.50439472274299002</v>
      </c>
      <c r="Y667" s="14">
        <f t="shared" si="63"/>
        <v>0.16206422020913627</v>
      </c>
      <c r="Z667" s="14">
        <f t="shared" si="64"/>
        <v>0.87087910873729801</v>
      </c>
      <c r="AA667" s="14">
        <f t="shared" si="65"/>
        <v>0.30989106337146516</v>
      </c>
      <c r="AB667" s="14">
        <f t="shared" si="66"/>
        <v>0.29722946590464283</v>
      </c>
    </row>
    <row r="668" spans="1:28" x14ac:dyDescent="0.2">
      <c r="A668" s="11" t="s">
        <v>94</v>
      </c>
      <c r="B668" s="11"/>
      <c r="C668" s="11" t="str">
        <f>VLOOKUP(A668,[1]sheet1!$A$2:$E$1154, 4, FALSE)</f>
        <v>*</v>
      </c>
      <c r="D668" s="11"/>
      <c r="E668" s="11"/>
      <c r="F668" s="11"/>
      <c r="G668" s="11"/>
      <c r="H668" s="11"/>
      <c r="I668" s="11"/>
      <c r="J668" s="11"/>
      <c r="K668" s="11"/>
      <c r="L668" s="11"/>
      <c r="M668" s="11"/>
      <c r="N668" s="11"/>
      <c r="O668" s="5">
        <v>10.300442223233331</v>
      </c>
      <c r="P668" s="5">
        <v>10.348838347633331</v>
      </c>
      <c r="Q668" s="5">
        <v>10.40993877393333</v>
      </c>
      <c r="R668" s="5">
        <v>10.28773792133333</v>
      </c>
      <c r="S668" s="13">
        <f t="shared" si="61"/>
        <v>4.8396124399999962E-2</v>
      </c>
      <c r="T668" s="13">
        <f t="shared" si="62"/>
        <v>-0.12220085260000069</v>
      </c>
      <c r="U668" s="6">
        <v>0.59439078846943505</v>
      </c>
      <c r="V668" s="6">
        <v>0.39820983850721697</v>
      </c>
      <c r="W668" s="6">
        <v>0.458295930374577</v>
      </c>
      <c r="X668" s="6">
        <v>0.62985092403981102</v>
      </c>
      <c r="Y668" s="14">
        <f t="shared" si="63"/>
        <v>0.22592792964434005</v>
      </c>
      <c r="Z668" s="14">
        <f t="shared" si="64"/>
        <v>0.39988801413128566</v>
      </c>
      <c r="AA668" s="14">
        <f t="shared" si="65"/>
        <v>0.33885399923287396</v>
      </c>
      <c r="AB668" s="14">
        <f t="shared" si="66"/>
        <v>0.20076222916246131</v>
      </c>
    </row>
    <row r="669" spans="1:28" x14ac:dyDescent="0.2">
      <c r="A669" s="11" t="s">
        <v>577</v>
      </c>
      <c r="B669" s="11"/>
      <c r="C669" s="11" t="str">
        <f>VLOOKUP(A669,[1]sheet1!$A$2:$E$1154, 4, FALSE)</f>
        <v>*</v>
      </c>
      <c r="D669" s="11"/>
      <c r="E669" s="11"/>
      <c r="F669" s="11"/>
      <c r="G669" s="11"/>
      <c r="H669" s="11"/>
      <c r="I669" s="11"/>
      <c r="J669" s="11"/>
      <c r="K669" s="11"/>
      <c r="L669" s="11"/>
      <c r="M669" s="11"/>
      <c r="N669" s="11"/>
      <c r="O669" s="5">
        <v>19.444144824999999</v>
      </c>
      <c r="P669" s="5">
        <v>19.493042129333329</v>
      </c>
      <c r="Q669" s="5">
        <v>19.547852136333329</v>
      </c>
      <c r="R669" s="5">
        <v>19.438232122333339</v>
      </c>
      <c r="S669" s="13">
        <f t="shared" si="61"/>
        <v>4.8897304333330283E-2</v>
      </c>
      <c r="T669" s="13">
        <f t="shared" si="62"/>
        <v>-0.10962001399999011</v>
      </c>
      <c r="U669" s="6">
        <v>0.49816836648447099</v>
      </c>
      <c r="V669" s="6">
        <v>0.17662188953947799</v>
      </c>
      <c r="W669" s="6">
        <v>0.42132241963572298</v>
      </c>
      <c r="X669" s="6">
        <v>0.53507482152226404</v>
      </c>
      <c r="Y669" s="14">
        <f t="shared" si="63"/>
        <v>0.30262385347035853</v>
      </c>
      <c r="Z669" s="14">
        <f t="shared" si="64"/>
        <v>0.75295547336835689</v>
      </c>
      <c r="AA669" s="14">
        <f t="shared" si="65"/>
        <v>0.37538543034616845</v>
      </c>
      <c r="AB669" s="14">
        <f t="shared" si="66"/>
        <v>0.27158548470359067</v>
      </c>
    </row>
    <row r="670" spans="1:28" x14ac:dyDescent="0.2">
      <c r="A670" s="11" t="s">
        <v>160</v>
      </c>
      <c r="B670" s="11"/>
      <c r="C670" s="11"/>
      <c r="D670" s="11"/>
      <c r="E670" s="11"/>
      <c r="F670" s="11" t="s">
        <v>18</v>
      </c>
      <c r="G670" s="11"/>
      <c r="H670" s="11"/>
      <c r="I670" s="11"/>
      <c r="J670" s="11"/>
      <c r="K670" s="11"/>
      <c r="L670" s="11"/>
      <c r="M670" s="11"/>
      <c r="N670" s="11"/>
      <c r="O670" s="5">
        <v>13.67203575866667</v>
      </c>
      <c r="P670" s="5">
        <v>13.72130124533334</v>
      </c>
      <c r="Q670" s="5">
        <v>13.701511739333339</v>
      </c>
      <c r="R670" s="5">
        <v>13.74109075133333</v>
      </c>
      <c r="S670" s="13">
        <f t="shared" si="61"/>
        <v>4.9265486666669744E-2</v>
      </c>
      <c r="T670" s="13">
        <f t="shared" si="62"/>
        <v>3.9579011999990144E-2</v>
      </c>
      <c r="U670" s="6">
        <v>0.68244560991634595</v>
      </c>
      <c r="V670" s="6">
        <v>0.79739639872937595</v>
      </c>
      <c r="W670" s="6">
        <v>0.488479502190865</v>
      </c>
      <c r="X670" s="6">
        <v>0.73404418436255203</v>
      </c>
      <c r="Y670" s="14">
        <f t="shared" si="63"/>
        <v>0.16593195564906885</v>
      </c>
      <c r="Z670" s="14">
        <f t="shared" si="64"/>
        <v>9.832573006751906E-2</v>
      </c>
      <c r="AA670" s="14">
        <f t="shared" si="65"/>
        <v>0.31115365563440484</v>
      </c>
      <c r="AB670" s="14">
        <f t="shared" si="66"/>
        <v>0.13427779778514451</v>
      </c>
    </row>
    <row r="671" spans="1:28" x14ac:dyDescent="0.2">
      <c r="A671" s="11" t="s">
        <v>292</v>
      </c>
      <c r="B671" s="11"/>
      <c r="C671" s="11"/>
      <c r="D671" s="11"/>
      <c r="E671" s="11"/>
      <c r="F671" s="11" t="s">
        <v>18</v>
      </c>
      <c r="G671" s="11"/>
      <c r="H671" s="11"/>
      <c r="I671" s="11"/>
      <c r="J671" s="11"/>
      <c r="K671" s="11"/>
      <c r="L671" s="11"/>
      <c r="M671" s="11"/>
      <c r="N671" s="11"/>
      <c r="O671" s="5">
        <v>14.075395850333329</v>
      </c>
      <c r="P671" s="5">
        <v>14.125345771666669</v>
      </c>
      <c r="Q671" s="5">
        <v>14.019070878999999</v>
      </c>
      <c r="R671" s="5">
        <v>14.231620664333329</v>
      </c>
      <c r="S671" s="13">
        <f t="shared" si="61"/>
        <v>4.9949921333340086E-2</v>
      </c>
      <c r="T671" s="13">
        <f t="shared" si="62"/>
        <v>0.21254978533333002</v>
      </c>
      <c r="U671" s="6">
        <v>0.71557309005562797</v>
      </c>
      <c r="V671" s="6">
        <v>0.24471693749702</v>
      </c>
      <c r="W671" s="6">
        <v>0.49902896006341202</v>
      </c>
      <c r="X671" s="6">
        <v>0.58249982091171004</v>
      </c>
      <c r="Y671" s="14">
        <f t="shared" si="63"/>
        <v>0.14534599993822364</v>
      </c>
      <c r="Z671" s="14">
        <f t="shared" si="64"/>
        <v>0.61133597095500281</v>
      </c>
      <c r="AA671" s="14">
        <f t="shared" si="65"/>
        <v>0.30187425030690423</v>
      </c>
      <c r="AB671" s="14">
        <f t="shared" si="66"/>
        <v>0.23470420382480703</v>
      </c>
    </row>
    <row r="672" spans="1:28" x14ac:dyDescent="0.2">
      <c r="A672" s="11" t="s">
        <v>378</v>
      </c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9"/>
      <c r="N672" s="19" t="s">
        <v>18</v>
      </c>
      <c r="O672" s="5">
        <v>10.402230241366659</v>
      </c>
      <c r="P672" s="5">
        <v>10.45230516701667</v>
      </c>
      <c r="Q672" s="5">
        <v>10.445156407766669</v>
      </c>
      <c r="R672" s="5">
        <v>10.45945392626667</v>
      </c>
      <c r="S672" s="13">
        <f t="shared" si="61"/>
        <v>5.0074925650010371E-2</v>
      </c>
      <c r="T672" s="13">
        <f t="shared" si="62"/>
        <v>1.4297518500001161E-2</v>
      </c>
      <c r="U672" s="6">
        <v>0.81609373002475905</v>
      </c>
      <c r="V672" s="6">
        <v>0.954548336751325</v>
      </c>
      <c r="W672" s="6">
        <v>0.52423125167919205</v>
      </c>
      <c r="X672" s="6">
        <v>0.75488378815335699</v>
      </c>
      <c r="Y672" s="14">
        <f t="shared" si="63"/>
        <v>8.8259958776967629E-2</v>
      </c>
      <c r="Z672" s="14">
        <f t="shared" si="64"/>
        <v>2.0202074758156458E-2</v>
      </c>
      <c r="AA672" s="14">
        <f t="shared" si="65"/>
        <v>0.28047709245607272</v>
      </c>
      <c r="AB672" s="14">
        <f t="shared" si="66"/>
        <v>0.12211990141503211</v>
      </c>
    </row>
    <row r="673" spans="1:28" x14ac:dyDescent="0.2">
      <c r="A673" s="11" t="s">
        <v>948</v>
      </c>
      <c r="B673" s="11"/>
      <c r="C673" s="11"/>
      <c r="D673" s="11"/>
      <c r="E673" s="11"/>
      <c r="F673" s="11"/>
      <c r="G673" s="11"/>
      <c r="H673" s="11" t="str">
        <f>VLOOKUP(A673,[1]sheet1!$A$2:$E$1154, 5, FALSE)</f>
        <v>*</v>
      </c>
      <c r="I673" s="11"/>
      <c r="J673" s="11"/>
      <c r="K673" s="11"/>
      <c r="L673" s="11"/>
      <c r="M673" s="11"/>
      <c r="N673" s="11"/>
      <c r="O673" s="5">
        <v>12.424517145333329</v>
      </c>
      <c r="P673" s="5">
        <v>12.474694339999999</v>
      </c>
      <c r="Q673" s="5">
        <v>12.498053406666671</v>
      </c>
      <c r="R673" s="5">
        <v>12.45133527333333</v>
      </c>
      <c r="S673" s="13">
        <f t="shared" si="61"/>
        <v>5.0177194666670033E-2</v>
      </c>
      <c r="T673" s="13">
        <f t="shared" si="62"/>
        <v>-4.6718133333341072E-2</v>
      </c>
      <c r="U673" s="6">
        <v>0.65439002117615097</v>
      </c>
      <c r="V673" s="6">
        <v>0.64484686028202398</v>
      </c>
      <c r="W673" s="6">
        <v>0.47995651695839803</v>
      </c>
      <c r="X673" s="6">
        <v>0.69968798395460796</v>
      </c>
      <c r="Y673" s="14">
        <f t="shared" si="63"/>
        <v>0.18416333186298053</v>
      </c>
      <c r="Z673" s="14">
        <f t="shared" si="64"/>
        <v>0.19054341037412315</v>
      </c>
      <c r="AA673" s="14">
        <f t="shared" si="65"/>
        <v>0.31879810700033695</v>
      </c>
      <c r="AB673" s="14">
        <f t="shared" si="66"/>
        <v>0.15509558435142606</v>
      </c>
    </row>
    <row r="674" spans="1:28" x14ac:dyDescent="0.2">
      <c r="A674" s="11" t="s">
        <v>315</v>
      </c>
      <c r="B674" s="11"/>
      <c r="C674" s="11"/>
      <c r="D674" s="11"/>
      <c r="E674" s="11"/>
      <c r="F674" s="11"/>
      <c r="G674" s="11"/>
      <c r="H674" s="11" t="str">
        <f>VLOOKUP(A674,[1]sheet1!$A$2:$E$1154, 5, FALSE)</f>
        <v>*</v>
      </c>
      <c r="I674" s="11"/>
      <c r="J674" s="11"/>
      <c r="K674" s="11"/>
      <c r="L674" s="11"/>
      <c r="M674" s="11"/>
      <c r="N674" s="11"/>
      <c r="O674" s="5">
        <v>15.576650278666669</v>
      </c>
      <c r="P674" s="5">
        <v>15.62716572483334</v>
      </c>
      <c r="Q674" s="5">
        <v>15.56386728466666</v>
      </c>
      <c r="R674" s="5">
        <v>15.690464165</v>
      </c>
      <c r="S674" s="13">
        <f t="shared" si="61"/>
        <v>5.0515446166670586E-2</v>
      </c>
      <c r="T674" s="13">
        <f t="shared" si="62"/>
        <v>0.12659688033333971</v>
      </c>
      <c r="U674" s="6">
        <v>0.482318163199217</v>
      </c>
      <c r="V674" s="6">
        <v>0.108479976415396</v>
      </c>
      <c r="W674" s="6">
        <v>0.41586880871287701</v>
      </c>
      <c r="X674" s="6">
        <v>0.45735957954313999</v>
      </c>
      <c r="Y674" s="14">
        <f t="shared" si="63"/>
        <v>0.31666638305289491</v>
      </c>
      <c r="Z674" s="14">
        <f t="shared" si="64"/>
        <v>0.96465041789685413</v>
      </c>
      <c r="AA674" s="14">
        <f t="shared" si="65"/>
        <v>0.38104365167610815</v>
      </c>
      <c r="AB674" s="14">
        <f t="shared" si="66"/>
        <v>0.33974222004640348</v>
      </c>
    </row>
    <row r="675" spans="1:28" x14ac:dyDescent="0.2">
      <c r="A675" s="11" t="s">
        <v>179</v>
      </c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9"/>
      <c r="N675" s="19" t="s">
        <v>18</v>
      </c>
      <c r="O675" s="5">
        <v>11.965715259</v>
      </c>
      <c r="P675" s="5">
        <v>12.016634840649999</v>
      </c>
      <c r="Q675" s="5">
        <v>12.022053123966669</v>
      </c>
      <c r="R675" s="5">
        <v>12.011216557333331</v>
      </c>
      <c r="S675" s="13">
        <f t="shared" si="61"/>
        <v>5.0919581649999657E-2</v>
      </c>
      <c r="T675" s="13">
        <f t="shared" si="62"/>
        <v>-1.0836566633338762E-2</v>
      </c>
      <c r="U675" s="6">
        <v>0.69053886569521805</v>
      </c>
      <c r="V675" s="6">
        <v>0.94764393935733204</v>
      </c>
      <c r="W675" s="6">
        <v>0.48990168886771002</v>
      </c>
      <c r="X675" s="6">
        <v>0.75488378815335699</v>
      </c>
      <c r="Y675" s="14">
        <f t="shared" si="63"/>
        <v>0.16081187294059446</v>
      </c>
      <c r="Z675" s="14">
        <f t="shared" si="64"/>
        <v>2.3354810572721863E-2</v>
      </c>
      <c r="AA675" s="14">
        <f t="shared" si="65"/>
        <v>0.30989106337146516</v>
      </c>
      <c r="AB675" s="14">
        <f t="shared" si="66"/>
        <v>0.12211990141503211</v>
      </c>
    </row>
    <row r="676" spans="1:28" x14ac:dyDescent="0.2">
      <c r="A676" s="11" t="s">
        <v>810</v>
      </c>
      <c r="B676" s="11"/>
      <c r="C676" s="11" t="str">
        <f>VLOOKUP(A676,[1]sheet1!$A$2:$E$1154, 4, FALSE)</f>
        <v>*</v>
      </c>
      <c r="D676" s="11"/>
      <c r="E676" s="11"/>
      <c r="F676" s="11"/>
      <c r="G676" s="11"/>
      <c r="H676" s="11"/>
      <c r="I676" s="11"/>
      <c r="J676" s="11"/>
      <c r="K676" s="11"/>
      <c r="L676" s="11"/>
      <c r="M676" s="11"/>
      <c r="N676" s="11"/>
      <c r="O676" s="5">
        <v>15.306671421000001</v>
      </c>
      <c r="P676" s="5">
        <v>15.35770976483334</v>
      </c>
      <c r="Q676" s="5">
        <v>15.295330969</v>
      </c>
      <c r="R676" s="5">
        <v>15.42008856066666</v>
      </c>
      <c r="S676" s="13">
        <f t="shared" si="61"/>
        <v>5.1038343833338828E-2</v>
      </c>
      <c r="T676" s="13">
        <f t="shared" si="62"/>
        <v>0.12475759166665945</v>
      </c>
      <c r="U676" s="6">
        <v>0.794508836127231</v>
      </c>
      <c r="V676" s="6">
        <v>0.62049763806139302</v>
      </c>
      <c r="W676" s="6">
        <v>0.52199928872399903</v>
      </c>
      <c r="X676" s="6">
        <v>0.69968798395460796</v>
      </c>
      <c r="Y676" s="14">
        <f t="shared" si="63"/>
        <v>9.9901268425187581E-2</v>
      </c>
      <c r="Z676" s="14">
        <f t="shared" si="64"/>
        <v>0.20725986731409249</v>
      </c>
      <c r="AA676" s="14">
        <f t="shared" si="65"/>
        <v>0.28233008876680449</v>
      </c>
      <c r="AB676" s="14">
        <f t="shared" si="66"/>
        <v>0.15509558435142606</v>
      </c>
    </row>
    <row r="677" spans="1:28" x14ac:dyDescent="0.2">
      <c r="A677" s="11" t="s">
        <v>211</v>
      </c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9"/>
      <c r="N677" s="19" t="s">
        <v>18</v>
      </c>
      <c r="O677" s="5">
        <v>12.969708883999999</v>
      </c>
      <c r="P677" s="5">
        <v>13.023500461333329</v>
      </c>
      <c r="Q677" s="5">
        <v>13.032931638000001</v>
      </c>
      <c r="R677" s="5">
        <v>13.01406928466667</v>
      </c>
      <c r="S677" s="13">
        <f t="shared" si="61"/>
        <v>5.3791577333329954E-2</v>
      </c>
      <c r="T677" s="13">
        <f t="shared" si="62"/>
        <v>-1.8862353333330972E-2</v>
      </c>
      <c r="U677" s="6">
        <v>0.40816153767559799</v>
      </c>
      <c r="V677" s="6">
        <v>0.81489145878820002</v>
      </c>
      <c r="W677" s="6">
        <v>0.37966830391226702</v>
      </c>
      <c r="X677" s="6">
        <v>0.73404418436255203</v>
      </c>
      <c r="Y677" s="14">
        <f t="shared" si="63"/>
        <v>0.38916792260441152</v>
      </c>
      <c r="Z677" s="14">
        <f t="shared" si="64"/>
        <v>8.89002341908018E-2</v>
      </c>
      <c r="AA677" s="14">
        <f t="shared" si="65"/>
        <v>0.42059565782617236</v>
      </c>
      <c r="AB677" s="14">
        <f t="shared" si="66"/>
        <v>0.13427779778514451</v>
      </c>
    </row>
    <row r="678" spans="1:28" x14ac:dyDescent="0.2">
      <c r="A678" s="11" t="s">
        <v>190</v>
      </c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9"/>
      <c r="N678" s="19" t="s">
        <v>18</v>
      </c>
      <c r="O678" s="5">
        <v>13.913036855999991</v>
      </c>
      <c r="P678" s="5">
        <v>13.967502111499989</v>
      </c>
      <c r="Q678" s="5">
        <v>14.102864456000001</v>
      </c>
      <c r="R678" s="5">
        <v>13.832139766999999</v>
      </c>
      <c r="S678" s="13">
        <f t="shared" si="61"/>
        <v>5.4465255499998477E-2</v>
      </c>
      <c r="T678" s="13">
        <f t="shared" si="62"/>
        <v>-0.27072468900000146</v>
      </c>
      <c r="U678" s="6">
        <v>0.75993906372605602</v>
      </c>
      <c r="V678" s="6">
        <v>0.25649988820528702</v>
      </c>
      <c r="W678" s="6">
        <v>0.51284630415337096</v>
      </c>
      <c r="X678" s="6">
        <v>0.59560726770615202</v>
      </c>
      <c r="Y678" s="14">
        <f t="shared" si="63"/>
        <v>0.11922123054621188</v>
      </c>
      <c r="Z678" s="14">
        <f t="shared" si="64"/>
        <v>0.59091281983808119</v>
      </c>
      <c r="AA678" s="14">
        <f t="shared" si="65"/>
        <v>0.29001276989634556</v>
      </c>
      <c r="AB678" s="14">
        <f t="shared" si="66"/>
        <v>0.2250400115487721</v>
      </c>
    </row>
    <row r="679" spans="1:28" x14ac:dyDescent="0.2">
      <c r="A679" s="11" t="s">
        <v>1027</v>
      </c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9"/>
      <c r="N679" s="11" t="s">
        <v>18</v>
      </c>
      <c r="O679" s="5">
        <v>13.362147655333329</v>
      </c>
      <c r="P679" s="5">
        <v>13.41748650931666</v>
      </c>
      <c r="Q679" s="5">
        <v>13.58697945166667</v>
      </c>
      <c r="R679" s="5">
        <v>13.24799356696667</v>
      </c>
      <c r="S679" s="13">
        <f t="shared" si="61"/>
        <v>5.5338853983331049E-2</v>
      </c>
      <c r="T679" s="13">
        <f t="shared" si="62"/>
        <v>-0.33898588469999957</v>
      </c>
      <c r="U679" s="6">
        <v>0.81277462273678802</v>
      </c>
      <c r="V679" s="6">
        <v>0.34279465409132398</v>
      </c>
      <c r="W679" s="6">
        <v>0.52423125167919205</v>
      </c>
      <c r="X679" s="6">
        <v>0.62886652603846604</v>
      </c>
      <c r="Y679" s="14">
        <f t="shared" si="63"/>
        <v>9.0029864825700426E-2</v>
      </c>
      <c r="Z679" s="14">
        <f t="shared" si="64"/>
        <v>0.4649659595514713</v>
      </c>
      <c r="AA679" s="14">
        <f t="shared" si="65"/>
        <v>0.28047709245607272</v>
      </c>
      <c r="AB679" s="14">
        <f t="shared" si="66"/>
        <v>0.20144152173461793</v>
      </c>
    </row>
    <row r="680" spans="1:28" x14ac:dyDescent="0.2">
      <c r="A680" s="11" t="s">
        <v>618</v>
      </c>
      <c r="B680" s="11"/>
      <c r="C680" s="11" t="str">
        <f>VLOOKUP(A680,[1]sheet1!$A$2:$E$1154, 4, FALSE)</f>
        <v>*</v>
      </c>
      <c r="D680" s="11"/>
      <c r="E680" s="11"/>
      <c r="F680" s="11"/>
      <c r="G680" s="11"/>
      <c r="H680" s="11"/>
      <c r="I680" s="11"/>
      <c r="J680" s="11"/>
      <c r="K680" s="11"/>
      <c r="L680" s="11"/>
      <c r="M680" s="11"/>
      <c r="N680" s="11"/>
      <c r="O680" s="5">
        <v>11.666682574299999</v>
      </c>
      <c r="P680" s="5">
        <v>11.723453394366659</v>
      </c>
      <c r="Q680" s="5">
        <v>11.614546943266671</v>
      </c>
      <c r="R680" s="5">
        <v>11.832359845466669</v>
      </c>
      <c r="S680" s="13">
        <f t="shared" si="61"/>
        <v>5.6770820066660121E-2</v>
      </c>
      <c r="T680" s="13">
        <f t="shared" si="62"/>
        <v>0.2178129021999986</v>
      </c>
      <c r="U680" s="6">
        <v>0.81362228248520796</v>
      </c>
      <c r="V680" s="6">
        <v>0.321783054946856</v>
      </c>
      <c r="W680" s="6">
        <v>0.52423125167919205</v>
      </c>
      <c r="X680" s="6">
        <v>0.62886652603846604</v>
      </c>
      <c r="Y680" s="14">
        <f t="shared" si="63"/>
        <v>8.957716599994478E-2</v>
      </c>
      <c r="Z680" s="14">
        <f t="shared" si="64"/>
        <v>0.49243682952486478</v>
      </c>
      <c r="AA680" s="14">
        <f t="shared" si="65"/>
        <v>0.28047709245607272</v>
      </c>
      <c r="AB680" s="14">
        <f t="shared" si="66"/>
        <v>0.20144152173461793</v>
      </c>
    </row>
    <row r="681" spans="1:28" x14ac:dyDescent="0.2">
      <c r="A681" s="11" t="s">
        <v>771</v>
      </c>
      <c r="B681" s="11"/>
      <c r="C681" s="11" t="str">
        <f>VLOOKUP(A681,[1]sheet1!$A$2:$E$1154, 4, FALSE)</f>
        <v>*</v>
      </c>
      <c r="D681" s="11"/>
      <c r="E681" s="11"/>
      <c r="F681" s="11"/>
      <c r="G681" s="11"/>
      <c r="H681" s="11"/>
      <c r="I681" s="11"/>
      <c r="J681" s="11"/>
      <c r="K681" s="11"/>
      <c r="L681" s="11"/>
      <c r="M681" s="11"/>
      <c r="N681" s="11"/>
      <c r="O681" s="5">
        <v>13.825188516433331</v>
      </c>
      <c r="P681" s="5">
        <v>13.881995542416661</v>
      </c>
      <c r="Q681" s="5">
        <v>13.808682673166659</v>
      </c>
      <c r="R681" s="5">
        <v>13.955308411666669</v>
      </c>
      <c r="S681" s="13">
        <f t="shared" si="61"/>
        <v>5.6807025983330206E-2</v>
      </c>
      <c r="T681" s="13">
        <f t="shared" si="62"/>
        <v>0.14662573850000982</v>
      </c>
      <c r="U681" s="6">
        <v>0.81885220560343697</v>
      </c>
      <c r="V681" s="6">
        <v>0.43926780066753801</v>
      </c>
      <c r="W681" s="6">
        <v>0.52423125167919205</v>
      </c>
      <c r="X681" s="6">
        <v>0.64237466676922494</v>
      </c>
      <c r="Y681" s="14">
        <f t="shared" si="63"/>
        <v>8.679447685132459E-2</v>
      </c>
      <c r="Z681" s="14">
        <f t="shared" si="64"/>
        <v>0.35727063034480017</v>
      </c>
      <c r="AA681" s="14">
        <f t="shared" si="65"/>
        <v>0.28047709245607272</v>
      </c>
      <c r="AB681" s="14">
        <f t="shared" si="66"/>
        <v>0.19221159459624229</v>
      </c>
    </row>
    <row r="682" spans="1:28" x14ac:dyDescent="0.2">
      <c r="A682" s="11" t="s">
        <v>465</v>
      </c>
      <c r="B682" s="11"/>
      <c r="C682" s="11" t="s">
        <v>18</v>
      </c>
      <c r="D682" s="11"/>
      <c r="E682" s="11"/>
      <c r="F682" s="11"/>
      <c r="G682" s="11"/>
      <c r="H682" s="11"/>
      <c r="I682" s="11"/>
      <c r="J682" s="11"/>
      <c r="K682" s="11"/>
      <c r="L682" s="11"/>
      <c r="M682" s="11"/>
      <c r="N682" s="11"/>
      <c r="O682" s="5">
        <v>14.176231217999989</v>
      </c>
      <c r="P682" s="5">
        <v>14.235307629833329</v>
      </c>
      <c r="Q682" s="5">
        <v>13.908985375</v>
      </c>
      <c r="R682" s="5">
        <v>14.561629884666671</v>
      </c>
      <c r="S682" s="13">
        <f t="shared" si="61"/>
        <v>5.9076411833340003E-2</v>
      </c>
      <c r="T682" s="13">
        <f t="shared" si="62"/>
        <v>0.6526445096666702</v>
      </c>
      <c r="U682" s="6">
        <v>0.82767466373141696</v>
      </c>
      <c r="V682" s="6">
        <v>5.1611416312080098E-2</v>
      </c>
      <c r="W682" s="6">
        <v>0.52590038105791403</v>
      </c>
      <c r="X682" s="6">
        <v>0.39657678150730902</v>
      </c>
      <c r="Y682" s="14">
        <f t="shared" si="63"/>
        <v>8.2140338953683931E-2</v>
      </c>
      <c r="Z682" s="14">
        <f t="shared" si="64"/>
        <v>1.2872542229280859</v>
      </c>
      <c r="AA682" s="14">
        <f t="shared" si="65"/>
        <v>0.27909651450449396</v>
      </c>
      <c r="AB682" s="14">
        <f t="shared" si="66"/>
        <v>0.40167271614794653</v>
      </c>
    </row>
    <row r="683" spans="1:28" x14ac:dyDescent="0.2">
      <c r="A683" s="11" t="s">
        <v>205</v>
      </c>
      <c r="B683" s="11"/>
      <c r="C683" s="11" t="str">
        <f>VLOOKUP(A683,[1]sheet1!$A$2:$E$1154, 4, FALSE)</f>
        <v>*</v>
      </c>
      <c r="D683" s="11"/>
      <c r="E683" s="11"/>
      <c r="F683" s="11"/>
      <c r="G683" s="11"/>
      <c r="H683" s="11"/>
      <c r="I683" s="11"/>
      <c r="J683" s="11"/>
      <c r="K683" s="11"/>
      <c r="L683" s="11"/>
      <c r="M683" s="11"/>
      <c r="N683" s="11"/>
      <c r="O683" s="5">
        <v>12.24648774466667</v>
      </c>
      <c r="P683" s="5">
        <v>12.306590336333331</v>
      </c>
      <c r="Q683" s="5">
        <v>12.052613541333329</v>
      </c>
      <c r="R683" s="5">
        <v>12.56056713133334</v>
      </c>
      <c r="S683" s="13">
        <f t="shared" si="61"/>
        <v>6.0102591666661098E-2</v>
      </c>
      <c r="T683" s="13">
        <f t="shared" si="62"/>
        <v>0.50795359000001028</v>
      </c>
      <c r="U683" s="6">
        <v>0.67393870960034297</v>
      </c>
      <c r="V683" s="6">
        <v>1.3956400609705899E-2</v>
      </c>
      <c r="W683" s="6">
        <v>0.48629418849113498</v>
      </c>
      <c r="X683" s="6">
        <v>0.26381711150535703</v>
      </c>
      <c r="Y683" s="14">
        <f t="shared" si="63"/>
        <v>0.17137959796423488</v>
      </c>
      <c r="Z683" s="14">
        <f t="shared" si="64"/>
        <v>1.8552265728949202</v>
      </c>
      <c r="AA683" s="14">
        <f t="shared" si="65"/>
        <v>0.31310092048181781</v>
      </c>
      <c r="AB683" s="14">
        <f t="shared" si="66"/>
        <v>0.57869703899684666</v>
      </c>
    </row>
    <row r="684" spans="1:28" x14ac:dyDescent="0.2">
      <c r="A684" s="11" t="s">
        <v>838</v>
      </c>
      <c r="B684" s="11"/>
      <c r="C684" s="11" t="str">
        <f>VLOOKUP(A684,[1]sheet1!$A$2:$E$1154, 4, FALSE)</f>
        <v>*</v>
      </c>
      <c r="D684" s="11"/>
      <c r="E684" s="11"/>
      <c r="F684" s="11"/>
      <c r="G684" s="11"/>
      <c r="H684" s="11"/>
      <c r="I684" s="11"/>
      <c r="J684" s="11"/>
      <c r="K684" s="11"/>
      <c r="L684" s="11"/>
      <c r="M684" s="11"/>
      <c r="N684" s="11"/>
      <c r="O684" s="5">
        <v>10.53880121476667</v>
      </c>
      <c r="P684" s="5">
        <v>10.599683468549999</v>
      </c>
      <c r="Q684" s="5">
        <v>10.480635354366671</v>
      </c>
      <c r="R684" s="5">
        <v>10.71873158273333</v>
      </c>
      <c r="S684" s="13">
        <f t="shared" si="61"/>
        <v>6.0882253783329787E-2</v>
      </c>
      <c r="T684" s="13">
        <f t="shared" si="62"/>
        <v>0.23809622836665945</v>
      </c>
      <c r="U684" s="6">
        <v>0.86254504751872796</v>
      </c>
      <c r="V684" s="6">
        <v>0.54547855735096695</v>
      </c>
      <c r="W684" s="6">
        <v>0.53650006357562396</v>
      </c>
      <c r="X684" s="6">
        <v>0.68711488218364603</v>
      </c>
      <c r="Y684" s="14">
        <f t="shared" si="63"/>
        <v>6.4218214077385621E-2</v>
      </c>
      <c r="Z684" s="14">
        <f t="shared" si="64"/>
        <v>0.26322231676617053</v>
      </c>
      <c r="AA684" s="14">
        <f t="shared" si="65"/>
        <v>0.27043022223383434</v>
      </c>
      <c r="AB684" s="14">
        <f t="shared" si="66"/>
        <v>0.16297064499679784</v>
      </c>
    </row>
    <row r="685" spans="1:28" x14ac:dyDescent="0.2">
      <c r="A685" s="11" t="s">
        <v>952</v>
      </c>
      <c r="B685" s="11"/>
      <c r="C685" s="11" t="s">
        <v>18</v>
      </c>
      <c r="D685" s="11"/>
      <c r="E685" s="11"/>
      <c r="F685" s="11"/>
      <c r="G685" s="11"/>
      <c r="H685" s="11"/>
      <c r="I685" s="11"/>
      <c r="J685" s="11"/>
      <c r="K685" s="11"/>
      <c r="L685" s="11"/>
      <c r="M685" s="19"/>
      <c r="N685" s="19"/>
      <c r="O685" s="5">
        <v>20.00535722199999</v>
      </c>
      <c r="P685" s="5">
        <v>20.066332021333331</v>
      </c>
      <c r="Q685" s="5">
        <v>20.22070045833334</v>
      </c>
      <c r="R685" s="5">
        <v>19.911963584333328</v>
      </c>
      <c r="S685" s="13">
        <f t="shared" si="61"/>
        <v>6.0974799333340712E-2</v>
      </c>
      <c r="T685" s="13">
        <f t="shared" si="62"/>
        <v>-0.3087368740000116</v>
      </c>
      <c r="U685" s="6">
        <v>0.58242309920340696</v>
      </c>
      <c r="V685" s="6">
        <v>2.18029372794773E-2</v>
      </c>
      <c r="W685" s="6">
        <v>0.45327212051390398</v>
      </c>
      <c r="X685" s="6">
        <v>0.26506292518587898</v>
      </c>
      <c r="Y685" s="14">
        <f t="shared" si="63"/>
        <v>0.23476140900813899</v>
      </c>
      <c r="Z685" s="14">
        <f t="shared" si="64"/>
        <v>1.6614849945450327</v>
      </c>
      <c r="AA685" s="14">
        <f t="shared" si="65"/>
        <v>0.34364099234507067</v>
      </c>
      <c r="AB685" s="14">
        <f t="shared" si="66"/>
        <v>0.57665101354643289</v>
      </c>
    </row>
    <row r="686" spans="1:28" x14ac:dyDescent="0.2">
      <c r="A686" s="11" t="s">
        <v>285</v>
      </c>
      <c r="B686" s="11"/>
      <c r="C686" s="11"/>
      <c r="D686" s="15" t="s">
        <v>18</v>
      </c>
      <c r="E686" s="11"/>
      <c r="F686" s="11"/>
      <c r="G686" s="11"/>
      <c r="H686" s="11"/>
      <c r="I686" s="11"/>
      <c r="J686" s="11"/>
      <c r="K686" s="11"/>
      <c r="L686" s="11"/>
      <c r="M686" s="11"/>
      <c r="N686" s="11"/>
      <c r="O686" s="5">
        <v>12.046552755</v>
      </c>
      <c r="P686" s="5">
        <v>12.108170013166671</v>
      </c>
      <c r="Q686" s="5">
        <v>11.94412708456667</v>
      </c>
      <c r="R686" s="5">
        <v>12.27221294176667</v>
      </c>
      <c r="S686" s="13">
        <f t="shared" si="61"/>
        <v>6.1617258166670297E-2</v>
      </c>
      <c r="T686" s="13">
        <f t="shared" si="62"/>
        <v>0.32808585719999961</v>
      </c>
      <c r="U686" s="6">
        <v>0.71941525646814897</v>
      </c>
      <c r="V686" s="6">
        <v>0.207773938569909</v>
      </c>
      <c r="W686" s="6">
        <v>0.49937652698574603</v>
      </c>
      <c r="X686" s="6">
        <v>0.55238735065058298</v>
      </c>
      <c r="Y686" s="14">
        <f t="shared" si="63"/>
        <v>0.14302035644011812</v>
      </c>
      <c r="Z686" s="14">
        <f t="shared" si="64"/>
        <v>0.68240892764067074</v>
      </c>
      <c r="AA686" s="14">
        <f t="shared" si="65"/>
        <v>0.30157187536101815</v>
      </c>
      <c r="AB686" s="14">
        <f t="shared" si="66"/>
        <v>0.25775627507086918</v>
      </c>
    </row>
    <row r="687" spans="1:28" x14ac:dyDescent="0.2">
      <c r="A687" s="11" t="s">
        <v>697</v>
      </c>
      <c r="B687" s="11"/>
      <c r="C687" s="11"/>
      <c r="D687" s="11"/>
      <c r="E687" s="11"/>
      <c r="F687" s="11"/>
      <c r="G687" s="11"/>
      <c r="H687" s="11" t="str">
        <f>VLOOKUP(A687,[1]sheet1!$A$2:$E$1154, 5, FALSE)</f>
        <v>*</v>
      </c>
      <c r="I687" s="11"/>
      <c r="J687" s="11"/>
      <c r="K687" s="11"/>
      <c r="L687" s="11"/>
      <c r="M687" s="11"/>
      <c r="N687" s="11"/>
      <c r="O687" s="5">
        <v>15.18530640633333</v>
      </c>
      <c r="P687" s="5">
        <v>15.247662246833331</v>
      </c>
      <c r="Q687" s="5">
        <v>15.206533013333329</v>
      </c>
      <c r="R687" s="5">
        <v>15.28879148033333</v>
      </c>
      <c r="S687" s="13">
        <f t="shared" si="61"/>
        <v>6.2355840500000426E-2</v>
      </c>
      <c r="T687" s="13">
        <f t="shared" si="62"/>
        <v>8.2258467000000834E-2</v>
      </c>
      <c r="U687" s="6">
        <v>0.69885586425231205</v>
      </c>
      <c r="V687" s="6">
        <v>0.68010876406974696</v>
      </c>
      <c r="W687" s="6">
        <v>0.49374201994125</v>
      </c>
      <c r="X687" s="6">
        <v>0.70615438720230495</v>
      </c>
      <c r="Y687" s="14">
        <f t="shared" si="63"/>
        <v>0.15561238622088258</v>
      </c>
      <c r="Z687" s="14">
        <f t="shared" si="64"/>
        <v>0.16742162867888086</v>
      </c>
      <c r="AA687" s="14">
        <f t="shared" si="65"/>
        <v>0.30649991055229292</v>
      </c>
      <c r="AB687" s="14">
        <f t="shared" si="66"/>
        <v>0.15110033835336001</v>
      </c>
    </row>
    <row r="688" spans="1:28" x14ac:dyDescent="0.2">
      <c r="A688" s="11" t="s">
        <v>744</v>
      </c>
      <c r="B688" s="11"/>
      <c r="C688" s="11" t="str">
        <f>VLOOKUP(A688,[1]sheet1!$A$2:$E$1154, 4, FALSE)</f>
        <v>*</v>
      </c>
      <c r="D688" s="11"/>
      <c r="E688" s="11"/>
      <c r="F688" s="11"/>
      <c r="G688" s="11"/>
      <c r="H688" s="11"/>
      <c r="I688" s="11"/>
      <c r="J688" s="11"/>
      <c r="K688" s="11"/>
      <c r="L688" s="11"/>
      <c r="M688" s="11"/>
      <c r="N688" s="11"/>
      <c r="O688" s="5">
        <v>10.967307382333329</v>
      </c>
      <c r="P688" s="5">
        <v>11.030445904600001</v>
      </c>
      <c r="Q688" s="5">
        <v>11.0196768971</v>
      </c>
      <c r="R688" s="5">
        <v>11.041214912099999</v>
      </c>
      <c r="S688" s="13">
        <f t="shared" si="61"/>
        <v>6.313852226667116E-2</v>
      </c>
      <c r="T688" s="13">
        <f t="shared" si="62"/>
        <v>2.1538014999999078E-2</v>
      </c>
      <c r="U688" s="6">
        <v>0.37452167551911703</v>
      </c>
      <c r="V688" s="6">
        <v>0.83319315620120904</v>
      </c>
      <c r="W688" s="6">
        <v>0.37068054286633201</v>
      </c>
      <c r="X688" s="6">
        <v>0.73663230991512596</v>
      </c>
      <c r="Y688" s="14">
        <f t="shared" si="63"/>
        <v>0.42652304235454452</v>
      </c>
      <c r="Z688" s="14">
        <f t="shared" si="64"/>
        <v>7.9254305978560799E-2</v>
      </c>
      <c r="AA688" s="14">
        <f t="shared" si="65"/>
        <v>0.43100020962071045</v>
      </c>
      <c r="AB688" s="14">
        <f t="shared" si="66"/>
        <v>0.13274923618690049</v>
      </c>
    </row>
    <row r="689" spans="1:28" x14ac:dyDescent="0.2">
      <c r="A689" s="11" t="s">
        <v>70</v>
      </c>
      <c r="B689" s="11"/>
      <c r="C689" s="11" t="str">
        <f>VLOOKUP(A689,[1]sheet1!$A$2:$E$1154, 4, FALSE)</f>
        <v>*</v>
      </c>
      <c r="D689" s="11"/>
      <c r="E689" s="11"/>
      <c r="F689" s="11"/>
      <c r="G689" s="11"/>
      <c r="H689" s="11"/>
      <c r="I689" s="11"/>
      <c r="J689" s="11"/>
      <c r="K689" s="11"/>
      <c r="L689" s="11"/>
      <c r="M689" s="11"/>
      <c r="N689" s="11"/>
      <c r="O689" s="5">
        <v>13.253276420666671</v>
      </c>
      <c r="P689" s="5">
        <v>13.31661718691667</v>
      </c>
      <c r="Q689" s="5">
        <v>13.418623641</v>
      </c>
      <c r="R689" s="5">
        <v>13.21461073283333</v>
      </c>
      <c r="S689" s="13">
        <f t="shared" si="61"/>
        <v>6.3340766249998737E-2</v>
      </c>
      <c r="T689" s="13">
        <f t="shared" si="62"/>
        <v>-0.2040129081666695</v>
      </c>
      <c r="U689" s="6">
        <v>0.71010490528593995</v>
      </c>
      <c r="V689" s="6">
        <v>0.40354374300544199</v>
      </c>
      <c r="W689" s="6">
        <v>0.49688106061987303</v>
      </c>
      <c r="X689" s="6">
        <v>0.62985092403981102</v>
      </c>
      <c r="Y689" s="14">
        <f t="shared" si="63"/>
        <v>0.14867748730723587</v>
      </c>
      <c r="Z689" s="14">
        <f t="shared" si="64"/>
        <v>0.3941093820913068</v>
      </c>
      <c r="AA689" s="14">
        <f t="shared" si="65"/>
        <v>0.3037475567361278</v>
      </c>
      <c r="AB689" s="14">
        <f t="shared" si="66"/>
        <v>0.20076222916246131</v>
      </c>
    </row>
    <row r="690" spans="1:28" x14ac:dyDescent="0.2">
      <c r="A690" s="11" t="s">
        <v>284</v>
      </c>
      <c r="B690" s="11"/>
      <c r="C690" s="11" t="str">
        <f>VLOOKUP(A690,[1]sheet1!$A$2:$E$1154, 4, FALSE)</f>
        <v>*</v>
      </c>
      <c r="D690" s="11"/>
      <c r="E690" s="11"/>
      <c r="F690" s="11"/>
      <c r="G690" s="11"/>
      <c r="H690" s="11"/>
      <c r="I690" s="11"/>
      <c r="J690" s="11"/>
      <c r="K690" s="11"/>
      <c r="L690" s="11"/>
      <c r="M690" s="11"/>
      <c r="N690" s="11"/>
      <c r="O690" s="5">
        <v>15.56217976633333</v>
      </c>
      <c r="P690" s="5">
        <v>15.626965181666669</v>
      </c>
      <c r="Q690" s="5">
        <v>15.590848166000001</v>
      </c>
      <c r="R690" s="5">
        <v>15.663082197333329</v>
      </c>
      <c r="S690" s="13">
        <f t="shared" si="61"/>
        <v>6.4785415333339813E-2</v>
      </c>
      <c r="T690" s="13">
        <f t="shared" si="62"/>
        <v>7.223403133332873E-2</v>
      </c>
      <c r="U690" s="6">
        <v>0.53823389498459895</v>
      </c>
      <c r="V690" s="6">
        <v>0.577278559298674</v>
      </c>
      <c r="W690" s="6">
        <v>0.43799632314892001</v>
      </c>
      <c r="X690" s="6">
        <v>0.69638475954990298</v>
      </c>
      <c r="Y690" s="14">
        <f t="shared" si="63"/>
        <v>0.26902895625405343</v>
      </c>
      <c r="Z690" s="14">
        <f t="shared" si="64"/>
        <v>0.23861457233194672</v>
      </c>
      <c r="AA690" s="14">
        <f t="shared" si="65"/>
        <v>0.35852953525580294</v>
      </c>
      <c r="AB690" s="14">
        <f t="shared" si="66"/>
        <v>0.15715074202886689</v>
      </c>
    </row>
    <row r="691" spans="1:28" x14ac:dyDescent="0.2">
      <c r="A691" s="11" t="s">
        <v>892</v>
      </c>
      <c r="B691" s="11"/>
      <c r="C691" s="11" t="str">
        <f>VLOOKUP(A691,[1]sheet1!$A$2:$E$1154, 4, FALSE)</f>
        <v>*</v>
      </c>
      <c r="D691" s="11"/>
      <c r="E691" s="11"/>
      <c r="F691" s="11"/>
      <c r="G691" s="11"/>
      <c r="H691" s="11"/>
      <c r="I691" s="11"/>
      <c r="J691" s="11"/>
      <c r="K691" s="11"/>
      <c r="L691" s="11"/>
      <c r="M691" s="11"/>
      <c r="N691" s="11"/>
      <c r="O691" s="5">
        <v>19.45954099099999</v>
      </c>
      <c r="P691" s="5">
        <v>19.524731710000001</v>
      </c>
      <c r="Q691" s="5">
        <v>19.171054887000011</v>
      </c>
      <c r="R691" s="5">
        <v>19.878408532999991</v>
      </c>
      <c r="S691" s="13">
        <f t="shared" si="61"/>
        <v>6.5190719000010944E-2</v>
      </c>
      <c r="T691" s="13">
        <f t="shared" si="62"/>
        <v>0.70735364599998007</v>
      </c>
      <c r="U691" s="6">
        <v>0.820402333885487</v>
      </c>
      <c r="V691" s="6">
        <v>4.3985976715535197E-2</v>
      </c>
      <c r="W691" s="6">
        <v>0.52423125167919205</v>
      </c>
      <c r="X691" s="6">
        <v>0.375590709661276</v>
      </c>
      <c r="Y691" s="14">
        <f t="shared" si="63"/>
        <v>8.5973112818363354E-2</v>
      </c>
      <c r="Z691" s="14">
        <f t="shared" si="64"/>
        <v>1.3566857600088118</v>
      </c>
      <c r="AA691" s="14">
        <f t="shared" si="65"/>
        <v>0.28047709245607272</v>
      </c>
      <c r="AB691" s="14">
        <f t="shared" si="66"/>
        <v>0.42528515866562494</v>
      </c>
    </row>
    <row r="692" spans="1:28" x14ac:dyDescent="0.2">
      <c r="A692" s="11" t="s">
        <v>492</v>
      </c>
      <c r="B692" s="11"/>
      <c r="C692" s="11"/>
      <c r="D692" s="11"/>
      <c r="E692" s="11"/>
      <c r="F692" s="11"/>
      <c r="G692" s="11"/>
      <c r="H692" s="11"/>
      <c r="I692" s="15" t="s">
        <v>18</v>
      </c>
      <c r="J692" s="15"/>
      <c r="K692" s="15"/>
      <c r="L692" s="15"/>
      <c r="M692" s="15"/>
      <c r="N692" s="15"/>
      <c r="O692" s="5">
        <v>12.846879290666671</v>
      </c>
      <c r="P692" s="5">
        <v>12.91221674833333</v>
      </c>
      <c r="Q692" s="5">
        <v>12.850226114</v>
      </c>
      <c r="R692" s="5">
        <v>12.97420738266667</v>
      </c>
      <c r="S692" s="13">
        <f t="shared" si="61"/>
        <v>6.533745766665966E-2</v>
      </c>
      <c r="T692" s="13">
        <f t="shared" si="62"/>
        <v>0.12398126866666992</v>
      </c>
      <c r="U692" s="6">
        <v>0.70676297353892503</v>
      </c>
      <c r="V692" s="6">
        <v>0.63856974212055695</v>
      </c>
      <c r="W692" s="6">
        <v>0.49565394546921598</v>
      </c>
      <c r="X692" s="6">
        <v>0.69968798395460796</v>
      </c>
      <c r="Y692" s="14">
        <f t="shared" si="63"/>
        <v>0.15072621073422937</v>
      </c>
      <c r="Z692" s="14">
        <f t="shared" si="64"/>
        <v>0.19479166384449551</v>
      </c>
      <c r="AA692" s="14">
        <f t="shared" si="65"/>
        <v>0.30482143243191079</v>
      </c>
      <c r="AB692" s="14">
        <f t="shared" si="66"/>
        <v>0.15509558435142606</v>
      </c>
    </row>
    <row r="693" spans="1:28" x14ac:dyDescent="0.2">
      <c r="A693" s="11" t="s">
        <v>1057</v>
      </c>
      <c r="B693" s="11"/>
      <c r="C693" s="11" t="str">
        <f>VLOOKUP(A693,[1]sheet1!$A$2:$E$1154, 4, FALSE)</f>
        <v>*</v>
      </c>
      <c r="D693" s="11"/>
      <c r="E693" s="11"/>
      <c r="F693" s="11"/>
      <c r="G693" s="11"/>
      <c r="H693" s="11"/>
      <c r="I693" s="11"/>
      <c r="J693" s="11"/>
      <c r="K693" s="11"/>
      <c r="L693" s="11"/>
      <c r="M693" s="11"/>
      <c r="N693" s="11"/>
      <c r="O693" s="5">
        <v>20.32042379866666</v>
      </c>
      <c r="P693" s="5">
        <v>20.385883186499999</v>
      </c>
      <c r="Q693" s="5">
        <v>19.99310649866667</v>
      </c>
      <c r="R693" s="5">
        <v>20.778659874333339</v>
      </c>
      <c r="S693" s="13">
        <f t="shared" si="61"/>
        <v>6.5459387833339377E-2</v>
      </c>
      <c r="T693" s="13">
        <f t="shared" si="62"/>
        <v>0.7855533756666695</v>
      </c>
      <c r="U693" s="6">
        <v>0.88862645849816801</v>
      </c>
      <c r="V693" s="6">
        <v>0.13200340562221</v>
      </c>
      <c r="W693" s="6">
        <v>0.54199074385094204</v>
      </c>
      <c r="X693" s="6">
        <v>0.50032760451539704</v>
      </c>
      <c r="Y693" s="14">
        <f t="shared" si="63"/>
        <v>5.1280759957757133E-2</v>
      </c>
      <c r="Z693" s="14">
        <f t="shared" si="64"/>
        <v>0.87941486406798497</v>
      </c>
      <c r="AA693" s="14">
        <f t="shared" si="65"/>
        <v>0.26600813030439047</v>
      </c>
      <c r="AB693" s="14">
        <f t="shared" si="66"/>
        <v>0.30074553517778069</v>
      </c>
    </row>
    <row r="694" spans="1:28" x14ac:dyDescent="0.2">
      <c r="A694" s="11" t="s">
        <v>381</v>
      </c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  <c r="N694" s="11" t="s">
        <v>18</v>
      </c>
      <c r="O694" s="5">
        <v>15.826871739</v>
      </c>
      <c r="P694" s="5">
        <v>15.895303480666669</v>
      </c>
      <c r="Q694" s="5">
        <v>15.97920010266667</v>
      </c>
      <c r="R694" s="5">
        <v>15.811406858666659</v>
      </c>
      <c r="S694" s="13">
        <f t="shared" si="61"/>
        <v>6.8431741666669765E-2</v>
      </c>
      <c r="T694" s="13">
        <f t="shared" si="62"/>
        <v>-0.16779324400001094</v>
      </c>
      <c r="U694" s="6">
        <v>0.63249155644585298</v>
      </c>
      <c r="V694" s="6">
        <v>0.37967473693311898</v>
      </c>
      <c r="W694" s="6">
        <v>0.47300440094238</v>
      </c>
      <c r="X694" s="6">
        <v>0.62985092403981102</v>
      </c>
      <c r="Y694" s="14">
        <f t="shared" si="63"/>
        <v>0.19894526780186803</v>
      </c>
      <c r="Z694" s="14">
        <f t="shared" si="64"/>
        <v>0.42058829929305158</v>
      </c>
      <c r="AA694" s="14">
        <f t="shared" si="65"/>
        <v>0.32513481846705278</v>
      </c>
      <c r="AB694" s="14">
        <f t="shared" si="66"/>
        <v>0.20076222916246131</v>
      </c>
    </row>
    <row r="695" spans="1:28" x14ac:dyDescent="0.2">
      <c r="A695" s="11" t="s">
        <v>711</v>
      </c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9"/>
      <c r="N695" s="11" t="s">
        <v>18</v>
      </c>
      <c r="O695" s="5">
        <v>12.52450707333333</v>
      </c>
      <c r="P695" s="5">
        <v>12.59413316883334</v>
      </c>
      <c r="Q695" s="5">
        <v>12.686314754</v>
      </c>
      <c r="R695" s="5">
        <v>12.50195158366666</v>
      </c>
      <c r="S695" s="13">
        <f t="shared" si="61"/>
        <v>6.96260955000092E-2</v>
      </c>
      <c r="T695" s="13">
        <f t="shared" si="62"/>
        <v>-0.18436317033333971</v>
      </c>
      <c r="U695" s="6">
        <v>0.70301300460937299</v>
      </c>
      <c r="V695" s="6">
        <v>0.366293954967501</v>
      </c>
      <c r="W695" s="6">
        <v>0.49429497498976099</v>
      </c>
      <c r="X695" s="6">
        <v>0.62985092403981102</v>
      </c>
      <c r="Y695" s="14">
        <f t="shared" si="63"/>
        <v>0.15303664115677379</v>
      </c>
      <c r="Z695" s="14">
        <f t="shared" si="64"/>
        <v>0.43617024853698466</v>
      </c>
      <c r="AA695" s="14">
        <f t="shared" si="65"/>
        <v>0.30601380456109473</v>
      </c>
      <c r="AB695" s="14">
        <f t="shared" si="66"/>
        <v>0.20076222916246131</v>
      </c>
    </row>
    <row r="696" spans="1:28" x14ac:dyDescent="0.2">
      <c r="A696" s="11" t="s">
        <v>346</v>
      </c>
      <c r="B696" s="11"/>
      <c r="C696" s="11" t="str">
        <f>VLOOKUP(A696,[1]sheet1!$A$2:$E$1154, 4, FALSE)</f>
        <v>*</v>
      </c>
      <c r="D696" s="11"/>
      <c r="E696" s="11"/>
      <c r="F696" s="11"/>
      <c r="G696" s="11"/>
      <c r="H696" s="11"/>
      <c r="I696" s="11"/>
      <c r="J696" s="11"/>
      <c r="K696" s="11"/>
      <c r="L696" s="11"/>
      <c r="M696" s="11"/>
      <c r="N696" s="11"/>
      <c r="O696" s="5">
        <v>13.07980649566667</v>
      </c>
      <c r="P696" s="5">
        <v>13.150099023333331</v>
      </c>
      <c r="Q696" s="5">
        <v>13.16795003133333</v>
      </c>
      <c r="R696" s="5">
        <v>13.13224801533333</v>
      </c>
      <c r="S696" s="13">
        <f t="shared" si="61"/>
        <v>7.0292527666660831E-2</v>
      </c>
      <c r="T696" s="13">
        <f t="shared" si="62"/>
        <v>-3.5702016000000114E-2</v>
      </c>
      <c r="U696" s="6">
        <v>0.66930561392104704</v>
      </c>
      <c r="V696" s="6">
        <v>0.86039143098771298</v>
      </c>
      <c r="W696" s="6">
        <v>0.48519475922165001</v>
      </c>
      <c r="X696" s="6">
        <v>0.73663230991512596</v>
      </c>
      <c r="Y696" s="14">
        <f t="shared" si="63"/>
        <v>0.17437553225825456</v>
      </c>
      <c r="Z696" s="14">
        <f t="shared" si="64"/>
        <v>6.5303923590576268E-2</v>
      </c>
      <c r="AA696" s="14">
        <f t="shared" si="65"/>
        <v>0.31408389876467824</v>
      </c>
      <c r="AB696" s="14">
        <f t="shared" si="66"/>
        <v>0.13274923618690049</v>
      </c>
    </row>
    <row r="697" spans="1:28" x14ac:dyDescent="0.2">
      <c r="A697" s="11" t="s">
        <v>380</v>
      </c>
      <c r="B697" s="11"/>
      <c r="C697" s="11"/>
      <c r="D697" s="11" t="s">
        <v>18</v>
      </c>
      <c r="E697" s="11"/>
      <c r="F697" s="11"/>
      <c r="G697" s="11"/>
      <c r="H697" s="11"/>
      <c r="I697" s="11"/>
      <c r="J697" s="11"/>
      <c r="K697" s="11"/>
      <c r="L697" s="11"/>
      <c r="M697" s="11"/>
      <c r="N697" s="11"/>
      <c r="O697" s="5">
        <v>15.78407735866667</v>
      </c>
      <c r="P697" s="5">
        <v>15.856168310333331</v>
      </c>
      <c r="Q697" s="5">
        <v>16.02034032633334</v>
      </c>
      <c r="R697" s="5">
        <v>15.69199629433334</v>
      </c>
      <c r="S697" s="13">
        <f t="shared" si="61"/>
        <v>7.209095166666124E-2</v>
      </c>
      <c r="T697" s="13">
        <f t="shared" si="62"/>
        <v>-0.3283440320000004</v>
      </c>
      <c r="U697" s="6">
        <v>0.72048512334548798</v>
      </c>
      <c r="V697" s="6">
        <v>0.13849228625882801</v>
      </c>
      <c r="W697" s="6">
        <v>0.49937652698574603</v>
      </c>
      <c r="X697" s="6">
        <v>0.51116874849397298</v>
      </c>
      <c r="Y697" s="14">
        <f t="shared" si="63"/>
        <v>0.14237498211670313</v>
      </c>
      <c r="Z697" s="14">
        <f t="shared" si="64"/>
        <v>0.85857441525310085</v>
      </c>
      <c r="AA697" s="14">
        <f t="shared" si="65"/>
        <v>0.30157187536101815</v>
      </c>
      <c r="AB697" s="14">
        <f t="shared" si="66"/>
        <v>0.29143570565462351</v>
      </c>
    </row>
    <row r="698" spans="1:28" x14ac:dyDescent="0.2">
      <c r="A698" s="11" t="s">
        <v>40</v>
      </c>
      <c r="B698" s="11"/>
      <c r="C698" s="11"/>
      <c r="D698" s="27" t="s">
        <v>18</v>
      </c>
      <c r="E698" s="11"/>
      <c r="F698" s="11"/>
      <c r="G698" s="11"/>
      <c r="H698" s="11"/>
      <c r="I698" s="11"/>
      <c r="J698" s="11"/>
      <c r="K698" s="11"/>
      <c r="L698" s="11"/>
      <c r="M698" s="11"/>
      <c r="N698" s="11"/>
      <c r="O698" s="5">
        <v>12.807955655333339</v>
      </c>
      <c r="P698" s="5">
        <v>12.88054663883333</v>
      </c>
      <c r="Q698" s="5">
        <v>12.788057084333341</v>
      </c>
      <c r="R698" s="5">
        <v>12.973036193333339</v>
      </c>
      <c r="S698" s="13">
        <f t="shared" si="61"/>
        <v>7.2590983499990713E-2</v>
      </c>
      <c r="T698" s="13">
        <f t="shared" si="62"/>
        <v>0.18497910899999859</v>
      </c>
      <c r="U698" s="6">
        <v>0.58776627847108698</v>
      </c>
      <c r="V698" s="6">
        <v>0.21474667845583201</v>
      </c>
      <c r="W698" s="6">
        <v>0.45629257538319901</v>
      </c>
      <c r="X698" s="6">
        <v>0.55783897621255896</v>
      </c>
      <c r="Y698" s="14">
        <f t="shared" si="63"/>
        <v>0.23079533404093489</v>
      </c>
      <c r="Z698" s="14">
        <f t="shared" si="64"/>
        <v>0.66807354479338821</v>
      </c>
      <c r="AA698" s="14">
        <f t="shared" si="65"/>
        <v>0.34075659784215495</v>
      </c>
      <c r="AB698" s="14">
        <f t="shared" si="66"/>
        <v>0.25349114485183361</v>
      </c>
    </row>
    <row r="699" spans="1:28" x14ac:dyDescent="0.2">
      <c r="A699" s="11" t="s">
        <v>188</v>
      </c>
      <c r="B699" s="11"/>
      <c r="C699" s="11"/>
      <c r="D699" s="11"/>
      <c r="E699" s="11"/>
      <c r="F699" s="11" t="s">
        <v>18</v>
      </c>
      <c r="G699" s="11"/>
      <c r="H699" s="11"/>
      <c r="I699" s="11"/>
      <c r="J699" s="11"/>
      <c r="K699" s="11"/>
      <c r="L699" s="11"/>
      <c r="M699" s="19"/>
      <c r="N699" s="19"/>
      <c r="O699" s="5">
        <v>13.679009054</v>
      </c>
      <c r="P699" s="5">
        <v>13.75177417216667</v>
      </c>
      <c r="Q699" s="5">
        <v>13.641686301</v>
      </c>
      <c r="R699" s="5">
        <v>13.861862043333341</v>
      </c>
      <c r="S699" s="13">
        <f t="shared" si="61"/>
        <v>7.2765118166669751E-2</v>
      </c>
      <c r="T699" s="13">
        <f t="shared" si="62"/>
        <v>0.22017574233334081</v>
      </c>
      <c r="U699" s="6">
        <v>0.46358330810521697</v>
      </c>
      <c r="V699" s="6">
        <v>9.9679168688853098E-2</v>
      </c>
      <c r="W699" s="6">
        <v>0.40638959651047502</v>
      </c>
      <c r="X699" s="6">
        <v>0.44814726472831501</v>
      </c>
      <c r="Y699" s="14">
        <f t="shared" si="63"/>
        <v>0.33387220974102017</v>
      </c>
      <c r="Z699" s="14">
        <f t="shared" si="64"/>
        <v>1.0013955926286187</v>
      </c>
      <c r="AA699" s="14">
        <f t="shared" si="65"/>
        <v>0.3910574184306454</v>
      </c>
      <c r="AB699" s="14">
        <f t="shared" si="66"/>
        <v>0.34857924995393358</v>
      </c>
    </row>
    <row r="700" spans="1:28" x14ac:dyDescent="0.2">
      <c r="A700" s="11" t="s">
        <v>712</v>
      </c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9"/>
      <c r="N700" s="19" t="s">
        <v>18</v>
      </c>
      <c r="O700" s="5">
        <v>12.27435232033333</v>
      </c>
      <c r="P700" s="5">
        <v>12.347632449500001</v>
      </c>
      <c r="Q700" s="5">
        <v>12.290093178333329</v>
      </c>
      <c r="R700" s="5">
        <v>12.405171720666671</v>
      </c>
      <c r="S700" s="13">
        <f t="shared" si="61"/>
        <v>7.3280129166670704E-2</v>
      </c>
      <c r="T700" s="13">
        <f t="shared" si="62"/>
        <v>0.11507854233334136</v>
      </c>
      <c r="U700" s="6">
        <v>0.50065800719189002</v>
      </c>
      <c r="V700" s="6">
        <v>0.46718272352641199</v>
      </c>
      <c r="W700" s="6">
        <v>0.42285504157972698</v>
      </c>
      <c r="X700" s="6">
        <v>0.65885570010527295</v>
      </c>
      <c r="Y700" s="14">
        <f t="shared" si="63"/>
        <v>0.30045883362535092</v>
      </c>
      <c r="Z700" s="14">
        <f t="shared" si="64"/>
        <v>0.33051322586114634</v>
      </c>
      <c r="AA700" s="14">
        <f t="shared" si="65"/>
        <v>0.37380848707294612</v>
      </c>
      <c r="AB700" s="14">
        <f t="shared" si="66"/>
        <v>0.18120969240179344</v>
      </c>
    </row>
    <row r="701" spans="1:28" x14ac:dyDescent="0.2">
      <c r="A701" s="11" t="s">
        <v>228</v>
      </c>
      <c r="B701" s="11"/>
      <c r="C701" s="11"/>
      <c r="D701" s="11"/>
      <c r="E701" s="11"/>
      <c r="F701" s="11"/>
      <c r="G701" s="11" t="s">
        <v>18</v>
      </c>
      <c r="H701" s="11"/>
      <c r="I701" s="11"/>
      <c r="J701" s="11"/>
      <c r="K701" s="11"/>
      <c r="L701" s="11"/>
      <c r="M701" s="19"/>
      <c r="N701" s="19"/>
      <c r="O701" s="5">
        <v>15.718874859333329</v>
      </c>
      <c r="P701" s="5">
        <v>15.793368171499999</v>
      </c>
      <c r="Q701" s="5">
        <v>15.980213786333341</v>
      </c>
      <c r="R701" s="5">
        <v>15.60652255666667</v>
      </c>
      <c r="S701" s="13">
        <f t="shared" si="61"/>
        <v>7.4493312166669767E-2</v>
      </c>
      <c r="T701" s="13">
        <f t="shared" si="62"/>
        <v>-0.37369122966667057</v>
      </c>
      <c r="U701" s="6">
        <v>0.80038281523461197</v>
      </c>
      <c r="V701" s="6">
        <v>0.30435104618539099</v>
      </c>
      <c r="W701" s="6">
        <v>0.52310535852975504</v>
      </c>
      <c r="X701" s="6">
        <v>0.62541085796353602</v>
      </c>
      <c r="Y701" s="14">
        <f t="shared" si="63"/>
        <v>9.6702244534702733E-2</v>
      </c>
      <c r="Z701" s="14">
        <f t="shared" si="64"/>
        <v>0.51662520105156273</v>
      </c>
      <c r="AA701" s="14">
        <f t="shared" si="65"/>
        <v>0.28141083117121773</v>
      </c>
      <c r="AB701" s="14">
        <f t="shared" si="66"/>
        <v>0.20383458309833977</v>
      </c>
    </row>
    <row r="702" spans="1:28" x14ac:dyDescent="0.2">
      <c r="A702" s="11" t="s">
        <v>602</v>
      </c>
      <c r="B702" s="11"/>
      <c r="C702" s="11" t="str">
        <f>VLOOKUP(A702,[1]sheet1!$A$2:$E$1154, 4, FALSE)</f>
        <v>*</v>
      </c>
      <c r="D702" s="11"/>
      <c r="E702" s="11"/>
      <c r="F702" s="11"/>
      <c r="G702" s="11"/>
      <c r="H702" s="11"/>
      <c r="I702" s="11"/>
      <c r="J702" s="11"/>
      <c r="K702" s="11"/>
      <c r="L702" s="11"/>
      <c r="M702" s="11"/>
      <c r="N702" s="11"/>
      <c r="O702" s="5">
        <v>19.592921823666671</v>
      </c>
      <c r="P702" s="5">
        <v>19.667870263666661</v>
      </c>
      <c r="Q702" s="5">
        <v>19.74184352766666</v>
      </c>
      <c r="R702" s="5">
        <v>19.593896999666679</v>
      </c>
      <c r="S702" s="13">
        <f t="shared" si="61"/>
        <v>7.4948439999989347E-2</v>
      </c>
      <c r="T702" s="13">
        <f t="shared" si="62"/>
        <v>-0.14794652799998076</v>
      </c>
      <c r="U702" s="6">
        <v>0.55929072078897402</v>
      </c>
      <c r="V702" s="6">
        <v>0.33092196538017599</v>
      </c>
      <c r="W702" s="6">
        <v>0.44508697760874799</v>
      </c>
      <c r="X702" s="6">
        <v>0.62886652603846604</v>
      </c>
      <c r="Y702" s="14">
        <f t="shared" si="63"/>
        <v>0.2523623860062324</v>
      </c>
      <c r="Z702" s="14">
        <f t="shared" si="64"/>
        <v>0.48027440501663599</v>
      </c>
      <c r="AA702" s="14">
        <f t="shared" si="65"/>
        <v>0.35155511215512392</v>
      </c>
      <c r="AB702" s="14">
        <f t="shared" si="66"/>
        <v>0.20144152173461793</v>
      </c>
    </row>
    <row r="703" spans="1:28" x14ac:dyDescent="0.2">
      <c r="A703" s="11" t="s">
        <v>413</v>
      </c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9"/>
      <c r="N703" s="19" t="s">
        <v>18</v>
      </c>
      <c r="O703" s="5">
        <v>13.967441130666661</v>
      </c>
      <c r="P703" s="5">
        <v>14.04402702616667</v>
      </c>
      <c r="Q703" s="5">
        <v>13.915298075000001</v>
      </c>
      <c r="R703" s="5">
        <v>14.172755977333329</v>
      </c>
      <c r="S703" s="13">
        <f t="shared" si="61"/>
        <v>7.6585895500009826E-2</v>
      </c>
      <c r="T703" s="13">
        <f t="shared" si="62"/>
        <v>0.25745790233332855</v>
      </c>
      <c r="U703" s="6">
        <v>0.64932689259502996</v>
      </c>
      <c r="V703" s="6">
        <v>0.27360894109596501</v>
      </c>
      <c r="W703" s="6">
        <v>0.47792783248834703</v>
      </c>
      <c r="X703" s="6">
        <v>0.60583708655642798</v>
      </c>
      <c r="Y703" s="14">
        <f t="shared" si="63"/>
        <v>0.18753660996604501</v>
      </c>
      <c r="Z703" s="14">
        <f t="shared" si="64"/>
        <v>0.5628697146814795</v>
      </c>
      <c r="AA703" s="14">
        <f t="shared" si="65"/>
        <v>0.32063767727552811</v>
      </c>
      <c r="AB703" s="14">
        <f t="shared" si="66"/>
        <v>0.21764414468124671</v>
      </c>
    </row>
    <row r="704" spans="1:28" x14ac:dyDescent="0.2">
      <c r="A704" s="11" t="s">
        <v>218</v>
      </c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9"/>
      <c r="N704" s="19" t="s">
        <v>18</v>
      </c>
      <c r="O704" s="5">
        <v>12.00847815166666</v>
      </c>
      <c r="P704" s="5">
        <v>12.085951740500001</v>
      </c>
      <c r="Q704" s="5">
        <v>11.99960404266667</v>
      </c>
      <c r="R704" s="5">
        <v>12.172299438333329</v>
      </c>
      <c r="S704" s="13">
        <f t="shared" si="61"/>
        <v>7.7473588833340656E-2</v>
      </c>
      <c r="T704" s="13">
        <f t="shared" si="62"/>
        <v>0.17269539566665948</v>
      </c>
      <c r="U704" s="6">
        <v>0.71651996513377003</v>
      </c>
      <c r="V704" s="6">
        <v>0.60025747609617197</v>
      </c>
      <c r="W704" s="6">
        <v>0.49906478248021802</v>
      </c>
      <c r="X704" s="6">
        <v>0.69968798395460796</v>
      </c>
      <c r="Y704" s="14">
        <f t="shared" si="63"/>
        <v>0.14477170390358762</v>
      </c>
      <c r="Z704" s="14">
        <f t="shared" si="64"/>
        <v>0.22166242217956603</v>
      </c>
      <c r="AA704" s="14">
        <f t="shared" si="65"/>
        <v>0.30184307592459758</v>
      </c>
      <c r="AB704" s="14">
        <f t="shared" si="66"/>
        <v>0.15509558435142606</v>
      </c>
    </row>
    <row r="705" spans="1:28" x14ac:dyDescent="0.2">
      <c r="A705" s="11" t="s">
        <v>208</v>
      </c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9"/>
      <c r="N705" s="19" t="s">
        <v>18</v>
      </c>
      <c r="O705" s="5">
        <v>13.457742807333339</v>
      </c>
      <c r="P705" s="5">
        <v>13.53624638983333</v>
      </c>
      <c r="Q705" s="5">
        <v>13.629089134666669</v>
      </c>
      <c r="R705" s="5">
        <v>13.443403645</v>
      </c>
      <c r="S705" s="13">
        <f t="shared" si="61"/>
        <v>7.8503582499990898E-2</v>
      </c>
      <c r="T705" s="13">
        <f t="shared" si="62"/>
        <v>-0.18568548966666931</v>
      </c>
      <c r="U705" s="6">
        <v>0.60243618036060698</v>
      </c>
      <c r="V705" s="6">
        <v>0.18680045604910001</v>
      </c>
      <c r="W705" s="6">
        <v>0.460239378662684</v>
      </c>
      <c r="X705" s="6">
        <v>0.54687679866154704</v>
      </c>
      <c r="Y705" s="14">
        <f t="shared" si="63"/>
        <v>0.22008895370788434</v>
      </c>
      <c r="Z705" s="14">
        <f t="shared" si="64"/>
        <v>0.72862206783094774</v>
      </c>
      <c r="AA705" s="14">
        <f t="shared" si="65"/>
        <v>0.33701622529306879</v>
      </c>
      <c r="AB705" s="14">
        <f t="shared" si="66"/>
        <v>0.26211050124961133</v>
      </c>
    </row>
    <row r="706" spans="1:28" x14ac:dyDescent="0.2">
      <c r="A706" s="11" t="s">
        <v>709</v>
      </c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9"/>
      <c r="N706" s="19" t="s">
        <v>18</v>
      </c>
      <c r="O706" s="5">
        <v>13.435402982666661</v>
      </c>
      <c r="P706" s="5">
        <v>13.5169205905</v>
      </c>
      <c r="Q706" s="5">
        <v>13.582969440333329</v>
      </c>
      <c r="R706" s="5">
        <v>13.45087174066666</v>
      </c>
      <c r="S706" s="13">
        <f t="shared" si="61"/>
        <v>8.1517607833339056E-2</v>
      </c>
      <c r="T706" s="13">
        <f t="shared" si="62"/>
        <v>-0.1320976996666694</v>
      </c>
      <c r="U706" s="6">
        <v>0.45284409947964199</v>
      </c>
      <c r="V706" s="6">
        <v>0.369644207735073</v>
      </c>
      <c r="W706" s="6">
        <v>0.40091691628150999</v>
      </c>
      <c r="X706" s="6">
        <v>0.62985092403981102</v>
      </c>
      <c r="Y706" s="14">
        <f t="shared" si="63"/>
        <v>0.34405128670476248</v>
      </c>
      <c r="Z706" s="14">
        <f t="shared" si="64"/>
        <v>0.43221609473740802</v>
      </c>
      <c r="AA706" s="14">
        <f t="shared" si="65"/>
        <v>0.3969456187489302</v>
      </c>
      <c r="AB706" s="14">
        <f t="shared" si="66"/>
        <v>0.20076222916246131</v>
      </c>
    </row>
    <row r="707" spans="1:28" x14ac:dyDescent="0.2">
      <c r="A707" s="11" t="s">
        <v>1077</v>
      </c>
      <c r="B707" s="11"/>
      <c r="C707" s="11"/>
      <c r="D707" s="11"/>
      <c r="E707" s="11"/>
      <c r="F707" s="11"/>
      <c r="G707" s="11"/>
      <c r="H707" s="11"/>
      <c r="I707" s="11"/>
      <c r="J707" s="11" t="s">
        <v>18</v>
      </c>
      <c r="K707" s="11"/>
      <c r="L707" s="11"/>
      <c r="M707" s="11"/>
      <c r="N707" s="11"/>
      <c r="O707" s="5">
        <v>13.20942214366667</v>
      </c>
      <c r="P707" s="5">
        <v>13.29124854983333</v>
      </c>
      <c r="Q707" s="5">
        <v>13.129837716999999</v>
      </c>
      <c r="R707" s="5">
        <v>13.45265938266667</v>
      </c>
      <c r="S707" s="13">
        <f t="shared" ref="S707:S770" si="67">P707-O707</f>
        <v>8.1826406166660703E-2</v>
      </c>
      <c r="T707" s="13">
        <f t="shared" ref="T707:T770" si="68">R707-Q707</f>
        <v>0.32282166566667136</v>
      </c>
      <c r="U707" s="6">
        <v>0.60352612937932404</v>
      </c>
      <c r="V707" s="6">
        <v>6.4696736666493004E-2</v>
      </c>
      <c r="W707" s="6">
        <v>0.460508402382171</v>
      </c>
      <c r="X707" s="6">
        <v>0.41734974785558099</v>
      </c>
      <c r="Y707" s="14">
        <f t="shared" ref="Y707:Y770" si="69">-LOG10(U707)</f>
        <v>0.21930392258468892</v>
      </c>
      <c r="Z707" s="14">
        <f t="shared" ref="Z707:Z770" si="70">-LOG10(V707)</f>
        <v>1.1891176247946291</v>
      </c>
      <c r="AA707" s="14">
        <f t="shared" ref="AA707:AA770" si="71">-LOG10(W707)</f>
        <v>0.33676244130878069</v>
      </c>
      <c r="AB707" s="14">
        <f t="shared" ref="AB707:AB770" si="72">-LOG10(X707)</f>
        <v>0.37949984454434393</v>
      </c>
    </row>
    <row r="708" spans="1:28" x14ac:dyDescent="0.2">
      <c r="A708" s="11" t="s">
        <v>31</v>
      </c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9"/>
      <c r="N708" s="19" t="s">
        <v>18</v>
      </c>
      <c r="O708" s="5">
        <v>13.064494269333331</v>
      </c>
      <c r="P708" s="5">
        <v>13.148423083500001</v>
      </c>
      <c r="Q708" s="5">
        <v>13.171256565</v>
      </c>
      <c r="R708" s="5">
        <v>13.125589602</v>
      </c>
      <c r="S708" s="13">
        <f t="shared" si="67"/>
        <v>8.3928814166670307E-2</v>
      </c>
      <c r="T708" s="13">
        <f t="shared" si="68"/>
        <v>-4.5666963000000393E-2</v>
      </c>
      <c r="U708" s="6">
        <v>0.36053752722239202</v>
      </c>
      <c r="V708" s="6">
        <v>0.67842224226613501</v>
      </c>
      <c r="W708" s="6">
        <v>0.36120787822803702</v>
      </c>
      <c r="X708" s="6">
        <v>0.70531598120215899</v>
      </c>
      <c r="Y708" s="14">
        <f t="shared" si="69"/>
        <v>0.44304952423892197</v>
      </c>
      <c r="Z708" s="14">
        <f t="shared" si="70"/>
        <v>0.16849992204984224</v>
      </c>
      <c r="AA708" s="14">
        <f t="shared" si="71"/>
        <v>0.44224278595086047</v>
      </c>
      <c r="AB708" s="14">
        <f t="shared" si="72"/>
        <v>0.15161627570554562</v>
      </c>
    </row>
    <row r="709" spans="1:28" x14ac:dyDescent="0.2">
      <c r="A709" s="11" t="s">
        <v>26</v>
      </c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 t="s">
        <v>18</v>
      </c>
      <c r="M709" s="19"/>
      <c r="N709" s="19"/>
      <c r="O709" s="5">
        <v>13.519133149</v>
      </c>
      <c r="P709" s="5">
        <v>13.603095836</v>
      </c>
      <c r="Q709" s="5">
        <v>13.44131593033333</v>
      </c>
      <c r="R709" s="5">
        <v>13.764875741666661</v>
      </c>
      <c r="S709" s="13">
        <f t="shared" si="67"/>
        <v>8.3962686999999647E-2</v>
      </c>
      <c r="T709" s="13">
        <f t="shared" si="68"/>
        <v>0.32355981133333067</v>
      </c>
      <c r="U709" s="6">
        <v>0.52403336658814603</v>
      </c>
      <c r="V709" s="6">
        <v>8.2876044143553998E-2</v>
      </c>
      <c r="W709" s="6">
        <v>0.43093517981674401</v>
      </c>
      <c r="X709" s="6">
        <v>0.42665689241942001</v>
      </c>
      <c r="Y709" s="14">
        <f t="shared" si="69"/>
        <v>0.28064105945947138</v>
      </c>
      <c r="Z709" s="14">
        <f t="shared" si="70"/>
        <v>1.081570986937973</v>
      </c>
      <c r="AA709" s="14">
        <f t="shared" si="71"/>
        <v>0.36558805040772019</v>
      </c>
      <c r="AB709" s="14">
        <f t="shared" si="72"/>
        <v>0.36992123417398154</v>
      </c>
    </row>
    <row r="710" spans="1:28" x14ac:dyDescent="0.2">
      <c r="A710" s="11" t="s">
        <v>305</v>
      </c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9"/>
      <c r="N710" s="19" t="s">
        <v>18</v>
      </c>
      <c r="O710" s="5">
        <v>17.08495592633334</v>
      </c>
      <c r="P710" s="5">
        <v>17.170366767499999</v>
      </c>
      <c r="Q710" s="5">
        <v>17.335852685333339</v>
      </c>
      <c r="R710" s="5">
        <v>17.004880849666669</v>
      </c>
      <c r="S710" s="13">
        <f t="shared" si="67"/>
        <v>8.5410841166659424E-2</v>
      </c>
      <c r="T710" s="13">
        <f t="shared" si="68"/>
        <v>-0.33097183566666999</v>
      </c>
      <c r="U710" s="6">
        <v>0.67320681078885103</v>
      </c>
      <c r="V710" s="6">
        <v>0.193549170795244</v>
      </c>
      <c r="W710" s="6">
        <v>0.48629418849113498</v>
      </c>
      <c r="X710" s="6">
        <v>0.54687679866154704</v>
      </c>
      <c r="Y710" s="14">
        <f t="shared" si="69"/>
        <v>0.17185149894539234</v>
      </c>
      <c r="Z710" s="14">
        <f t="shared" si="70"/>
        <v>0.71320868494859779</v>
      </c>
      <c r="AA710" s="14">
        <f t="shared" si="71"/>
        <v>0.31310092048181781</v>
      </c>
      <c r="AB710" s="14">
        <f t="shared" si="72"/>
        <v>0.26211050124961133</v>
      </c>
    </row>
    <row r="711" spans="1:28" x14ac:dyDescent="0.2">
      <c r="A711" s="11" t="s">
        <v>399</v>
      </c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9"/>
      <c r="N711" s="19" t="s">
        <v>18</v>
      </c>
      <c r="O711" s="5">
        <v>15.34437109333334</v>
      </c>
      <c r="P711" s="5">
        <v>15.430510459666669</v>
      </c>
      <c r="Q711" s="5">
        <v>15.373310482999999</v>
      </c>
      <c r="R711" s="5">
        <v>15.487710436333341</v>
      </c>
      <c r="S711" s="13">
        <f t="shared" si="67"/>
        <v>8.6139366333329193E-2</v>
      </c>
      <c r="T711" s="13">
        <f t="shared" si="68"/>
        <v>0.11439995333334174</v>
      </c>
      <c r="U711" s="6">
        <v>0.58048674953451596</v>
      </c>
      <c r="V711" s="6">
        <v>0.45798546910465898</v>
      </c>
      <c r="W711" s="6">
        <v>0.45327212051390398</v>
      </c>
      <c r="X711" s="6">
        <v>0.65231483072685503</v>
      </c>
      <c r="Y711" s="14">
        <f t="shared" si="69"/>
        <v>0.23620768922380619</v>
      </c>
      <c r="Z711" s="14">
        <f t="shared" si="70"/>
        <v>0.33914830100873983</v>
      </c>
      <c r="AA711" s="14">
        <f t="shared" si="71"/>
        <v>0.34364099234507067</v>
      </c>
      <c r="AB711" s="14">
        <f t="shared" si="72"/>
        <v>0.18554274744774613</v>
      </c>
    </row>
    <row r="712" spans="1:28" x14ac:dyDescent="0.2">
      <c r="A712" s="11" t="s">
        <v>943</v>
      </c>
      <c r="B712" s="11"/>
      <c r="C712" s="11"/>
      <c r="D712" s="11"/>
      <c r="E712" s="11"/>
      <c r="F712" s="11"/>
      <c r="G712" s="11"/>
      <c r="H712" s="11"/>
      <c r="I712" s="11" t="s">
        <v>18</v>
      </c>
      <c r="J712" s="11"/>
      <c r="K712" s="11"/>
      <c r="L712" s="11"/>
      <c r="M712" s="11"/>
      <c r="N712" s="11"/>
      <c r="O712" s="5">
        <v>12.037730984333329</v>
      </c>
      <c r="P712" s="5">
        <v>12.12520529983334</v>
      </c>
      <c r="Q712" s="5">
        <v>12.179357261</v>
      </c>
      <c r="R712" s="5">
        <v>12.071053338666671</v>
      </c>
      <c r="S712" s="13">
        <f t="shared" si="67"/>
        <v>8.7474315500010391E-2</v>
      </c>
      <c r="T712" s="13">
        <f t="shared" si="68"/>
        <v>-0.10830392233332908</v>
      </c>
      <c r="U712" s="6">
        <v>0.70168453880475901</v>
      </c>
      <c r="V712" s="6">
        <v>0.64201069969689095</v>
      </c>
      <c r="W712" s="6">
        <v>0.49429497498976099</v>
      </c>
      <c r="X712" s="6">
        <v>0.69968798395460796</v>
      </c>
      <c r="Y712" s="14">
        <f t="shared" si="69"/>
        <v>0.15385809278250498</v>
      </c>
      <c r="Z712" s="14">
        <f t="shared" si="70"/>
        <v>0.19245773395514079</v>
      </c>
      <c r="AA712" s="14">
        <f t="shared" si="71"/>
        <v>0.30601380456109473</v>
      </c>
      <c r="AB712" s="14">
        <f t="shared" si="72"/>
        <v>0.15509558435142606</v>
      </c>
    </row>
    <row r="713" spans="1:28" x14ac:dyDescent="0.2">
      <c r="A713" s="11" t="s">
        <v>338</v>
      </c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9"/>
      <c r="N713" s="19" t="s">
        <v>18</v>
      </c>
      <c r="O713" s="5">
        <v>12.226507197</v>
      </c>
      <c r="P713" s="5">
        <v>12.314065281333329</v>
      </c>
      <c r="Q713" s="5">
        <v>12.344051748</v>
      </c>
      <c r="R713" s="5">
        <v>12.284078814666669</v>
      </c>
      <c r="S713" s="13">
        <f t="shared" si="67"/>
        <v>8.7558084333329234E-2</v>
      </c>
      <c r="T713" s="13">
        <f t="shared" si="68"/>
        <v>-5.9972933333330758E-2</v>
      </c>
      <c r="U713" s="6">
        <v>0.54036687539013095</v>
      </c>
      <c r="V713" s="6">
        <v>0.73416033631256405</v>
      </c>
      <c r="W713" s="6">
        <v>0.43858842312862101</v>
      </c>
      <c r="X713" s="6">
        <v>0.72362580737842797</v>
      </c>
      <c r="Y713" s="14">
        <f t="shared" si="69"/>
        <v>0.26731128118257508</v>
      </c>
      <c r="Z713" s="14">
        <f t="shared" si="70"/>
        <v>0.13420908235708609</v>
      </c>
      <c r="AA713" s="14">
        <f t="shared" si="71"/>
        <v>0.35794283603677435</v>
      </c>
      <c r="AB713" s="14">
        <f t="shared" si="72"/>
        <v>0.1404859528650427</v>
      </c>
    </row>
    <row r="714" spans="1:28" x14ac:dyDescent="0.2">
      <c r="A714" s="11" t="s">
        <v>54</v>
      </c>
      <c r="B714" s="11"/>
      <c r="C714" s="11"/>
      <c r="D714" s="27" t="s">
        <v>18</v>
      </c>
      <c r="E714" s="11"/>
      <c r="F714" s="11"/>
      <c r="G714" s="11"/>
      <c r="H714" s="11"/>
      <c r="I714" s="11"/>
      <c r="J714" s="11"/>
      <c r="K714" s="11"/>
      <c r="L714" s="11"/>
      <c r="M714" s="11"/>
      <c r="N714" s="11"/>
      <c r="O714" s="5">
        <v>14.079524177</v>
      </c>
      <c r="P714" s="5">
        <v>14.16756995883334</v>
      </c>
      <c r="Q714" s="5">
        <v>14.152041141</v>
      </c>
      <c r="R714" s="5">
        <v>14.18309877666667</v>
      </c>
      <c r="S714" s="13">
        <f t="shared" si="67"/>
        <v>8.8045781833340442E-2</v>
      </c>
      <c r="T714" s="13">
        <f t="shared" si="68"/>
        <v>3.105763566667008E-2</v>
      </c>
      <c r="U714" s="6">
        <v>0.44682426995472802</v>
      </c>
      <c r="V714" s="6">
        <v>0.85098487643876697</v>
      </c>
      <c r="W714" s="6">
        <v>0.39832887150067198</v>
      </c>
      <c r="X714" s="6">
        <v>0.73663230991512596</v>
      </c>
      <c r="Y714" s="14">
        <f t="shared" si="69"/>
        <v>0.34986324553594367</v>
      </c>
      <c r="Z714" s="14">
        <f t="shared" si="70"/>
        <v>7.0078158055897774E-2</v>
      </c>
      <c r="AA714" s="14">
        <f t="shared" si="71"/>
        <v>0.39975821410535539</v>
      </c>
      <c r="AB714" s="14">
        <f t="shared" si="72"/>
        <v>0.13274923618690049</v>
      </c>
    </row>
    <row r="715" spans="1:28" x14ac:dyDescent="0.2">
      <c r="A715" s="11" t="s">
        <v>877</v>
      </c>
      <c r="B715" s="11"/>
      <c r="C715" s="11" t="str">
        <f>VLOOKUP(A715,[1]sheet1!$A$2:$E$1154, 4, FALSE)</f>
        <v>*</v>
      </c>
      <c r="D715" s="11"/>
      <c r="E715" s="11"/>
      <c r="F715" s="11"/>
      <c r="G715" s="11"/>
      <c r="H715" s="11"/>
      <c r="I715" s="11"/>
      <c r="J715" s="11"/>
      <c r="K715" s="11"/>
      <c r="L715" s="11"/>
      <c r="M715" s="11"/>
      <c r="N715" s="11"/>
      <c r="O715" s="5">
        <v>18.80095673833333</v>
      </c>
      <c r="P715" s="5">
        <v>18.890370683166669</v>
      </c>
      <c r="Q715" s="5">
        <v>18.838882849333341</v>
      </c>
      <c r="R715" s="5">
        <v>18.941858517</v>
      </c>
      <c r="S715" s="13">
        <f t="shared" si="67"/>
        <v>8.9413944833339087E-2</v>
      </c>
      <c r="T715" s="13">
        <f t="shared" si="68"/>
        <v>0.10297566766665867</v>
      </c>
      <c r="U715" s="6">
        <v>0.37743025599202801</v>
      </c>
      <c r="V715" s="6">
        <v>0.43799256371929701</v>
      </c>
      <c r="W715" s="6">
        <v>0.37157136569939098</v>
      </c>
      <c r="X715" s="6">
        <v>0.64237466676922494</v>
      </c>
      <c r="Y715" s="14">
        <f t="shared" si="69"/>
        <v>0.42316328836903128</v>
      </c>
      <c r="Z715" s="14">
        <f t="shared" si="70"/>
        <v>0.35853326292761445</v>
      </c>
      <c r="AA715" s="14">
        <f t="shared" si="71"/>
        <v>0.4299577613035318</v>
      </c>
      <c r="AB715" s="14">
        <f t="shared" si="72"/>
        <v>0.19221159459624229</v>
      </c>
    </row>
    <row r="716" spans="1:28" x14ac:dyDescent="0.2">
      <c r="A716" s="11" t="s">
        <v>932</v>
      </c>
      <c r="B716" s="11"/>
      <c r="C716" s="11" t="str">
        <f>VLOOKUP(A716,[1]sheet1!$A$2:$E$1154, 4, FALSE)</f>
        <v>*</v>
      </c>
      <c r="D716" s="11"/>
      <c r="E716" s="11"/>
      <c r="F716" s="11"/>
      <c r="G716" s="11"/>
      <c r="H716" s="11"/>
      <c r="I716" s="11"/>
      <c r="J716" s="11"/>
      <c r="K716" s="11"/>
      <c r="L716" s="11"/>
      <c r="M716" s="11"/>
      <c r="N716" s="11"/>
      <c r="O716" s="5">
        <v>15.729205208</v>
      </c>
      <c r="P716" s="5">
        <v>15.820921354333329</v>
      </c>
      <c r="Q716" s="5">
        <v>15.69947751733333</v>
      </c>
      <c r="R716" s="5">
        <v>15.94236519133333</v>
      </c>
      <c r="S716" s="13">
        <f t="shared" si="67"/>
        <v>9.1716146333329363E-2</v>
      </c>
      <c r="T716" s="13">
        <f t="shared" si="68"/>
        <v>0.24288767400000033</v>
      </c>
      <c r="U716" s="6">
        <v>0.42140304716887</v>
      </c>
      <c r="V716" s="6">
        <v>0.15286714813004401</v>
      </c>
      <c r="W716" s="6">
        <v>0.38833242147183</v>
      </c>
      <c r="X716" s="6">
        <v>0.51683075202388395</v>
      </c>
      <c r="Y716" s="14">
        <f t="shared" si="69"/>
        <v>0.37530232832962479</v>
      </c>
      <c r="Z716" s="14">
        <f t="shared" si="70"/>
        <v>0.81568583648955351</v>
      </c>
      <c r="AA716" s="14">
        <f t="shared" si="71"/>
        <v>0.41079634914359231</v>
      </c>
      <c r="AB716" s="14">
        <f t="shared" si="72"/>
        <v>0.28665165322322689</v>
      </c>
    </row>
    <row r="717" spans="1:28" x14ac:dyDescent="0.2">
      <c r="A717" s="11" t="s">
        <v>1008</v>
      </c>
      <c r="B717" s="11"/>
      <c r="C717" s="11" t="str">
        <f>VLOOKUP(A717,[1]sheet1!$A$2:$E$1154, 4, FALSE)</f>
        <v>*</v>
      </c>
      <c r="D717" s="11"/>
      <c r="E717" s="11"/>
      <c r="F717" s="11"/>
      <c r="G717" s="11"/>
      <c r="H717" s="11"/>
      <c r="I717" s="11"/>
      <c r="J717" s="11"/>
      <c r="K717" s="11"/>
      <c r="L717" s="11"/>
      <c r="M717" s="11"/>
      <c r="N717" s="11"/>
      <c r="O717" s="5">
        <v>9.722377759433332</v>
      </c>
      <c r="P717" s="5">
        <v>9.8141999287333306</v>
      </c>
      <c r="Q717" s="5">
        <v>9.8813726289000012</v>
      </c>
      <c r="R717" s="5">
        <v>9.7470272285666706</v>
      </c>
      <c r="S717" s="13">
        <f t="shared" si="67"/>
        <v>9.1822169299998535E-2</v>
      </c>
      <c r="T717" s="13">
        <f t="shared" si="68"/>
        <v>-0.13434540033333064</v>
      </c>
      <c r="U717" s="6">
        <v>9.7152012267798099E-2</v>
      </c>
      <c r="V717" s="6">
        <v>9.7267462214113698E-2</v>
      </c>
      <c r="W717" s="6">
        <v>0.17380261342809999</v>
      </c>
      <c r="X717" s="6">
        <v>0.44483191910421499</v>
      </c>
      <c r="Y717" s="14">
        <f t="shared" si="69"/>
        <v>1.0125481996164352</v>
      </c>
      <c r="Z717" s="14">
        <f t="shared" si="70"/>
        <v>1.0120324150670952</v>
      </c>
      <c r="AA717" s="14">
        <f t="shared" si="71"/>
        <v>0.75994369745657386</v>
      </c>
      <c r="AB717" s="14">
        <f t="shared" si="72"/>
        <v>0.35180405732197767</v>
      </c>
    </row>
    <row r="718" spans="1:28" x14ac:dyDescent="0.2">
      <c r="A718" s="11" t="s">
        <v>67</v>
      </c>
      <c r="B718" s="11"/>
      <c r="C718" s="11" t="str">
        <f>VLOOKUP(A718,[1]sheet1!$A$2:$E$1154, 4, FALSE)</f>
        <v>*</v>
      </c>
      <c r="D718" s="11"/>
      <c r="E718" s="11"/>
      <c r="F718" s="11"/>
      <c r="G718" s="11"/>
      <c r="H718" s="11"/>
      <c r="I718" s="11"/>
      <c r="J718" s="11"/>
      <c r="K718" s="11"/>
      <c r="L718" s="11"/>
      <c r="M718" s="11"/>
      <c r="N718" s="11"/>
      <c r="O718" s="5">
        <v>13.946327926666671</v>
      </c>
      <c r="P718" s="5">
        <v>14.038244635</v>
      </c>
      <c r="Q718" s="5">
        <v>13.974273537</v>
      </c>
      <c r="R718" s="5">
        <v>14.102215733</v>
      </c>
      <c r="S718" s="13">
        <f t="shared" si="67"/>
        <v>9.1916708333329211E-2</v>
      </c>
      <c r="T718" s="13">
        <f t="shared" si="68"/>
        <v>0.12794219599999934</v>
      </c>
      <c r="U718" s="6">
        <v>0.64081743407893099</v>
      </c>
      <c r="V718" s="6">
        <v>0.63317885558684806</v>
      </c>
      <c r="W718" s="6">
        <v>0.47620610533718799</v>
      </c>
      <c r="X718" s="6">
        <v>0.69968798395460796</v>
      </c>
      <c r="Y718" s="14">
        <f t="shared" si="69"/>
        <v>0.19326568134753846</v>
      </c>
      <c r="Z718" s="14">
        <f t="shared" si="70"/>
        <v>0.19847359642383278</v>
      </c>
      <c r="AA718" s="14">
        <f t="shared" si="71"/>
        <v>0.32220504089826707</v>
      </c>
      <c r="AB718" s="14">
        <f t="shared" si="72"/>
        <v>0.15509558435142606</v>
      </c>
    </row>
    <row r="719" spans="1:28" x14ac:dyDescent="0.2">
      <c r="A719" s="11" t="s">
        <v>725</v>
      </c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9"/>
      <c r="N719" s="11" t="s">
        <v>18</v>
      </c>
      <c r="O719" s="5">
        <v>13.875221785000001</v>
      </c>
      <c r="P719" s="5">
        <v>13.96767109483334</v>
      </c>
      <c r="Q719" s="5">
        <v>13.93132271166667</v>
      </c>
      <c r="R719" s="5">
        <v>14.004019478</v>
      </c>
      <c r="S719" s="13">
        <f t="shared" si="67"/>
        <v>9.2449309833339655E-2</v>
      </c>
      <c r="T719" s="13">
        <f t="shared" si="68"/>
        <v>7.2696766333329776E-2</v>
      </c>
      <c r="U719" s="6">
        <v>0.39106264448932498</v>
      </c>
      <c r="V719" s="6">
        <v>0.57863172927971196</v>
      </c>
      <c r="W719" s="6">
        <v>0.37493857905629802</v>
      </c>
      <c r="X719" s="6">
        <v>0.69638475954990298</v>
      </c>
      <c r="Y719" s="14">
        <f t="shared" si="69"/>
        <v>0.40775366721580497</v>
      </c>
      <c r="Z719" s="14">
        <f t="shared" si="70"/>
        <v>0.23759775549052883</v>
      </c>
      <c r="AA719" s="14">
        <f t="shared" si="71"/>
        <v>0.42603987083676537</v>
      </c>
      <c r="AB719" s="14">
        <f t="shared" si="72"/>
        <v>0.15715074202886689</v>
      </c>
    </row>
    <row r="720" spans="1:28" x14ac:dyDescent="0.2">
      <c r="A720" s="11" t="s">
        <v>691</v>
      </c>
      <c r="B720" s="11"/>
      <c r="C720" s="11"/>
      <c r="D720" s="11"/>
      <c r="E720" s="11"/>
      <c r="F720" s="11"/>
      <c r="G720" s="11"/>
      <c r="H720" s="11" t="str">
        <f>VLOOKUP(A720,[1]sheet1!$A$2:$E$1154, 5, FALSE)</f>
        <v>*</v>
      </c>
      <c r="I720" s="11"/>
      <c r="J720" s="11"/>
      <c r="K720" s="11"/>
      <c r="L720" s="11"/>
      <c r="M720" s="11"/>
      <c r="N720" s="11"/>
      <c r="O720" s="5">
        <v>12.24745698833333</v>
      </c>
      <c r="P720" s="5">
        <v>12.340800652</v>
      </c>
      <c r="Q720" s="5">
        <v>12.26913267066667</v>
      </c>
      <c r="R720" s="5">
        <v>12.412468633333329</v>
      </c>
      <c r="S720" s="13">
        <f t="shared" si="67"/>
        <v>9.3343663666670906E-2</v>
      </c>
      <c r="T720" s="13">
        <f t="shared" si="68"/>
        <v>0.14333596266665971</v>
      </c>
      <c r="U720" s="6">
        <v>0.44864447719930101</v>
      </c>
      <c r="V720" s="6">
        <v>0.32527165619000498</v>
      </c>
      <c r="W720" s="6">
        <v>0.39832887150067198</v>
      </c>
      <c r="X720" s="6">
        <v>0.62886652603846604</v>
      </c>
      <c r="Y720" s="14">
        <f t="shared" si="69"/>
        <v>0.34809767403276221</v>
      </c>
      <c r="Z720" s="14">
        <f t="shared" si="70"/>
        <v>0.4877537790070553</v>
      </c>
      <c r="AA720" s="14">
        <f t="shared" si="71"/>
        <v>0.39975821410535539</v>
      </c>
      <c r="AB720" s="14">
        <f t="shared" si="72"/>
        <v>0.20144152173461793</v>
      </c>
    </row>
    <row r="721" spans="1:28" x14ac:dyDescent="0.2">
      <c r="A721" s="11" t="s">
        <v>402</v>
      </c>
      <c r="B721" s="11"/>
      <c r="C721" s="11" t="str">
        <f>VLOOKUP(A721,[1]sheet1!$A$2:$E$1154, 4, FALSE)</f>
        <v>*</v>
      </c>
      <c r="D721" s="11"/>
      <c r="E721" s="11"/>
      <c r="F721" s="11"/>
      <c r="G721" s="11"/>
      <c r="H721" s="11"/>
      <c r="I721" s="11"/>
      <c r="J721" s="11"/>
      <c r="K721" s="11"/>
      <c r="L721" s="11"/>
      <c r="M721" s="11"/>
      <c r="N721" s="11"/>
      <c r="O721" s="5">
        <v>14.044257867666669</v>
      </c>
      <c r="P721" s="5">
        <v>14.137657336333341</v>
      </c>
      <c r="Q721" s="5">
        <v>14.16460551866667</v>
      </c>
      <c r="R721" s="5">
        <v>14.110709154</v>
      </c>
      <c r="S721" s="13">
        <f t="shared" si="67"/>
        <v>9.3399468666671481E-2</v>
      </c>
      <c r="T721" s="13">
        <f t="shared" si="68"/>
        <v>-5.3896364666670138E-2</v>
      </c>
      <c r="U721" s="6">
        <v>0.43798200968766299</v>
      </c>
      <c r="V721" s="6">
        <v>0.70003509756162297</v>
      </c>
      <c r="W721" s="6">
        <v>0.39682180577798998</v>
      </c>
      <c r="X721" s="6">
        <v>0.71116550057804595</v>
      </c>
      <c r="Y721" s="14">
        <f t="shared" si="69"/>
        <v>0.35854372797497963</v>
      </c>
      <c r="Z721" s="14">
        <f t="shared" si="70"/>
        <v>0.15488018527827926</v>
      </c>
      <c r="AA721" s="14">
        <f t="shared" si="71"/>
        <v>0.401404470920951</v>
      </c>
      <c r="AB721" s="14">
        <f t="shared" si="72"/>
        <v>0.14802931963063845</v>
      </c>
    </row>
    <row r="722" spans="1:28" x14ac:dyDescent="0.2">
      <c r="A722" s="11" t="s">
        <v>601</v>
      </c>
      <c r="B722" s="11"/>
      <c r="C722" s="11" t="str">
        <f>VLOOKUP(A722,[1]sheet1!$A$2:$E$1154, 4, FALSE)</f>
        <v>*</v>
      </c>
      <c r="D722" s="11"/>
      <c r="E722" s="11"/>
      <c r="F722" s="11"/>
      <c r="G722" s="11"/>
      <c r="H722" s="11"/>
      <c r="I722" s="11"/>
      <c r="J722" s="11"/>
      <c r="K722" s="11"/>
      <c r="L722" s="11"/>
      <c r="M722" s="11"/>
      <c r="N722" s="11"/>
      <c r="O722" s="5">
        <v>14.856573706000001</v>
      </c>
      <c r="P722" s="5">
        <v>14.9506149235</v>
      </c>
      <c r="Q722" s="5">
        <v>14.974333250000001</v>
      </c>
      <c r="R722" s="5">
        <v>14.926896597000001</v>
      </c>
      <c r="S722" s="13">
        <f t="shared" si="67"/>
        <v>9.4041217499999163E-2</v>
      </c>
      <c r="T722" s="13">
        <f t="shared" si="68"/>
        <v>-4.7436653000000106E-2</v>
      </c>
      <c r="U722" s="6">
        <v>0.55085019190796303</v>
      </c>
      <c r="V722" s="6">
        <v>0.79009864969002297</v>
      </c>
      <c r="W722" s="6">
        <v>0.44112941988715398</v>
      </c>
      <c r="X722" s="6">
        <v>0.73404418436255203</v>
      </c>
      <c r="Y722" s="14">
        <f t="shared" si="69"/>
        <v>0.25896649493010077</v>
      </c>
      <c r="Z722" s="14">
        <f t="shared" si="70"/>
        <v>0.10231868042946668</v>
      </c>
      <c r="AA722" s="14">
        <f t="shared" si="71"/>
        <v>0.35543397720554148</v>
      </c>
      <c r="AB722" s="14">
        <f t="shared" si="72"/>
        <v>0.13427779778514451</v>
      </c>
    </row>
    <row r="723" spans="1:28" x14ac:dyDescent="0.2">
      <c r="A723" s="11" t="s">
        <v>187</v>
      </c>
      <c r="B723" s="11"/>
      <c r="C723" s="11"/>
      <c r="D723" s="11"/>
      <c r="E723" s="11"/>
      <c r="F723" s="11" t="s">
        <v>18</v>
      </c>
      <c r="G723" s="11"/>
      <c r="H723" s="11"/>
      <c r="I723" s="11"/>
      <c r="J723" s="11"/>
      <c r="K723" s="11"/>
      <c r="L723" s="11"/>
      <c r="M723" s="19"/>
      <c r="N723" s="19"/>
      <c r="O723" s="5">
        <v>17.931023549999999</v>
      </c>
      <c r="P723" s="5">
        <v>18.02632918883333</v>
      </c>
      <c r="Q723" s="5">
        <v>18.089224354999999</v>
      </c>
      <c r="R723" s="5">
        <v>17.963434022666672</v>
      </c>
      <c r="S723" s="13">
        <f t="shared" si="67"/>
        <v>9.5305638833330875E-2</v>
      </c>
      <c r="T723" s="13">
        <f t="shared" si="68"/>
        <v>-0.12579033233332737</v>
      </c>
      <c r="U723" s="6">
        <v>0.51479757579960606</v>
      </c>
      <c r="V723" s="6">
        <v>0.57920245108523605</v>
      </c>
      <c r="W723" s="6">
        <v>0.428992263739082</v>
      </c>
      <c r="X723" s="6">
        <v>0.69638475954990298</v>
      </c>
      <c r="Y723" s="14">
        <f t="shared" si="69"/>
        <v>0.28836350687125034</v>
      </c>
      <c r="Z723" s="14">
        <f t="shared" si="70"/>
        <v>0.2371696089474076</v>
      </c>
      <c r="AA723" s="14">
        <f t="shared" si="71"/>
        <v>0.36755053962348505</v>
      </c>
      <c r="AB723" s="14">
        <f t="shared" si="72"/>
        <v>0.15715074202886689</v>
      </c>
    </row>
    <row r="724" spans="1:28" x14ac:dyDescent="0.2">
      <c r="A724" s="11" t="s">
        <v>1091</v>
      </c>
      <c r="B724" s="11"/>
      <c r="C724" s="11"/>
      <c r="D724" s="11"/>
      <c r="E724" s="11"/>
      <c r="F724" s="11"/>
      <c r="G724" s="11"/>
      <c r="H724" s="11"/>
      <c r="I724" s="11" t="s">
        <v>18</v>
      </c>
      <c r="J724" s="11"/>
      <c r="K724" s="11"/>
      <c r="L724" s="11"/>
      <c r="M724" s="11"/>
      <c r="N724" s="11"/>
      <c r="O724" s="5">
        <v>13.487795329666669</v>
      </c>
      <c r="P724" s="5">
        <v>13.583540814333331</v>
      </c>
      <c r="Q724" s="5">
        <v>13.641093722000001</v>
      </c>
      <c r="R724" s="5">
        <v>13.52598790666667</v>
      </c>
      <c r="S724" s="13">
        <f t="shared" si="67"/>
        <v>9.574548466666144E-2</v>
      </c>
      <c r="T724" s="13">
        <f t="shared" si="68"/>
        <v>-0.11510581533333131</v>
      </c>
      <c r="U724" s="6">
        <v>0.40316214159922698</v>
      </c>
      <c r="V724" s="6">
        <v>0.52053314768621095</v>
      </c>
      <c r="W724" s="6">
        <v>0.37943099524912399</v>
      </c>
      <c r="X724" s="6">
        <v>0.67136347747598202</v>
      </c>
      <c r="Y724" s="14">
        <f t="shared" si="69"/>
        <v>0.3945202564893488</v>
      </c>
      <c r="Z724" s="14">
        <f t="shared" si="70"/>
        <v>0.28355160928729023</v>
      </c>
      <c r="AA724" s="14">
        <f t="shared" si="71"/>
        <v>0.42086719501869024</v>
      </c>
      <c r="AB724" s="14">
        <f t="shared" si="72"/>
        <v>0.17304228829217097</v>
      </c>
    </row>
    <row r="725" spans="1:28" x14ac:dyDescent="0.2">
      <c r="A725" s="11" t="s">
        <v>151</v>
      </c>
      <c r="B725" s="11"/>
      <c r="C725" s="11"/>
      <c r="D725" s="11" t="s">
        <v>18</v>
      </c>
      <c r="E725" s="11"/>
      <c r="F725" s="11"/>
      <c r="G725" s="11"/>
      <c r="H725" s="11"/>
      <c r="I725" s="11"/>
      <c r="J725" s="11"/>
      <c r="K725" s="11"/>
      <c r="L725" s="11"/>
      <c r="M725" s="11"/>
      <c r="N725" s="11"/>
      <c r="O725" s="5">
        <v>13.275638368666669</v>
      </c>
      <c r="P725" s="5">
        <v>13.3726660725</v>
      </c>
      <c r="Q725" s="5">
        <v>13.267878065666659</v>
      </c>
      <c r="R725" s="5">
        <v>13.477454079333331</v>
      </c>
      <c r="S725" s="13">
        <f t="shared" si="67"/>
        <v>9.7027703833330037E-2</v>
      </c>
      <c r="T725" s="13">
        <f t="shared" si="68"/>
        <v>0.20957601366667156</v>
      </c>
      <c r="U725" s="6">
        <v>0.58951479475552904</v>
      </c>
      <c r="V725" s="6">
        <v>0.33252894368511898</v>
      </c>
      <c r="W725" s="6">
        <v>0.456514369289444</v>
      </c>
      <c r="X725" s="6">
        <v>0.62886652603846604</v>
      </c>
      <c r="Y725" s="14">
        <f t="shared" si="69"/>
        <v>0.22950529116251261</v>
      </c>
      <c r="Z725" s="14">
        <f t="shared" si="70"/>
        <v>0.47817054724610869</v>
      </c>
      <c r="AA725" s="14">
        <f t="shared" si="71"/>
        <v>0.34054554802037218</v>
      </c>
      <c r="AB725" s="14">
        <f t="shared" si="72"/>
        <v>0.20144152173461793</v>
      </c>
    </row>
    <row r="726" spans="1:28" x14ac:dyDescent="0.2">
      <c r="A726" s="11" t="s">
        <v>93</v>
      </c>
      <c r="B726" s="11"/>
      <c r="C726" s="11"/>
      <c r="D726" s="11" t="s">
        <v>18</v>
      </c>
      <c r="E726" s="11"/>
      <c r="F726" s="11"/>
      <c r="G726" s="11"/>
      <c r="H726" s="11"/>
      <c r="I726" s="11"/>
      <c r="J726" s="11"/>
      <c r="K726" s="11"/>
      <c r="L726" s="11"/>
      <c r="M726" s="11"/>
      <c r="N726" s="11"/>
      <c r="O726" s="5">
        <v>10.55439026033333</v>
      </c>
      <c r="P726" s="5">
        <v>10.654528227816661</v>
      </c>
      <c r="Q726" s="5">
        <v>10.65302836093333</v>
      </c>
      <c r="R726" s="5">
        <v>10.6560280947</v>
      </c>
      <c r="S726" s="13">
        <f t="shared" si="67"/>
        <v>0.10013796748333093</v>
      </c>
      <c r="T726" s="13">
        <f t="shared" si="68"/>
        <v>2.9997337666696211E-3</v>
      </c>
      <c r="U726" s="6">
        <v>0.50801085124826695</v>
      </c>
      <c r="V726" s="6">
        <v>0.98410218227995505</v>
      </c>
      <c r="W726" s="6">
        <v>0.42560968421758899</v>
      </c>
      <c r="X726" s="6">
        <v>0.76381205259367102</v>
      </c>
      <c r="Y726" s="14">
        <f t="shared" si="69"/>
        <v>0.29412701097019073</v>
      </c>
      <c r="Z726" s="14">
        <f t="shared" si="70"/>
        <v>6.9598051292843466E-3</v>
      </c>
      <c r="AA726" s="14">
        <f t="shared" si="71"/>
        <v>0.37098849877125262</v>
      </c>
      <c r="AB726" s="14">
        <f t="shared" si="72"/>
        <v>0.1170134929466945</v>
      </c>
    </row>
    <row r="727" spans="1:28" x14ac:dyDescent="0.2">
      <c r="A727" s="11" t="s">
        <v>79</v>
      </c>
      <c r="B727" s="11"/>
      <c r="C727" s="11"/>
      <c r="D727" s="11" t="s">
        <v>18</v>
      </c>
      <c r="E727" s="11"/>
      <c r="F727" s="11"/>
      <c r="G727" s="11"/>
      <c r="H727" s="11"/>
      <c r="I727" s="11"/>
      <c r="J727" s="11"/>
      <c r="K727" s="11"/>
      <c r="L727" s="11"/>
      <c r="M727" s="11"/>
      <c r="N727" s="11"/>
      <c r="O727" s="5">
        <v>13.274826149666669</v>
      </c>
      <c r="P727" s="5">
        <v>13.37522233766666</v>
      </c>
      <c r="Q727" s="5">
        <v>13.442785137666659</v>
      </c>
      <c r="R727" s="5">
        <v>13.30765953766667</v>
      </c>
      <c r="S727" s="13">
        <f t="shared" si="67"/>
        <v>0.10039618799999062</v>
      </c>
      <c r="T727" s="13">
        <f t="shared" si="68"/>
        <v>-0.13512559999998963</v>
      </c>
      <c r="U727" s="6">
        <v>0.48560086605672997</v>
      </c>
      <c r="V727" s="6">
        <v>0.47072668714510901</v>
      </c>
      <c r="W727" s="6">
        <v>0.41586880871287701</v>
      </c>
      <c r="X727" s="6">
        <v>0.66119342102690404</v>
      </c>
      <c r="Y727" s="14">
        <f t="shared" si="69"/>
        <v>0.31372054737900262</v>
      </c>
      <c r="Z727" s="14">
        <f t="shared" si="70"/>
        <v>0.32723117931967821</v>
      </c>
      <c r="AA727" s="14">
        <f t="shared" si="71"/>
        <v>0.38104365167610815</v>
      </c>
      <c r="AB727" s="14">
        <f t="shared" si="72"/>
        <v>0.17967147637392189</v>
      </c>
    </row>
    <row r="728" spans="1:28" x14ac:dyDescent="0.2">
      <c r="A728" s="11" t="s">
        <v>446</v>
      </c>
      <c r="B728" s="11"/>
      <c r="C728" s="11"/>
      <c r="D728" s="11"/>
      <c r="E728" s="11"/>
      <c r="F728" s="11"/>
      <c r="G728" s="11"/>
      <c r="H728" s="11"/>
      <c r="I728" s="15" t="s">
        <v>18</v>
      </c>
      <c r="J728" s="15"/>
      <c r="K728" s="15"/>
      <c r="L728" s="15"/>
      <c r="M728" s="15"/>
      <c r="N728" s="15"/>
      <c r="O728" s="5">
        <v>16.301868817666669</v>
      </c>
      <c r="P728" s="5">
        <v>16.40229582133334</v>
      </c>
      <c r="Q728" s="5">
        <v>16.222799091666669</v>
      </c>
      <c r="R728" s="5">
        <v>16.581792550999999</v>
      </c>
      <c r="S728" s="13">
        <f t="shared" si="67"/>
        <v>0.10042700366667034</v>
      </c>
      <c r="T728" s="13">
        <f t="shared" si="68"/>
        <v>0.35899345933333038</v>
      </c>
      <c r="U728" s="6">
        <v>0.27716011828142301</v>
      </c>
      <c r="V728" s="6">
        <v>6.8060929069782899E-3</v>
      </c>
      <c r="W728" s="6">
        <v>0.31453054933968899</v>
      </c>
      <c r="X728" s="6">
        <v>0.21306312912438199</v>
      </c>
      <c r="Y728" s="14">
        <f t="shared" si="69"/>
        <v>0.55726926199818128</v>
      </c>
      <c r="Z728" s="14">
        <f t="shared" si="70"/>
        <v>2.1671021268369466</v>
      </c>
      <c r="AA728" s="14">
        <f t="shared" si="71"/>
        <v>0.50233716654519411</v>
      </c>
      <c r="AB728" s="14">
        <f t="shared" si="72"/>
        <v>0.67149169905756856</v>
      </c>
    </row>
    <row r="729" spans="1:28" x14ac:dyDescent="0.2">
      <c r="A729" s="11" t="s">
        <v>801</v>
      </c>
      <c r="B729" s="11"/>
      <c r="C729" s="11" t="str">
        <f>VLOOKUP(A729,[1]sheet1!$A$2:$E$1154, 4, FALSE)</f>
        <v>*</v>
      </c>
      <c r="D729" s="11"/>
      <c r="E729" s="11"/>
      <c r="F729" s="11"/>
      <c r="G729" s="11"/>
      <c r="H729" s="11"/>
      <c r="I729" s="11"/>
      <c r="J729" s="11"/>
      <c r="K729" s="11"/>
      <c r="L729" s="11"/>
      <c r="M729" s="11"/>
      <c r="N729" s="11"/>
      <c r="O729" s="5">
        <v>15.08564790733333</v>
      </c>
      <c r="P729" s="5">
        <v>15.1864272505</v>
      </c>
      <c r="Q729" s="5">
        <v>14.724269852333331</v>
      </c>
      <c r="R729" s="5">
        <v>15.64858464866666</v>
      </c>
      <c r="S729" s="13">
        <f t="shared" si="67"/>
        <v>0.10077934316666948</v>
      </c>
      <c r="T729" s="13">
        <f t="shared" si="68"/>
        <v>0.92431479633332891</v>
      </c>
      <c r="U729" s="6">
        <v>0.64240995996792405</v>
      </c>
      <c r="V729" s="6">
        <v>1.1028370612752999E-3</v>
      </c>
      <c r="W729" s="6">
        <v>0.47620610533718799</v>
      </c>
      <c r="X729" s="6">
        <v>7.5728130773461105E-2</v>
      </c>
      <c r="Y729" s="14">
        <f t="shared" si="69"/>
        <v>0.19218773434584918</v>
      </c>
      <c r="Z729" s="14">
        <f t="shared" si="70"/>
        <v>2.9574886476833258</v>
      </c>
      <c r="AA729" s="14">
        <f t="shared" si="71"/>
        <v>0.32220504089826707</v>
      </c>
      <c r="AB729" s="14">
        <f t="shared" si="72"/>
        <v>1.1207427629005966</v>
      </c>
    </row>
    <row r="730" spans="1:28" x14ac:dyDescent="0.2">
      <c r="A730" s="11" t="s">
        <v>13</v>
      </c>
      <c r="B730" s="11"/>
      <c r="C730" s="11" t="str">
        <f>VLOOKUP(A730,[1]sheet1!$A$2:$E$1154, 4, FALSE)</f>
        <v>*</v>
      </c>
      <c r="D730" s="11"/>
      <c r="E730" s="11"/>
      <c r="F730" s="11"/>
      <c r="G730" s="11"/>
      <c r="H730" s="11"/>
      <c r="I730" s="11"/>
      <c r="J730" s="11"/>
      <c r="K730" s="11"/>
      <c r="L730" s="11"/>
      <c r="M730" s="11"/>
      <c r="N730" s="11"/>
      <c r="O730" s="5">
        <v>13.44360872</v>
      </c>
      <c r="P730" s="5">
        <v>13.54489325483333</v>
      </c>
      <c r="Q730" s="5">
        <v>13.64040187066667</v>
      </c>
      <c r="R730" s="5">
        <v>13.449384639</v>
      </c>
      <c r="S730" s="13">
        <f t="shared" si="67"/>
        <v>0.10128453483332933</v>
      </c>
      <c r="T730" s="13">
        <f t="shared" si="68"/>
        <v>-0.19101723166667028</v>
      </c>
      <c r="U730" s="6">
        <v>0.679275459502927</v>
      </c>
      <c r="V730" s="6">
        <v>0.487050124359173</v>
      </c>
      <c r="W730" s="6">
        <v>0.48676859937871703</v>
      </c>
      <c r="X730" s="6">
        <v>0.66613058642031797</v>
      </c>
      <c r="Y730" s="14">
        <f t="shared" si="69"/>
        <v>0.16795407508243557</v>
      </c>
      <c r="Z730" s="14">
        <f t="shared" si="70"/>
        <v>0.31242634142930031</v>
      </c>
      <c r="AA730" s="14">
        <f t="shared" si="71"/>
        <v>0.31267744514286777</v>
      </c>
      <c r="AB730" s="14">
        <f t="shared" si="72"/>
        <v>0.1764406245797511</v>
      </c>
    </row>
    <row r="731" spans="1:28" x14ac:dyDescent="0.2">
      <c r="A731" s="11" t="s">
        <v>126</v>
      </c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9"/>
      <c r="N731" s="19" t="s">
        <v>18</v>
      </c>
      <c r="O731" s="5">
        <v>13.288550378333341</v>
      </c>
      <c r="P731" s="5">
        <v>13.390258944499999</v>
      </c>
      <c r="Q731" s="5">
        <v>13.22270261866667</v>
      </c>
      <c r="R731" s="5">
        <v>13.557815270333331</v>
      </c>
      <c r="S731" s="13">
        <f t="shared" si="67"/>
        <v>0.1017085661666588</v>
      </c>
      <c r="T731" s="13">
        <f t="shared" si="68"/>
        <v>0.33511265166666071</v>
      </c>
      <c r="U731" s="6">
        <v>0.32301668419845597</v>
      </c>
      <c r="V731" s="6">
        <v>1.0032998547004599E-2</v>
      </c>
      <c r="W731" s="6">
        <v>0.34180539817412398</v>
      </c>
      <c r="X731" s="6">
        <v>0.23576015073840001</v>
      </c>
      <c r="Y731" s="14">
        <f t="shared" si="69"/>
        <v>0.490775045259632</v>
      </c>
      <c r="Z731" s="14">
        <f t="shared" si="70"/>
        <v>1.9985692506488404</v>
      </c>
      <c r="AA731" s="14">
        <f t="shared" si="71"/>
        <v>0.46622108269567514</v>
      </c>
      <c r="AB731" s="14">
        <f t="shared" si="72"/>
        <v>0.62752959948238307</v>
      </c>
    </row>
    <row r="732" spans="1:28" x14ac:dyDescent="0.2">
      <c r="A732" s="11" t="s">
        <v>365</v>
      </c>
      <c r="B732" s="11"/>
      <c r="C732" s="11" t="str">
        <f>VLOOKUP(A732,[1]sheet1!$A$2:$E$1154, 4, FALSE)</f>
        <v>*</v>
      </c>
      <c r="D732" s="11"/>
      <c r="E732" s="11"/>
      <c r="F732" s="11"/>
      <c r="G732" s="11"/>
      <c r="H732" s="11"/>
      <c r="I732" s="11"/>
      <c r="J732" s="11"/>
      <c r="K732" s="11"/>
      <c r="L732" s="11"/>
      <c r="M732" s="11"/>
      <c r="N732" s="11"/>
      <c r="O732" s="5">
        <v>13.626484999000001</v>
      </c>
      <c r="P732" s="5">
        <v>13.72842514433334</v>
      </c>
      <c r="Q732" s="5">
        <v>13.735240398</v>
      </c>
      <c r="R732" s="5">
        <v>13.721609890666659</v>
      </c>
      <c r="S732" s="13">
        <f t="shared" si="67"/>
        <v>0.10194014533333906</v>
      </c>
      <c r="T732" s="13">
        <f t="shared" si="68"/>
        <v>-1.3630507333340702E-2</v>
      </c>
      <c r="U732" s="6">
        <v>0.50274235605379203</v>
      </c>
      <c r="V732" s="6">
        <v>0.94826211016097095</v>
      </c>
      <c r="W732" s="6">
        <v>0.42305849961258302</v>
      </c>
      <c r="X732" s="6">
        <v>0.75488378815335699</v>
      </c>
      <c r="Y732" s="14">
        <f t="shared" si="69"/>
        <v>0.29865452391151948</v>
      </c>
      <c r="Z732" s="14">
        <f t="shared" si="70"/>
        <v>2.3071602258178951E-2</v>
      </c>
      <c r="AA732" s="14">
        <f t="shared" si="71"/>
        <v>0.37359957517268833</v>
      </c>
      <c r="AB732" s="14">
        <f t="shared" si="72"/>
        <v>0.12211990141503211</v>
      </c>
    </row>
    <row r="733" spans="1:28" x14ac:dyDescent="0.2">
      <c r="A733" s="11" t="s">
        <v>811</v>
      </c>
      <c r="B733" s="11"/>
      <c r="C733" s="11" t="str">
        <f>VLOOKUP(A733,[1]sheet1!$A$2:$E$1154, 4, FALSE)</f>
        <v>*</v>
      </c>
      <c r="D733" s="11"/>
      <c r="E733" s="11"/>
      <c r="F733" s="11"/>
      <c r="G733" s="11"/>
      <c r="H733" s="11"/>
      <c r="I733" s="11"/>
      <c r="J733" s="11"/>
      <c r="K733" s="11"/>
      <c r="L733" s="11"/>
      <c r="M733" s="11"/>
      <c r="N733" s="11"/>
      <c r="O733" s="5">
        <v>20.785294619333339</v>
      </c>
      <c r="P733" s="5">
        <v>20.887909108666658</v>
      </c>
      <c r="Q733" s="5">
        <v>21.22273701733333</v>
      </c>
      <c r="R733" s="5">
        <v>20.553081200000001</v>
      </c>
      <c r="S733" s="13">
        <f t="shared" si="67"/>
        <v>0.10261448933331963</v>
      </c>
      <c r="T733" s="13">
        <f t="shared" si="68"/>
        <v>-0.66965581733332868</v>
      </c>
      <c r="U733" s="6">
        <v>0.551271880706662</v>
      </c>
      <c r="V733" s="6">
        <v>2.20465322977756E-2</v>
      </c>
      <c r="W733" s="6">
        <v>0.44112941988715398</v>
      </c>
      <c r="X733" s="6">
        <v>0.26506292518587898</v>
      </c>
      <c r="Y733" s="14">
        <f t="shared" si="69"/>
        <v>0.2586341594622924</v>
      </c>
      <c r="Z733" s="14">
        <f t="shared" si="70"/>
        <v>1.6566597110657353</v>
      </c>
      <c r="AA733" s="14">
        <f t="shared" si="71"/>
        <v>0.35543397720554148</v>
      </c>
      <c r="AB733" s="14">
        <f t="shared" si="72"/>
        <v>0.57665101354643289</v>
      </c>
    </row>
    <row r="734" spans="1:28" x14ac:dyDescent="0.2">
      <c r="A734" s="11" t="s">
        <v>219</v>
      </c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9"/>
      <c r="N734" s="19" t="s">
        <v>18</v>
      </c>
      <c r="O734" s="5">
        <v>10.29447269643333</v>
      </c>
      <c r="P734" s="5">
        <v>10.39805460988333</v>
      </c>
      <c r="Q734" s="5">
        <v>10.386449257400001</v>
      </c>
      <c r="R734" s="5">
        <v>10.409659962366669</v>
      </c>
      <c r="S734" s="13">
        <f t="shared" si="67"/>
        <v>0.10358191345000023</v>
      </c>
      <c r="T734" s="13">
        <f t="shared" si="68"/>
        <v>2.3210704966668771E-2</v>
      </c>
      <c r="U734" s="6">
        <v>0.26908918671974502</v>
      </c>
      <c r="V734" s="6">
        <v>0.86581306656143397</v>
      </c>
      <c r="W734" s="6">
        <v>0.30987871367087799</v>
      </c>
      <c r="X734" s="6">
        <v>0.73663230991512596</v>
      </c>
      <c r="Y734" s="14">
        <f t="shared" si="69"/>
        <v>0.57010375389845835</v>
      </c>
      <c r="Z734" s="14">
        <f t="shared" si="70"/>
        <v>6.2575864246230836E-2</v>
      </c>
      <c r="AA734" s="14">
        <f t="shared" si="71"/>
        <v>0.50880825548961439</v>
      </c>
      <c r="AB734" s="14">
        <f t="shared" si="72"/>
        <v>0.13274923618690049</v>
      </c>
    </row>
    <row r="735" spans="1:28" x14ac:dyDescent="0.2">
      <c r="A735" s="11" t="s">
        <v>1089</v>
      </c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9"/>
      <c r="N735" s="11" t="s">
        <v>18</v>
      </c>
      <c r="O735" s="5">
        <v>10.982637761499999</v>
      </c>
      <c r="P735" s="5">
        <v>11.089096289866671</v>
      </c>
      <c r="Q735" s="5">
        <v>11.0091651958</v>
      </c>
      <c r="R735" s="5">
        <v>11.169027383933329</v>
      </c>
      <c r="S735" s="13">
        <f t="shared" si="67"/>
        <v>0.10645852836667125</v>
      </c>
      <c r="T735" s="13">
        <f t="shared" si="68"/>
        <v>0.15986218813332975</v>
      </c>
      <c r="U735" s="6">
        <v>0.48461537094688301</v>
      </c>
      <c r="V735" s="6">
        <v>0.45755121918278102</v>
      </c>
      <c r="W735" s="6">
        <v>0.41586880871287701</v>
      </c>
      <c r="X735" s="6">
        <v>0.65231483072685503</v>
      </c>
      <c r="Y735" s="14">
        <f t="shared" si="69"/>
        <v>0.31460281510246363</v>
      </c>
      <c r="Z735" s="14">
        <f t="shared" si="70"/>
        <v>0.33956028309835756</v>
      </c>
      <c r="AA735" s="14">
        <f t="shared" si="71"/>
        <v>0.38104365167610815</v>
      </c>
      <c r="AB735" s="14">
        <f t="shared" si="72"/>
        <v>0.18554274744774613</v>
      </c>
    </row>
    <row r="736" spans="1:28" x14ac:dyDescent="0.2">
      <c r="A736" s="11" t="s">
        <v>1082</v>
      </c>
      <c r="B736" s="11"/>
      <c r="C736" s="11" t="str">
        <f>VLOOKUP(A736,[1]sheet1!$A$2:$E$1154, 4, FALSE)</f>
        <v>*</v>
      </c>
      <c r="D736" s="11"/>
      <c r="E736" s="11"/>
      <c r="F736" s="11"/>
      <c r="G736" s="11"/>
      <c r="H736" s="11"/>
      <c r="I736" s="11"/>
      <c r="J736" s="11"/>
      <c r="K736" s="11"/>
      <c r="L736" s="11"/>
      <c r="M736" s="11"/>
      <c r="N736" s="11"/>
      <c r="O736" s="5">
        <v>12.62415744533333</v>
      </c>
      <c r="P736" s="5">
        <v>12.7306641005</v>
      </c>
      <c r="Q736" s="5">
        <v>12.701784595666661</v>
      </c>
      <c r="R736" s="5">
        <v>12.759543605333331</v>
      </c>
      <c r="S736" s="13">
        <f t="shared" si="67"/>
        <v>0.10650665516667068</v>
      </c>
      <c r="T736" s="13">
        <f t="shared" si="68"/>
        <v>5.7759009666670025E-2</v>
      </c>
      <c r="U736" s="6">
        <v>5.9863722756188398E-2</v>
      </c>
      <c r="V736" s="6">
        <v>0.51473574141033995</v>
      </c>
      <c r="W736" s="6">
        <v>0.13590183876348599</v>
      </c>
      <c r="X736" s="6">
        <v>0.66941102728502699</v>
      </c>
      <c r="Y736" s="14">
        <f t="shared" si="69"/>
        <v>1.2228362791062888</v>
      </c>
      <c r="Z736" s="14">
        <f t="shared" si="70"/>
        <v>0.28841567484606673</v>
      </c>
      <c r="AA736" s="14">
        <f t="shared" si="71"/>
        <v>0.8667746671863199</v>
      </c>
      <c r="AB736" s="14">
        <f t="shared" si="72"/>
        <v>0.17430713773624618</v>
      </c>
    </row>
    <row r="737" spans="1:28" x14ac:dyDescent="0.2">
      <c r="A737" s="11" t="s">
        <v>733</v>
      </c>
      <c r="B737" s="11"/>
      <c r="C737" s="11" t="str">
        <f>VLOOKUP(A737,[1]sheet1!$A$2:$E$1154, 4, FALSE)</f>
        <v>*</v>
      </c>
      <c r="D737" s="11"/>
      <c r="E737" s="11"/>
      <c r="F737" s="11"/>
      <c r="G737" s="11"/>
      <c r="H737" s="11"/>
      <c r="I737" s="11"/>
      <c r="J737" s="11"/>
      <c r="K737" s="11"/>
      <c r="L737" s="11"/>
      <c r="M737" s="11"/>
      <c r="N737" s="11"/>
      <c r="O737" s="5">
        <v>12.731527084666659</v>
      </c>
      <c r="P737" s="5">
        <v>12.8391184174</v>
      </c>
      <c r="Q737" s="5">
        <v>12.73006669446667</v>
      </c>
      <c r="R737" s="5">
        <v>12.94817014033333</v>
      </c>
      <c r="S737" s="13">
        <f t="shared" si="67"/>
        <v>0.10759133273334065</v>
      </c>
      <c r="T737" s="13">
        <f t="shared" si="68"/>
        <v>0.21810344586666019</v>
      </c>
      <c r="U737" s="6">
        <v>0.59591235666909004</v>
      </c>
      <c r="V737" s="6">
        <v>0.40356183639658699</v>
      </c>
      <c r="W737" s="6">
        <v>0.45837984522217701</v>
      </c>
      <c r="X737" s="6">
        <v>0.62985092403981102</v>
      </c>
      <c r="Y737" s="14">
        <f t="shared" si="69"/>
        <v>0.22481760907502576</v>
      </c>
      <c r="Z737" s="14">
        <f t="shared" si="70"/>
        <v>0.39408991038863234</v>
      </c>
      <c r="AA737" s="14">
        <f t="shared" si="71"/>
        <v>0.33877448637492696</v>
      </c>
      <c r="AB737" s="14">
        <f t="shared" si="72"/>
        <v>0.20076222916246131</v>
      </c>
    </row>
    <row r="738" spans="1:28" x14ac:dyDescent="0.2">
      <c r="A738" s="11" t="s">
        <v>767</v>
      </c>
      <c r="B738" s="11"/>
      <c r="C738" s="11" t="str">
        <f>VLOOKUP(A738,[1]sheet1!$A$2:$E$1154, 4, FALSE)</f>
        <v>*</v>
      </c>
      <c r="D738" s="11"/>
      <c r="E738" s="11"/>
      <c r="F738" s="11"/>
      <c r="G738" s="11"/>
      <c r="H738" s="11"/>
      <c r="I738" s="11"/>
      <c r="J738" s="11"/>
      <c r="K738" s="11"/>
      <c r="L738" s="11"/>
      <c r="M738" s="11"/>
      <c r="N738" s="11"/>
      <c r="O738" s="5">
        <v>15.863082479999999</v>
      </c>
      <c r="P738" s="5">
        <v>15.9712005675</v>
      </c>
      <c r="Q738" s="5">
        <v>16.02637192533334</v>
      </c>
      <c r="R738" s="5">
        <v>15.91602920966667</v>
      </c>
      <c r="S738" s="13">
        <f t="shared" si="67"/>
        <v>0.10811808750000118</v>
      </c>
      <c r="T738" s="13">
        <f t="shared" si="68"/>
        <v>-0.11034271566667009</v>
      </c>
      <c r="U738" s="6">
        <v>0.62617990801002099</v>
      </c>
      <c r="V738" s="6">
        <v>0.70252969120185405</v>
      </c>
      <c r="W738" s="6">
        <v>0.47114793591781201</v>
      </c>
      <c r="X738" s="6">
        <v>0.71273206069040096</v>
      </c>
      <c r="Y738" s="14">
        <f t="shared" si="69"/>
        <v>0.2033008715328502</v>
      </c>
      <c r="Z738" s="14">
        <f t="shared" si="70"/>
        <v>0.15333531633016245</v>
      </c>
      <c r="AA738" s="14">
        <f t="shared" si="71"/>
        <v>0.32684270717017572</v>
      </c>
      <c r="AB738" s="14">
        <f t="shared" si="72"/>
        <v>0.14707370497776631</v>
      </c>
    </row>
    <row r="739" spans="1:28" x14ac:dyDescent="0.2">
      <c r="A739" s="11" t="s">
        <v>803</v>
      </c>
      <c r="B739" s="11"/>
      <c r="C739" s="11" t="str">
        <f>VLOOKUP(A739,[1]sheet1!$A$2:$E$1154, 4, FALSE)</f>
        <v>*</v>
      </c>
      <c r="D739" s="11"/>
      <c r="E739" s="11"/>
      <c r="F739" s="11"/>
      <c r="G739" s="11"/>
      <c r="H739" s="11"/>
      <c r="I739" s="11"/>
      <c r="J739" s="11"/>
      <c r="K739" s="11"/>
      <c r="L739" s="11"/>
      <c r="M739" s="11"/>
      <c r="N739" s="11"/>
      <c r="O739" s="5">
        <v>14.536973272666669</v>
      </c>
      <c r="P739" s="5">
        <v>14.64612631100001</v>
      </c>
      <c r="Q739" s="5">
        <v>14.547302657333329</v>
      </c>
      <c r="R739" s="5">
        <v>14.74494996466667</v>
      </c>
      <c r="S739" s="13">
        <f t="shared" si="67"/>
        <v>0.109153038333341</v>
      </c>
      <c r="T739" s="13">
        <f t="shared" si="68"/>
        <v>0.1976473073333409</v>
      </c>
      <c r="U739" s="6">
        <v>0.52133990633629101</v>
      </c>
      <c r="V739" s="6">
        <v>0.356846868595047</v>
      </c>
      <c r="W739" s="6">
        <v>0.43067799887834501</v>
      </c>
      <c r="X739" s="6">
        <v>0.62985092403981102</v>
      </c>
      <c r="Y739" s="14">
        <f t="shared" si="69"/>
        <v>0.28287903041862367</v>
      </c>
      <c r="Z739" s="14">
        <f t="shared" si="70"/>
        <v>0.44751810991408236</v>
      </c>
      <c r="AA739" s="14">
        <f t="shared" si="71"/>
        <v>0.36584731353989186</v>
      </c>
      <c r="AB739" s="14">
        <f t="shared" si="72"/>
        <v>0.20076222916246131</v>
      </c>
    </row>
    <row r="740" spans="1:28" x14ac:dyDescent="0.2">
      <c r="A740" s="11" t="s">
        <v>165</v>
      </c>
      <c r="B740" s="11"/>
      <c r="C740" s="11"/>
      <c r="D740" s="11"/>
      <c r="E740" s="11"/>
      <c r="F740" s="11" t="s">
        <v>18</v>
      </c>
      <c r="G740" s="11"/>
      <c r="H740" s="11"/>
      <c r="I740" s="11"/>
      <c r="J740" s="11"/>
      <c r="K740" s="11"/>
      <c r="L740" s="11"/>
      <c r="M740" s="19"/>
      <c r="N740" s="19"/>
      <c r="O740" s="5">
        <v>12.080813272666671</v>
      </c>
      <c r="P740" s="5">
        <v>12.190509500999999</v>
      </c>
      <c r="Q740" s="5">
        <v>12.277082843000001</v>
      </c>
      <c r="R740" s="5">
        <v>12.103936159</v>
      </c>
      <c r="S740" s="13">
        <f t="shared" si="67"/>
        <v>0.1096962283333287</v>
      </c>
      <c r="T740" s="13">
        <f t="shared" si="68"/>
        <v>-0.17314668400000066</v>
      </c>
      <c r="U740" s="6">
        <v>8.8281972348531204E-2</v>
      </c>
      <c r="V740" s="6">
        <v>0.101601487290332</v>
      </c>
      <c r="W740" s="6">
        <v>0.16886559754144201</v>
      </c>
      <c r="X740" s="6">
        <v>0.44822917752847002</v>
      </c>
      <c r="Y740" s="14">
        <f t="shared" si="69"/>
        <v>1.0541279726273423</v>
      </c>
      <c r="Z740" s="14">
        <f t="shared" si="70"/>
        <v>0.99309993459878754</v>
      </c>
      <c r="AA740" s="14">
        <f t="shared" si="71"/>
        <v>0.77245881887027756</v>
      </c>
      <c r="AB740" s="14">
        <f t="shared" si="72"/>
        <v>0.34849987643288471</v>
      </c>
    </row>
    <row r="741" spans="1:28" x14ac:dyDescent="0.2">
      <c r="A741" s="11" t="s">
        <v>604</v>
      </c>
      <c r="B741" s="11"/>
      <c r="C741" s="11" t="str">
        <f>VLOOKUP(A741,[1]sheet1!$A$2:$E$1154, 4, FALSE)</f>
        <v>*</v>
      </c>
      <c r="D741" s="11"/>
      <c r="E741" s="11"/>
      <c r="F741" s="11"/>
      <c r="G741" s="11"/>
      <c r="H741" s="11"/>
      <c r="I741" s="11"/>
      <c r="J741" s="11"/>
      <c r="K741" s="11"/>
      <c r="L741" s="11"/>
      <c r="M741" s="11"/>
      <c r="N741" s="11"/>
      <c r="O741" s="5">
        <v>20.162820452666669</v>
      </c>
      <c r="P741" s="5">
        <v>20.275464302500001</v>
      </c>
      <c r="Q741" s="5">
        <v>20.266976032333329</v>
      </c>
      <c r="R741" s="5">
        <v>20.283952572666671</v>
      </c>
      <c r="S741" s="13">
        <f t="shared" si="67"/>
        <v>0.11264384983333287</v>
      </c>
      <c r="T741" s="13">
        <f t="shared" si="68"/>
        <v>1.6976540333342172E-2</v>
      </c>
      <c r="U741" s="6">
        <v>0.404001142414876</v>
      </c>
      <c r="V741" s="6">
        <v>0.91320242551271802</v>
      </c>
      <c r="W741" s="6">
        <v>0.37943099524912399</v>
      </c>
      <c r="X741" s="6">
        <v>0.74558403992886502</v>
      </c>
      <c r="Y741" s="14">
        <f t="shared" si="69"/>
        <v>0.39361740681074353</v>
      </c>
      <c r="Z741" s="14">
        <f t="shared" si="70"/>
        <v>3.943294367173851E-2</v>
      </c>
      <c r="AA741" s="14">
        <f t="shared" si="71"/>
        <v>0.42086719501869024</v>
      </c>
      <c r="AB741" s="14">
        <f t="shared" si="72"/>
        <v>0.12750339712002343</v>
      </c>
    </row>
    <row r="742" spans="1:28" x14ac:dyDescent="0.2">
      <c r="A742" s="11" t="s">
        <v>238</v>
      </c>
      <c r="B742" s="11"/>
      <c r="C742" s="11" t="s">
        <v>18</v>
      </c>
      <c r="D742" s="11"/>
      <c r="E742" s="11"/>
      <c r="F742" s="11"/>
      <c r="G742" s="11"/>
      <c r="H742" s="11"/>
      <c r="I742" s="11"/>
      <c r="J742" s="11"/>
      <c r="K742" s="11"/>
      <c r="L742" s="11"/>
      <c r="M742" s="19"/>
      <c r="N742" s="19"/>
      <c r="O742" s="5">
        <v>13.504887620666659</v>
      </c>
      <c r="P742" s="5">
        <v>13.61827608566667</v>
      </c>
      <c r="Q742" s="5">
        <v>13.577101769</v>
      </c>
      <c r="R742" s="5">
        <v>13.659450402333331</v>
      </c>
      <c r="S742" s="13">
        <f t="shared" si="67"/>
        <v>0.11338846500001054</v>
      </c>
      <c r="T742" s="13">
        <f t="shared" si="68"/>
        <v>8.2348633333330312E-2</v>
      </c>
      <c r="U742" s="6">
        <v>0.53403100895772304</v>
      </c>
      <c r="V742" s="6">
        <v>0.67560310591845996</v>
      </c>
      <c r="W742" s="6">
        <v>0.43680202644532001</v>
      </c>
      <c r="X742" s="6">
        <v>0.703476874017677</v>
      </c>
      <c r="Y742" s="14">
        <f t="shared" si="69"/>
        <v>0.27243352456651054</v>
      </c>
      <c r="Z742" s="14">
        <f t="shared" si="70"/>
        <v>0.17030836253479475</v>
      </c>
      <c r="AA742" s="14">
        <f t="shared" si="71"/>
        <v>0.35971535548651767</v>
      </c>
      <c r="AB742" s="14">
        <f t="shared" si="72"/>
        <v>0.15275017491948939</v>
      </c>
    </row>
    <row r="743" spans="1:28" x14ac:dyDescent="0.2">
      <c r="A743" s="11" t="s">
        <v>395</v>
      </c>
      <c r="B743" s="11"/>
      <c r="C743" s="11" t="str">
        <f>VLOOKUP(A743,[1]sheet1!$A$2:$E$1154, 4, FALSE)</f>
        <v>*</v>
      </c>
      <c r="D743" s="11"/>
      <c r="E743" s="11"/>
      <c r="F743" s="11"/>
      <c r="G743" s="11"/>
      <c r="H743" s="11"/>
      <c r="I743" s="11"/>
      <c r="J743" s="11"/>
      <c r="K743" s="11"/>
      <c r="L743" s="11"/>
      <c r="M743" s="11"/>
      <c r="N743" s="11"/>
      <c r="O743" s="5">
        <v>12.47597760366666</v>
      </c>
      <c r="P743" s="5">
        <v>12.59145858933333</v>
      </c>
      <c r="Q743" s="5">
        <v>12.76053383</v>
      </c>
      <c r="R743" s="5">
        <v>12.422383348666671</v>
      </c>
      <c r="S743" s="13">
        <f t="shared" si="67"/>
        <v>0.11548098566666987</v>
      </c>
      <c r="T743" s="13">
        <f t="shared" si="68"/>
        <v>-0.33815048133332937</v>
      </c>
      <c r="U743" s="6">
        <v>0.30039753740766401</v>
      </c>
      <c r="V743" s="6">
        <v>1.57786755145462E-2</v>
      </c>
      <c r="W743" s="6">
        <v>0.32934138329914597</v>
      </c>
      <c r="X743" s="6">
        <v>0.26381711150535703</v>
      </c>
      <c r="Y743" s="14">
        <f t="shared" si="69"/>
        <v>0.52230363190304363</v>
      </c>
      <c r="Z743" s="14">
        <f t="shared" si="70"/>
        <v>1.8019294549203593</v>
      </c>
      <c r="AA743" s="14">
        <f t="shared" si="71"/>
        <v>0.48235369470792944</v>
      </c>
      <c r="AB743" s="14">
        <f t="shared" si="72"/>
        <v>0.57869703899684666</v>
      </c>
    </row>
    <row r="744" spans="1:28" x14ac:dyDescent="0.2">
      <c r="A744" s="11" t="s">
        <v>405</v>
      </c>
      <c r="B744" s="11"/>
      <c r="C744" s="11"/>
      <c r="D744" s="11"/>
      <c r="E744" s="11"/>
      <c r="F744" s="11"/>
      <c r="G744" s="11"/>
      <c r="H744" s="11"/>
      <c r="I744" s="11"/>
      <c r="J744" s="11" t="s">
        <v>18</v>
      </c>
      <c r="K744" s="11"/>
      <c r="L744" s="11"/>
      <c r="M744" s="11"/>
      <c r="N744" s="11"/>
      <c r="O744" s="5">
        <v>11.06309977666667</v>
      </c>
      <c r="P744" s="5">
        <v>11.18030775816667</v>
      </c>
      <c r="Q744" s="5">
        <v>11.11499245466667</v>
      </c>
      <c r="R744" s="5">
        <v>11.245623061666659</v>
      </c>
      <c r="S744" s="13">
        <f t="shared" si="67"/>
        <v>0.1172079815</v>
      </c>
      <c r="T744" s="13">
        <f t="shared" si="68"/>
        <v>0.13063060699998985</v>
      </c>
      <c r="U744" s="6">
        <v>0.23199157275593099</v>
      </c>
      <c r="V744" s="6">
        <v>0.30108694775226602</v>
      </c>
      <c r="W744" s="6">
        <v>0.28392054369754299</v>
      </c>
      <c r="X744" s="6">
        <v>0.62541085796353602</v>
      </c>
      <c r="Y744" s="14">
        <f t="shared" si="69"/>
        <v>0.63452779085078237</v>
      </c>
      <c r="Z744" s="14">
        <f t="shared" si="70"/>
        <v>0.52130807093038878</v>
      </c>
      <c r="AA744" s="14">
        <f t="shared" si="71"/>
        <v>0.54680318200148692</v>
      </c>
      <c r="AB744" s="14">
        <f t="shared" si="72"/>
        <v>0.20383458309833977</v>
      </c>
    </row>
    <row r="745" spans="1:28" x14ac:dyDescent="0.2">
      <c r="A745" s="11" t="s">
        <v>220</v>
      </c>
      <c r="B745" s="11"/>
      <c r="C745" s="11" t="str">
        <f>VLOOKUP(A745,[1]sheet1!$A$2:$E$1154, 4, FALSE)</f>
        <v>*</v>
      </c>
      <c r="D745" s="11"/>
      <c r="E745" s="11"/>
      <c r="F745" s="11"/>
      <c r="G745" s="11"/>
      <c r="H745" s="11"/>
      <c r="I745" s="11"/>
      <c r="J745" s="11"/>
      <c r="K745" s="11"/>
      <c r="L745" s="11"/>
      <c r="M745" s="11"/>
      <c r="N745" s="11"/>
      <c r="O745" s="5">
        <v>13.18151378466667</v>
      </c>
      <c r="P745" s="5">
        <v>13.299340302499999</v>
      </c>
      <c r="Q745" s="5">
        <v>13.365005268999999</v>
      </c>
      <c r="R745" s="5">
        <v>13.233675335999999</v>
      </c>
      <c r="S745" s="13">
        <f t="shared" si="67"/>
        <v>0.11782651783332909</v>
      </c>
      <c r="T745" s="13">
        <f t="shared" si="68"/>
        <v>-0.13132993299999995</v>
      </c>
      <c r="U745" s="6">
        <v>0.28300951286145098</v>
      </c>
      <c r="V745" s="6">
        <v>0.26756175839721003</v>
      </c>
      <c r="W745" s="6">
        <v>0.31656406918801999</v>
      </c>
      <c r="X745" s="6">
        <v>0.60306894579959003</v>
      </c>
      <c r="Y745" s="14">
        <f t="shared" si="69"/>
        <v>0.54819896619373121</v>
      </c>
      <c r="Z745" s="14">
        <f t="shared" si="70"/>
        <v>0.57257595855698862</v>
      </c>
      <c r="AA745" s="14">
        <f t="shared" si="71"/>
        <v>0.49953838018407853</v>
      </c>
      <c r="AB745" s="14">
        <f t="shared" si="72"/>
        <v>0.21963303434634227</v>
      </c>
    </row>
    <row r="746" spans="1:28" x14ac:dyDescent="0.2">
      <c r="A746" s="11" t="s">
        <v>1029</v>
      </c>
      <c r="B746" s="11"/>
      <c r="C746" s="11"/>
      <c r="D746" s="11"/>
      <c r="E746" s="11"/>
      <c r="F746" s="11"/>
      <c r="G746" s="11"/>
      <c r="H746" s="11" t="str">
        <f>VLOOKUP(A746,[1]sheet1!$A$2:$E$1154, 5, FALSE)</f>
        <v>*</v>
      </c>
      <c r="I746" s="11"/>
      <c r="J746" s="11"/>
      <c r="K746" s="11"/>
      <c r="L746" s="11"/>
      <c r="M746" s="11"/>
      <c r="N746" s="11"/>
      <c r="O746" s="5">
        <v>12.01549924933334</v>
      </c>
      <c r="P746" s="5">
        <v>12.133343217833341</v>
      </c>
      <c r="Q746" s="5">
        <v>12.072463343000001</v>
      </c>
      <c r="R746" s="5">
        <v>12.194223092666659</v>
      </c>
      <c r="S746" s="13">
        <f t="shared" si="67"/>
        <v>0.11784396850000078</v>
      </c>
      <c r="T746" s="13">
        <f t="shared" si="68"/>
        <v>0.12175974966665848</v>
      </c>
      <c r="U746" s="6">
        <v>0.22419537328464401</v>
      </c>
      <c r="V746" s="6">
        <v>0.31207733890463002</v>
      </c>
      <c r="W746" s="6">
        <v>0.277645663267437</v>
      </c>
      <c r="X746" s="6">
        <v>0.62541085796353602</v>
      </c>
      <c r="Y746" s="14">
        <f t="shared" si="69"/>
        <v>0.64937335417495212</v>
      </c>
      <c r="Z746" s="14">
        <f t="shared" si="70"/>
        <v>0.50573776592608544</v>
      </c>
      <c r="AA746" s="14">
        <f t="shared" si="71"/>
        <v>0.55650910567324685</v>
      </c>
      <c r="AB746" s="14">
        <f t="shared" si="72"/>
        <v>0.20383458309833977</v>
      </c>
    </row>
    <row r="747" spans="1:28" x14ac:dyDescent="0.2">
      <c r="A747" s="11" t="s">
        <v>1100</v>
      </c>
      <c r="B747" s="11"/>
      <c r="C747" s="11"/>
      <c r="D747" s="11"/>
      <c r="E747" s="11"/>
      <c r="F747" s="11"/>
      <c r="G747" s="11" t="s">
        <v>18</v>
      </c>
      <c r="H747" s="11"/>
      <c r="I747" s="11"/>
      <c r="J747" s="11"/>
      <c r="K747" s="11"/>
      <c r="L747" s="11"/>
      <c r="M747" s="11"/>
      <c r="N747" s="11"/>
      <c r="O747" s="5">
        <v>14.463685427666659</v>
      </c>
      <c r="P747" s="5">
        <v>14.581540929166669</v>
      </c>
      <c r="Q747" s="5">
        <v>14.574385337000001</v>
      </c>
      <c r="R747" s="5">
        <v>14.588696521333331</v>
      </c>
      <c r="S747" s="13">
        <f t="shared" si="67"/>
        <v>0.11785550150001001</v>
      </c>
      <c r="T747" s="13">
        <f t="shared" si="68"/>
        <v>1.4311184333330118E-2</v>
      </c>
      <c r="U747" s="6">
        <v>4.38736248319328E-2</v>
      </c>
      <c r="V747" s="6">
        <v>0.86978609046148103</v>
      </c>
      <c r="W747" s="6">
        <v>0.11353773227309499</v>
      </c>
      <c r="X747" s="6">
        <v>0.73663230991512596</v>
      </c>
      <c r="Y747" s="14">
        <f t="shared" si="69"/>
        <v>1.3577964827714275</v>
      </c>
      <c r="Z747" s="14">
        <f t="shared" si="70"/>
        <v>6.0587541812240207E-2</v>
      </c>
      <c r="AA747" s="14">
        <f t="shared" si="71"/>
        <v>0.94485978433217299</v>
      </c>
      <c r="AB747" s="14">
        <f t="shared" si="72"/>
        <v>0.13274923618690049</v>
      </c>
    </row>
    <row r="748" spans="1:28" x14ac:dyDescent="0.2">
      <c r="A748" s="11" t="s">
        <v>172</v>
      </c>
      <c r="B748" s="11"/>
      <c r="C748" s="11"/>
      <c r="D748" s="11"/>
      <c r="E748" s="11"/>
      <c r="F748" s="11" t="s">
        <v>18</v>
      </c>
      <c r="G748" s="11"/>
      <c r="H748" s="11"/>
      <c r="I748" s="11"/>
      <c r="J748" s="11"/>
      <c r="K748" s="11"/>
      <c r="L748" s="11"/>
      <c r="M748" s="11"/>
      <c r="N748" s="11"/>
      <c r="O748" s="5">
        <v>11.654934468966671</v>
      </c>
      <c r="P748" s="5">
        <v>11.773630414966661</v>
      </c>
      <c r="Q748" s="5">
        <v>11.610077454300001</v>
      </c>
      <c r="R748" s="5">
        <v>11.93718337563333</v>
      </c>
      <c r="S748" s="13">
        <f t="shared" si="67"/>
        <v>0.11869594599999012</v>
      </c>
      <c r="T748" s="13">
        <f t="shared" si="68"/>
        <v>0.32710592133332916</v>
      </c>
      <c r="U748" s="6">
        <v>0.65818767847926696</v>
      </c>
      <c r="V748" s="6">
        <v>0.31167310267793003</v>
      </c>
      <c r="W748" s="6">
        <v>0.48087031345569498</v>
      </c>
      <c r="X748" s="6">
        <v>0.62541085796353602</v>
      </c>
      <c r="Y748" s="14">
        <f t="shared" si="69"/>
        <v>0.18165025212148517</v>
      </c>
      <c r="Z748" s="14">
        <f t="shared" si="70"/>
        <v>0.50630067562687475</v>
      </c>
      <c r="AA748" s="14">
        <f t="shared" si="71"/>
        <v>0.31797203328247464</v>
      </c>
      <c r="AB748" s="14">
        <f t="shared" si="72"/>
        <v>0.20383458309833977</v>
      </c>
    </row>
    <row r="749" spans="1:28" x14ac:dyDescent="0.2">
      <c r="A749" s="11" t="s">
        <v>826</v>
      </c>
      <c r="B749" s="11"/>
      <c r="C749" s="11" t="str">
        <f>VLOOKUP(A749,[1]sheet1!$A$2:$E$1154, 4, FALSE)</f>
        <v>*</v>
      </c>
      <c r="D749" s="11"/>
      <c r="E749" s="11"/>
      <c r="F749" s="11"/>
      <c r="G749" s="11"/>
      <c r="H749" s="11"/>
      <c r="I749" s="11"/>
      <c r="J749" s="11"/>
      <c r="K749" s="11"/>
      <c r="L749" s="11"/>
      <c r="M749" s="11"/>
      <c r="N749" s="11"/>
      <c r="O749" s="5">
        <v>20.451411672999999</v>
      </c>
      <c r="P749" s="5">
        <v>20.570498763</v>
      </c>
      <c r="Q749" s="5">
        <v>20.529800547333341</v>
      </c>
      <c r="R749" s="5">
        <v>20.611196978666669</v>
      </c>
      <c r="S749" s="13">
        <f t="shared" si="67"/>
        <v>0.11908709000000073</v>
      </c>
      <c r="T749" s="13">
        <f t="shared" si="68"/>
        <v>8.1396431333327968E-2</v>
      </c>
      <c r="U749" s="6">
        <v>0.54638943082018399</v>
      </c>
      <c r="V749" s="6">
        <v>0.76526119631735501</v>
      </c>
      <c r="W749" s="6">
        <v>0.43958822059300001</v>
      </c>
      <c r="X749" s="6">
        <v>0.72840164599359902</v>
      </c>
      <c r="Y749" s="14">
        <f t="shared" si="69"/>
        <v>0.26249771009677841</v>
      </c>
      <c r="Z749" s="14">
        <f t="shared" si="70"/>
        <v>0.11619030764598373</v>
      </c>
      <c r="AA749" s="14">
        <f t="shared" si="71"/>
        <v>0.35695395364618426</v>
      </c>
      <c r="AB749" s="14">
        <f t="shared" si="72"/>
        <v>0.13762908148622024</v>
      </c>
    </row>
    <row r="750" spans="1:28" x14ac:dyDescent="0.2">
      <c r="A750" s="11" t="s">
        <v>1071</v>
      </c>
      <c r="B750" s="11"/>
      <c r="C750" s="11" t="s">
        <v>18</v>
      </c>
      <c r="D750" s="11"/>
      <c r="E750" s="11"/>
      <c r="F750" s="11"/>
      <c r="G750" s="11"/>
      <c r="H750" s="11"/>
      <c r="I750" s="11"/>
      <c r="J750" s="11"/>
      <c r="K750" s="11"/>
      <c r="L750" s="11"/>
      <c r="M750" s="11"/>
      <c r="N750" s="11"/>
      <c r="O750" s="5">
        <v>12.324441849999999</v>
      </c>
      <c r="P750" s="5">
        <v>12.444102944333331</v>
      </c>
      <c r="Q750" s="5">
        <v>12.344033234333329</v>
      </c>
      <c r="R750" s="5">
        <v>12.54417265433333</v>
      </c>
      <c r="S750" s="13">
        <f t="shared" si="67"/>
        <v>0.11966109433333116</v>
      </c>
      <c r="T750" s="13">
        <f t="shared" si="68"/>
        <v>0.20013942000000107</v>
      </c>
      <c r="U750" s="6">
        <v>0.41122460333583</v>
      </c>
      <c r="V750" s="6">
        <v>0.36491129207559297</v>
      </c>
      <c r="W750" s="6">
        <v>0.38138078742025899</v>
      </c>
      <c r="X750" s="6">
        <v>0.62985092403981102</v>
      </c>
      <c r="Y750" s="14">
        <f t="shared" si="69"/>
        <v>0.38592090964181897</v>
      </c>
      <c r="Z750" s="14">
        <f t="shared" si="70"/>
        <v>0.43781269730884936</v>
      </c>
      <c r="AA750" s="14">
        <f t="shared" si="71"/>
        <v>0.41864118891856394</v>
      </c>
      <c r="AB750" s="14">
        <f t="shared" si="72"/>
        <v>0.20076222916246131</v>
      </c>
    </row>
    <row r="751" spans="1:28" x14ac:dyDescent="0.2">
      <c r="A751" s="11" t="s">
        <v>147</v>
      </c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9"/>
      <c r="N751" s="19" t="s">
        <v>18</v>
      </c>
      <c r="O751" s="5">
        <v>10.74452848463334</v>
      </c>
      <c r="P751" s="5">
        <v>10.864393329466671</v>
      </c>
      <c r="Q751" s="5">
        <v>10.8817884735</v>
      </c>
      <c r="R751" s="5">
        <v>10.84699818543333</v>
      </c>
      <c r="S751" s="13">
        <f t="shared" si="67"/>
        <v>0.11986484483333015</v>
      </c>
      <c r="T751" s="13">
        <f t="shared" si="68"/>
        <v>-3.4790288066670172E-2</v>
      </c>
      <c r="U751" s="6">
        <v>0.392316624938647</v>
      </c>
      <c r="V751" s="6">
        <v>0.857036795464032</v>
      </c>
      <c r="W751" s="6">
        <v>0.37556395296616901</v>
      </c>
      <c r="X751" s="6">
        <v>0.73663230991512596</v>
      </c>
      <c r="Y751" s="14">
        <f t="shared" si="69"/>
        <v>0.4063632876743562</v>
      </c>
      <c r="Z751" s="14">
        <f t="shared" si="70"/>
        <v>6.700053195784697E-2</v>
      </c>
      <c r="AA751" s="14">
        <f t="shared" si="71"/>
        <v>0.42531609845904433</v>
      </c>
      <c r="AB751" s="14">
        <f t="shared" si="72"/>
        <v>0.13274923618690049</v>
      </c>
    </row>
    <row r="752" spans="1:28" x14ac:dyDescent="0.2">
      <c r="A752" s="11" t="s">
        <v>260</v>
      </c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9"/>
      <c r="N752" s="19" t="s">
        <v>18</v>
      </c>
      <c r="O752" s="5">
        <v>12.977485959666669</v>
      </c>
      <c r="P752" s="5">
        <v>13.09889687133334</v>
      </c>
      <c r="Q752" s="5">
        <v>13.093378547</v>
      </c>
      <c r="R752" s="5">
        <v>13.10441519566667</v>
      </c>
      <c r="S752" s="13">
        <f t="shared" si="67"/>
        <v>0.12141091166667017</v>
      </c>
      <c r="T752" s="13">
        <f t="shared" si="68"/>
        <v>1.1036648666669535E-2</v>
      </c>
      <c r="U752" s="6">
        <v>0.32482518302931901</v>
      </c>
      <c r="V752" s="6">
        <v>0.89659394894630895</v>
      </c>
      <c r="W752" s="6">
        <v>0.34228372003632501</v>
      </c>
      <c r="X752" s="6">
        <v>0.74558403992886502</v>
      </c>
      <c r="Y752" s="14">
        <f t="shared" si="69"/>
        <v>0.4883503081663792</v>
      </c>
      <c r="Z752" s="14">
        <f t="shared" si="70"/>
        <v>4.7404196485278903E-2</v>
      </c>
      <c r="AA752" s="14">
        <f t="shared" si="71"/>
        <v>0.46561375662177373</v>
      </c>
      <c r="AB752" s="14">
        <f t="shared" si="72"/>
        <v>0.12750339712002343</v>
      </c>
    </row>
    <row r="753" spans="1:28" x14ac:dyDescent="0.2">
      <c r="A753" s="11" t="s">
        <v>1041</v>
      </c>
      <c r="B753" s="11"/>
      <c r="C753" s="11" t="str">
        <f>VLOOKUP(A753,[1]sheet1!$A$2:$E$1154, 4, FALSE)</f>
        <v>*</v>
      </c>
      <c r="D753" s="11"/>
      <c r="E753" s="11"/>
      <c r="F753" s="11"/>
      <c r="G753" s="11"/>
      <c r="H753" s="11"/>
      <c r="I753" s="11"/>
      <c r="J753" s="11"/>
      <c r="K753" s="11"/>
      <c r="L753" s="11"/>
      <c r="M753" s="11"/>
      <c r="N753" s="11"/>
      <c r="O753" s="5">
        <v>13.846284170333339</v>
      </c>
      <c r="P753" s="5">
        <v>13.967772979066661</v>
      </c>
      <c r="Q753" s="5">
        <v>14.060254480999999</v>
      </c>
      <c r="R753" s="5">
        <v>13.875291477133331</v>
      </c>
      <c r="S753" s="13">
        <f t="shared" si="67"/>
        <v>0.12148880873332146</v>
      </c>
      <c r="T753" s="13">
        <f t="shared" si="68"/>
        <v>-0.18496300386666853</v>
      </c>
      <c r="U753" s="6">
        <v>0.70103430887056595</v>
      </c>
      <c r="V753" s="6">
        <v>0.65355426556940099</v>
      </c>
      <c r="W753" s="6">
        <v>0.49429497498976099</v>
      </c>
      <c r="X753" s="6">
        <v>0.69968798395460796</v>
      </c>
      <c r="Y753" s="14">
        <f t="shared" si="69"/>
        <v>0.15426072698547863</v>
      </c>
      <c r="Z753" s="14">
        <f t="shared" si="70"/>
        <v>0.18471834647837193</v>
      </c>
      <c r="AA753" s="14">
        <f t="shared" si="71"/>
        <v>0.30601380456109473</v>
      </c>
      <c r="AB753" s="14">
        <f t="shared" si="72"/>
        <v>0.15509558435142606</v>
      </c>
    </row>
    <row r="754" spans="1:28" x14ac:dyDescent="0.2">
      <c r="A754" s="11" t="s">
        <v>498</v>
      </c>
      <c r="B754" s="11"/>
      <c r="C754" s="11"/>
      <c r="D754" s="11"/>
      <c r="E754" s="11"/>
      <c r="F754" s="11" t="s">
        <v>18</v>
      </c>
      <c r="G754" s="11"/>
      <c r="H754" s="11"/>
      <c r="I754" s="11"/>
      <c r="J754" s="11"/>
      <c r="K754" s="11"/>
      <c r="L754" s="11"/>
      <c r="M754" s="19"/>
      <c r="N754" s="19"/>
      <c r="O754" s="5">
        <v>11.737303008</v>
      </c>
      <c r="P754" s="5">
        <v>11.859132563999999</v>
      </c>
      <c r="Q754" s="5">
        <v>11.776451181000001</v>
      </c>
      <c r="R754" s="5">
        <v>11.941813947</v>
      </c>
      <c r="S754" s="13">
        <f t="shared" si="67"/>
        <v>0.12182955599999978</v>
      </c>
      <c r="T754" s="13">
        <f t="shared" si="68"/>
        <v>0.16536276599999944</v>
      </c>
      <c r="U754" s="6">
        <v>0.36595507334917199</v>
      </c>
      <c r="V754" s="6">
        <v>0.31307109479263701</v>
      </c>
      <c r="W754" s="6">
        <v>0.36604794036552202</v>
      </c>
      <c r="X754" s="6">
        <v>0.62541085796353602</v>
      </c>
      <c r="Y754" s="14">
        <f t="shared" si="69"/>
        <v>0.43657222770438436</v>
      </c>
      <c r="Z754" s="14">
        <f t="shared" si="70"/>
        <v>0.50435702804438032</v>
      </c>
      <c r="AA754" s="14">
        <f t="shared" si="71"/>
        <v>0.4364620324395771</v>
      </c>
      <c r="AB754" s="14">
        <f t="shared" si="72"/>
        <v>0.20383458309833977</v>
      </c>
    </row>
    <row r="755" spans="1:28" x14ac:dyDescent="0.2">
      <c r="A755" s="11" t="s">
        <v>1067</v>
      </c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  <c r="N755" s="11" t="s">
        <v>18</v>
      </c>
      <c r="O755" s="5">
        <v>13.401269788666671</v>
      </c>
      <c r="P755" s="5">
        <v>13.523197721666669</v>
      </c>
      <c r="Q755" s="5">
        <v>13.408731701666669</v>
      </c>
      <c r="R755" s="5">
        <v>13.637663741666669</v>
      </c>
      <c r="S755" s="13">
        <f t="shared" si="67"/>
        <v>0.12192793299999849</v>
      </c>
      <c r="T755" s="13">
        <f t="shared" si="68"/>
        <v>0.22893204000000011</v>
      </c>
      <c r="U755" s="6">
        <v>2.9819532044463099E-2</v>
      </c>
      <c r="V755" s="6">
        <v>1.1831626612629699E-3</v>
      </c>
      <c r="W755" s="6">
        <v>8.9481297698457599E-2</v>
      </c>
      <c r="X755" s="6">
        <v>7.5728130773461105E-2</v>
      </c>
      <c r="Y755" s="14">
        <f t="shared" si="69"/>
        <v>1.5254991761781982</v>
      </c>
      <c r="Z755" s="14">
        <f t="shared" si="70"/>
        <v>2.9269555444399389</v>
      </c>
      <c r="AA755" s="14">
        <f t="shared" si="71"/>
        <v>1.0482677261937292</v>
      </c>
      <c r="AB755" s="14">
        <f t="shared" si="72"/>
        <v>1.1207427629005966</v>
      </c>
    </row>
    <row r="756" spans="1:28" x14ac:dyDescent="0.2">
      <c r="A756" s="11" t="s">
        <v>486</v>
      </c>
      <c r="B756" s="11"/>
      <c r="C756" s="11" t="s">
        <v>18</v>
      </c>
      <c r="D756" s="11"/>
      <c r="E756" s="11"/>
      <c r="F756" s="11"/>
      <c r="G756" s="11"/>
      <c r="H756" s="11"/>
      <c r="I756" s="11"/>
      <c r="J756" s="11"/>
      <c r="K756" s="11"/>
      <c r="L756" s="11"/>
      <c r="M756" s="11"/>
      <c r="N756" s="11"/>
      <c r="O756" s="5">
        <v>13.533641439</v>
      </c>
      <c r="P756" s="5">
        <v>13.657965086166669</v>
      </c>
      <c r="Q756" s="5">
        <v>13.584030022666671</v>
      </c>
      <c r="R756" s="5">
        <v>13.731900149666661</v>
      </c>
      <c r="S756" s="13">
        <f t="shared" si="67"/>
        <v>0.1243236471666691</v>
      </c>
      <c r="T756" s="13">
        <f t="shared" si="68"/>
        <v>0.14787012699999025</v>
      </c>
      <c r="U756" s="6">
        <v>0.131401531437665</v>
      </c>
      <c r="V756" s="6">
        <v>0.197672288189608</v>
      </c>
      <c r="W756" s="6">
        <v>0.20644238945500301</v>
      </c>
      <c r="X756" s="6">
        <v>0.54687679866154704</v>
      </c>
      <c r="Y756" s="14">
        <f t="shared" si="69"/>
        <v>0.88139957320050322</v>
      </c>
      <c r="Z756" s="14">
        <f t="shared" si="70"/>
        <v>0.70405421045315009</v>
      </c>
      <c r="AA756" s="14">
        <f t="shared" si="71"/>
        <v>0.68520112285767099</v>
      </c>
      <c r="AB756" s="14">
        <f t="shared" si="72"/>
        <v>0.26211050124961133</v>
      </c>
    </row>
    <row r="757" spans="1:28" x14ac:dyDescent="0.2">
      <c r="A757" s="11" t="s">
        <v>74</v>
      </c>
      <c r="B757" s="11"/>
      <c r="C757" s="11"/>
      <c r="D757" s="11" t="s">
        <v>18</v>
      </c>
      <c r="E757" s="11"/>
      <c r="F757" s="11"/>
      <c r="G757" s="11"/>
      <c r="H757" s="11"/>
      <c r="I757" s="11"/>
      <c r="J757" s="11"/>
      <c r="K757" s="11"/>
      <c r="L757" s="11"/>
      <c r="M757" s="11"/>
      <c r="N757" s="11"/>
      <c r="O757" s="5">
        <v>13.53159841566667</v>
      </c>
      <c r="P757" s="5">
        <v>13.65655678683334</v>
      </c>
      <c r="Q757" s="5">
        <v>13.59204615133334</v>
      </c>
      <c r="R757" s="5">
        <v>13.72106742233334</v>
      </c>
      <c r="S757" s="13">
        <f t="shared" si="67"/>
        <v>0.12495837116667019</v>
      </c>
      <c r="T757" s="13">
        <f t="shared" si="68"/>
        <v>0.12902127099999916</v>
      </c>
      <c r="U757" s="6">
        <v>5.00988113328572E-2</v>
      </c>
      <c r="V757" s="6">
        <v>0.21105695131101701</v>
      </c>
      <c r="W757" s="6">
        <v>0.121671561956826</v>
      </c>
      <c r="X757" s="6">
        <v>0.55401048074151205</v>
      </c>
      <c r="Y757" s="14">
        <f t="shared" si="69"/>
        <v>1.3001725782785638</v>
      </c>
      <c r="Z757" s="14">
        <f t="shared" si="70"/>
        <v>0.67560033947592668</v>
      </c>
      <c r="AA757" s="14">
        <f t="shared" si="71"/>
        <v>0.91481091666262915</v>
      </c>
      <c r="AB757" s="14">
        <f t="shared" si="72"/>
        <v>0.25648201923339337</v>
      </c>
    </row>
    <row r="758" spans="1:28" x14ac:dyDescent="0.2">
      <c r="A758" s="11" t="s">
        <v>411</v>
      </c>
      <c r="B758" s="11"/>
      <c r="C758" s="11"/>
      <c r="D758" s="11"/>
      <c r="E758" s="11"/>
      <c r="F758" s="11" t="s">
        <v>18</v>
      </c>
      <c r="G758" s="11"/>
      <c r="H758" s="11"/>
      <c r="I758" s="11"/>
      <c r="J758" s="11"/>
      <c r="K758" s="11"/>
      <c r="L758" s="11"/>
      <c r="M758" s="19"/>
      <c r="N758" s="19"/>
      <c r="O758" s="5">
        <v>13.933237286333339</v>
      </c>
      <c r="P758" s="5">
        <v>14.058648996000001</v>
      </c>
      <c r="Q758" s="5">
        <v>13.983917107</v>
      </c>
      <c r="R758" s="5">
        <v>14.133380884999999</v>
      </c>
      <c r="S758" s="13">
        <f t="shared" si="67"/>
        <v>0.12541170966666115</v>
      </c>
      <c r="T758" s="13">
        <f t="shared" si="68"/>
        <v>0.14946377799999944</v>
      </c>
      <c r="U758" s="6">
        <v>0.105142616625366</v>
      </c>
      <c r="V758" s="6">
        <v>5.2226817064790501E-2</v>
      </c>
      <c r="W758" s="6">
        <v>0.183008773378698</v>
      </c>
      <c r="X758" s="6">
        <v>0.39769009272200301</v>
      </c>
      <c r="Y758" s="14">
        <f t="shared" si="69"/>
        <v>0.97822121913976168</v>
      </c>
      <c r="Z758" s="14">
        <f t="shared" si="70"/>
        <v>1.2821064411995677</v>
      </c>
      <c r="AA758" s="14">
        <f t="shared" si="71"/>
        <v>0.73752808983993035</v>
      </c>
      <c r="AB758" s="14">
        <f t="shared" si="72"/>
        <v>0.40045522804786071</v>
      </c>
    </row>
    <row r="759" spans="1:28" x14ac:dyDescent="0.2">
      <c r="A759" s="11" t="s">
        <v>589</v>
      </c>
      <c r="B759" s="11"/>
      <c r="C759" s="11" t="str">
        <f>VLOOKUP(A759,[1]sheet1!$A$2:$E$1154, 4, FALSE)</f>
        <v>*</v>
      </c>
      <c r="D759" s="11"/>
      <c r="E759" s="11"/>
      <c r="F759" s="11"/>
      <c r="G759" s="11"/>
      <c r="H759" s="11"/>
      <c r="I759" s="11"/>
      <c r="J759" s="11"/>
      <c r="K759" s="11"/>
      <c r="L759" s="11"/>
      <c r="M759" s="11"/>
      <c r="N759" s="11"/>
      <c r="O759" s="5">
        <v>13.520360728</v>
      </c>
      <c r="P759" s="5">
        <v>13.645812598833331</v>
      </c>
      <c r="Q759" s="5">
        <v>13.747753868</v>
      </c>
      <c r="R759" s="5">
        <v>13.54387132966666</v>
      </c>
      <c r="S759" s="13">
        <f t="shared" si="67"/>
        <v>0.12545187083333076</v>
      </c>
      <c r="T759" s="13">
        <f t="shared" si="68"/>
        <v>-0.20388253833334069</v>
      </c>
      <c r="U759" s="6">
        <v>0.35146974165495798</v>
      </c>
      <c r="V759" s="6">
        <v>0.22170367109111699</v>
      </c>
      <c r="W759" s="6">
        <v>0.35969061146036901</v>
      </c>
      <c r="X759" s="6">
        <v>0.562592803272007</v>
      </c>
      <c r="Y759" s="14">
        <f t="shared" si="69"/>
        <v>0.45411205783598846</v>
      </c>
      <c r="Z759" s="14">
        <f t="shared" si="70"/>
        <v>0.65422711553948265</v>
      </c>
      <c r="AA759" s="14">
        <f t="shared" si="71"/>
        <v>0.44407089786168863</v>
      </c>
      <c r="AB759" s="14">
        <f t="shared" si="72"/>
        <v>0.24980582766183429</v>
      </c>
    </row>
    <row r="760" spans="1:28" x14ac:dyDescent="0.2">
      <c r="A760" s="11" t="s">
        <v>453</v>
      </c>
      <c r="B760" s="11"/>
      <c r="C760" s="11"/>
      <c r="D760" s="11"/>
      <c r="E760" s="11"/>
      <c r="F760" s="11"/>
      <c r="G760" s="11"/>
      <c r="H760" s="11"/>
      <c r="I760" s="11"/>
      <c r="J760" s="11"/>
      <c r="K760" s="11" t="s">
        <v>18</v>
      </c>
      <c r="L760" s="11"/>
      <c r="M760" s="11"/>
      <c r="N760" s="11"/>
      <c r="O760" s="5">
        <v>15.535762711</v>
      </c>
      <c r="P760" s="5">
        <v>15.66163780150001</v>
      </c>
      <c r="Q760" s="5">
        <v>15.72043149733333</v>
      </c>
      <c r="R760" s="5">
        <v>15.602844105666669</v>
      </c>
      <c r="S760" s="13">
        <f t="shared" si="67"/>
        <v>0.12587509050000989</v>
      </c>
      <c r="T760" s="13">
        <f t="shared" si="68"/>
        <v>-0.11758739166666032</v>
      </c>
      <c r="U760" s="6">
        <v>0.212774886979923</v>
      </c>
      <c r="V760" s="6">
        <v>0.37793927575300401</v>
      </c>
      <c r="W760" s="6">
        <v>0.27231058655935098</v>
      </c>
      <c r="X760" s="6">
        <v>0.62985092403981102</v>
      </c>
      <c r="Y760" s="14">
        <f t="shared" si="69"/>
        <v>0.67207963149748506</v>
      </c>
      <c r="Z760" s="14">
        <f t="shared" si="70"/>
        <v>0.42257797350645637</v>
      </c>
      <c r="AA760" s="14">
        <f t="shared" si="71"/>
        <v>0.56493547435986746</v>
      </c>
      <c r="AB760" s="14">
        <f t="shared" si="72"/>
        <v>0.20076222916246131</v>
      </c>
    </row>
    <row r="761" spans="1:28" x14ac:dyDescent="0.2">
      <c r="A761" s="11" t="s">
        <v>920</v>
      </c>
      <c r="B761" s="11"/>
      <c r="C761" s="11"/>
      <c r="D761" s="11"/>
      <c r="E761" s="11"/>
      <c r="F761" s="11" t="s">
        <v>18</v>
      </c>
      <c r="G761" s="11"/>
      <c r="H761" s="11"/>
      <c r="I761" s="11"/>
      <c r="J761" s="11"/>
      <c r="K761" s="11"/>
      <c r="L761" s="11"/>
      <c r="M761" s="11"/>
      <c r="N761" s="11"/>
      <c r="O761" s="5">
        <v>13.10809799566667</v>
      </c>
      <c r="P761" s="5">
        <v>13.23427991233334</v>
      </c>
      <c r="Q761" s="5">
        <v>13.211909521666669</v>
      </c>
      <c r="R761" s="5">
        <v>13.256650303000001</v>
      </c>
      <c r="S761" s="13">
        <f t="shared" si="67"/>
        <v>0.12618191666667045</v>
      </c>
      <c r="T761" s="13">
        <f t="shared" si="68"/>
        <v>4.474078133333137E-2</v>
      </c>
      <c r="U761" s="6">
        <v>0.37265577365629998</v>
      </c>
      <c r="V761" s="6">
        <v>0.82505054145053103</v>
      </c>
      <c r="W761" s="6">
        <v>0.370376135089521</v>
      </c>
      <c r="X761" s="6">
        <v>0.73560793994218299</v>
      </c>
      <c r="Y761" s="14">
        <f t="shared" si="69"/>
        <v>0.42869214574019249</v>
      </c>
      <c r="Z761" s="14">
        <f t="shared" si="70"/>
        <v>8.3519446358256838E-2</v>
      </c>
      <c r="AA761" s="14">
        <f t="shared" si="71"/>
        <v>0.43135700453015763</v>
      </c>
      <c r="AB761" s="14">
        <f t="shared" si="72"/>
        <v>0.1333535917579585</v>
      </c>
    </row>
    <row r="762" spans="1:28" x14ac:dyDescent="0.2">
      <c r="A762" s="11" t="s">
        <v>495</v>
      </c>
      <c r="B762" s="11"/>
      <c r="C762" s="11"/>
      <c r="D762" s="11"/>
      <c r="E762" s="11"/>
      <c r="F762" s="11" t="s">
        <v>18</v>
      </c>
      <c r="G762" s="11"/>
      <c r="H762" s="11"/>
      <c r="I762" s="11"/>
      <c r="J762" s="11"/>
      <c r="K762" s="11"/>
      <c r="L762" s="11"/>
      <c r="M762" s="19"/>
      <c r="N762" s="19"/>
      <c r="O762" s="5">
        <v>13.186967598000001</v>
      </c>
      <c r="P762" s="5">
        <v>13.3140905585</v>
      </c>
      <c r="Q762" s="5">
        <v>13.332926374333329</v>
      </c>
      <c r="R762" s="5">
        <v>13.295254742666669</v>
      </c>
      <c r="S762" s="13">
        <f t="shared" si="67"/>
        <v>0.12712296049999949</v>
      </c>
      <c r="T762" s="13">
        <f t="shared" si="68"/>
        <v>-3.7671631666659877E-2</v>
      </c>
      <c r="U762" s="6">
        <v>0.223709275043288</v>
      </c>
      <c r="V762" s="6">
        <v>0.81346027673503396</v>
      </c>
      <c r="W762" s="6">
        <v>0.27759445727730098</v>
      </c>
      <c r="X762" s="6">
        <v>0.73404418436255203</v>
      </c>
      <c r="Y762" s="14">
        <f t="shared" si="69"/>
        <v>0.650316009570714</v>
      </c>
      <c r="Z762" s="14">
        <f t="shared" si="70"/>
        <v>8.9663649876464718E-2</v>
      </c>
      <c r="AA762" s="14">
        <f t="shared" si="71"/>
        <v>0.55658920967941161</v>
      </c>
      <c r="AB762" s="14">
        <f t="shared" si="72"/>
        <v>0.13427779778514451</v>
      </c>
    </row>
    <row r="763" spans="1:28" x14ac:dyDescent="0.2">
      <c r="A763" s="11" t="s">
        <v>271</v>
      </c>
      <c r="B763" s="11"/>
      <c r="C763" s="11" t="str">
        <f>VLOOKUP(A763,[1]sheet1!$A$2:$E$1154, 4, FALSE)</f>
        <v>*</v>
      </c>
      <c r="D763" s="11"/>
      <c r="E763" s="11"/>
      <c r="F763" s="11"/>
      <c r="G763" s="11"/>
      <c r="H763" s="11"/>
      <c r="I763" s="11"/>
      <c r="J763" s="11"/>
      <c r="K763" s="11"/>
      <c r="L763" s="11"/>
      <c r="M763" s="11"/>
      <c r="N763" s="11"/>
      <c r="O763" s="5">
        <v>13.44141915633333</v>
      </c>
      <c r="P763" s="5">
        <v>13.56919631616667</v>
      </c>
      <c r="Q763" s="5">
        <v>13.497723514666671</v>
      </c>
      <c r="R763" s="5">
        <v>13.64066911766667</v>
      </c>
      <c r="S763" s="13">
        <f t="shared" si="67"/>
        <v>0.12777715983333948</v>
      </c>
      <c r="T763" s="13">
        <f t="shared" si="68"/>
        <v>0.14294560299999937</v>
      </c>
      <c r="U763" s="6">
        <v>0.13163978498638801</v>
      </c>
      <c r="V763" s="6">
        <v>0.23539027562962</v>
      </c>
      <c r="W763" s="6">
        <v>0.20644238945500301</v>
      </c>
      <c r="X763" s="6">
        <v>0.57172010583021604</v>
      </c>
      <c r="Y763" s="14">
        <f t="shared" si="69"/>
        <v>0.88061283573121529</v>
      </c>
      <c r="Z763" s="14">
        <f t="shared" si="70"/>
        <v>0.62821148256152815</v>
      </c>
      <c r="AA763" s="14">
        <f t="shared" si="71"/>
        <v>0.68520112285767099</v>
      </c>
      <c r="AB763" s="14">
        <f t="shared" si="72"/>
        <v>0.24281653456974447</v>
      </c>
    </row>
    <row r="764" spans="1:28" x14ac:dyDescent="0.2">
      <c r="A764" s="11" t="s">
        <v>729</v>
      </c>
      <c r="B764" s="11"/>
      <c r="C764" s="11"/>
      <c r="D764" s="11"/>
      <c r="E764" s="11"/>
      <c r="F764" s="11"/>
      <c r="G764" s="11"/>
      <c r="H764" s="11" t="str">
        <f>VLOOKUP(A764,[1]sheet1!$A$2:$E$1154, 5, FALSE)</f>
        <v>*</v>
      </c>
      <c r="I764" s="11"/>
      <c r="J764" s="11"/>
      <c r="K764" s="11"/>
      <c r="L764" s="11"/>
      <c r="M764" s="11"/>
      <c r="N764" s="11"/>
      <c r="O764" s="5">
        <v>16.059112896666669</v>
      </c>
      <c r="P764" s="5">
        <v>16.187222854666661</v>
      </c>
      <c r="Q764" s="5">
        <v>16.150233799999992</v>
      </c>
      <c r="R764" s="5">
        <v>16.224211909333331</v>
      </c>
      <c r="S764" s="13">
        <f t="shared" si="67"/>
        <v>0.12810995799999247</v>
      </c>
      <c r="T764" s="13">
        <f t="shared" si="68"/>
        <v>7.3978109333339148E-2</v>
      </c>
      <c r="U764" s="6">
        <v>5.9647235853501797E-2</v>
      </c>
      <c r="V764" s="6">
        <v>0.32725829596594402</v>
      </c>
      <c r="W764" s="6">
        <v>0.13590183876348599</v>
      </c>
      <c r="X764" s="6">
        <v>0.62886652603846604</v>
      </c>
      <c r="Y764" s="14">
        <f t="shared" si="69"/>
        <v>1.2244096774150368</v>
      </c>
      <c r="Z764" s="14">
        <f t="shared" si="70"/>
        <v>0.48510933531482409</v>
      </c>
      <c r="AA764" s="14">
        <f t="shared" si="71"/>
        <v>0.8667746671863199</v>
      </c>
      <c r="AB764" s="14">
        <f t="shared" si="72"/>
        <v>0.20144152173461793</v>
      </c>
    </row>
    <row r="765" spans="1:28" x14ac:dyDescent="0.2">
      <c r="A765" s="11" t="s">
        <v>110</v>
      </c>
      <c r="B765" s="11"/>
      <c r="C765" s="11"/>
      <c r="D765" s="11" t="s">
        <v>18</v>
      </c>
      <c r="E765" s="11"/>
      <c r="F765" s="11"/>
      <c r="G765" s="11"/>
      <c r="H765" s="11"/>
      <c r="I765" s="11"/>
      <c r="J765" s="11"/>
      <c r="K765" s="11"/>
      <c r="L765" s="11"/>
      <c r="M765" s="11"/>
      <c r="N765" s="11"/>
      <c r="O765" s="5">
        <v>13.79831673266667</v>
      </c>
      <c r="P765" s="5">
        <v>13.926526384833339</v>
      </c>
      <c r="Q765" s="5">
        <v>14.08668434333334</v>
      </c>
      <c r="R765" s="5">
        <v>13.766368426333329</v>
      </c>
      <c r="S765" s="13">
        <f t="shared" si="67"/>
        <v>0.12820965216666913</v>
      </c>
      <c r="T765" s="13">
        <f t="shared" si="68"/>
        <v>-0.32031591700001094</v>
      </c>
      <c r="U765" s="6">
        <v>0.28091241619955898</v>
      </c>
      <c r="V765" s="6">
        <v>8.0702005154489206E-2</v>
      </c>
      <c r="W765" s="6">
        <v>0.31656406918801999</v>
      </c>
      <c r="X765" s="6">
        <v>0.42665689241942001</v>
      </c>
      <c r="Y765" s="14">
        <f t="shared" si="69"/>
        <v>0.55142906475789288</v>
      </c>
      <c r="Z765" s="14">
        <f t="shared" si="70"/>
        <v>1.0931156744884443</v>
      </c>
      <c r="AA765" s="14">
        <f t="shared" si="71"/>
        <v>0.49953838018407853</v>
      </c>
      <c r="AB765" s="14">
        <f t="shared" si="72"/>
        <v>0.36992123417398154</v>
      </c>
    </row>
    <row r="766" spans="1:28" x14ac:dyDescent="0.2">
      <c r="A766" s="11" t="s">
        <v>174</v>
      </c>
      <c r="B766" s="11"/>
      <c r="C766" s="11"/>
      <c r="D766" s="11"/>
      <c r="E766" s="11"/>
      <c r="F766" s="11"/>
      <c r="G766" s="11"/>
      <c r="H766" s="11"/>
      <c r="I766" s="11"/>
      <c r="J766" s="11"/>
      <c r="K766" s="11"/>
      <c r="L766" s="11"/>
      <c r="M766" s="19"/>
      <c r="N766" s="19" t="s">
        <v>18</v>
      </c>
      <c r="O766" s="5">
        <v>11.124072550133331</v>
      </c>
      <c r="P766" s="5">
        <v>11.25242996061667</v>
      </c>
      <c r="Q766" s="5">
        <v>10.960162245033329</v>
      </c>
      <c r="R766" s="5">
        <v>11.5446976762</v>
      </c>
      <c r="S766" s="13">
        <f t="shared" si="67"/>
        <v>0.12835741048333915</v>
      </c>
      <c r="T766" s="13">
        <f t="shared" si="68"/>
        <v>0.58453543116667106</v>
      </c>
      <c r="U766" s="6">
        <v>0.63912107504228999</v>
      </c>
      <c r="V766" s="6">
        <v>9.0677919731774706E-2</v>
      </c>
      <c r="W766" s="6">
        <v>0.47602954141419801</v>
      </c>
      <c r="X766" s="6">
        <v>0.431213598038029</v>
      </c>
      <c r="Y766" s="14">
        <f t="shared" si="69"/>
        <v>0.19441686133790298</v>
      </c>
      <c r="Z766" s="14">
        <f t="shared" si="70"/>
        <v>1.0424984517058002</v>
      </c>
      <c r="AA766" s="14">
        <f t="shared" si="71"/>
        <v>0.32236609502094798</v>
      </c>
      <c r="AB766" s="14">
        <f t="shared" si="72"/>
        <v>0.36530755241369745</v>
      </c>
    </row>
    <row r="767" spans="1:28" x14ac:dyDescent="0.2">
      <c r="A767" s="11" t="s">
        <v>1098</v>
      </c>
      <c r="B767" s="11"/>
      <c r="C767" s="11"/>
      <c r="D767" s="11"/>
      <c r="E767" s="11"/>
      <c r="F767" s="11"/>
      <c r="G767" s="11"/>
      <c r="H767" s="11"/>
      <c r="I767" s="11" t="s">
        <v>18</v>
      </c>
      <c r="J767" s="11"/>
      <c r="K767" s="11"/>
      <c r="L767" s="11"/>
      <c r="M767" s="11"/>
      <c r="N767" s="11"/>
      <c r="O767" s="5">
        <v>11.67746582126667</v>
      </c>
      <c r="P767" s="5">
        <v>11.806616077899999</v>
      </c>
      <c r="Q767" s="5">
        <v>11.83588217736667</v>
      </c>
      <c r="R767" s="5">
        <v>11.77734997843333</v>
      </c>
      <c r="S767" s="13">
        <f t="shared" si="67"/>
        <v>0.12915025663332891</v>
      </c>
      <c r="T767" s="13">
        <f t="shared" si="68"/>
        <v>-5.8532198933340496E-2</v>
      </c>
      <c r="U767" s="6">
        <v>0.51183881107246298</v>
      </c>
      <c r="V767" s="6">
        <v>0.77965950753340496</v>
      </c>
      <c r="W767" s="6">
        <v>0.42766863163343899</v>
      </c>
      <c r="X767" s="6">
        <v>0.73404418436255203</v>
      </c>
      <c r="Y767" s="14">
        <f t="shared" si="69"/>
        <v>0.29086678606207117</v>
      </c>
      <c r="Z767" s="14">
        <f t="shared" si="70"/>
        <v>0.10809502075105518</v>
      </c>
      <c r="AA767" s="14">
        <f t="shared" si="71"/>
        <v>0.36889260293023851</v>
      </c>
      <c r="AB767" s="14">
        <f t="shared" si="72"/>
        <v>0.13427779778514451</v>
      </c>
    </row>
    <row r="768" spans="1:28" x14ac:dyDescent="0.2">
      <c r="A768" s="11" t="s">
        <v>50</v>
      </c>
      <c r="B768" s="11"/>
      <c r="C768" s="11" t="str">
        <f>VLOOKUP(A768,[1]sheet1!$A$2:$E$1154, 4, FALSE)</f>
        <v>*</v>
      </c>
      <c r="D768" s="11"/>
      <c r="E768" s="11"/>
      <c r="F768" s="11"/>
      <c r="G768" s="11"/>
      <c r="H768" s="11"/>
      <c r="I768" s="11"/>
      <c r="J768" s="11"/>
      <c r="K768" s="11"/>
      <c r="L768" s="11"/>
      <c r="M768" s="11"/>
      <c r="N768" s="11"/>
      <c r="O768" s="5">
        <v>13.805417309799999</v>
      </c>
      <c r="P768" s="5">
        <v>13.936633966366671</v>
      </c>
      <c r="Q768" s="5">
        <v>13.88113733383333</v>
      </c>
      <c r="R768" s="5">
        <v>13.992130598899999</v>
      </c>
      <c r="S768" s="13">
        <f t="shared" si="67"/>
        <v>0.13121665656667147</v>
      </c>
      <c r="T768" s="13">
        <f t="shared" si="68"/>
        <v>0.11099326506666962</v>
      </c>
      <c r="U768" s="6">
        <v>0.65989453704740397</v>
      </c>
      <c r="V768" s="6">
        <v>0.777577114190389</v>
      </c>
      <c r="W768" s="6">
        <v>0.48087031345569498</v>
      </c>
      <c r="X768" s="6">
        <v>0.73393612505030204</v>
      </c>
      <c r="Y768" s="14">
        <f t="shared" si="69"/>
        <v>0.18052546694017751</v>
      </c>
      <c r="Z768" s="14">
        <f t="shared" si="70"/>
        <v>0.10925653013822798</v>
      </c>
      <c r="AA768" s="14">
        <f t="shared" si="71"/>
        <v>0.31797203328247464</v>
      </c>
      <c r="AB768" s="14">
        <f t="shared" si="72"/>
        <v>0.13434173537723929</v>
      </c>
    </row>
    <row r="769" spans="1:28" x14ac:dyDescent="0.2">
      <c r="A769" s="11" t="s">
        <v>1030</v>
      </c>
      <c r="B769" s="11"/>
      <c r="C769" s="11"/>
      <c r="D769" s="11"/>
      <c r="E769" s="11"/>
      <c r="F769" s="11" t="s">
        <v>18</v>
      </c>
      <c r="G769" s="11"/>
      <c r="H769" s="11"/>
      <c r="I769" s="11"/>
      <c r="J769" s="11"/>
      <c r="K769" s="11"/>
      <c r="L769" s="11"/>
      <c r="M769" s="11"/>
      <c r="N769" s="11"/>
      <c r="O769" s="5">
        <v>16.608446025333329</v>
      </c>
      <c r="P769" s="5">
        <v>16.74036283733334</v>
      </c>
      <c r="Q769" s="5">
        <v>16.69268988566666</v>
      </c>
      <c r="R769" s="5">
        <v>16.788035788999998</v>
      </c>
      <c r="S769" s="13">
        <f t="shared" si="67"/>
        <v>0.13191681200001071</v>
      </c>
      <c r="T769" s="13">
        <f t="shared" si="68"/>
        <v>9.5345903333338811E-2</v>
      </c>
      <c r="U769" s="6">
        <v>0.288829745284787</v>
      </c>
      <c r="V769" s="6">
        <v>0.56213248321291798</v>
      </c>
      <c r="W769" s="6">
        <v>0.321920530845349</v>
      </c>
      <c r="X769" s="6">
        <v>0.69456491834011702</v>
      </c>
      <c r="Y769" s="14">
        <f t="shared" si="69"/>
        <v>0.53935808275119257</v>
      </c>
      <c r="Z769" s="14">
        <f t="shared" si="70"/>
        <v>0.25016131797602242</v>
      </c>
      <c r="AA769" s="14">
        <f t="shared" si="71"/>
        <v>0.49225132481016143</v>
      </c>
      <c r="AB769" s="14">
        <f t="shared" si="72"/>
        <v>0.15828715617651934</v>
      </c>
    </row>
    <row r="770" spans="1:28" x14ac:dyDescent="0.2">
      <c r="A770" s="11" t="s">
        <v>783</v>
      </c>
      <c r="B770" s="11"/>
      <c r="C770" s="11"/>
      <c r="D770" s="11"/>
      <c r="E770" s="11"/>
      <c r="F770" s="11"/>
      <c r="G770" s="11"/>
      <c r="H770" s="11"/>
      <c r="I770" s="11"/>
      <c r="J770" s="11"/>
      <c r="K770" s="11"/>
      <c r="L770" s="11"/>
      <c r="M770" s="19"/>
      <c r="N770" s="11" t="s">
        <v>18</v>
      </c>
      <c r="O770" s="5">
        <v>13.24800350566667</v>
      </c>
      <c r="P770" s="5">
        <v>13.38113704866667</v>
      </c>
      <c r="Q770" s="5">
        <v>13.469879225333329</v>
      </c>
      <c r="R770" s="5">
        <v>13.292394871999999</v>
      </c>
      <c r="S770" s="13">
        <f t="shared" si="67"/>
        <v>0.13313354299999958</v>
      </c>
      <c r="T770" s="13">
        <f t="shared" si="68"/>
        <v>-0.17748435333333035</v>
      </c>
      <c r="U770" s="6">
        <v>0.35891607134131798</v>
      </c>
      <c r="V770" s="6">
        <v>0.40760931261591099</v>
      </c>
      <c r="W770" s="6">
        <v>0.36073493705502002</v>
      </c>
      <c r="X770" s="6">
        <v>0.63099460634577398</v>
      </c>
      <c r="Y770" s="14">
        <f t="shared" si="69"/>
        <v>0.44500709463811028</v>
      </c>
      <c r="Z770" s="14">
        <f t="shared" si="70"/>
        <v>0.38975590226251838</v>
      </c>
      <c r="AA770" s="14">
        <f t="shared" si="71"/>
        <v>0.4428117943729678</v>
      </c>
      <c r="AB770" s="14">
        <f t="shared" si="72"/>
        <v>0.19997435302889108</v>
      </c>
    </row>
    <row r="771" spans="1:28" x14ac:dyDescent="0.2">
      <c r="A771" s="11" t="s">
        <v>941</v>
      </c>
      <c r="B771" s="11"/>
      <c r="C771" s="11" t="str">
        <f>VLOOKUP(A771,[1]sheet1!$A$2:$E$1154, 4, FALSE)</f>
        <v>*</v>
      </c>
      <c r="D771" s="11"/>
      <c r="E771" s="11"/>
      <c r="F771" s="11"/>
      <c r="G771" s="11"/>
      <c r="H771" s="11"/>
      <c r="I771" s="11"/>
      <c r="J771" s="11"/>
      <c r="K771" s="11"/>
      <c r="L771" s="11"/>
      <c r="M771" s="11"/>
      <c r="N771" s="11"/>
      <c r="O771" s="5">
        <v>14.190538936999999</v>
      </c>
      <c r="P771" s="5">
        <v>14.324467782833331</v>
      </c>
      <c r="Q771" s="5">
        <v>14.329695131333329</v>
      </c>
      <c r="R771" s="5">
        <v>14.319240434333331</v>
      </c>
      <c r="S771" s="13">
        <f t="shared" ref="S771:S834" si="73">P771-O771</f>
        <v>0.13392884583333142</v>
      </c>
      <c r="T771" s="13">
        <f t="shared" ref="T771:T834" si="74">R771-Q771</f>
        <v>-1.0454696999998347E-2</v>
      </c>
      <c r="U771" s="6">
        <v>0.47681814096380398</v>
      </c>
      <c r="V771" s="6">
        <v>0.95169701583617194</v>
      </c>
      <c r="W771" s="6">
        <v>0.41362977720995803</v>
      </c>
      <c r="X771" s="6">
        <v>0.75488378815335699</v>
      </c>
      <c r="Y771" s="14">
        <f t="shared" ref="Y771:Y834" si="75">-LOG10(U771)</f>
        <v>0.32164722983954402</v>
      </c>
      <c r="Z771" s="14">
        <f t="shared" ref="Z771:Z834" si="76">-LOG10(V771)</f>
        <v>2.1501292470526241E-2</v>
      </c>
      <c r="AA771" s="14">
        <f t="shared" ref="AA771:AA834" si="77">-LOG10(W771)</f>
        <v>0.38338820392651746</v>
      </c>
      <c r="AB771" s="14">
        <f t="shared" ref="AB771:AB834" si="78">-LOG10(X771)</f>
        <v>0.12211990141503211</v>
      </c>
    </row>
    <row r="772" spans="1:28" x14ac:dyDescent="0.2">
      <c r="A772" s="11" t="s">
        <v>348</v>
      </c>
      <c r="B772" s="11"/>
      <c r="C772" s="11" t="str">
        <f>VLOOKUP(A772,[1]sheet1!$A$2:$E$1154, 4, FALSE)</f>
        <v>*</v>
      </c>
      <c r="D772" s="11"/>
      <c r="E772" s="11"/>
      <c r="F772" s="11"/>
      <c r="G772" s="11"/>
      <c r="H772" s="11"/>
      <c r="I772" s="11"/>
      <c r="J772" s="11"/>
      <c r="K772" s="11"/>
      <c r="L772" s="11"/>
      <c r="M772" s="11"/>
      <c r="N772" s="11"/>
      <c r="O772" s="5">
        <v>10.221201626999999</v>
      </c>
      <c r="P772" s="5">
        <v>10.35606323716666</v>
      </c>
      <c r="Q772" s="5">
        <v>10.441289399</v>
      </c>
      <c r="R772" s="5">
        <v>10.270837075333329</v>
      </c>
      <c r="S772" s="13">
        <f t="shared" si="73"/>
        <v>0.13486161016666109</v>
      </c>
      <c r="T772" s="13">
        <f t="shared" si="74"/>
        <v>-0.17045232366667129</v>
      </c>
      <c r="U772" s="6">
        <v>9.1382409789990293E-2</v>
      </c>
      <c r="V772" s="6">
        <v>0.222828233593277</v>
      </c>
      <c r="W772" s="6">
        <v>0.16975325631434299</v>
      </c>
      <c r="X772" s="6">
        <v>0.562592803272007</v>
      </c>
      <c r="Y772" s="14">
        <f t="shared" si="75"/>
        <v>1.0391373936134707</v>
      </c>
      <c r="Z772" s="14">
        <f t="shared" si="76"/>
        <v>0.652029782452892</v>
      </c>
      <c r="AA772" s="14">
        <f t="shared" si="77"/>
        <v>0.77018188605608295</v>
      </c>
      <c r="AB772" s="14">
        <f t="shared" si="78"/>
        <v>0.24980582766183429</v>
      </c>
    </row>
    <row r="773" spans="1:28" x14ac:dyDescent="0.2">
      <c r="A773" s="11" t="s">
        <v>980</v>
      </c>
      <c r="B773" s="11"/>
      <c r="C773" s="11" t="str">
        <f>VLOOKUP(A773,[1]sheet1!$A$2:$E$1154, 4, FALSE)</f>
        <v>*</v>
      </c>
      <c r="D773" s="11"/>
      <c r="E773" s="11"/>
      <c r="F773" s="11"/>
      <c r="G773" s="11"/>
      <c r="H773" s="11"/>
      <c r="I773" s="11"/>
      <c r="J773" s="11"/>
      <c r="K773" s="11"/>
      <c r="L773" s="11"/>
      <c r="M773" s="11"/>
      <c r="N773" s="11"/>
      <c r="O773" s="5">
        <v>10.081298602966671</v>
      </c>
      <c r="P773" s="5">
        <v>10.21775160116667</v>
      </c>
      <c r="Q773" s="5">
        <v>10.054267986133331</v>
      </c>
      <c r="R773" s="5">
        <v>10.3812352162</v>
      </c>
      <c r="S773" s="13">
        <f t="shared" si="73"/>
        <v>0.13645299819999934</v>
      </c>
      <c r="T773" s="13">
        <f t="shared" si="74"/>
        <v>0.3269672300666695</v>
      </c>
      <c r="U773" s="6">
        <v>0.45517286069110402</v>
      </c>
      <c r="V773" s="6">
        <v>0.111625427650174</v>
      </c>
      <c r="W773" s="6">
        <v>0.40183867289103298</v>
      </c>
      <c r="X773" s="6">
        <v>0.46114544393992801</v>
      </c>
      <c r="Y773" s="14">
        <f t="shared" si="75"/>
        <v>0.34182364029371454</v>
      </c>
      <c r="Z773" s="14">
        <f t="shared" si="76"/>
        <v>0.95223686426684639</v>
      </c>
      <c r="AA773" s="14">
        <f t="shared" si="77"/>
        <v>0.39594826914338316</v>
      </c>
      <c r="AB773" s="14">
        <f t="shared" si="78"/>
        <v>0.33616207778089097</v>
      </c>
    </row>
    <row r="774" spans="1:28" x14ac:dyDescent="0.2">
      <c r="A774" s="11" t="s">
        <v>837</v>
      </c>
      <c r="B774" s="11"/>
      <c r="C774" s="11" t="str">
        <f>VLOOKUP(A774,[1]sheet1!$A$2:$E$1154, 4, FALSE)</f>
        <v>*</v>
      </c>
      <c r="D774" s="11"/>
      <c r="E774" s="11"/>
      <c r="F774" s="11"/>
      <c r="G774" s="11"/>
      <c r="H774" s="11"/>
      <c r="I774" s="11"/>
      <c r="J774" s="11"/>
      <c r="K774" s="11"/>
      <c r="L774" s="11"/>
      <c r="M774" s="11"/>
      <c r="N774" s="11"/>
      <c r="O774" s="5">
        <v>12.272269122966669</v>
      </c>
      <c r="P774" s="5">
        <v>12.409208065333329</v>
      </c>
      <c r="Q774" s="5">
        <v>12.482113555</v>
      </c>
      <c r="R774" s="5">
        <v>12.33630257566667</v>
      </c>
      <c r="S774" s="13">
        <f t="shared" si="73"/>
        <v>0.13693894236666004</v>
      </c>
      <c r="T774" s="13">
        <f t="shared" si="74"/>
        <v>-0.14581097933332998</v>
      </c>
      <c r="U774" s="6">
        <v>0.56783920967076995</v>
      </c>
      <c r="V774" s="6">
        <v>0.47543920615806901</v>
      </c>
      <c r="W774" s="6">
        <v>0.44863491673872002</v>
      </c>
      <c r="X774" s="6">
        <v>0.66203430327705803</v>
      </c>
      <c r="Y774" s="14">
        <f t="shared" si="75"/>
        <v>0.24577462245524256</v>
      </c>
      <c r="Z774" s="14">
        <f t="shared" si="76"/>
        <v>0.32290500789173221</v>
      </c>
      <c r="AA774" s="14">
        <f t="shared" si="77"/>
        <v>0.34810692879845273</v>
      </c>
      <c r="AB774" s="14">
        <f t="shared" si="78"/>
        <v>0.17911950702862575</v>
      </c>
    </row>
    <row r="775" spans="1:28" x14ac:dyDescent="0.2">
      <c r="A775" s="11" t="s">
        <v>56</v>
      </c>
      <c r="B775" s="11"/>
      <c r="C775" s="11"/>
      <c r="D775" s="27" t="s">
        <v>18</v>
      </c>
      <c r="E775" s="11"/>
      <c r="F775" s="11"/>
      <c r="G775" s="11"/>
      <c r="H775" s="11"/>
      <c r="I775" s="11"/>
      <c r="J775" s="11"/>
      <c r="K775" s="11"/>
      <c r="L775" s="11"/>
      <c r="M775" s="19"/>
      <c r="N775" s="19"/>
      <c r="O775" s="5">
        <v>14.200829911333329</v>
      </c>
      <c r="P775" s="5">
        <v>14.3379020625</v>
      </c>
      <c r="Q775" s="5">
        <v>14.399627576666671</v>
      </c>
      <c r="R775" s="5">
        <v>14.27617654833333</v>
      </c>
      <c r="S775" s="13">
        <f t="shared" si="73"/>
        <v>0.13707215116667015</v>
      </c>
      <c r="T775" s="13">
        <f t="shared" si="74"/>
        <v>-0.12345102833334032</v>
      </c>
      <c r="U775" s="6">
        <v>0.236558264570631</v>
      </c>
      <c r="V775" s="6">
        <v>0.335495620596234</v>
      </c>
      <c r="W775" s="6">
        <v>0.28624747380267301</v>
      </c>
      <c r="X775" s="6">
        <v>0.62886652603846604</v>
      </c>
      <c r="Y775" s="14">
        <f t="shared" si="75"/>
        <v>0.62606187452422513</v>
      </c>
      <c r="Z775" s="14">
        <f t="shared" si="76"/>
        <v>0.4743131445361311</v>
      </c>
      <c r="AA775" s="14">
        <f t="shared" si="77"/>
        <v>0.54325833738009199</v>
      </c>
      <c r="AB775" s="14">
        <f t="shared" si="78"/>
        <v>0.20144152173461793</v>
      </c>
    </row>
    <row r="776" spans="1:28" x14ac:dyDescent="0.2">
      <c r="A776" s="11" t="s">
        <v>121</v>
      </c>
      <c r="B776" s="11"/>
      <c r="C776" s="11" t="str">
        <f>VLOOKUP(A776,[1]sheet1!$A$2:$E$1154, 4, FALSE)</f>
        <v>*</v>
      </c>
      <c r="D776" s="11"/>
      <c r="E776" s="11"/>
      <c r="F776" s="11"/>
      <c r="G776" s="11"/>
      <c r="H776" s="11"/>
      <c r="I776" s="11"/>
      <c r="J776" s="11"/>
      <c r="K776" s="11"/>
      <c r="L776" s="11"/>
      <c r="M776" s="11"/>
      <c r="N776" s="11"/>
      <c r="O776" s="5">
        <v>13.358953566333341</v>
      </c>
      <c r="P776" s="5">
        <v>13.496334751499999</v>
      </c>
      <c r="Q776" s="5">
        <v>13.54054386133333</v>
      </c>
      <c r="R776" s="5">
        <v>13.452125641666671</v>
      </c>
      <c r="S776" s="13">
        <f t="shared" si="73"/>
        <v>0.13738118516665843</v>
      </c>
      <c r="T776" s="13">
        <f t="shared" si="74"/>
        <v>-8.841821966665897E-2</v>
      </c>
      <c r="U776" s="6">
        <v>0.16626011373480501</v>
      </c>
      <c r="V776" s="6">
        <v>0.46769999583768801</v>
      </c>
      <c r="W776" s="6">
        <v>0.23677104922643299</v>
      </c>
      <c r="X776" s="6">
        <v>0.65885570010527295</v>
      </c>
      <c r="Y776" s="14">
        <f t="shared" si="75"/>
        <v>0.77921192674293416</v>
      </c>
      <c r="Z776" s="14">
        <f t="shared" si="76"/>
        <v>0.33003263395651433</v>
      </c>
      <c r="AA776" s="14">
        <f t="shared" si="77"/>
        <v>0.62567140131506593</v>
      </c>
      <c r="AB776" s="14">
        <f t="shared" si="78"/>
        <v>0.18120969240179344</v>
      </c>
    </row>
    <row r="777" spans="1:28" x14ac:dyDescent="0.2">
      <c r="A777" s="11" t="s">
        <v>1026</v>
      </c>
      <c r="B777" s="11"/>
      <c r="C777" s="11"/>
      <c r="D777" s="11"/>
      <c r="E777" s="11"/>
      <c r="G777" s="11"/>
      <c r="H777" s="11"/>
      <c r="I777" s="11"/>
      <c r="J777" s="11"/>
      <c r="K777" s="11"/>
      <c r="L777" s="11"/>
      <c r="M777" s="11"/>
      <c r="N777" s="11" t="s">
        <v>18</v>
      </c>
      <c r="O777" s="5">
        <v>14.546287916666669</v>
      </c>
      <c r="P777" s="5">
        <v>14.68696136983333</v>
      </c>
      <c r="Q777" s="5">
        <v>14.57906152133333</v>
      </c>
      <c r="R777" s="5">
        <v>14.79486121833334</v>
      </c>
      <c r="S777" s="13">
        <f t="shared" si="73"/>
        <v>0.14067345316666113</v>
      </c>
      <c r="T777" s="13">
        <f t="shared" si="74"/>
        <v>0.21579969700001023</v>
      </c>
      <c r="U777" s="6">
        <v>0.35919972611907902</v>
      </c>
      <c r="V777" s="6">
        <v>0.33644151257331101</v>
      </c>
      <c r="W777" s="6">
        <v>0.36073493705502002</v>
      </c>
      <c r="X777" s="6">
        <v>0.62886652603846604</v>
      </c>
      <c r="Y777" s="14">
        <f t="shared" si="75"/>
        <v>0.44466400314342486</v>
      </c>
      <c r="Z777" s="14">
        <f t="shared" si="76"/>
        <v>0.4730904231915492</v>
      </c>
      <c r="AA777" s="14">
        <f t="shared" si="77"/>
        <v>0.4428117943729678</v>
      </c>
      <c r="AB777" s="14">
        <f t="shared" si="78"/>
        <v>0.20144152173461793</v>
      </c>
    </row>
    <row r="778" spans="1:28" x14ac:dyDescent="0.2">
      <c r="A778" s="11" t="s">
        <v>212</v>
      </c>
      <c r="B778" s="11"/>
      <c r="C778" s="11"/>
      <c r="D778" s="11"/>
      <c r="E778" s="11"/>
      <c r="F778" s="11"/>
      <c r="G778" s="11"/>
      <c r="H778" s="11"/>
      <c r="I778" s="11"/>
      <c r="J778" s="11"/>
      <c r="K778" s="11"/>
      <c r="L778" s="11"/>
      <c r="M778" s="19"/>
      <c r="N778" s="19" t="s">
        <v>18</v>
      </c>
      <c r="O778" s="5">
        <v>7.8506043294333363</v>
      </c>
      <c r="P778" s="5">
        <v>7.9920833966333298</v>
      </c>
      <c r="Q778" s="5">
        <v>7.997362958233337</v>
      </c>
      <c r="R778" s="5">
        <v>7.9868038350333359</v>
      </c>
      <c r="S778" s="13">
        <f t="shared" si="73"/>
        <v>0.14147906719999348</v>
      </c>
      <c r="T778" s="13">
        <f t="shared" si="74"/>
        <v>-1.0559123200001075E-2</v>
      </c>
      <c r="U778" s="6">
        <v>0.16653224393407301</v>
      </c>
      <c r="V778" s="6">
        <v>0.95592771381236097</v>
      </c>
      <c r="W778" s="6">
        <v>0.23677104922643299</v>
      </c>
      <c r="X778" s="6">
        <v>0.75488378815335699</v>
      </c>
      <c r="Y778" s="14">
        <f t="shared" si="75"/>
        <v>0.77850166602017568</v>
      </c>
      <c r="Z778" s="14">
        <f t="shared" si="76"/>
        <v>1.957494734665095E-2</v>
      </c>
      <c r="AA778" s="14">
        <f t="shared" si="77"/>
        <v>0.62567140131506593</v>
      </c>
      <c r="AB778" s="14">
        <f t="shared" si="78"/>
        <v>0.12211990141503211</v>
      </c>
    </row>
    <row r="779" spans="1:28" x14ac:dyDescent="0.2">
      <c r="A779" s="11" t="s">
        <v>470</v>
      </c>
      <c r="B779" s="11"/>
      <c r="C779" s="11"/>
      <c r="D779" s="11"/>
      <c r="E779" s="11"/>
      <c r="F779" s="11"/>
      <c r="G779" s="11"/>
      <c r="H779" s="11"/>
      <c r="I779" s="11"/>
      <c r="J779" s="11"/>
      <c r="K779" s="11"/>
      <c r="L779" s="11"/>
      <c r="M779" s="19"/>
      <c r="N779" s="19" t="s">
        <v>18</v>
      </c>
      <c r="O779" s="5">
        <v>10.925350330566671</v>
      </c>
      <c r="P779" s="5">
        <v>11.067047680383331</v>
      </c>
      <c r="Q779" s="5">
        <v>10.972589722333341</v>
      </c>
      <c r="R779" s="5">
        <v>11.161505638433329</v>
      </c>
      <c r="S779" s="13">
        <f t="shared" si="73"/>
        <v>0.14169734981665982</v>
      </c>
      <c r="T779" s="13">
        <f t="shared" si="74"/>
        <v>0.18891591609998848</v>
      </c>
      <c r="U779" s="6">
        <v>0.13660683475740601</v>
      </c>
      <c r="V779" s="6">
        <v>0.167211611641082</v>
      </c>
      <c r="W779" s="6">
        <v>0.20898111910043199</v>
      </c>
      <c r="X779" s="6">
        <v>0.52794831828775601</v>
      </c>
      <c r="Y779" s="14">
        <f t="shared" si="75"/>
        <v>0.86452757134870339</v>
      </c>
      <c r="Z779" s="14">
        <f t="shared" si="76"/>
        <v>0.77673356722865217</v>
      </c>
      <c r="AA779" s="14">
        <f t="shared" si="77"/>
        <v>0.67989294949135304</v>
      </c>
      <c r="AB779" s="14">
        <f t="shared" si="78"/>
        <v>0.27740858917262656</v>
      </c>
    </row>
    <row r="780" spans="1:28" x14ac:dyDescent="0.2">
      <c r="A780" s="11" t="s">
        <v>383</v>
      </c>
      <c r="B780" s="11"/>
      <c r="C780" s="11" t="s">
        <v>18</v>
      </c>
      <c r="D780" s="11"/>
      <c r="E780" s="11"/>
      <c r="F780" s="11"/>
      <c r="G780" s="11"/>
      <c r="H780" s="11"/>
      <c r="I780" s="11"/>
      <c r="J780" s="11"/>
      <c r="K780" s="11"/>
      <c r="L780" s="11"/>
      <c r="M780" s="11"/>
      <c r="N780" s="11"/>
      <c r="O780" s="5">
        <v>12.28186404366666</v>
      </c>
      <c r="P780" s="5">
        <v>12.423917015300001</v>
      </c>
      <c r="Q780" s="5">
        <v>12.240371354100001</v>
      </c>
      <c r="R780" s="5">
        <v>12.607462676500001</v>
      </c>
      <c r="S780" s="13">
        <f t="shared" si="73"/>
        <v>0.14205297163334052</v>
      </c>
      <c r="T780" s="13">
        <f t="shared" si="74"/>
        <v>0.36709132240000031</v>
      </c>
      <c r="U780" s="6">
        <v>0.54206109889775</v>
      </c>
      <c r="V780" s="6">
        <v>0.150907829526262</v>
      </c>
      <c r="W780" s="6">
        <v>0.439020176144577</v>
      </c>
      <c r="X780" s="6">
        <v>0.51242970468953997</v>
      </c>
      <c r="Y780" s="14">
        <f t="shared" si="75"/>
        <v>0.26595175881468724</v>
      </c>
      <c r="Z780" s="14">
        <f t="shared" si="76"/>
        <v>0.82128822721022299</v>
      </c>
      <c r="AA780" s="14">
        <f t="shared" si="77"/>
        <v>0.35751552033440415</v>
      </c>
      <c r="AB780" s="14">
        <f t="shared" si="78"/>
        <v>0.29036570287576258</v>
      </c>
    </row>
    <row r="781" spans="1:28" x14ac:dyDescent="0.2">
      <c r="A781" s="11" t="s">
        <v>103</v>
      </c>
      <c r="B781" s="11"/>
      <c r="C781" s="11" t="str">
        <f>VLOOKUP(A781,[1]sheet1!$A$2:$E$1154, 4, FALSE)</f>
        <v>*</v>
      </c>
      <c r="D781" s="11"/>
      <c r="E781" s="11"/>
      <c r="F781" s="11"/>
      <c r="G781" s="11"/>
      <c r="H781" s="11"/>
      <c r="I781" s="11"/>
      <c r="J781" s="11"/>
      <c r="K781" s="11"/>
      <c r="L781" s="11"/>
      <c r="M781" s="11"/>
      <c r="N781" s="11"/>
      <c r="O781" s="5">
        <v>15.146194403333331</v>
      </c>
      <c r="P781" s="5">
        <v>15.290315337333331</v>
      </c>
      <c r="Q781" s="5">
        <v>15.406117584</v>
      </c>
      <c r="R781" s="5">
        <v>15.17451309066667</v>
      </c>
      <c r="S781" s="13">
        <f t="shared" si="73"/>
        <v>0.14412093400000003</v>
      </c>
      <c r="T781" s="13">
        <f t="shared" si="74"/>
        <v>-0.23160449333333055</v>
      </c>
      <c r="U781" s="6">
        <v>0.42183106533882903</v>
      </c>
      <c r="V781" s="6">
        <v>0.37660224765189698</v>
      </c>
      <c r="W781" s="6">
        <v>0.38833242147183</v>
      </c>
      <c r="X781" s="6">
        <v>0.62985092403981102</v>
      </c>
      <c r="Y781" s="14">
        <f t="shared" si="75"/>
        <v>0.37486144022376022</v>
      </c>
      <c r="Z781" s="14">
        <f t="shared" si="76"/>
        <v>0.42411709233872957</v>
      </c>
      <c r="AA781" s="14">
        <f t="shared" si="77"/>
        <v>0.41079634914359231</v>
      </c>
      <c r="AB781" s="14">
        <f t="shared" si="78"/>
        <v>0.20076222916246131</v>
      </c>
    </row>
    <row r="782" spans="1:28" x14ac:dyDescent="0.2">
      <c r="A782" s="11" t="s">
        <v>163</v>
      </c>
      <c r="B782" s="11"/>
      <c r="C782" s="11"/>
      <c r="D782" s="11"/>
      <c r="E782" s="11"/>
      <c r="F782" s="11"/>
      <c r="G782" s="11" t="s">
        <v>18</v>
      </c>
      <c r="H782" s="11"/>
      <c r="I782" s="11"/>
      <c r="J782" s="11"/>
      <c r="K782" s="11"/>
      <c r="L782" s="11"/>
      <c r="M782" s="19"/>
      <c r="N782" s="19"/>
      <c r="O782" s="5">
        <v>11.96773851066667</v>
      </c>
      <c r="P782" s="5">
        <v>12.112456183999999</v>
      </c>
      <c r="Q782" s="5">
        <v>12.01880070633333</v>
      </c>
      <c r="R782" s="5">
        <v>12.20611166166667</v>
      </c>
      <c r="S782" s="13">
        <f t="shared" si="73"/>
        <v>0.14471767333332863</v>
      </c>
      <c r="T782" s="13">
        <f t="shared" si="74"/>
        <v>0.18731095533333963</v>
      </c>
      <c r="U782" s="6">
        <v>4.6003468326360403E-2</v>
      </c>
      <c r="V782" s="6">
        <v>4.3992216501026797E-2</v>
      </c>
      <c r="W782" s="6">
        <v>0.114853795555694</v>
      </c>
      <c r="X782" s="6">
        <v>0.375590709661276</v>
      </c>
      <c r="Y782" s="14">
        <f t="shared" si="75"/>
        <v>1.3372094244441377</v>
      </c>
      <c r="Z782" s="14">
        <f t="shared" si="76"/>
        <v>1.3566241560064396</v>
      </c>
      <c r="AA782" s="14">
        <f t="shared" si="77"/>
        <v>0.93985464816894349</v>
      </c>
      <c r="AB782" s="14">
        <f t="shared" si="78"/>
        <v>0.42528515866562494</v>
      </c>
    </row>
    <row r="783" spans="1:28" x14ac:dyDescent="0.2">
      <c r="A783" s="11" t="s">
        <v>728</v>
      </c>
      <c r="B783" s="11"/>
      <c r="C783" s="11"/>
      <c r="D783" s="11"/>
      <c r="E783" s="11"/>
      <c r="F783" s="11"/>
      <c r="G783" s="11"/>
      <c r="H783" s="11"/>
      <c r="I783" s="11"/>
      <c r="J783" s="11"/>
      <c r="K783" s="11"/>
      <c r="L783" s="11"/>
      <c r="M783" s="19"/>
      <c r="N783" s="11" t="s">
        <v>18</v>
      </c>
      <c r="O783" s="5">
        <v>13.412391389666659</v>
      </c>
      <c r="P783" s="5">
        <v>13.557760755166671</v>
      </c>
      <c r="Q783" s="5">
        <v>13.58043970066667</v>
      </c>
      <c r="R783" s="5">
        <v>13.53508180966667</v>
      </c>
      <c r="S783" s="13">
        <f t="shared" si="73"/>
        <v>0.14536936550001123</v>
      </c>
      <c r="T783" s="13">
        <f t="shared" si="74"/>
        <v>-4.5357891000000095E-2</v>
      </c>
      <c r="U783" s="6">
        <v>0.54652871203577402</v>
      </c>
      <c r="V783" s="6">
        <v>0.87168844358506103</v>
      </c>
      <c r="W783" s="6">
        <v>0.43958822059300001</v>
      </c>
      <c r="X783" s="6">
        <v>0.73663230991512596</v>
      </c>
      <c r="Y783" s="14">
        <f t="shared" si="75"/>
        <v>0.26238701733522735</v>
      </c>
      <c r="Z783" s="14">
        <f t="shared" si="76"/>
        <v>5.9638711637952299E-2</v>
      </c>
      <c r="AA783" s="14">
        <f t="shared" si="77"/>
        <v>0.35695395364618426</v>
      </c>
      <c r="AB783" s="14">
        <f t="shared" si="78"/>
        <v>0.13274923618690049</v>
      </c>
    </row>
    <row r="784" spans="1:28" x14ac:dyDescent="0.2">
      <c r="A784" s="11" t="s">
        <v>254</v>
      </c>
      <c r="B784" s="11"/>
      <c r="C784" s="11" t="str">
        <f>VLOOKUP(A784,[1]sheet1!$A$2:$E$1154, 4, FALSE)</f>
        <v>*</v>
      </c>
      <c r="D784" s="11"/>
      <c r="E784" s="11"/>
      <c r="F784" s="11"/>
      <c r="G784" s="11"/>
      <c r="H784" s="11"/>
      <c r="I784" s="11"/>
      <c r="J784" s="11"/>
      <c r="K784" s="11"/>
      <c r="L784" s="11"/>
      <c r="M784" s="11"/>
      <c r="N784" s="11"/>
      <c r="O784" s="5">
        <v>14.007637178</v>
      </c>
      <c r="P784" s="5">
        <v>14.153599273333329</v>
      </c>
      <c r="Q784" s="5">
        <v>14.20231418333333</v>
      </c>
      <c r="R784" s="5">
        <v>14.10488436333333</v>
      </c>
      <c r="S784" s="13">
        <f t="shared" si="73"/>
        <v>0.1459620953333296</v>
      </c>
      <c r="T784" s="13">
        <f t="shared" si="74"/>
        <v>-9.7429820000000333E-2</v>
      </c>
      <c r="U784" s="6">
        <v>3.0666370480936799E-2</v>
      </c>
      <c r="V784" s="6">
        <v>0.36038595588965999</v>
      </c>
      <c r="W784" s="6">
        <v>9.0714081528815396E-2</v>
      </c>
      <c r="X784" s="6">
        <v>0.62985092403981102</v>
      </c>
      <c r="Y784" s="14">
        <f t="shared" si="75"/>
        <v>1.5133376219104968</v>
      </c>
      <c r="Z784" s="14">
        <f t="shared" si="76"/>
        <v>0.44323214166208041</v>
      </c>
      <c r="AA784" s="14">
        <f t="shared" si="77"/>
        <v>1.0423252922609583</v>
      </c>
      <c r="AB784" s="14">
        <f t="shared" si="78"/>
        <v>0.20076222916246131</v>
      </c>
    </row>
    <row r="785" spans="1:28" x14ac:dyDescent="0.2">
      <c r="A785" s="11" t="s">
        <v>57</v>
      </c>
      <c r="B785" s="11"/>
      <c r="C785" s="11"/>
      <c r="D785" s="27" t="s">
        <v>18</v>
      </c>
      <c r="E785" s="11"/>
      <c r="F785" s="11"/>
      <c r="G785" s="11"/>
      <c r="H785" s="11"/>
      <c r="I785" s="11"/>
      <c r="J785" s="11"/>
      <c r="K785" s="11"/>
      <c r="L785" s="11"/>
      <c r="M785" s="11"/>
      <c r="N785" s="11"/>
      <c r="O785" s="5">
        <v>14.79372380033333</v>
      </c>
      <c r="P785" s="5">
        <v>14.94197676683333</v>
      </c>
      <c r="Q785" s="5">
        <v>14.955157316333329</v>
      </c>
      <c r="R785" s="5">
        <v>14.92879621733333</v>
      </c>
      <c r="S785" s="13">
        <f t="shared" si="73"/>
        <v>0.14825296649999942</v>
      </c>
      <c r="T785" s="13">
        <f t="shared" si="74"/>
        <v>-2.6361098999998944E-2</v>
      </c>
      <c r="U785" s="6">
        <v>0.203489807227866</v>
      </c>
      <c r="V785" s="6">
        <v>0.84224129504713896</v>
      </c>
      <c r="W785" s="6">
        <v>0.26682744188895802</v>
      </c>
      <c r="X785" s="6">
        <v>0.73663230991512596</v>
      </c>
      <c r="Y785" s="14">
        <f t="shared" si="75"/>
        <v>0.69145733963560008</v>
      </c>
      <c r="Z785" s="14">
        <f t="shared" si="76"/>
        <v>7.4563468957740811E-2</v>
      </c>
      <c r="AA785" s="14">
        <f t="shared" si="77"/>
        <v>0.57376950740886279</v>
      </c>
      <c r="AB785" s="14">
        <f t="shared" si="78"/>
        <v>0.13274923618690049</v>
      </c>
    </row>
    <row r="786" spans="1:28" x14ac:dyDescent="0.2">
      <c r="A786" s="11" t="s">
        <v>509</v>
      </c>
      <c r="B786" s="11"/>
      <c r="C786" s="11"/>
      <c r="D786" s="11"/>
      <c r="E786" s="11"/>
      <c r="F786" s="11"/>
      <c r="G786" s="11"/>
      <c r="H786" s="11"/>
      <c r="I786" s="11"/>
      <c r="J786" s="11"/>
      <c r="K786" s="11"/>
      <c r="L786" s="11"/>
      <c r="M786" s="19"/>
      <c r="N786" s="19" t="s">
        <v>18</v>
      </c>
      <c r="O786" s="5">
        <v>10.673960535733331</v>
      </c>
      <c r="P786" s="5">
        <v>10.82298375158333</v>
      </c>
      <c r="Q786" s="5">
        <v>10.733728594666671</v>
      </c>
      <c r="R786" s="5">
        <v>10.912238908499999</v>
      </c>
      <c r="S786" s="13">
        <f t="shared" si="73"/>
        <v>0.14902321584999889</v>
      </c>
      <c r="T786" s="13">
        <f t="shared" si="74"/>
        <v>0.17851031383332838</v>
      </c>
      <c r="U786" s="6">
        <v>0.15749781068895399</v>
      </c>
      <c r="V786" s="6">
        <v>0.247449238917167</v>
      </c>
      <c r="W786" s="6">
        <v>0.22861296200499401</v>
      </c>
      <c r="X786" s="6">
        <v>0.58444120434204405</v>
      </c>
      <c r="Y786" s="14">
        <f t="shared" si="75"/>
        <v>0.80272547877796674</v>
      </c>
      <c r="Z786" s="14">
        <f t="shared" si="76"/>
        <v>0.60651387761594056</v>
      </c>
      <c r="AA786" s="14">
        <f t="shared" si="77"/>
        <v>0.64089914941032078</v>
      </c>
      <c r="AB786" s="14">
        <f t="shared" si="78"/>
        <v>0.23325917297806584</v>
      </c>
    </row>
    <row r="787" spans="1:28" x14ac:dyDescent="0.2">
      <c r="A787" s="11" t="s">
        <v>582</v>
      </c>
      <c r="B787" s="11"/>
      <c r="C787" s="11" t="str">
        <f>VLOOKUP(A787,[1]sheet1!$A$2:$E$1154, 4, FALSE)</f>
        <v>*</v>
      </c>
      <c r="D787" s="11"/>
      <c r="E787" s="11"/>
      <c r="F787" s="11"/>
      <c r="G787" s="11"/>
      <c r="H787" s="11"/>
      <c r="I787" s="11"/>
      <c r="J787" s="11"/>
      <c r="K787" s="11"/>
      <c r="L787" s="11"/>
      <c r="M787" s="11"/>
      <c r="N787" s="11"/>
      <c r="O787" s="5">
        <v>14.32371099366666</v>
      </c>
      <c r="P787" s="5">
        <v>14.47343479066666</v>
      </c>
      <c r="Q787" s="5">
        <v>14.392181984</v>
      </c>
      <c r="R787" s="5">
        <v>14.554687597333331</v>
      </c>
      <c r="S787" s="13">
        <f t="shared" si="73"/>
        <v>0.14972379700000005</v>
      </c>
      <c r="T787" s="13">
        <f t="shared" si="74"/>
        <v>0.16250561333333025</v>
      </c>
      <c r="U787" s="6">
        <v>0.329733692663293</v>
      </c>
      <c r="V787" s="6">
        <v>0.383301897472971</v>
      </c>
      <c r="W787" s="6">
        <v>0.34457513616165403</v>
      </c>
      <c r="X787" s="6">
        <v>0.62985092403981102</v>
      </c>
      <c r="Y787" s="14">
        <f t="shared" si="75"/>
        <v>0.48183667375421907</v>
      </c>
      <c r="Z787" s="14">
        <f t="shared" si="76"/>
        <v>0.41645903083695712</v>
      </c>
      <c r="AA787" s="14">
        <f t="shared" si="77"/>
        <v>0.46271606356057376</v>
      </c>
      <c r="AB787" s="14">
        <f t="shared" si="78"/>
        <v>0.20076222916246131</v>
      </c>
    </row>
    <row r="788" spans="1:28" x14ac:dyDescent="0.2">
      <c r="A788" s="11" t="s">
        <v>696</v>
      </c>
      <c r="B788" s="11"/>
      <c r="C788" s="11"/>
      <c r="D788" s="11"/>
      <c r="E788" s="11"/>
      <c r="F788" s="11"/>
      <c r="G788" s="11"/>
      <c r="H788" s="11" t="str">
        <f>VLOOKUP(A788,[1]sheet1!$A$2:$E$1154, 5, FALSE)</f>
        <v>*</v>
      </c>
      <c r="I788" s="11"/>
      <c r="J788" s="11"/>
      <c r="K788" s="11"/>
      <c r="L788" s="11"/>
      <c r="M788" s="11"/>
      <c r="N788" s="11"/>
      <c r="O788" s="5">
        <v>12.97340970566666</v>
      </c>
      <c r="P788" s="5">
        <v>13.123587580666671</v>
      </c>
      <c r="Q788" s="5">
        <v>12.959536732</v>
      </c>
      <c r="R788" s="5">
        <v>13.287638429333329</v>
      </c>
      <c r="S788" s="13">
        <f t="shared" si="73"/>
        <v>0.15017787500001134</v>
      </c>
      <c r="T788" s="13">
        <f t="shared" si="74"/>
        <v>0.32810169733332906</v>
      </c>
      <c r="U788" s="6">
        <v>0.22257859883471401</v>
      </c>
      <c r="V788" s="6">
        <v>1.63954628290299E-2</v>
      </c>
      <c r="W788" s="6">
        <v>0.27759445727730098</v>
      </c>
      <c r="X788" s="6">
        <v>0.26381711150535703</v>
      </c>
      <c r="Y788" s="14">
        <f t="shared" si="75"/>
        <v>0.65251659586298716</v>
      </c>
      <c r="Z788" s="14">
        <f t="shared" si="76"/>
        <v>1.7852763190826524</v>
      </c>
      <c r="AA788" s="14">
        <f t="shared" si="77"/>
        <v>0.55658920967941161</v>
      </c>
      <c r="AB788" s="14">
        <f t="shared" si="78"/>
        <v>0.57869703899684666</v>
      </c>
    </row>
    <row r="789" spans="1:28" x14ac:dyDescent="0.2">
      <c r="A789" s="11" t="s">
        <v>158</v>
      </c>
      <c r="B789" s="11"/>
      <c r="C789" s="11"/>
      <c r="D789" s="11"/>
      <c r="E789" s="11"/>
      <c r="F789" s="11" t="s">
        <v>18</v>
      </c>
      <c r="G789" s="11"/>
      <c r="H789" s="11"/>
      <c r="I789" s="11"/>
      <c r="J789" s="11"/>
      <c r="K789" s="11"/>
      <c r="L789" s="11"/>
      <c r="M789" s="11"/>
      <c r="N789" s="11"/>
      <c r="O789" s="5">
        <v>12.765584050999999</v>
      </c>
      <c r="P789" s="5">
        <v>12.916865099000001</v>
      </c>
      <c r="Q789" s="5">
        <v>12.822888011</v>
      </c>
      <c r="R789" s="5">
        <v>13.010842187</v>
      </c>
      <c r="S789" s="13">
        <f t="shared" si="73"/>
        <v>0.15128104800000131</v>
      </c>
      <c r="T789" s="13">
        <f t="shared" si="74"/>
        <v>0.18795417599999986</v>
      </c>
      <c r="U789" s="6">
        <v>0.201489115123</v>
      </c>
      <c r="V789" s="6">
        <v>8.8455977292178106E-2</v>
      </c>
      <c r="W789" s="6">
        <v>0.26476023927565601</v>
      </c>
      <c r="X789" s="6">
        <v>0.42723156137448198</v>
      </c>
      <c r="Y789" s="14">
        <f t="shared" si="75"/>
        <v>0.69574841041469759</v>
      </c>
      <c r="Z789" s="14">
        <f t="shared" si="76"/>
        <v>1.0532728149046218</v>
      </c>
      <c r="AA789" s="14">
        <f t="shared" si="77"/>
        <v>0.57714723509233179</v>
      </c>
      <c r="AB789" s="14">
        <f t="shared" si="78"/>
        <v>0.36933667165255168</v>
      </c>
    </row>
    <row r="790" spans="1:28" x14ac:dyDescent="0.2">
      <c r="A790" s="11" t="s">
        <v>1016</v>
      </c>
      <c r="B790" s="11"/>
      <c r="C790" s="11"/>
      <c r="D790" s="11"/>
      <c r="E790" s="11"/>
      <c r="F790" s="11" t="s">
        <v>18</v>
      </c>
      <c r="G790" s="11"/>
      <c r="H790" s="11"/>
      <c r="I790" s="11"/>
      <c r="J790" s="11"/>
      <c r="K790" s="11"/>
      <c r="L790" s="11"/>
      <c r="M790" s="11"/>
      <c r="N790" s="11"/>
      <c r="O790" s="5">
        <v>10.510544256799999</v>
      </c>
      <c r="P790" s="5">
        <v>10.662434338066671</v>
      </c>
      <c r="Q790" s="5">
        <v>10.600544168033331</v>
      </c>
      <c r="R790" s="5">
        <v>10.7243245081</v>
      </c>
      <c r="S790" s="13">
        <f t="shared" si="73"/>
        <v>0.15189008126667147</v>
      </c>
      <c r="T790" s="13">
        <f t="shared" si="74"/>
        <v>0.12378034006666994</v>
      </c>
      <c r="U790" s="6">
        <v>0.128448771134196</v>
      </c>
      <c r="V790" s="6">
        <v>0.344909424819967</v>
      </c>
      <c r="W790" s="6">
        <v>0.20400094926717</v>
      </c>
      <c r="X790" s="6">
        <v>0.62886652603846604</v>
      </c>
      <c r="Y790" s="14">
        <f t="shared" si="75"/>
        <v>0.89127004626093254</v>
      </c>
      <c r="Z790" s="14">
        <f t="shared" si="76"/>
        <v>0.46229493815977524</v>
      </c>
      <c r="AA790" s="14">
        <f t="shared" si="77"/>
        <v>0.69036781168912775</v>
      </c>
      <c r="AB790" s="14">
        <f t="shared" si="78"/>
        <v>0.20144152173461793</v>
      </c>
    </row>
    <row r="791" spans="1:28" x14ac:dyDescent="0.2">
      <c r="A791" s="11" t="s">
        <v>674</v>
      </c>
      <c r="B791" s="11"/>
      <c r="C791" s="11" t="str">
        <f>VLOOKUP(A791,[1]sheet1!$A$2:$E$1154, 4, FALSE)</f>
        <v>*</v>
      </c>
      <c r="D791" s="11"/>
      <c r="E791" s="11"/>
      <c r="F791" s="11"/>
      <c r="G791" s="11"/>
      <c r="H791" s="11"/>
      <c r="I791" s="11"/>
      <c r="J791" s="11"/>
      <c r="K791" s="11"/>
      <c r="L791" s="11"/>
      <c r="M791" s="11"/>
      <c r="N791" s="11"/>
      <c r="O791" s="5">
        <v>13.7301316046</v>
      </c>
      <c r="P791" s="5">
        <v>13.88211577665</v>
      </c>
      <c r="Q791" s="5">
        <v>13.731729098966669</v>
      </c>
      <c r="R791" s="5">
        <v>14.032502454333329</v>
      </c>
      <c r="S791" s="13">
        <f t="shared" si="73"/>
        <v>0.1519841720499997</v>
      </c>
      <c r="T791" s="13">
        <f t="shared" si="74"/>
        <v>0.30077335536666006</v>
      </c>
      <c r="U791" s="6">
        <v>0.66025850422923404</v>
      </c>
      <c r="V791" s="6">
        <v>0.40302160200943699</v>
      </c>
      <c r="W791" s="6">
        <v>0.48087031345569498</v>
      </c>
      <c r="X791" s="6">
        <v>0.62985092403981102</v>
      </c>
      <c r="Y791" s="14">
        <f t="shared" si="75"/>
        <v>0.18028599630650796</v>
      </c>
      <c r="Z791" s="14">
        <f t="shared" si="76"/>
        <v>0.39467167499520905</v>
      </c>
      <c r="AA791" s="14">
        <f t="shared" si="77"/>
        <v>0.31797203328247464</v>
      </c>
      <c r="AB791" s="14">
        <f t="shared" si="78"/>
        <v>0.20076222916246131</v>
      </c>
    </row>
    <row r="792" spans="1:28" x14ac:dyDescent="0.2">
      <c r="A792" s="11" t="s">
        <v>137</v>
      </c>
      <c r="B792" s="11"/>
      <c r="C792" s="11"/>
      <c r="D792" s="11"/>
      <c r="E792" s="11"/>
      <c r="F792" s="11" t="s">
        <v>18</v>
      </c>
      <c r="G792" s="11"/>
      <c r="H792" s="11"/>
      <c r="I792" s="11"/>
      <c r="J792" s="11"/>
      <c r="K792" s="11"/>
      <c r="L792" s="11"/>
      <c r="M792" s="11"/>
      <c r="N792" s="11"/>
      <c r="O792" s="5">
        <v>12.39518217766666</v>
      </c>
      <c r="P792" s="5">
        <v>12.547991100049989</v>
      </c>
      <c r="Q792" s="5">
        <v>12.452914785333331</v>
      </c>
      <c r="R792" s="5">
        <v>12.643067414766669</v>
      </c>
      <c r="S792" s="13">
        <f t="shared" si="73"/>
        <v>0.1528089223833291</v>
      </c>
      <c r="T792" s="13">
        <f t="shared" si="74"/>
        <v>0.19015262943333866</v>
      </c>
      <c r="U792" s="6">
        <v>0.31501205374027103</v>
      </c>
      <c r="V792" s="6">
        <v>0.43480539873398599</v>
      </c>
      <c r="W792" s="6">
        <v>0.337172009025835</v>
      </c>
      <c r="X792" s="6">
        <v>0.64237466676922494</v>
      </c>
      <c r="Y792" s="14">
        <f t="shared" si="75"/>
        <v>0.50167282788427203</v>
      </c>
      <c r="Z792" s="14">
        <f t="shared" si="76"/>
        <v>0.36170507216204645</v>
      </c>
      <c r="AA792" s="14">
        <f t="shared" si="77"/>
        <v>0.47214848633139733</v>
      </c>
      <c r="AB792" s="14">
        <f t="shared" si="78"/>
        <v>0.19221159459624229</v>
      </c>
    </row>
    <row r="793" spans="1:28" x14ac:dyDescent="0.2">
      <c r="A793" s="11" t="s">
        <v>700</v>
      </c>
      <c r="B793" s="11"/>
      <c r="C793" s="11"/>
      <c r="D793" s="11"/>
      <c r="E793" s="11"/>
      <c r="F793" s="11"/>
      <c r="G793" s="11"/>
      <c r="H793" s="11" t="s">
        <v>18</v>
      </c>
      <c r="I793" s="11"/>
      <c r="J793" s="11"/>
      <c r="K793" s="11"/>
      <c r="L793" s="11"/>
      <c r="M793" s="19"/>
      <c r="N793" s="19"/>
      <c r="O793" s="5">
        <v>16.843215445333339</v>
      </c>
      <c r="P793" s="5">
        <v>16.996770627</v>
      </c>
      <c r="Q793" s="5">
        <v>16.79814404066666</v>
      </c>
      <c r="R793" s="5">
        <v>17.195397213333329</v>
      </c>
      <c r="S793" s="13">
        <f t="shared" si="73"/>
        <v>0.15355518166666116</v>
      </c>
      <c r="T793" s="13">
        <f t="shared" si="74"/>
        <v>0.39725317266666949</v>
      </c>
      <c r="U793" s="6">
        <v>0.17034472012947199</v>
      </c>
      <c r="V793" s="6">
        <v>9.9228651868356402E-3</v>
      </c>
      <c r="W793" s="6">
        <v>0.24000469404576899</v>
      </c>
      <c r="X793" s="6">
        <v>0.23576015073840001</v>
      </c>
      <c r="Y793" s="14">
        <f t="shared" si="75"/>
        <v>0.76867132293655815</v>
      </c>
      <c r="Z793" s="14">
        <f t="shared" si="76"/>
        <v>2.0033629089782061</v>
      </c>
      <c r="AA793" s="14">
        <f t="shared" si="77"/>
        <v>0.61978026421239585</v>
      </c>
      <c r="AB793" s="14">
        <f t="shared" si="78"/>
        <v>0.62752959948238307</v>
      </c>
    </row>
    <row r="794" spans="1:28" x14ac:dyDescent="0.2">
      <c r="A794" s="11" t="s">
        <v>78</v>
      </c>
      <c r="B794" s="11"/>
      <c r="C794" s="11"/>
      <c r="D794" s="11" t="s">
        <v>18</v>
      </c>
      <c r="E794" s="11"/>
      <c r="F794" s="11"/>
      <c r="G794" s="11"/>
      <c r="H794" s="11"/>
      <c r="I794" s="11"/>
      <c r="J794" s="11"/>
      <c r="K794" s="11"/>
      <c r="L794" s="11"/>
      <c r="M794" s="11"/>
      <c r="N794" s="11"/>
      <c r="O794" s="5">
        <v>15.011056741999999</v>
      </c>
      <c r="P794" s="5">
        <v>15.1649879455</v>
      </c>
      <c r="Q794" s="5">
        <v>15.248059467999999</v>
      </c>
      <c r="R794" s="5">
        <v>15.081916422999999</v>
      </c>
      <c r="S794" s="13">
        <f t="shared" si="73"/>
        <v>0.15393120350000089</v>
      </c>
      <c r="T794" s="13">
        <f t="shared" si="74"/>
        <v>-0.1661430450000001</v>
      </c>
      <c r="U794" s="6">
        <v>0.67564929440203003</v>
      </c>
      <c r="V794" s="6">
        <v>0.70642149081791294</v>
      </c>
      <c r="W794" s="6">
        <v>0.48676859937871703</v>
      </c>
      <c r="X794" s="6">
        <v>0.71336637850957596</v>
      </c>
      <c r="Y794" s="14">
        <f t="shared" si="75"/>
        <v>0.17027867244352088</v>
      </c>
      <c r="Z794" s="14">
        <f t="shared" si="76"/>
        <v>0.15093609708385727</v>
      </c>
      <c r="AA794" s="14">
        <f t="shared" si="77"/>
        <v>0.31267744514286777</v>
      </c>
      <c r="AB794" s="14">
        <f t="shared" si="78"/>
        <v>0.14668736313875244</v>
      </c>
    </row>
    <row r="795" spans="1:28" x14ac:dyDescent="0.2">
      <c r="A795" s="11" t="s">
        <v>555</v>
      </c>
      <c r="B795" s="11"/>
      <c r="C795" s="11" t="str">
        <f>VLOOKUP(A795,[1]sheet1!$A$2:$E$1154, 4, FALSE)</f>
        <v>*</v>
      </c>
      <c r="D795" s="11"/>
      <c r="E795" s="11"/>
      <c r="F795" s="11"/>
      <c r="G795" s="11"/>
      <c r="H795" s="11"/>
      <c r="I795" s="11"/>
      <c r="J795" s="11"/>
      <c r="K795" s="11"/>
      <c r="L795" s="11"/>
      <c r="M795" s="11"/>
      <c r="N795" s="11"/>
      <c r="O795" s="5">
        <v>13.668942083333331</v>
      </c>
      <c r="P795" s="5">
        <v>13.82295016333333</v>
      </c>
      <c r="Q795" s="5">
        <v>13.801106813666671</v>
      </c>
      <c r="R795" s="5">
        <v>13.844793513000001</v>
      </c>
      <c r="S795" s="13">
        <f t="shared" si="73"/>
        <v>0.15400807999999877</v>
      </c>
      <c r="T795" s="13">
        <f t="shared" si="74"/>
        <v>4.3686699333330026E-2</v>
      </c>
      <c r="U795" s="6">
        <v>0.40244993419167102</v>
      </c>
      <c r="V795" s="6">
        <v>0.85975620082797699</v>
      </c>
      <c r="W795" s="6">
        <v>0.37943099524912399</v>
      </c>
      <c r="X795" s="6">
        <v>0.73663230991512596</v>
      </c>
      <c r="Y795" s="14">
        <f t="shared" si="75"/>
        <v>0.39528813928790085</v>
      </c>
      <c r="Z795" s="14">
        <f t="shared" si="76"/>
        <v>6.5624683228353922E-2</v>
      </c>
      <c r="AA795" s="14">
        <f t="shared" si="77"/>
        <v>0.42086719501869024</v>
      </c>
      <c r="AB795" s="14">
        <f t="shared" si="78"/>
        <v>0.13274923618690049</v>
      </c>
    </row>
    <row r="796" spans="1:28" x14ac:dyDescent="0.2">
      <c r="A796" s="11" t="s">
        <v>141</v>
      </c>
      <c r="B796" s="11"/>
      <c r="C796" s="11"/>
      <c r="D796" s="11"/>
      <c r="E796" s="11"/>
      <c r="F796" s="11"/>
      <c r="G796" s="11"/>
      <c r="H796" s="11"/>
      <c r="I796" s="11"/>
      <c r="J796" s="11"/>
      <c r="K796" s="11"/>
      <c r="L796" s="11"/>
      <c r="M796" s="19"/>
      <c r="N796" s="19" t="s">
        <v>18</v>
      </c>
      <c r="O796" s="5">
        <v>13.237392582</v>
      </c>
      <c r="P796" s="5">
        <v>13.39195702416667</v>
      </c>
      <c r="Q796" s="5">
        <v>13.34271386633333</v>
      </c>
      <c r="R796" s="5">
        <v>13.441200181999999</v>
      </c>
      <c r="S796" s="13">
        <f t="shared" si="73"/>
        <v>0.15456444216667009</v>
      </c>
      <c r="T796" s="13">
        <f t="shared" si="74"/>
        <v>9.84863156666691E-2</v>
      </c>
      <c r="U796" s="6">
        <v>2.1824807578218398E-2</v>
      </c>
      <c r="V796" s="6">
        <v>0.201022650267142</v>
      </c>
      <c r="W796" s="6">
        <v>7.56785327167602E-2</v>
      </c>
      <c r="X796" s="6">
        <v>0.55165615719980998</v>
      </c>
      <c r="Y796" s="14">
        <f t="shared" si="75"/>
        <v>1.661049576629785</v>
      </c>
      <c r="Z796" s="14">
        <f t="shared" si="76"/>
        <v>0.69675500560525216</v>
      </c>
      <c r="AA796" s="14">
        <f t="shared" si="77"/>
        <v>1.1210272967858599</v>
      </c>
      <c r="AB796" s="14">
        <f t="shared" si="78"/>
        <v>0.25833153016733112</v>
      </c>
    </row>
    <row r="797" spans="1:28" x14ac:dyDescent="0.2">
      <c r="A797" s="11" t="s">
        <v>757</v>
      </c>
      <c r="B797" s="11"/>
      <c r="C797" s="11" t="str">
        <f>VLOOKUP(A797,[1]sheet1!$A$2:$E$1154, 4, FALSE)</f>
        <v>*</v>
      </c>
      <c r="D797" s="11"/>
      <c r="E797" s="11"/>
      <c r="F797" s="11"/>
      <c r="G797" s="11"/>
      <c r="H797" s="11"/>
      <c r="I797" s="11"/>
      <c r="J797" s="11"/>
      <c r="K797" s="11"/>
      <c r="L797" s="11"/>
      <c r="M797" s="11"/>
      <c r="N797" s="11"/>
      <c r="O797" s="5">
        <v>13.83109436466667</v>
      </c>
      <c r="P797" s="5">
        <v>13.98819173395</v>
      </c>
      <c r="Q797" s="5">
        <v>13.964773516233331</v>
      </c>
      <c r="R797" s="5">
        <v>14.011609951666671</v>
      </c>
      <c r="S797" s="13">
        <f t="shared" si="73"/>
        <v>0.15709736928332951</v>
      </c>
      <c r="T797" s="13">
        <f t="shared" si="74"/>
        <v>4.6836435433339929E-2</v>
      </c>
      <c r="U797" s="6">
        <v>0.53466680075173001</v>
      </c>
      <c r="V797" s="6">
        <v>0.88359960578843399</v>
      </c>
      <c r="W797" s="6">
        <v>0.43680202644532001</v>
      </c>
      <c r="X797" s="6">
        <v>0.73871777613090694</v>
      </c>
      <c r="Y797" s="14">
        <f t="shared" si="75"/>
        <v>0.27191678185805923</v>
      </c>
      <c r="Z797" s="14">
        <f t="shared" si="76"/>
        <v>5.3744486557897847E-2</v>
      </c>
      <c r="AA797" s="14">
        <f t="shared" si="77"/>
        <v>0.35971535548651767</v>
      </c>
      <c r="AB797" s="14">
        <f t="shared" si="78"/>
        <v>0.13152145021053391</v>
      </c>
    </row>
    <row r="798" spans="1:28" x14ac:dyDescent="0.2">
      <c r="A798" s="11" t="s">
        <v>954</v>
      </c>
      <c r="B798" s="11"/>
      <c r="C798" s="11" t="s">
        <v>18</v>
      </c>
      <c r="D798" s="11"/>
      <c r="E798" s="11"/>
      <c r="F798" s="11"/>
      <c r="G798" s="11"/>
      <c r="H798" s="11"/>
      <c r="I798" s="11"/>
      <c r="J798" s="11"/>
      <c r="K798" s="11"/>
      <c r="L798" s="11"/>
      <c r="M798" s="11"/>
      <c r="N798" s="11"/>
      <c r="O798" s="5">
        <v>15.858597287</v>
      </c>
      <c r="P798" s="5">
        <v>16.018065257166668</v>
      </c>
      <c r="Q798" s="5">
        <v>16.040485673999999</v>
      </c>
      <c r="R798" s="5">
        <v>15.995644840333339</v>
      </c>
      <c r="S798" s="13">
        <f t="shared" si="73"/>
        <v>0.15946797016666814</v>
      </c>
      <c r="T798" s="13">
        <f t="shared" si="74"/>
        <v>-4.4840833666659918E-2</v>
      </c>
      <c r="U798" s="6">
        <v>0.50293231944761296</v>
      </c>
      <c r="V798" s="6">
        <v>0.88780134793000098</v>
      </c>
      <c r="W798" s="6">
        <v>0.42305849961258302</v>
      </c>
      <c r="X798" s="6">
        <v>0.74149713869798095</v>
      </c>
      <c r="Y798" s="14">
        <f t="shared" si="75"/>
        <v>0.29849045484089259</v>
      </c>
      <c r="Z798" s="14">
        <f t="shared" si="76"/>
        <v>5.1684199930029255E-2</v>
      </c>
      <c r="AA798" s="14">
        <f t="shared" si="77"/>
        <v>0.37359957517268833</v>
      </c>
      <c r="AB798" s="14">
        <f t="shared" si="78"/>
        <v>0.12989052049544475</v>
      </c>
    </row>
    <row r="799" spans="1:28" x14ac:dyDescent="0.2">
      <c r="A799" s="11" t="s">
        <v>1000</v>
      </c>
      <c r="B799" s="11"/>
      <c r="C799" s="11" t="str">
        <f>VLOOKUP(A799,[1]sheet1!$A$2:$E$1154, 4, FALSE)</f>
        <v>*</v>
      </c>
      <c r="D799" s="11"/>
      <c r="E799" s="11"/>
      <c r="F799" s="11"/>
      <c r="G799" s="11"/>
      <c r="H799" s="11"/>
      <c r="I799" s="11"/>
      <c r="J799" s="11"/>
      <c r="K799" s="11"/>
      <c r="L799" s="11"/>
      <c r="M799" s="11"/>
      <c r="N799" s="11"/>
      <c r="O799" s="5">
        <v>13.29593886366667</v>
      </c>
      <c r="P799" s="5">
        <v>13.45644858463333</v>
      </c>
      <c r="Q799" s="5">
        <v>13.744867359166671</v>
      </c>
      <c r="R799" s="5">
        <v>13.1680298101</v>
      </c>
      <c r="S799" s="13">
        <f t="shared" si="73"/>
        <v>0.16050972096665994</v>
      </c>
      <c r="T799" s="13">
        <f t="shared" si="74"/>
        <v>-0.57683754906667062</v>
      </c>
      <c r="U799" s="6">
        <v>0.52870582564409196</v>
      </c>
      <c r="V799" s="6">
        <v>0.111845262035998</v>
      </c>
      <c r="W799" s="6">
        <v>0.43363489594760002</v>
      </c>
      <c r="X799" s="6">
        <v>0.46114544393992801</v>
      </c>
      <c r="Y799" s="14">
        <f t="shared" si="75"/>
        <v>0.27678590421349319</v>
      </c>
      <c r="Z799" s="14">
        <f t="shared" si="76"/>
        <v>0.9513824086635001</v>
      </c>
      <c r="AA799" s="14">
        <f t="shared" si="77"/>
        <v>0.36287577603683413</v>
      </c>
      <c r="AB799" s="14">
        <f t="shared" si="78"/>
        <v>0.33616207778089097</v>
      </c>
    </row>
    <row r="800" spans="1:28" x14ac:dyDescent="0.2">
      <c r="A800" s="11" t="s">
        <v>456</v>
      </c>
      <c r="B800" s="11"/>
      <c r="C800" s="11"/>
      <c r="D800" s="11"/>
      <c r="E800" s="11"/>
      <c r="F800" s="11"/>
      <c r="G800" s="11"/>
      <c r="H800" s="11"/>
      <c r="I800" s="11"/>
      <c r="J800" s="11"/>
      <c r="K800" s="11" t="s">
        <v>18</v>
      </c>
      <c r="L800" s="11"/>
      <c r="M800" s="11"/>
      <c r="N800" s="11"/>
      <c r="O800" s="5">
        <v>11.523610405666661</v>
      </c>
      <c r="P800" s="5">
        <v>11.68427365883333</v>
      </c>
      <c r="Q800" s="5">
        <v>11.72305338133333</v>
      </c>
      <c r="R800" s="5">
        <v>11.645493936333329</v>
      </c>
      <c r="S800" s="13">
        <f t="shared" si="73"/>
        <v>0.16066325316666941</v>
      </c>
      <c r="T800" s="13">
        <f t="shared" si="74"/>
        <v>-7.7559445000000338E-2</v>
      </c>
      <c r="U800" s="6">
        <v>0.44265477473607701</v>
      </c>
      <c r="V800" s="6">
        <v>0.75852347603751302</v>
      </c>
      <c r="W800" s="6">
        <v>0.39737119434457702</v>
      </c>
      <c r="X800" s="6">
        <v>0.72601070719930505</v>
      </c>
      <c r="Y800" s="14">
        <f t="shared" si="75"/>
        <v>0.3539348468620776</v>
      </c>
      <c r="Z800" s="14">
        <f t="shared" si="76"/>
        <v>0.12003097340622443</v>
      </c>
      <c r="AA800" s="14">
        <f t="shared" si="77"/>
        <v>0.40080361832992834</v>
      </c>
      <c r="AB800" s="14">
        <f t="shared" si="78"/>
        <v>0.13905697428160738</v>
      </c>
    </row>
    <row r="801" spans="1:28" x14ac:dyDescent="0.2">
      <c r="A801" s="11" t="s">
        <v>95</v>
      </c>
      <c r="B801" s="11"/>
      <c r="C801" s="11" t="str">
        <f>VLOOKUP(A801,[1]sheet1!$A$2:$E$1154, 4, FALSE)</f>
        <v>*</v>
      </c>
      <c r="D801" s="11"/>
      <c r="E801" s="11"/>
      <c r="F801" s="11"/>
      <c r="G801" s="11"/>
      <c r="H801" s="11"/>
      <c r="I801" s="11"/>
      <c r="J801" s="11"/>
      <c r="K801" s="11"/>
      <c r="L801" s="11"/>
      <c r="M801" s="11"/>
      <c r="N801" s="11"/>
      <c r="O801" s="5">
        <v>13.98918533166667</v>
      </c>
      <c r="P801" s="5">
        <v>14.151051646333331</v>
      </c>
      <c r="Q801" s="5">
        <v>14.20844947266667</v>
      </c>
      <c r="R801" s="5">
        <v>14.09365382</v>
      </c>
      <c r="S801" s="13">
        <f t="shared" si="73"/>
        <v>0.16186631466666057</v>
      </c>
      <c r="T801" s="13">
        <f t="shared" si="74"/>
        <v>-0.11479565266667002</v>
      </c>
      <c r="U801" s="6">
        <v>7.2914917322421696E-2</v>
      </c>
      <c r="V801" s="6">
        <v>0.31148296308366802</v>
      </c>
      <c r="W801" s="6">
        <v>0.150604827039612</v>
      </c>
      <c r="X801" s="6">
        <v>0.62541085796353602</v>
      </c>
      <c r="Y801" s="14">
        <f t="shared" si="75"/>
        <v>1.1371836123121601</v>
      </c>
      <c r="Z801" s="14">
        <f t="shared" si="76"/>
        <v>0.50656570258778866</v>
      </c>
      <c r="AA801" s="14">
        <f t="shared" si="77"/>
        <v>0.82216110832740408</v>
      </c>
      <c r="AB801" s="14">
        <f t="shared" si="78"/>
        <v>0.20383458309833977</v>
      </c>
    </row>
    <row r="802" spans="1:28" x14ac:dyDescent="0.2">
      <c r="A802" s="11" t="s">
        <v>505</v>
      </c>
      <c r="B802" s="11"/>
      <c r="C802" s="11"/>
      <c r="D802" s="11" t="s">
        <v>18</v>
      </c>
      <c r="E802" s="11"/>
      <c r="F802" s="11"/>
      <c r="G802" s="11"/>
      <c r="H802" s="11"/>
      <c r="I802" s="11"/>
      <c r="J802" s="11"/>
      <c r="K802" s="11"/>
      <c r="L802" s="11"/>
      <c r="M802" s="11"/>
      <c r="N802" s="11"/>
      <c r="O802" s="5">
        <v>12.55623462466667</v>
      </c>
      <c r="P802" s="5">
        <v>12.718900640166661</v>
      </c>
      <c r="Q802" s="5">
        <v>12.769358139666659</v>
      </c>
      <c r="R802" s="5">
        <v>12.668443140666669</v>
      </c>
      <c r="S802" s="13">
        <f t="shared" si="73"/>
        <v>0.16266601549999038</v>
      </c>
      <c r="T802" s="13">
        <f t="shared" si="74"/>
        <v>-0.10091499899998979</v>
      </c>
      <c r="U802" s="6">
        <v>0.405893745733375</v>
      </c>
      <c r="V802" s="6">
        <v>0.65693428812452503</v>
      </c>
      <c r="W802" s="6">
        <v>0.37943099524912399</v>
      </c>
      <c r="X802" s="6">
        <v>0.69968798395460796</v>
      </c>
      <c r="Y802" s="14">
        <f t="shared" si="75"/>
        <v>0.39158764051422457</v>
      </c>
      <c r="Z802" s="14">
        <f t="shared" si="76"/>
        <v>0.18247806991081683</v>
      </c>
      <c r="AA802" s="14">
        <f t="shared" si="77"/>
        <v>0.42086719501869024</v>
      </c>
      <c r="AB802" s="14">
        <f t="shared" si="78"/>
        <v>0.15509558435142606</v>
      </c>
    </row>
    <row r="803" spans="1:28" x14ac:dyDescent="0.2">
      <c r="A803" s="11" t="s">
        <v>559</v>
      </c>
      <c r="B803" s="11"/>
      <c r="C803" s="11" t="str">
        <f>VLOOKUP(A803,[1]sheet1!$A$2:$E$1154, 4, FALSE)</f>
        <v>*</v>
      </c>
      <c r="D803" s="11"/>
      <c r="E803" s="11"/>
      <c r="F803" s="11"/>
      <c r="G803" s="11"/>
      <c r="H803" s="11"/>
      <c r="I803" s="11"/>
      <c r="J803" s="11"/>
      <c r="K803" s="11"/>
      <c r="L803" s="11"/>
      <c r="M803" s="11"/>
      <c r="N803" s="11"/>
      <c r="O803" s="5">
        <v>19.14192404966667</v>
      </c>
      <c r="P803" s="5">
        <v>19.305660032500001</v>
      </c>
      <c r="Q803" s="5">
        <v>19.420141925999999</v>
      </c>
      <c r="R803" s="5">
        <v>19.191178139000002</v>
      </c>
      <c r="S803" s="13">
        <f t="shared" si="73"/>
        <v>0.16373598283333024</v>
      </c>
      <c r="T803" s="13">
        <f t="shared" si="74"/>
        <v>-0.22896378699999786</v>
      </c>
      <c r="U803" s="6">
        <v>0.12826855488698799</v>
      </c>
      <c r="V803" s="6">
        <v>0.12643669922319101</v>
      </c>
      <c r="W803" s="6">
        <v>0.20400094926717</v>
      </c>
      <c r="X803" s="6">
        <v>0.48356523195956302</v>
      </c>
      <c r="Y803" s="14">
        <f t="shared" si="75"/>
        <v>0.89187979812911888</v>
      </c>
      <c r="Z803" s="14">
        <f t="shared" si="76"/>
        <v>0.89812685044607454</v>
      </c>
      <c r="AA803" s="14">
        <f t="shared" si="77"/>
        <v>0.69036781168912775</v>
      </c>
      <c r="AB803" s="14">
        <f t="shared" si="78"/>
        <v>0.31554493219282104</v>
      </c>
    </row>
    <row r="804" spans="1:28" x14ac:dyDescent="0.2">
      <c r="A804" s="11" t="s">
        <v>842</v>
      </c>
      <c r="B804" s="11"/>
      <c r="C804" s="11" t="str">
        <f>VLOOKUP(A804,[1]sheet1!$A$2:$E$1154, 4, FALSE)</f>
        <v>*</v>
      </c>
      <c r="D804" s="11"/>
      <c r="E804" s="11"/>
      <c r="F804" s="11"/>
      <c r="G804" s="11"/>
      <c r="H804" s="11"/>
      <c r="I804" s="11"/>
      <c r="J804" s="11"/>
      <c r="K804" s="11"/>
      <c r="L804" s="11"/>
      <c r="M804" s="11"/>
      <c r="N804" s="11"/>
      <c r="O804" s="5">
        <v>15.68190636266667</v>
      </c>
      <c r="P804" s="5">
        <v>15.846196702</v>
      </c>
      <c r="Q804" s="5">
        <v>15.67195583033334</v>
      </c>
      <c r="R804" s="5">
        <v>16.020437573666669</v>
      </c>
      <c r="S804" s="13">
        <f t="shared" si="73"/>
        <v>0.16429033933333059</v>
      </c>
      <c r="T804" s="13">
        <f t="shared" si="74"/>
        <v>0.34848174333332871</v>
      </c>
      <c r="U804" s="6">
        <v>0.43966041747323498</v>
      </c>
      <c r="V804" s="6">
        <v>0.30369215026131402</v>
      </c>
      <c r="W804" s="6">
        <v>0.39719471059550299</v>
      </c>
      <c r="X804" s="6">
        <v>0.62541085796353602</v>
      </c>
      <c r="Y804" s="14">
        <f t="shared" si="75"/>
        <v>0.35688263205315657</v>
      </c>
      <c r="Z804" s="14">
        <f t="shared" si="76"/>
        <v>0.51756643344312425</v>
      </c>
      <c r="AA804" s="14">
        <f t="shared" si="77"/>
        <v>0.40099654359680009</v>
      </c>
      <c r="AB804" s="14">
        <f t="shared" si="78"/>
        <v>0.20383458309833977</v>
      </c>
    </row>
    <row r="805" spans="1:28" x14ac:dyDescent="0.2">
      <c r="A805" s="11" t="s">
        <v>998</v>
      </c>
      <c r="B805" s="11"/>
      <c r="C805" s="11" t="str">
        <f>VLOOKUP(A805,[1]sheet1!$A$2:$E$1154, 4, FALSE)</f>
        <v>*</v>
      </c>
      <c r="D805" s="11"/>
      <c r="E805" s="11"/>
      <c r="F805" s="11"/>
      <c r="G805" s="11"/>
      <c r="H805" s="11"/>
      <c r="I805" s="11"/>
      <c r="J805" s="11"/>
      <c r="K805" s="11"/>
      <c r="L805" s="11"/>
      <c r="M805" s="11"/>
      <c r="N805" s="11"/>
      <c r="O805" s="5">
        <v>12.05113042566666</v>
      </c>
      <c r="P805" s="5">
        <v>12.21699832066667</v>
      </c>
      <c r="Q805" s="5">
        <v>12.158184522000001</v>
      </c>
      <c r="R805" s="5">
        <v>12.275812119333329</v>
      </c>
      <c r="S805" s="13">
        <f t="shared" si="73"/>
        <v>0.16586789500001053</v>
      </c>
      <c r="T805" s="13">
        <f t="shared" si="74"/>
        <v>0.11762759733332828</v>
      </c>
      <c r="U805" s="6">
        <v>0.20723924887251499</v>
      </c>
      <c r="V805" s="6">
        <v>0.38453905403239602</v>
      </c>
      <c r="W805" s="6">
        <v>0.27008112520266597</v>
      </c>
      <c r="X805" s="6">
        <v>0.62985092403981102</v>
      </c>
      <c r="Y805" s="14">
        <f t="shared" si="75"/>
        <v>0.68352799045900015</v>
      </c>
      <c r="Z805" s="14">
        <f t="shared" si="76"/>
        <v>0.41505954639713016</v>
      </c>
      <c r="AA805" s="14">
        <f t="shared" si="77"/>
        <v>0.56850576570798272</v>
      </c>
      <c r="AB805" s="14">
        <f t="shared" si="78"/>
        <v>0.20076222916246131</v>
      </c>
    </row>
    <row r="806" spans="1:28" x14ac:dyDescent="0.2">
      <c r="A806" s="11" t="s">
        <v>1019</v>
      </c>
      <c r="B806" s="11"/>
      <c r="C806" s="11"/>
      <c r="D806" s="11"/>
      <c r="E806" s="11"/>
      <c r="F806" s="11"/>
      <c r="G806" s="11"/>
      <c r="H806" s="11"/>
      <c r="I806" s="11" t="s">
        <v>18</v>
      </c>
      <c r="J806" s="11"/>
      <c r="K806" s="11"/>
      <c r="L806" s="11"/>
      <c r="M806" s="11"/>
      <c r="N806" s="11"/>
      <c r="O806" s="5">
        <v>11.281980941666671</v>
      </c>
      <c r="P806" s="5">
        <v>11.4489244065</v>
      </c>
      <c r="Q806" s="5">
        <v>11.518389549</v>
      </c>
      <c r="R806" s="5">
        <v>11.379459263999999</v>
      </c>
      <c r="S806" s="13">
        <f t="shared" si="73"/>
        <v>0.166943464833329</v>
      </c>
      <c r="T806" s="13">
        <f t="shared" si="74"/>
        <v>-0.13893028500000071</v>
      </c>
      <c r="U806" s="6">
        <v>0.10894196400848299</v>
      </c>
      <c r="V806" s="6">
        <v>0.32497037979038501</v>
      </c>
      <c r="W806" s="6">
        <v>0.18629325071485101</v>
      </c>
      <c r="X806" s="6">
        <v>0.62886652603846604</v>
      </c>
      <c r="Y806" s="14">
        <f t="shared" si="75"/>
        <v>0.96280479952040499</v>
      </c>
      <c r="Z806" s="14">
        <f t="shared" si="76"/>
        <v>0.4881562220359752</v>
      </c>
      <c r="AA806" s="14">
        <f t="shared" si="77"/>
        <v>0.72980287902964947</v>
      </c>
      <c r="AB806" s="14">
        <f t="shared" si="78"/>
        <v>0.20144152173461793</v>
      </c>
    </row>
    <row r="807" spans="1:28" x14ac:dyDescent="0.2">
      <c r="A807" s="11" t="s">
        <v>21</v>
      </c>
      <c r="B807" s="11"/>
      <c r="C807" s="11"/>
      <c r="D807" s="27" t="s">
        <v>18</v>
      </c>
      <c r="E807" s="11"/>
      <c r="G807" s="11"/>
      <c r="H807" s="11"/>
      <c r="I807" s="11"/>
      <c r="J807" s="11"/>
      <c r="K807" s="11"/>
      <c r="L807" s="11"/>
      <c r="M807" s="11"/>
      <c r="N807" s="11"/>
      <c r="O807" s="5">
        <v>14.892034555333341</v>
      </c>
      <c r="P807" s="5">
        <v>15.05980429516667</v>
      </c>
      <c r="Q807" s="5">
        <v>14.976574007</v>
      </c>
      <c r="R807" s="5">
        <v>15.14303458333333</v>
      </c>
      <c r="S807" s="13">
        <f t="shared" si="73"/>
        <v>0.16776973983332866</v>
      </c>
      <c r="T807" s="13">
        <f t="shared" si="74"/>
        <v>0.16646057633333022</v>
      </c>
      <c r="U807" s="6">
        <v>0.175077698235275</v>
      </c>
      <c r="V807" s="6">
        <v>0.38520113006743301</v>
      </c>
      <c r="W807" s="6">
        <v>0.24392010550847701</v>
      </c>
      <c r="X807" s="6">
        <v>0.62985092403981102</v>
      </c>
      <c r="Y807" s="14">
        <f t="shared" si="75"/>
        <v>0.75676917173615621</v>
      </c>
      <c r="Z807" s="14">
        <f t="shared" si="76"/>
        <v>0.41431244745266815</v>
      </c>
      <c r="AA807" s="14">
        <f t="shared" si="77"/>
        <v>0.61275240078706961</v>
      </c>
      <c r="AB807" s="14">
        <f t="shared" si="78"/>
        <v>0.20076222916246131</v>
      </c>
    </row>
    <row r="808" spans="1:28" x14ac:dyDescent="0.2">
      <c r="A808" s="11" t="s">
        <v>1031</v>
      </c>
      <c r="B808" s="11"/>
      <c r="C808" s="11"/>
      <c r="D808" s="11"/>
      <c r="E808" s="11"/>
      <c r="F808" s="11"/>
      <c r="G808" s="11"/>
      <c r="H808" s="11"/>
      <c r="I808" s="11"/>
      <c r="J808" s="11"/>
      <c r="K808" s="11"/>
      <c r="L808" s="11"/>
      <c r="M808" s="19"/>
      <c r="N808" s="11" t="s">
        <v>18</v>
      </c>
      <c r="O808" s="5">
        <v>16.267590533</v>
      </c>
      <c r="P808" s="5">
        <v>16.436156018666662</v>
      </c>
      <c r="Q808" s="5">
        <v>16.42054065833333</v>
      </c>
      <c r="R808" s="5">
        <v>16.451771379</v>
      </c>
      <c r="S808" s="13">
        <f t="shared" si="73"/>
        <v>0.16856548566666163</v>
      </c>
      <c r="T808" s="13">
        <f t="shared" si="74"/>
        <v>3.1230720666670209E-2</v>
      </c>
      <c r="U808" s="6">
        <v>3.1504861781081498E-3</v>
      </c>
      <c r="V808" s="6">
        <v>0.69225241524335601</v>
      </c>
      <c r="W808" s="6">
        <v>2.2699822254627501E-2</v>
      </c>
      <c r="X808" s="6">
        <v>0.70797098823719096</v>
      </c>
      <c r="Y808" s="14">
        <f t="shared" si="75"/>
        <v>2.5016224213923008</v>
      </c>
      <c r="Z808" s="14">
        <f t="shared" si="76"/>
        <v>0.15973552034218258</v>
      </c>
      <c r="AA808" s="14">
        <f t="shared" si="77"/>
        <v>1.6439775434296386</v>
      </c>
      <c r="AB808" s="14">
        <f t="shared" si="78"/>
        <v>0.1499845387885553</v>
      </c>
    </row>
    <row r="809" spans="1:28" x14ac:dyDescent="0.2">
      <c r="A809" s="11" t="s">
        <v>324</v>
      </c>
      <c r="B809" s="11"/>
      <c r="C809" s="11"/>
      <c r="D809" s="11"/>
      <c r="E809" s="11"/>
      <c r="F809" s="11"/>
      <c r="G809" s="11"/>
      <c r="H809" s="11"/>
      <c r="I809" s="11"/>
      <c r="J809" s="11"/>
      <c r="K809" s="11"/>
      <c r="L809" s="11"/>
      <c r="M809" s="19"/>
      <c r="N809" s="19" t="s">
        <v>18</v>
      </c>
      <c r="O809" s="5">
        <v>12.12406170233333</v>
      </c>
      <c r="P809" s="5">
        <v>12.29336451233333</v>
      </c>
      <c r="Q809" s="5">
        <v>12.368612769</v>
      </c>
      <c r="R809" s="5">
        <v>12.21811625566666</v>
      </c>
      <c r="S809" s="13">
        <f t="shared" si="73"/>
        <v>0.16930280999999958</v>
      </c>
      <c r="T809" s="13">
        <f t="shared" si="74"/>
        <v>-0.15049651333334069</v>
      </c>
      <c r="U809" s="6">
        <v>0.212599381853084</v>
      </c>
      <c r="V809" s="6">
        <v>0.232078484273227</v>
      </c>
      <c r="W809" s="6">
        <v>0.27231058655935098</v>
      </c>
      <c r="X809" s="6">
        <v>0.56911956631994798</v>
      </c>
      <c r="Y809" s="14">
        <f t="shared" si="75"/>
        <v>0.67243800255112707</v>
      </c>
      <c r="Z809" s="14">
        <f t="shared" si="76"/>
        <v>0.63436512061492001</v>
      </c>
      <c r="AA809" s="14">
        <f t="shared" si="77"/>
        <v>0.56493547435986746</v>
      </c>
      <c r="AB809" s="14">
        <f t="shared" si="78"/>
        <v>0.24479648309891419</v>
      </c>
    </row>
    <row r="810" spans="1:28" x14ac:dyDescent="0.2">
      <c r="A810" s="11" t="s">
        <v>586</v>
      </c>
      <c r="B810" s="11"/>
      <c r="C810" s="11" t="str">
        <f>VLOOKUP(A810,[1]sheet1!$A$2:$E$1154, 4, FALSE)</f>
        <v>*</v>
      </c>
      <c r="D810" s="11"/>
      <c r="E810" s="11"/>
      <c r="F810" s="11"/>
      <c r="G810" s="11"/>
      <c r="H810" s="11"/>
      <c r="I810" s="11"/>
      <c r="J810" s="11"/>
      <c r="K810" s="11"/>
      <c r="L810" s="11"/>
      <c r="M810" s="11"/>
      <c r="N810" s="11"/>
      <c r="O810" s="5">
        <v>13.75554112366666</v>
      </c>
      <c r="P810" s="5">
        <v>13.925882335333331</v>
      </c>
      <c r="Q810" s="5">
        <v>13.986268880666669</v>
      </c>
      <c r="R810" s="5">
        <v>13.865495790000001</v>
      </c>
      <c r="S810" s="13">
        <f t="shared" si="73"/>
        <v>0.17034121166667049</v>
      </c>
      <c r="T810" s="13">
        <f t="shared" si="74"/>
        <v>-0.12077309066666864</v>
      </c>
      <c r="U810" s="6">
        <v>0.17616784450336401</v>
      </c>
      <c r="V810" s="6">
        <v>0.40660755805173299</v>
      </c>
      <c r="W810" s="6">
        <v>0.244892274307001</v>
      </c>
      <c r="X810" s="6">
        <v>0.63059879530495799</v>
      </c>
      <c r="Y810" s="14">
        <f t="shared" si="75"/>
        <v>0.75407335942663423</v>
      </c>
      <c r="Z810" s="14">
        <f t="shared" si="76"/>
        <v>0.39082455292460477</v>
      </c>
      <c r="AA810" s="14">
        <f t="shared" si="77"/>
        <v>0.61102491548272553</v>
      </c>
      <c r="AB810" s="14">
        <f t="shared" si="78"/>
        <v>0.20024686326288241</v>
      </c>
    </row>
    <row r="811" spans="1:28" x14ac:dyDescent="0.2">
      <c r="A811" s="11" t="s">
        <v>787</v>
      </c>
      <c r="B811" s="11"/>
      <c r="C811" s="11" t="str">
        <f>VLOOKUP(A811,[1]sheet1!$A$2:$E$1154, 4, FALSE)</f>
        <v>*</v>
      </c>
      <c r="D811" s="11"/>
      <c r="E811" s="11"/>
      <c r="F811" s="11"/>
      <c r="G811" s="11"/>
      <c r="H811" s="11"/>
      <c r="I811" s="11"/>
      <c r="J811" s="11"/>
      <c r="K811" s="11"/>
      <c r="L811" s="11"/>
      <c r="M811" s="11"/>
      <c r="N811" s="11"/>
      <c r="O811" s="5">
        <v>11.814031501000001</v>
      </c>
      <c r="P811" s="5">
        <v>11.98503673738333</v>
      </c>
      <c r="Q811" s="5">
        <v>11.9999357401</v>
      </c>
      <c r="R811" s="5">
        <v>11.97013773466667</v>
      </c>
      <c r="S811" s="13">
        <f t="shared" si="73"/>
        <v>0.17100523638332987</v>
      </c>
      <c r="T811" s="13">
        <f t="shared" si="74"/>
        <v>-2.9798005433329777E-2</v>
      </c>
      <c r="U811" s="6">
        <v>0.193440194902157</v>
      </c>
      <c r="V811" s="6">
        <v>0.87921754677206598</v>
      </c>
      <c r="W811" s="6">
        <v>0.259656380103364</v>
      </c>
      <c r="X811" s="6">
        <v>0.73709704473307003</v>
      </c>
      <c r="Y811" s="14">
        <f t="shared" si="75"/>
        <v>0.71345327890633548</v>
      </c>
      <c r="Z811" s="14">
        <f t="shared" si="76"/>
        <v>5.5903653170733779E-2</v>
      </c>
      <c r="AA811" s="14">
        <f t="shared" si="77"/>
        <v>0.5856010017435137</v>
      </c>
      <c r="AB811" s="14">
        <f t="shared" si="78"/>
        <v>0.1324753300276249</v>
      </c>
    </row>
    <row r="812" spans="1:28" x14ac:dyDescent="0.2">
      <c r="A812" s="11" t="s">
        <v>430</v>
      </c>
      <c r="B812" s="11"/>
      <c r="C812" s="11"/>
      <c r="D812" s="11"/>
      <c r="E812" s="11"/>
      <c r="F812" s="11"/>
      <c r="G812" s="11"/>
      <c r="H812" s="11"/>
      <c r="I812" s="11"/>
      <c r="J812" s="11"/>
      <c r="K812" s="11"/>
      <c r="L812" s="11"/>
      <c r="M812" s="19"/>
      <c r="N812" s="19" t="s">
        <v>18</v>
      </c>
      <c r="O812" s="5">
        <v>12.42250432033333</v>
      </c>
      <c r="P812" s="5">
        <v>12.594138814166669</v>
      </c>
      <c r="Q812" s="5">
        <v>12.543753922000001</v>
      </c>
      <c r="R812" s="5">
        <v>12.644523706333329</v>
      </c>
      <c r="S812" s="13">
        <f t="shared" si="73"/>
        <v>0.17163449383333962</v>
      </c>
      <c r="T812" s="13">
        <f t="shared" si="74"/>
        <v>0.10076978433332862</v>
      </c>
      <c r="U812" s="6">
        <v>1.8698934410317201E-2</v>
      </c>
      <c r="V812" s="6">
        <v>0.31390395697454199</v>
      </c>
      <c r="W812" s="6">
        <v>6.9886802694336003E-2</v>
      </c>
      <c r="X812" s="6">
        <v>0.62541085796353602</v>
      </c>
      <c r="Y812" s="14">
        <f t="shared" si="75"/>
        <v>1.728183141747196</v>
      </c>
      <c r="Z812" s="14">
        <f t="shared" si="76"/>
        <v>0.50320320968582188</v>
      </c>
      <c r="AA812" s="14">
        <f t="shared" si="77"/>
        <v>1.1556048279475488</v>
      </c>
      <c r="AB812" s="14">
        <f t="shared" si="78"/>
        <v>0.20383458309833977</v>
      </c>
    </row>
    <row r="813" spans="1:28" x14ac:dyDescent="0.2">
      <c r="A813" s="11" t="s">
        <v>893</v>
      </c>
      <c r="B813" s="11"/>
      <c r="C813" s="11" t="str">
        <f>VLOOKUP(A813,[1]sheet1!$A$2:$E$1154, 4, FALSE)</f>
        <v>*</v>
      </c>
      <c r="D813" s="11"/>
      <c r="E813" s="11"/>
      <c r="F813" s="11"/>
      <c r="G813" s="11"/>
      <c r="H813" s="11"/>
      <c r="I813" s="11"/>
      <c r="J813" s="11"/>
      <c r="K813" s="11"/>
      <c r="L813" s="11"/>
      <c r="M813" s="11"/>
      <c r="N813" s="11"/>
      <c r="O813" s="5">
        <v>15.068134256666671</v>
      </c>
      <c r="P813" s="5">
        <v>15.239773465500001</v>
      </c>
      <c r="Q813" s="5">
        <v>15.15447662033333</v>
      </c>
      <c r="R813" s="5">
        <v>15.325070310666661</v>
      </c>
      <c r="S813" s="13">
        <f t="shared" si="73"/>
        <v>0.17163920883333006</v>
      </c>
      <c r="T813" s="13">
        <f t="shared" si="74"/>
        <v>0.17059369033333027</v>
      </c>
      <c r="U813" s="6">
        <v>0.28772940913302197</v>
      </c>
      <c r="V813" s="6">
        <v>0.41296637115124402</v>
      </c>
      <c r="W813" s="6">
        <v>0.32126782339242799</v>
      </c>
      <c r="X813" s="6">
        <v>0.63256488800002297</v>
      </c>
      <c r="Y813" s="14">
        <f t="shared" si="75"/>
        <v>0.54101574613388193</v>
      </c>
      <c r="Z813" s="14">
        <f t="shared" si="76"/>
        <v>0.38408531255203571</v>
      </c>
      <c r="AA813" s="14">
        <f t="shared" si="77"/>
        <v>0.49313276907307363</v>
      </c>
      <c r="AB813" s="14">
        <f t="shared" si="78"/>
        <v>0.19889491828663347</v>
      </c>
    </row>
    <row r="814" spans="1:28" x14ac:dyDescent="0.2">
      <c r="A814" s="11" t="s">
        <v>514</v>
      </c>
      <c r="B814" s="11"/>
      <c r="C814" s="11" t="str">
        <f>VLOOKUP(A814,[1]sheet1!$A$2:$E$1154, 4, FALSE)</f>
        <v>*</v>
      </c>
      <c r="D814" s="11"/>
      <c r="E814" s="11"/>
      <c r="F814" s="11"/>
      <c r="G814" s="11"/>
      <c r="H814" s="11"/>
      <c r="I814" s="11"/>
      <c r="J814" s="11"/>
      <c r="K814" s="11"/>
      <c r="L814" s="11"/>
      <c r="M814" s="11"/>
      <c r="N814" s="11"/>
      <c r="O814" s="5">
        <v>14.807965146000001</v>
      </c>
      <c r="P814" s="5">
        <v>14.980433919166661</v>
      </c>
      <c r="Q814" s="5">
        <v>14.900380789666659</v>
      </c>
      <c r="R814" s="5">
        <v>15.060487048666671</v>
      </c>
      <c r="S814" s="13">
        <f t="shared" si="73"/>
        <v>0.17246877316665987</v>
      </c>
      <c r="T814" s="13">
        <f t="shared" si="74"/>
        <v>0.16010625900001152</v>
      </c>
      <c r="U814" s="6">
        <v>0.51914600013398204</v>
      </c>
      <c r="V814" s="6">
        <v>0.55968279911343599</v>
      </c>
      <c r="W814" s="6">
        <v>0.43067799887834501</v>
      </c>
      <c r="X814" s="6">
        <v>0.69456491834011702</v>
      </c>
      <c r="Y814" s="14">
        <f t="shared" si="75"/>
        <v>0.28471048774752694</v>
      </c>
      <c r="Z814" s="14">
        <f t="shared" si="76"/>
        <v>0.252058040180835</v>
      </c>
      <c r="AA814" s="14">
        <f t="shared" si="77"/>
        <v>0.36584731353989186</v>
      </c>
      <c r="AB814" s="14">
        <f t="shared" si="78"/>
        <v>0.15828715617651934</v>
      </c>
    </row>
    <row r="815" spans="1:28" x14ac:dyDescent="0.2">
      <c r="A815" s="11" t="s">
        <v>123</v>
      </c>
      <c r="B815" s="11"/>
      <c r="C815" s="11" t="s">
        <v>18</v>
      </c>
      <c r="D815" s="11"/>
      <c r="E815" s="11"/>
      <c r="F815" s="11"/>
      <c r="G815" s="11"/>
      <c r="H815" s="11"/>
      <c r="I815" s="11"/>
      <c r="J815" s="11"/>
      <c r="K815" s="11"/>
      <c r="L815" s="11"/>
      <c r="M815" s="11"/>
      <c r="N815" s="11"/>
      <c r="O815" s="5">
        <v>14.156491241333329</v>
      </c>
      <c r="P815" s="5">
        <v>14.329805046000001</v>
      </c>
      <c r="Q815" s="5">
        <v>14.44459509133333</v>
      </c>
      <c r="R815" s="5">
        <v>14.21501500066667</v>
      </c>
      <c r="S815" s="13">
        <f t="shared" si="73"/>
        <v>0.17331380466667134</v>
      </c>
      <c r="T815" s="13">
        <f t="shared" si="74"/>
        <v>-0.2295800906666603</v>
      </c>
      <c r="U815" s="6">
        <v>0.31489737658260802</v>
      </c>
      <c r="V815" s="6">
        <v>9.3936492743702596E-2</v>
      </c>
      <c r="W815" s="6">
        <v>0.337172009025835</v>
      </c>
      <c r="X815" s="6">
        <v>0.43702352859328297</v>
      </c>
      <c r="Y815" s="14">
        <f t="shared" si="75"/>
        <v>0.50183095746584727</v>
      </c>
      <c r="Z815" s="14">
        <f t="shared" si="76"/>
        <v>1.0271656588695184</v>
      </c>
      <c r="AA815" s="14">
        <f t="shared" si="77"/>
        <v>0.47214848633139733</v>
      </c>
      <c r="AB815" s="14">
        <f t="shared" si="78"/>
        <v>0.35949518073402681</v>
      </c>
    </row>
    <row r="816" spans="1:28" x14ac:dyDescent="0.2">
      <c r="A816" s="11" t="s">
        <v>249</v>
      </c>
      <c r="B816" s="11"/>
      <c r="C816" s="11"/>
      <c r="D816" s="11"/>
      <c r="E816" s="11"/>
      <c r="F816" s="11" t="s">
        <v>18</v>
      </c>
      <c r="G816" s="11"/>
      <c r="H816" s="11"/>
      <c r="I816" s="11"/>
      <c r="J816" s="11"/>
      <c r="K816" s="11"/>
      <c r="L816" s="11"/>
      <c r="M816" s="11"/>
      <c r="N816" s="11"/>
      <c r="O816" s="5">
        <v>14.13947914666667</v>
      </c>
      <c r="P816" s="5">
        <v>14.316345378499999</v>
      </c>
      <c r="Q816" s="5">
        <v>14.23319896866666</v>
      </c>
      <c r="R816" s="5">
        <v>14.39949178833333</v>
      </c>
      <c r="S816" s="13">
        <f t="shared" si="73"/>
        <v>0.17686623183332983</v>
      </c>
      <c r="T816" s="13">
        <f t="shared" si="74"/>
        <v>0.16629281966667087</v>
      </c>
      <c r="U816" s="6">
        <v>0.44036699932505102</v>
      </c>
      <c r="V816" s="6">
        <v>0.644041959248426</v>
      </c>
      <c r="W816" s="6">
        <v>0.39719471059550299</v>
      </c>
      <c r="X816" s="6">
        <v>0.69968798395460796</v>
      </c>
      <c r="Y816" s="14">
        <f t="shared" si="75"/>
        <v>0.35618523408727382</v>
      </c>
      <c r="Z816" s="14">
        <f t="shared" si="76"/>
        <v>0.1910858374904347</v>
      </c>
      <c r="AA816" s="14">
        <f t="shared" si="77"/>
        <v>0.40099654359680009</v>
      </c>
      <c r="AB816" s="14">
        <f t="shared" si="78"/>
        <v>0.15509558435142606</v>
      </c>
    </row>
    <row r="817" spans="1:28" x14ac:dyDescent="0.2">
      <c r="A817" s="11" t="s">
        <v>231</v>
      </c>
      <c r="B817" s="11"/>
      <c r="C817" s="11" t="str">
        <f>VLOOKUP(A817,[1]sheet1!$A$2:$E$1154, 4, FALSE)</f>
        <v>*</v>
      </c>
      <c r="D817" s="11"/>
      <c r="E817" s="11"/>
      <c r="F817" s="11"/>
      <c r="G817" s="11"/>
      <c r="H817" s="11"/>
      <c r="I817" s="11"/>
      <c r="J817" s="11"/>
      <c r="K817" s="11"/>
      <c r="L817" s="11"/>
      <c r="M817" s="11"/>
      <c r="N817" s="11"/>
      <c r="O817" s="5">
        <v>11.331779341333331</v>
      </c>
      <c r="P817" s="5">
        <v>11.508714988333329</v>
      </c>
      <c r="Q817" s="5">
        <v>11.362774932666669</v>
      </c>
      <c r="R817" s="5">
        <v>11.654655044</v>
      </c>
      <c r="S817" s="13">
        <f t="shared" si="73"/>
        <v>0.17693564699999875</v>
      </c>
      <c r="T817" s="13">
        <f t="shared" si="74"/>
        <v>0.29188011133333092</v>
      </c>
      <c r="U817" s="6">
        <v>0.23423146371015999</v>
      </c>
      <c r="V817" s="6">
        <v>0.16710756796074899</v>
      </c>
      <c r="W817" s="6">
        <v>0.285542038922102</v>
      </c>
      <c r="X817" s="6">
        <v>0.52794831828775601</v>
      </c>
      <c r="Y817" s="14">
        <f t="shared" si="75"/>
        <v>0.63035476768422805</v>
      </c>
      <c r="Z817" s="14">
        <f t="shared" si="76"/>
        <v>0.77700388135037335</v>
      </c>
      <c r="AA817" s="14">
        <f t="shared" si="77"/>
        <v>0.54432994371282728</v>
      </c>
      <c r="AB817" s="14">
        <f t="shared" si="78"/>
        <v>0.27740858917262656</v>
      </c>
    </row>
    <row r="818" spans="1:28" x14ac:dyDescent="0.2">
      <c r="A818" s="11" t="s">
        <v>795</v>
      </c>
      <c r="B818" s="11"/>
      <c r="C818" s="11" t="str">
        <f>VLOOKUP(A818,[1]sheet1!$A$2:$E$1154, 4, FALSE)</f>
        <v>*</v>
      </c>
      <c r="D818" s="11"/>
      <c r="E818" s="11"/>
      <c r="F818" s="11"/>
      <c r="G818" s="11"/>
      <c r="H818" s="11"/>
      <c r="I818" s="11"/>
      <c r="J818" s="11"/>
      <c r="K818" s="11"/>
      <c r="L818" s="11"/>
      <c r="M818" s="11"/>
      <c r="N818" s="11"/>
      <c r="O818" s="5">
        <v>16.715731389333339</v>
      </c>
      <c r="P818" s="5">
        <v>16.893101689666661</v>
      </c>
      <c r="Q818" s="5">
        <v>17.274058208</v>
      </c>
      <c r="R818" s="5">
        <v>16.51214517133333</v>
      </c>
      <c r="S818" s="13">
        <f t="shared" si="73"/>
        <v>0.17737030033332246</v>
      </c>
      <c r="T818" s="13">
        <f t="shared" si="74"/>
        <v>-0.76191303666666954</v>
      </c>
      <c r="U818" s="6">
        <v>0.44546884087274702</v>
      </c>
      <c r="V818" s="6">
        <v>8.9304651000330706E-3</v>
      </c>
      <c r="W818" s="6">
        <v>0.39831155813333702</v>
      </c>
      <c r="X818" s="6">
        <v>0.228735898618456</v>
      </c>
      <c r="Y818" s="14">
        <f t="shared" si="75"/>
        <v>0.35118266808116771</v>
      </c>
      <c r="Z818" s="14">
        <f t="shared" si="76"/>
        <v>2.0491259223972365</v>
      </c>
      <c r="AA818" s="14">
        <f t="shared" si="77"/>
        <v>0.39977709112845944</v>
      </c>
      <c r="AB818" s="14">
        <f t="shared" si="78"/>
        <v>0.64066567033675947</v>
      </c>
    </row>
    <row r="819" spans="1:28" x14ac:dyDescent="0.2">
      <c r="A819" s="11" t="s">
        <v>1104</v>
      </c>
      <c r="B819" s="11"/>
      <c r="C819" s="11"/>
      <c r="D819" s="11"/>
      <c r="E819" s="11"/>
      <c r="F819" s="11"/>
      <c r="G819" s="11"/>
      <c r="H819" s="11"/>
      <c r="I819" s="11" t="s">
        <v>18</v>
      </c>
      <c r="J819" s="11"/>
      <c r="K819" s="11"/>
      <c r="L819" s="11"/>
      <c r="M819" s="11"/>
      <c r="N819" s="11"/>
      <c r="O819" s="5">
        <v>12.969403572999999</v>
      </c>
      <c r="P819" s="5">
        <v>13.146870402999999</v>
      </c>
      <c r="Q819" s="5">
        <v>12.85331435366666</v>
      </c>
      <c r="R819" s="5">
        <v>13.440426452333339</v>
      </c>
      <c r="S819" s="13">
        <f t="shared" si="73"/>
        <v>0.17746683000000019</v>
      </c>
      <c r="T819" s="13">
        <f t="shared" si="74"/>
        <v>0.58711209866667957</v>
      </c>
      <c r="U819" s="6">
        <v>0.35411644361240202</v>
      </c>
      <c r="V819" s="6">
        <v>6.7372581628073903E-3</v>
      </c>
      <c r="W819" s="6">
        <v>0.35969061146036901</v>
      </c>
      <c r="X819" s="6">
        <v>0.21306312912438199</v>
      </c>
      <c r="Y819" s="14">
        <f t="shared" si="75"/>
        <v>0.45085390604527992</v>
      </c>
      <c r="Z819" s="14">
        <f t="shared" si="76"/>
        <v>2.1715168107392713</v>
      </c>
      <c r="AA819" s="14">
        <f t="shared" si="77"/>
        <v>0.44407089786168863</v>
      </c>
      <c r="AB819" s="14">
        <f t="shared" si="78"/>
        <v>0.67149169905756856</v>
      </c>
    </row>
    <row r="820" spans="1:28" x14ac:dyDescent="0.2">
      <c r="A820" s="11" t="s">
        <v>323</v>
      </c>
      <c r="B820" s="11"/>
      <c r="C820" s="11"/>
      <c r="D820" s="11"/>
      <c r="E820" s="11"/>
      <c r="F820" s="11" t="s">
        <v>18</v>
      </c>
      <c r="G820" s="11"/>
      <c r="H820" s="11"/>
      <c r="I820" s="11"/>
      <c r="J820" s="11"/>
      <c r="K820" s="11"/>
      <c r="L820" s="11"/>
      <c r="M820" s="11"/>
      <c r="N820" s="11"/>
      <c r="O820" s="5">
        <v>10.8356918942</v>
      </c>
      <c r="P820" s="5">
        <v>11.014326514</v>
      </c>
      <c r="Q820" s="5">
        <v>10.97693331333334</v>
      </c>
      <c r="R820" s="5">
        <v>11.051719714666669</v>
      </c>
      <c r="S820" s="13">
        <f t="shared" si="73"/>
        <v>0.17863461980000039</v>
      </c>
      <c r="T820" s="13">
        <f t="shared" si="74"/>
        <v>7.4786401333328811E-2</v>
      </c>
      <c r="U820" s="6">
        <v>9.0887369329165899E-2</v>
      </c>
      <c r="V820" s="6">
        <v>0.54421892271684302</v>
      </c>
      <c r="W820" s="6">
        <v>0.169337643236908</v>
      </c>
      <c r="X820" s="6">
        <v>0.68655135329416195</v>
      </c>
      <c r="Y820" s="14">
        <f t="shared" si="75"/>
        <v>1.0414964667426649</v>
      </c>
      <c r="Z820" s="14">
        <f t="shared" si="76"/>
        <v>0.26422636169511871</v>
      </c>
      <c r="AA820" s="14">
        <f t="shared" si="77"/>
        <v>0.77124648883227787</v>
      </c>
      <c r="AB820" s="14">
        <f t="shared" si="78"/>
        <v>0.16332697245758049</v>
      </c>
    </row>
    <row r="821" spans="1:28" x14ac:dyDescent="0.2">
      <c r="A821" s="11" t="s">
        <v>321</v>
      </c>
      <c r="B821" s="11"/>
      <c r="C821" s="11"/>
      <c r="D821" s="11"/>
      <c r="E821" s="11"/>
      <c r="F821" s="11"/>
      <c r="G821" s="11"/>
      <c r="H821" s="11"/>
      <c r="I821" s="11" t="s">
        <v>18</v>
      </c>
      <c r="J821" s="11"/>
      <c r="K821" s="11"/>
      <c r="L821" s="11"/>
      <c r="M821" s="11"/>
      <c r="N821" s="11"/>
      <c r="O821" s="5">
        <v>15.122291999666659</v>
      </c>
      <c r="P821" s="5">
        <v>15.30333601616667</v>
      </c>
      <c r="Q821" s="5">
        <v>15.226626036666669</v>
      </c>
      <c r="R821" s="5">
        <v>15.38004599566667</v>
      </c>
      <c r="S821" s="13">
        <f t="shared" si="73"/>
        <v>0.18104401650001023</v>
      </c>
      <c r="T821" s="13">
        <f t="shared" si="74"/>
        <v>0.15341995900000072</v>
      </c>
      <c r="U821" s="6">
        <v>3.7812287581928998E-2</v>
      </c>
      <c r="V821" s="6">
        <v>0.118778264349873</v>
      </c>
      <c r="W821" s="6">
        <v>0.10510512061956501</v>
      </c>
      <c r="X821" s="6">
        <v>0.47133703265896498</v>
      </c>
      <c r="Y821" s="14">
        <f t="shared" si="75"/>
        <v>1.4223670477325194</v>
      </c>
      <c r="Z821" s="14">
        <f t="shared" si="76"/>
        <v>0.92526302515076331</v>
      </c>
      <c r="AA821" s="14">
        <f t="shared" si="77"/>
        <v>0.97837612505027294</v>
      </c>
      <c r="AB821" s="14">
        <f t="shared" si="78"/>
        <v>0.32666843665113582</v>
      </c>
    </row>
    <row r="822" spans="1:28" x14ac:dyDescent="0.2">
      <c r="A822" s="11" t="s">
        <v>804</v>
      </c>
      <c r="B822" s="11"/>
      <c r="C822" s="11" t="str">
        <f>VLOOKUP(A822,[1]sheet1!$A$2:$E$1154, 4, FALSE)</f>
        <v>*</v>
      </c>
      <c r="D822" s="11"/>
      <c r="E822" s="11"/>
      <c r="F822" s="11"/>
      <c r="G822" s="11"/>
      <c r="H822" s="11"/>
      <c r="I822" s="11"/>
      <c r="J822" s="11"/>
      <c r="K822" s="11"/>
      <c r="L822" s="11"/>
      <c r="M822" s="11"/>
      <c r="N822" s="11"/>
      <c r="O822" s="5">
        <v>20.66459969733334</v>
      </c>
      <c r="P822" s="5">
        <v>20.847191663833339</v>
      </c>
      <c r="Q822" s="5">
        <v>21.060654488666671</v>
      </c>
      <c r="R822" s="5">
        <v>20.633728839</v>
      </c>
      <c r="S822" s="13">
        <f t="shared" si="73"/>
        <v>0.18259196649999865</v>
      </c>
      <c r="T822" s="13">
        <f t="shared" si="74"/>
        <v>-0.42692564966667135</v>
      </c>
      <c r="U822" s="6">
        <v>0.38032745346730601</v>
      </c>
      <c r="V822" s="6">
        <v>0.10783853397048</v>
      </c>
      <c r="W822" s="6">
        <v>0.37248213007516301</v>
      </c>
      <c r="X822" s="6">
        <v>0.45735957954313999</v>
      </c>
      <c r="Y822" s="14">
        <f t="shared" si="75"/>
        <v>0.41984232444634484</v>
      </c>
      <c r="Z822" s="14">
        <f t="shared" si="76"/>
        <v>0.96722602485974396</v>
      </c>
      <c r="AA822" s="14">
        <f t="shared" si="77"/>
        <v>0.42889455780403513</v>
      </c>
      <c r="AB822" s="14">
        <f t="shared" si="78"/>
        <v>0.33974222004640348</v>
      </c>
    </row>
    <row r="823" spans="1:28" x14ac:dyDescent="0.2">
      <c r="A823" s="11" t="s">
        <v>818</v>
      </c>
      <c r="B823" s="11"/>
      <c r="C823" s="11" t="str">
        <f>VLOOKUP(A823,[1]sheet1!$A$2:$E$1154, 4, FALSE)</f>
        <v>*</v>
      </c>
      <c r="D823" s="11"/>
      <c r="E823" s="11"/>
      <c r="F823" s="11"/>
      <c r="G823" s="11"/>
      <c r="H823" s="11"/>
      <c r="I823" s="11"/>
      <c r="J823" s="11"/>
      <c r="K823" s="11"/>
      <c r="L823" s="11"/>
      <c r="M823" s="11"/>
      <c r="N823" s="11"/>
      <c r="O823" s="5">
        <v>23.479664487000001</v>
      </c>
      <c r="P823" s="5">
        <v>23.663617260166671</v>
      </c>
      <c r="Q823" s="5">
        <v>23.784731336</v>
      </c>
      <c r="R823" s="5">
        <v>23.542503184333331</v>
      </c>
      <c r="S823" s="13">
        <f t="shared" si="73"/>
        <v>0.18395277316666991</v>
      </c>
      <c r="T823" s="13">
        <f t="shared" si="74"/>
        <v>-0.24222815166666933</v>
      </c>
      <c r="U823" s="6">
        <v>0.35823321276025299</v>
      </c>
      <c r="V823" s="6">
        <v>0.31493151302088701</v>
      </c>
      <c r="W823" s="6">
        <v>0.36073493705502002</v>
      </c>
      <c r="X823" s="6">
        <v>0.62541085796353602</v>
      </c>
      <c r="Y823" s="14">
        <f t="shared" si="75"/>
        <v>0.44583415201619814</v>
      </c>
      <c r="Z823" s="14">
        <f t="shared" si="76"/>
        <v>0.50178388034050214</v>
      </c>
      <c r="AA823" s="14">
        <f t="shared" si="77"/>
        <v>0.4428117943729678</v>
      </c>
      <c r="AB823" s="14">
        <f t="shared" si="78"/>
        <v>0.20383458309833977</v>
      </c>
    </row>
    <row r="824" spans="1:28" x14ac:dyDescent="0.2">
      <c r="A824" s="11" t="s">
        <v>225</v>
      </c>
      <c r="B824" s="11"/>
      <c r="C824" s="11"/>
      <c r="D824" s="11" t="s">
        <v>18</v>
      </c>
      <c r="E824" s="11"/>
      <c r="F824" s="11"/>
      <c r="G824" s="11"/>
      <c r="H824" s="11"/>
      <c r="I824" s="11"/>
      <c r="J824" s="11"/>
      <c r="K824" s="11"/>
      <c r="L824" s="11"/>
      <c r="M824" s="11"/>
      <c r="N824" s="11"/>
      <c r="O824" s="5">
        <v>12.81612887233333</v>
      </c>
      <c r="P824" s="5">
        <v>13.001840057333331</v>
      </c>
      <c r="Q824" s="5">
        <v>12.987463854</v>
      </c>
      <c r="R824" s="5">
        <v>13.01621626066667</v>
      </c>
      <c r="S824" s="13">
        <f t="shared" si="73"/>
        <v>0.18571118500000061</v>
      </c>
      <c r="T824" s="13">
        <f t="shared" si="74"/>
        <v>2.8752406666670893E-2</v>
      </c>
      <c r="U824" s="6">
        <v>0.12616556606318099</v>
      </c>
      <c r="V824" s="6">
        <v>0.85080561550318001</v>
      </c>
      <c r="W824" s="6">
        <v>0.203481373519276</v>
      </c>
      <c r="X824" s="6">
        <v>0.73663230991512596</v>
      </c>
      <c r="Y824" s="14">
        <f t="shared" si="75"/>
        <v>0.89905915942866022</v>
      </c>
      <c r="Z824" s="14">
        <f t="shared" si="76"/>
        <v>7.0169652321264528E-2</v>
      </c>
      <c r="AA824" s="14">
        <f t="shared" si="77"/>
        <v>0.69147533950033946</v>
      </c>
      <c r="AB824" s="14">
        <f t="shared" si="78"/>
        <v>0.13274923618690049</v>
      </c>
    </row>
    <row r="825" spans="1:28" x14ac:dyDescent="0.2">
      <c r="A825" s="11" t="s">
        <v>41</v>
      </c>
      <c r="B825" s="11"/>
      <c r="C825" s="11"/>
      <c r="D825" s="27" t="s">
        <v>18</v>
      </c>
      <c r="E825" s="11"/>
      <c r="F825" s="11"/>
      <c r="G825" s="11"/>
      <c r="H825" s="11"/>
      <c r="I825" s="11"/>
      <c r="J825" s="11"/>
      <c r="K825" s="11"/>
      <c r="L825" s="11"/>
      <c r="M825" s="11"/>
      <c r="N825" s="11"/>
      <c r="O825" s="5">
        <v>13.08257899733333</v>
      </c>
      <c r="P825" s="5">
        <v>13.268420828</v>
      </c>
      <c r="Q825" s="5">
        <v>13.313481505</v>
      </c>
      <c r="R825" s="5">
        <v>13.223360151</v>
      </c>
      <c r="S825" s="13">
        <f t="shared" si="73"/>
        <v>0.18584183066666959</v>
      </c>
      <c r="T825" s="13">
        <f t="shared" si="74"/>
        <v>-9.0121354000000764E-2</v>
      </c>
      <c r="U825" s="6">
        <v>0.242508586393963</v>
      </c>
      <c r="V825" s="6">
        <v>0.59249713049513597</v>
      </c>
      <c r="W825" s="6">
        <v>0.29108415224214901</v>
      </c>
      <c r="X825" s="6">
        <v>0.69968798395460796</v>
      </c>
      <c r="Y825" s="14">
        <f t="shared" si="75"/>
        <v>0.61527287991738411</v>
      </c>
      <c r="Z825" s="14">
        <f t="shared" si="76"/>
        <v>0.22731374863118506</v>
      </c>
      <c r="AA825" s="14">
        <f t="shared" si="77"/>
        <v>0.5359814386049524</v>
      </c>
      <c r="AB825" s="14">
        <f t="shared" si="78"/>
        <v>0.15509558435142606</v>
      </c>
    </row>
    <row r="826" spans="1:28" x14ac:dyDescent="0.2">
      <c r="A826" s="11" t="s">
        <v>143</v>
      </c>
      <c r="B826" s="11"/>
      <c r="C826" s="11"/>
      <c r="D826" s="11"/>
      <c r="E826" s="11"/>
      <c r="F826" s="11"/>
      <c r="G826" s="11"/>
      <c r="H826" s="11"/>
      <c r="I826" s="11"/>
      <c r="J826" s="11"/>
      <c r="K826" s="11"/>
      <c r="L826" s="11"/>
      <c r="M826" s="19"/>
      <c r="N826" s="19" t="s">
        <v>18</v>
      </c>
      <c r="O826" s="5">
        <v>12.177237635999999</v>
      </c>
      <c r="P826" s="5">
        <v>12.363208801833331</v>
      </c>
      <c r="Q826" s="5">
        <v>12.24569605366667</v>
      </c>
      <c r="R826" s="5">
        <v>12.48072155</v>
      </c>
      <c r="S826" s="13">
        <f t="shared" si="73"/>
        <v>0.1859711658333314</v>
      </c>
      <c r="T826" s="13">
        <f t="shared" si="74"/>
        <v>0.23502549633333025</v>
      </c>
      <c r="U826" s="6">
        <v>8.8529948472176601E-2</v>
      </c>
      <c r="V826" s="6">
        <v>3.30320443040866E-2</v>
      </c>
      <c r="W826" s="6">
        <v>0.16886559754144201</v>
      </c>
      <c r="X826" s="6">
        <v>0.32801495521545099</v>
      </c>
      <c r="Y826" s="14">
        <f t="shared" si="75"/>
        <v>1.0529097885563397</v>
      </c>
      <c r="Z826" s="14">
        <f t="shared" si="76"/>
        <v>1.4810645476373676</v>
      </c>
      <c r="AA826" s="14">
        <f t="shared" si="77"/>
        <v>0.77245881887027756</v>
      </c>
      <c r="AB826" s="14">
        <f t="shared" si="78"/>
        <v>0.48410635500941551</v>
      </c>
    </row>
    <row r="827" spans="1:28" x14ac:dyDescent="0.2">
      <c r="A827" s="11" t="s">
        <v>335</v>
      </c>
      <c r="B827" s="11"/>
      <c r="C827" s="11"/>
      <c r="D827" s="11"/>
      <c r="E827" s="11"/>
      <c r="F827" s="11" t="s">
        <v>18</v>
      </c>
      <c r="G827" s="11"/>
      <c r="H827" s="11"/>
      <c r="I827" s="11"/>
      <c r="J827" s="11"/>
      <c r="K827" s="11"/>
      <c r="L827" s="11"/>
      <c r="M827" s="11"/>
      <c r="N827" s="11"/>
      <c r="O827" s="5">
        <v>13.039249509999999</v>
      </c>
      <c r="P827" s="5">
        <v>13.225511852</v>
      </c>
      <c r="Q827" s="5">
        <v>13.15245922766667</v>
      </c>
      <c r="R827" s="5">
        <v>13.298564476333331</v>
      </c>
      <c r="S827" s="13">
        <f t="shared" si="73"/>
        <v>0.18626234200000091</v>
      </c>
      <c r="T827" s="13">
        <f t="shared" si="74"/>
        <v>0.14610524866666097</v>
      </c>
      <c r="U827" s="6">
        <v>1.53958447883434E-2</v>
      </c>
      <c r="V827" s="6">
        <v>0.14193601691882801</v>
      </c>
      <c r="W827" s="6">
        <v>6.0482751514242997E-2</v>
      </c>
      <c r="X827" s="6">
        <v>0.51242970468953997</v>
      </c>
      <c r="Y827" s="14">
        <f t="shared" si="75"/>
        <v>1.8125964758513988</v>
      </c>
      <c r="Z827" s="14">
        <f t="shared" si="76"/>
        <v>0.84790738633022211</v>
      </c>
      <c r="AA827" s="14">
        <f t="shared" si="77"/>
        <v>1.2183684598965465</v>
      </c>
      <c r="AB827" s="14">
        <f t="shared" si="78"/>
        <v>0.29036570287576258</v>
      </c>
    </row>
    <row r="828" spans="1:28" x14ac:dyDescent="0.2">
      <c r="A828" s="11" t="s">
        <v>844</v>
      </c>
      <c r="B828" s="11"/>
      <c r="C828" s="11" t="str">
        <f>VLOOKUP(A828,[1]sheet1!$A$2:$E$1154, 4, FALSE)</f>
        <v>*</v>
      </c>
      <c r="D828" s="11"/>
      <c r="E828" s="11"/>
      <c r="F828" s="11"/>
      <c r="G828" s="11"/>
      <c r="H828" s="11"/>
      <c r="I828" s="11"/>
      <c r="J828" s="11"/>
      <c r="K828" s="11"/>
      <c r="L828" s="11"/>
      <c r="M828" s="11"/>
      <c r="N828" s="11"/>
      <c r="O828" s="5">
        <v>16.589371875333331</v>
      </c>
      <c r="P828" s="5">
        <v>16.77582125721667</v>
      </c>
      <c r="Q828" s="5">
        <v>16.50719141943334</v>
      </c>
      <c r="R828" s="5">
        <v>17.044451094999999</v>
      </c>
      <c r="S828" s="13">
        <f t="shared" si="73"/>
        <v>0.18644938188333882</v>
      </c>
      <c r="T828" s="13">
        <f t="shared" si="74"/>
        <v>0.53725967556665921</v>
      </c>
      <c r="U828" s="6">
        <v>0.61830040108315498</v>
      </c>
      <c r="V828" s="6">
        <v>0.26638101694019001</v>
      </c>
      <c r="W828" s="6">
        <v>0.46721229806178699</v>
      </c>
      <c r="X828" s="6">
        <v>0.60306894579959003</v>
      </c>
      <c r="Y828" s="14">
        <f t="shared" si="75"/>
        <v>0.20880047178004352</v>
      </c>
      <c r="Z828" s="14">
        <f t="shared" si="76"/>
        <v>0.57449672744419877</v>
      </c>
      <c r="AA828" s="14">
        <f t="shared" si="77"/>
        <v>0.33048573415319465</v>
      </c>
      <c r="AB828" s="14">
        <f t="shared" si="78"/>
        <v>0.21963303434634227</v>
      </c>
    </row>
    <row r="829" spans="1:28" x14ac:dyDescent="0.2">
      <c r="A829" s="11" t="s">
        <v>1070</v>
      </c>
      <c r="B829" s="11"/>
      <c r="C829" s="11"/>
      <c r="D829" s="11"/>
      <c r="E829" s="11"/>
      <c r="F829" s="11"/>
      <c r="G829" s="11"/>
      <c r="H829" s="11"/>
      <c r="I829" s="11"/>
      <c r="J829" s="11"/>
      <c r="K829" s="11"/>
      <c r="L829" s="11"/>
      <c r="M829" s="19"/>
      <c r="N829" s="11" t="s">
        <v>18</v>
      </c>
      <c r="O829" s="5">
        <v>10.921953888666669</v>
      </c>
      <c r="P829" s="5">
        <v>11.10909490111667</v>
      </c>
      <c r="Q829" s="5">
        <v>11.017795296766669</v>
      </c>
      <c r="R829" s="5">
        <v>11.20039450546667</v>
      </c>
      <c r="S829" s="13">
        <f t="shared" si="73"/>
        <v>0.18714101245000059</v>
      </c>
      <c r="T829" s="13">
        <f t="shared" si="74"/>
        <v>0.18259920870000101</v>
      </c>
      <c r="U829" s="6">
        <v>0.185669474031187</v>
      </c>
      <c r="V829" s="6">
        <v>0.32012136928732499</v>
      </c>
      <c r="W829" s="6">
        <v>0.252477456586231</v>
      </c>
      <c r="X829" s="6">
        <v>0.62886652603846604</v>
      </c>
      <c r="Y829" s="14">
        <f t="shared" si="75"/>
        <v>0.73125949286531045</v>
      </c>
      <c r="Z829" s="14">
        <f t="shared" si="76"/>
        <v>0.49468533412264509</v>
      </c>
      <c r="AA829" s="14">
        <f t="shared" si="77"/>
        <v>0.59777739345534098</v>
      </c>
      <c r="AB829" s="14">
        <f t="shared" si="78"/>
        <v>0.20144152173461793</v>
      </c>
    </row>
    <row r="830" spans="1:28" x14ac:dyDescent="0.2">
      <c r="A830" s="11" t="s">
        <v>61</v>
      </c>
      <c r="B830" s="11"/>
      <c r="C830" s="11"/>
      <c r="D830" s="27" t="s">
        <v>18</v>
      </c>
      <c r="E830" s="11"/>
      <c r="F830" s="11"/>
      <c r="G830" s="11"/>
      <c r="H830" s="11"/>
      <c r="I830" s="11"/>
      <c r="J830" s="11"/>
      <c r="K830" s="11"/>
      <c r="L830" s="11"/>
      <c r="M830" s="11"/>
      <c r="N830" s="11"/>
      <c r="O830" s="5">
        <v>11.484430087</v>
      </c>
      <c r="P830" s="5">
        <v>11.671967732566671</v>
      </c>
      <c r="Q830" s="5">
        <v>11.60634335246667</v>
      </c>
      <c r="R830" s="5">
        <v>11.73759211266667</v>
      </c>
      <c r="S830" s="13">
        <f t="shared" si="73"/>
        <v>0.18753764556667107</v>
      </c>
      <c r="T830" s="13">
        <f t="shared" si="74"/>
        <v>0.13124876020000009</v>
      </c>
      <c r="U830" s="6">
        <v>5.9305035213889398E-2</v>
      </c>
      <c r="V830" s="6">
        <v>0.406237414841846</v>
      </c>
      <c r="W830" s="6">
        <v>0.13590183876348599</v>
      </c>
      <c r="X830" s="6">
        <v>0.63059879530495799</v>
      </c>
      <c r="Y830" s="14">
        <f t="shared" si="75"/>
        <v>1.2269084318840924</v>
      </c>
      <c r="Z830" s="14">
        <f t="shared" si="76"/>
        <v>0.39122008016544313</v>
      </c>
      <c r="AA830" s="14">
        <f t="shared" si="77"/>
        <v>0.8667746671863199</v>
      </c>
      <c r="AB830" s="14">
        <f t="shared" si="78"/>
        <v>0.20024686326288241</v>
      </c>
    </row>
    <row r="831" spans="1:28" x14ac:dyDescent="0.2">
      <c r="A831" s="11" t="s">
        <v>489</v>
      </c>
      <c r="B831" s="11"/>
      <c r="C831" s="11"/>
      <c r="D831" s="11"/>
      <c r="E831" s="11"/>
      <c r="F831" s="11"/>
      <c r="G831" s="11"/>
      <c r="H831" s="11"/>
      <c r="I831" s="15" t="s">
        <v>18</v>
      </c>
      <c r="J831" s="15"/>
      <c r="K831" s="15"/>
      <c r="L831" s="15"/>
      <c r="M831" s="15"/>
      <c r="N831" s="15"/>
      <c r="O831" s="5">
        <v>16.915420656333339</v>
      </c>
      <c r="P831" s="5">
        <v>17.103205495833329</v>
      </c>
      <c r="Q831" s="5">
        <v>16.957727034000001</v>
      </c>
      <c r="R831" s="5">
        <v>17.248683957666671</v>
      </c>
      <c r="S831" s="13">
        <f t="shared" si="73"/>
        <v>0.18778483949999014</v>
      </c>
      <c r="T831" s="13">
        <f t="shared" si="74"/>
        <v>0.29095692366666981</v>
      </c>
      <c r="U831" s="6">
        <v>3.8348744306244402E-2</v>
      </c>
      <c r="V831" s="6">
        <v>2.56237928439642E-2</v>
      </c>
      <c r="W831" s="6">
        <v>0.10591012820418599</v>
      </c>
      <c r="X831" s="6">
        <v>0.27415142981638502</v>
      </c>
      <c r="Y831" s="14">
        <f t="shared" si="75"/>
        <v>1.4162488520486967</v>
      </c>
      <c r="Z831" s="14">
        <f t="shared" si="76"/>
        <v>1.5913565853919598</v>
      </c>
      <c r="AA831" s="14">
        <f t="shared" si="77"/>
        <v>0.97506250624886714</v>
      </c>
      <c r="AB831" s="14">
        <f t="shared" si="78"/>
        <v>0.56200948474403534</v>
      </c>
    </row>
    <row r="832" spans="1:28" x14ac:dyDescent="0.2">
      <c r="A832" s="11" t="s">
        <v>290</v>
      </c>
      <c r="B832" s="11"/>
      <c r="C832" s="11"/>
      <c r="D832" s="11" t="s">
        <v>18</v>
      </c>
      <c r="E832" s="11"/>
      <c r="F832" s="11"/>
      <c r="G832" s="11"/>
      <c r="H832" s="11"/>
      <c r="I832" s="11"/>
      <c r="J832" s="11"/>
      <c r="K832" s="11"/>
      <c r="L832" s="11"/>
      <c r="M832" s="11"/>
      <c r="N832" s="11"/>
      <c r="O832" s="5">
        <v>13.99002024</v>
      </c>
      <c r="P832" s="5">
        <v>14.178866151499999</v>
      </c>
      <c r="Q832" s="5">
        <v>14.172869488</v>
      </c>
      <c r="R832" s="5">
        <v>14.184862815000001</v>
      </c>
      <c r="S832" s="13">
        <f t="shared" si="73"/>
        <v>0.18884591149999963</v>
      </c>
      <c r="T832" s="13">
        <f t="shared" si="74"/>
        <v>1.1993327000000775E-2</v>
      </c>
      <c r="U832" s="6">
        <v>1.9497731121175199E-2</v>
      </c>
      <c r="V832" s="6">
        <v>0.86659863958706795</v>
      </c>
      <c r="W832" s="6">
        <v>7.1167670684557094E-2</v>
      </c>
      <c r="X832" s="6">
        <v>0.73663230991512596</v>
      </c>
      <c r="Y832" s="14">
        <f t="shared" si="75"/>
        <v>1.7100159229391709</v>
      </c>
      <c r="Z832" s="14">
        <f t="shared" si="76"/>
        <v>6.2181997069810674E-2</v>
      </c>
      <c r="AA832" s="14">
        <f t="shared" si="77"/>
        <v>1.1477172483840938</v>
      </c>
      <c r="AB832" s="14">
        <f t="shared" si="78"/>
        <v>0.13274923618690049</v>
      </c>
    </row>
    <row r="833" spans="1:28" x14ac:dyDescent="0.2">
      <c r="A833" s="11" t="s">
        <v>995</v>
      </c>
      <c r="B833" s="11"/>
      <c r="C833" s="11" t="str">
        <f>VLOOKUP(A833,[1]sheet1!$A$2:$E$1154, 4, FALSE)</f>
        <v>*</v>
      </c>
      <c r="D833" s="11"/>
      <c r="E833" s="11"/>
      <c r="F833" s="11"/>
      <c r="G833" s="11"/>
      <c r="H833" s="11"/>
      <c r="I833" s="11"/>
      <c r="J833" s="11"/>
      <c r="K833" s="11"/>
      <c r="L833" s="11"/>
      <c r="M833" s="11"/>
      <c r="N833" s="11"/>
      <c r="O833" s="5">
        <v>11.89708288166667</v>
      </c>
      <c r="P833" s="5">
        <v>12.08620708388333</v>
      </c>
      <c r="Q833" s="5">
        <v>12.01489885733333</v>
      </c>
      <c r="R833" s="5">
        <v>12.157515310433331</v>
      </c>
      <c r="S833" s="13">
        <f t="shared" si="73"/>
        <v>0.18912420221666082</v>
      </c>
      <c r="T833" s="13">
        <f t="shared" si="74"/>
        <v>0.14261645310000048</v>
      </c>
      <c r="U833" s="6">
        <v>4.55331844630157E-2</v>
      </c>
      <c r="V833" s="6">
        <v>0.41198584682406297</v>
      </c>
      <c r="W833" s="6">
        <v>0.114853795555694</v>
      </c>
      <c r="X833" s="6">
        <v>0.63256488800002297</v>
      </c>
      <c r="Y833" s="14">
        <f t="shared" si="75"/>
        <v>1.3416719752935446</v>
      </c>
      <c r="Z833" s="14">
        <f t="shared" si="76"/>
        <v>0.38511770326732464</v>
      </c>
      <c r="AA833" s="14">
        <f t="shared" si="77"/>
        <v>0.93985464816894349</v>
      </c>
      <c r="AB833" s="14">
        <f t="shared" si="78"/>
        <v>0.19889491828663347</v>
      </c>
    </row>
    <row r="834" spans="1:28" x14ac:dyDescent="0.2">
      <c r="A834" s="11" t="s">
        <v>698</v>
      </c>
      <c r="B834" s="11"/>
      <c r="C834" s="11"/>
      <c r="D834" s="11"/>
      <c r="E834" s="11"/>
      <c r="F834" s="11"/>
      <c r="G834" s="11"/>
      <c r="H834" s="11"/>
      <c r="I834" s="11"/>
      <c r="J834" s="11"/>
      <c r="K834" s="11"/>
      <c r="L834" s="11"/>
      <c r="M834" s="19"/>
      <c r="N834" s="19" t="s">
        <v>18</v>
      </c>
      <c r="O834" s="5">
        <v>12.193506093</v>
      </c>
      <c r="P834" s="5">
        <v>12.38293927716667</v>
      </c>
      <c r="Q834" s="5">
        <v>12.34687265</v>
      </c>
      <c r="R834" s="5">
        <v>12.419005904333339</v>
      </c>
      <c r="S834" s="13">
        <f t="shared" si="73"/>
        <v>0.18943318416667054</v>
      </c>
      <c r="T834" s="13">
        <f t="shared" si="74"/>
        <v>7.2133254333339281E-2</v>
      </c>
      <c r="U834" s="6">
        <v>6.3080067353106506E-2</v>
      </c>
      <c r="V834" s="6">
        <v>0.607889015389247</v>
      </c>
      <c r="W834" s="6">
        <v>0.14158119475085501</v>
      </c>
      <c r="X834" s="6">
        <v>0.69968798395460796</v>
      </c>
      <c r="Y834" s="14">
        <f t="shared" si="75"/>
        <v>1.2001078516293289</v>
      </c>
      <c r="Z834" s="14">
        <f t="shared" si="76"/>
        <v>0.21617570428612615</v>
      </c>
      <c r="AA834" s="14">
        <f t="shared" si="77"/>
        <v>0.84899442714268014</v>
      </c>
      <c r="AB834" s="14">
        <f t="shared" si="78"/>
        <v>0.15509558435142606</v>
      </c>
    </row>
    <row r="835" spans="1:28" x14ac:dyDescent="0.2">
      <c r="A835" s="11" t="s">
        <v>928</v>
      </c>
      <c r="B835" s="11"/>
      <c r="C835" s="11" t="str">
        <f>VLOOKUP(A835,[1]sheet1!$A$2:$E$1154, 4, FALSE)</f>
        <v>*</v>
      </c>
      <c r="D835" s="11"/>
      <c r="E835" s="11"/>
      <c r="F835" s="11"/>
      <c r="G835" s="11"/>
      <c r="H835" s="11"/>
      <c r="I835" s="11"/>
      <c r="J835" s="11"/>
      <c r="K835" s="11"/>
      <c r="L835" s="11"/>
      <c r="M835" s="11"/>
      <c r="N835" s="11"/>
      <c r="O835" s="5">
        <v>14.95966811833333</v>
      </c>
      <c r="P835" s="5">
        <v>15.149269481499999</v>
      </c>
      <c r="Q835" s="5">
        <v>15.097266017333331</v>
      </c>
      <c r="R835" s="5">
        <v>15.20127294566667</v>
      </c>
      <c r="S835" s="13">
        <f t="shared" ref="S835:S898" si="79">P835-O835</f>
        <v>0.18960136316666976</v>
      </c>
      <c r="T835" s="13">
        <f t="shared" ref="T835:T898" si="80">R835-Q835</f>
        <v>0.10400692833333913</v>
      </c>
      <c r="U835" s="6">
        <v>0.50190309606201999</v>
      </c>
      <c r="V835" s="6">
        <v>0.60381232319535605</v>
      </c>
      <c r="W835" s="6">
        <v>0.42305849961258302</v>
      </c>
      <c r="X835" s="6">
        <v>0.69968798395460796</v>
      </c>
      <c r="Y835" s="14">
        <f t="shared" ref="Y835:Y898" si="81">-LOG10(U835)</f>
        <v>0.29938012530119923</v>
      </c>
      <c r="Z835" s="14">
        <f t="shared" ref="Z835:Z898" si="82">-LOG10(V835)</f>
        <v>0.21909802771383396</v>
      </c>
      <c r="AA835" s="14">
        <f t="shared" ref="AA835:AA898" si="83">-LOG10(W835)</f>
        <v>0.37359957517268833</v>
      </c>
      <c r="AB835" s="14">
        <f t="shared" ref="AB835:AB898" si="84">-LOG10(X835)</f>
        <v>0.15509558435142606</v>
      </c>
    </row>
    <row r="836" spans="1:28" x14ac:dyDescent="0.2">
      <c r="A836" s="11" t="s">
        <v>1072</v>
      </c>
      <c r="B836" s="11"/>
      <c r="C836" s="11" t="s">
        <v>18</v>
      </c>
      <c r="D836" s="11"/>
      <c r="E836" s="11"/>
      <c r="F836" s="11"/>
      <c r="G836" s="11"/>
      <c r="H836" s="11"/>
      <c r="I836" s="11"/>
      <c r="J836" s="11"/>
      <c r="K836" s="11"/>
      <c r="L836" s="11"/>
      <c r="M836" s="11"/>
      <c r="N836" s="11"/>
      <c r="O836" s="5">
        <v>13.516545546333329</v>
      </c>
      <c r="P836" s="5">
        <v>13.706228984833331</v>
      </c>
      <c r="Q836" s="5">
        <v>13.60344033466667</v>
      </c>
      <c r="R836" s="5">
        <v>13.809017635</v>
      </c>
      <c r="S836" s="13">
        <f t="shared" si="79"/>
        <v>0.18968343850000124</v>
      </c>
      <c r="T836" s="13">
        <f t="shared" si="80"/>
        <v>0.20557730033332966</v>
      </c>
      <c r="U836" s="6">
        <v>9.3906410666509593E-2</v>
      </c>
      <c r="V836" s="6">
        <v>0.21027256295288599</v>
      </c>
      <c r="W836" s="6">
        <v>0.17088183773856899</v>
      </c>
      <c r="X836" s="6">
        <v>0.55401048074151205</v>
      </c>
      <c r="Y836" s="14">
        <f t="shared" si="81"/>
        <v>1.0273047589366873</v>
      </c>
      <c r="Z836" s="14">
        <f t="shared" si="82"/>
        <v>0.67721739177174334</v>
      </c>
      <c r="AA836" s="14">
        <f t="shared" si="83"/>
        <v>0.76730409403222577</v>
      </c>
      <c r="AB836" s="14">
        <f t="shared" si="84"/>
        <v>0.25648201923339337</v>
      </c>
    </row>
    <row r="837" spans="1:28" x14ac:dyDescent="0.2">
      <c r="A837" s="11" t="s">
        <v>569</v>
      </c>
      <c r="B837" s="11"/>
      <c r="C837" s="11" t="str">
        <f>VLOOKUP(A837,[1]sheet1!$A$2:$E$1154, 4, FALSE)</f>
        <v>*</v>
      </c>
      <c r="D837" s="11"/>
      <c r="E837" s="11"/>
      <c r="F837" s="11"/>
      <c r="G837" s="11"/>
      <c r="H837" s="11"/>
      <c r="I837" s="11"/>
      <c r="J837" s="11"/>
      <c r="K837" s="11"/>
      <c r="L837" s="11"/>
      <c r="M837" s="11"/>
      <c r="N837" s="11"/>
      <c r="O837" s="5">
        <v>13.16528779713334</v>
      </c>
      <c r="P837" s="5">
        <v>13.35518453583334</v>
      </c>
      <c r="Q837" s="5">
        <v>13.270764050333341</v>
      </c>
      <c r="R837" s="5">
        <v>13.43960502133333</v>
      </c>
      <c r="S837" s="13">
        <f t="shared" si="79"/>
        <v>0.1898967386999999</v>
      </c>
      <c r="T837" s="13">
        <f t="shared" si="80"/>
        <v>0.16884097099998918</v>
      </c>
      <c r="U837" s="6">
        <v>0.48675510865481902</v>
      </c>
      <c r="V837" s="6">
        <v>0.49316734778618498</v>
      </c>
      <c r="W837" s="6">
        <v>0.41586880871287701</v>
      </c>
      <c r="X837" s="6">
        <v>0.66712280540490598</v>
      </c>
      <c r="Y837" s="14">
        <f t="shared" si="81"/>
        <v>0.31268948172070932</v>
      </c>
      <c r="Z837" s="14">
        <f t="shared" si="82"/>
        <v>0.30700568541312068</v>
      </c>
      <c r="AA837" s="14">
        <f t="shared" si="83"/>
        <v>0.38104365167610815</v>
      </c>
      <c r="AB837" s="14">
        <f t="shared" si="84"/>
        <v>0.17579421285930535</v>
      </c>
    </row>
    <row r="838" spans="1:28" x14ac:dyDescent="0.2">
      <c r="A838" s="11" t="s">
        <v>443</v>
      </c>
      <c r="B838" s="11"/>
      <c r="C838" s="11"/>
      <c r="D838" s="11"/>
      <c r="E838" s="11"/>
      <c r="F838" s="11"/>
      <c r="G838" s="11"/>
      <c r="H838" s="11"/>
      <c r="I838" s="11"/>
      <c r="J838" s="11"/>
      <c r="K838" s="11"/>
      <c r="L838" s="11"/>
      <c r="M838" s="19"/>
      <c r="N838" s="19" t="s">
        <v>18</v>
      </c>
      <c r="O838" s="5">
        <v>12.869905090666659</v>
      </c>
      <c r="P838" s="5">
        <v>13.06032159516667</v>
      </c>
      <c r="Q838" s="5">
        <v>13.08535818166667</v>
      </c>
      <c r="R838" s="5">
        <v>13.035285008666669</v>
      </c>
      <c r="S838" s="13">
        <f t="shared" si="79"/>
        <v>0.19041650450001057</v>
      </c>
      <c r="T838" s="13">
        <f t="shared" si="80"/>
        <v>-5.0073173000001248E-2</v>
      </c>
      <c r="U838" s="6">
        <v>0.44823839004711102</v>
      </c>
      <c r="V838" s="6">
        <v>0.87127377695716002</v>
      </c>
      <c r="W838" s="6">
        <v>0.39832887150067198</v>
      </c>
      <c r="X838" s="6">
        <v>0.73663230991512596</v>
      </c>
      <c r="Y838" s="14">
        <f t="shared" si="81"/>
        <v>0.34849095040777223</v>
      </c>
      <c r="Z838" s="14">
        <f t="shared" si="82"/>
        <v>5.9845356887748377E-2</v>
      </c>
      <c r="AA838" s="14">
        <f t="shared" si="83"/>
        <v>0.39975821410535539</v>
      </c>
      <c r="AB838" s="14">
        <f t="shared" si="84"/>
        <v>0.13274923618690049</v>
      </c>
    </row>
    <row r="839" spans="1:28" x14ac:dyDescent="0.2">
      <c r="A839" s="11" t="s">
        <v>222</v>
      </c>
      <c r="B839" s="11"/>
      <c r="C839" s="11"/>
      <c r="D839" s="11" t="s">
        <v>18</v>
      </c>
      <c r="E839" s="11"/>
      <c r="F839" s="11"/>
      <c r="G839" s="11"/>
      <c r="H839" s="11"/>
      <c r="I839" s="11"/>
      <c r="J839" s="11"/>
      <c r="K839" s="11"/>
      <c r="L839" s="11"/>
      <c r="M839" s="11"/>
      <c r="N839" s="11"/>
      <c r="O839" s="5">
        <v>13.010238425000001</v>
      </c>
      <c r="P839" s="5">
        <v>13.20312907583334</v>
      </c>
      <c r="Q839" s="5">
        <v>13.24233674166666</v>
      </c>
      <c r="R839" s="5">
        <v>13.16392141</v>
      </c>
      <c r="S839" s="13">
        <f t="shared" si="79"/>
        <v>0.19289065083333945</v>
      </c>
      <c r="T839" s="13">
        <f t="shared" si="80"/>
        <v>-7.8415331666660038E-2</v>
      </c>
      <c r="U839" s="6">
        <v>0.105261989419274</v>
      </c>
      <c r="V839" s="6">
        <v>0.54870324959340799</v>
      </c>
      <c r="W839" s="6">
        <v>0.183008773378698</v>
      </c>
      <c r="X839" s="6">
        <v>0.68771599996680199</v>
      </c>
      <c r="Y839" s="14">
        <f t="shared" si="81"/>
        <v>0.97772842620883982</v>
      </c>
      <c r="Z839" s="14">
        <f t="shared" si="82"/>
        <v>0.26066246776764135</v>
      </c>
      <c r="AA839" s="14">
        <f t="shared" si="83"/>
        <v>0.73752808983993035</v>
      </c>
      <c r="AB839" s="14">
        <f t="shared" si="84"/>
        <v>0.16259087151887597</v>
      </c>
    </row>
    <row r="840" spans="1:28" x14ac:dyDescent="0.2">
      <c r="A840" s="11" t="s">
        <v>152</v>
      </c>
      <c r="B840" s="11"/>
      <c r="C840" s="11" t="str">
        <f>VLOOKUP(A840,[1]sheet1!$A$2:$E$1154, 4, FALSE)</f>
        <v>*</v>
      </c>
      <c r="D840" s="11"/>
      <c r="E840" s="11"/>
      <c r="F840" s="11"/>
      <c r="G840" s="11"/>
      <c r="H840" s="11"/>
      <c r="I840" s="11"/>
      <c r="J840" s="11"/>
      <c r="K840" s="11"/>
      <c r="L840" s="11"/>
      <c r="M840" s="11"/>
      <c r="N840" s="11"/>
      <c r="O840" s="5">
        <v>11.370412462666661</v>
      </c>
      <c r="P840" s="5">
        <v>11.563582772</v>
      </c>
      <c r="Q840" s="5">
        <v>11.489965124099999</v>
      </c>
      <c r="R840" s="5">
        <v>11.637200419899999</v>
      </c>
      <c r="S840" s="13">
        <f t="shared" si="79"/>
        <v>0.19317030933333967</v>
      </c>
      <c r="T840" s="13">
        <f t="shared" si="80"/>
        <v>0.14723529579999983</v>
      </c>
      <c r="U840" s="6">
        <v>0.119564456285877</v>
      </c>
      <c r="V840" s="6">
        <v>0.47092399860367201</v>
      </c>
      <c r="W840" s="6">
        <v>0.19690541890397301</v>
      </c>
      <c r="X840" s="6">
        <v>0.66119342102690404</v>
      </c>
      <c r="Y840" s="14">
        <f t="shared" si="81"/>
        <v>0.92239790674500444</v>
      </c>
      <c r="Z840" s="14">
        <f t="shared" si="82"/>
        <v>0.32704917705446201</v>
      </c>
      <c r="AA840" s="14">
        <f t="shared" si="83"/>
        <v>0.70574233176584344</v>
      </c>
      <c r="AB840" s="14">
        <f t="shared" si="84"/>
        <v>0.17967147637392189</v>
      </c>
    </row>
    <row r="841" spans="1:28" x14ac:dyDescent="0.2">
      <c r="A841" s="11" t="s">
        <v>713</v>
      </c>
      <c r="B841" s="11"/>
      <c r="C841" s="11" t="str">
        <f>VLOOKUP(A841,[1]sheet1!$A$2:$E$1154, 4, FALSE)</f>
        <v>*</v>
      </c>
      <c r="D841" s="11"/>
      <c r="E841" s="11"/>
      <c r="F841" s="11"/>
      <c r="G841" s="11"/>
      <c r="H841" s="11"/>
      <c r="I841" s="11"/>
      <c r="J841" s="11"/>
      <c r="K841" s="11"/>
      <c r="L841" s="11"/>
      <c r="M841" s="11"/>
      <c r="N841" s="11"/>
      <c r="O841" s="5">
        <v>13.876735533</v>
      </c>
      <c r="P841" s="5">
        <v>14.0706037065</v>
      </c>
      <c r="Q841" s="5">
        <v>13.95052372766667</v>
      </c>
      <c r="R841" s="5">
        <v>14.19068368533333</v>
      </c>
      <c r="S841" s="13">
        <f t="shared" si="79"/>
        <v>0.1938681735000003</v>
      </c>
      <c r="T841" s="13">
        <f t="shared" si="80"/>
        <v>0.2401599576666591</v>
      </c>
      <c r="U841" s="6">
        <v>0.178149401582995</v>
      </c>
      <c r="V841" s="6">
        <v>0.22962640700898401</v>
      </c>
      <c r="W841" s="6">
        <v>0.24679166014540399</v>
      </c>
      <c r="X841" s="6">
        <v>0.56911956631994798</v>
      </c>
      <c r="Y841" s="14">
        <f t="shared" si="81"/>
        <v>0.7492156321377742</v>
      </c>
      <c r="Z841" s="14">
        <f t="shared" si="82"/>
        <v>0.63897816958927889</v>
      </c>
      <c r="AA841" s="14">
        <f t="shared" si="83"/>
        <v>0.6076695205465299</v>
      </c>
      <c r="AB841" s="14">
        <f t="shared" si="84"/>
        <v>0.24479648309891419</v>
      </c>
    </row>
    <row r="842" spans="1:28" x14ac:dyDescent="0.2">
      <c r="A842" s="11" t="s">
        <v>1078</v>
      </c>
      <c r="B842" s="11"/>
      <c r="C842" s="11"/>
      <c r="D842" s="11"/>
      <c r="E842" s="11"/>
      <c r="F842" s="11"/>
      <c r="G842" s="11"/>
      <c r="H842" s="11"/>
      <c r="I842" s="11" t="s">
        <v>18</v>
      </c>
      <c r="J842" s="11"/>
      <c r="K842" s="11"/>
      <c r="L842" s="11"/>
      <c r="M842" s="11"/>
      <c r="N842" s="11"/>
      <c r="O842" s="5">
        <v>13.185994927333329</v>
      </c>
      <c r="P842" s="5">
        <v>13.380268943166669</v>
      </c>
      <c r="Q842" s="5">
        <v>13.402135834333331</v>
      </c>
      <c r="R842" s="5">
        <v>13.358402052000001</v>
      </c>
      <c r="S842" s="13">
        <f t="shared" si="79"/>
        <v>0.19427401583334003</v>
      </c>
      <c r="T842" s="13">
        <f t="shared" si="80"/>
        <v>-4.373378233333014E-2</v>
      </c>
      <c r="U842" s="6">
        <v>0.30277290610963398</v>
      </c>
      <c r="V842" s="6">
        <v>0.78662372953848003</v>
      </c>
      <c r="W842" s="6">
        <v>0.33067325874013898</v>
      </c>
      <c r="X842" s="6">
        <v>0.73404418436255203</v>
      </c>
      <c r="Y842" s="14">
        <f t="shared" si="81"/>
        <v>0.51888299064336951</v>
      </c>
      <c r="Z842" s="14">
        <f t="shared" si="82"/>
        <v>0.10423295666492283</v>
      </c>
      <c r="AA842" s="14">
        <f t="shared" si="83"/>
        <v>0.48060092468464694</v>
      </c>
      <c r="AB842" s="14">
        <f t="shared" si="84"/>
        <v>0.13427779778514451</v>
      </c>
    </row>
    <row r="843" spans="1:28" x14ac:dyDescent="0.2">
      <c r="A843" s="11" t="s">
        <v>229</v>
      </c>
      <c r="B843" s="11"/>
      <c r="C843" s="11"/>
      <c r="D843" s="11" t="s">
        <v>18</v>
      </c>
      <c r="E843" s="11"/>
      <c r="F843" s="11"/>
      <c r="G843" s="11"/>
      <c r="H843" s="11"/>
      <c r="I843" s="11"/>
      <c r="J843" s="11"/>
      <c r="K843" s="11"/>
      <c r="L843" s="11"/>
      <c r="M843" s="11"/>
      <c r="N843" s="11"/>
      <c r="O843" s="5">
        <v>11.22227601433333</v>
      </c>
      <c r="P843" s="5">
        <v>11.4165553155</v>
      </c>
      <c r="Q843" s="5">
        <v>11.42709691066667</v>
      </c>
      <c r="R843" s="5">
        <v>11.406013720333339</v>
      </c>
      <c r="S843" s="13">
        <f t="shared" si="79"/>
        <v>0.19427930116667014</v>
      </c>
      <c r="T843" s="13">
        <f t="shared" si="80"/>
        <v>-2.1083190333330393E-2</v>
      </c>
      <c r="U843" s="6">
        <v>0.14284761765867199</v>
      </c>
      <c r="V843" s="6">
        <v>0.89372170070230905</v>
      </c>
      <c r="W843" s="6">
        <v>0.21432580132665999</v>
      </c>
      <c r="X843" s="6">
        <v>0.74558403992886502</v>
      </c>
      <c r="Y843" s="14">
        <f t="shared" si="81"/>
        <v>0.8451269981676246</v>
      </c>
      <c r="Z843" s="14">
        <f t="shared" si="82"/>
        <v>4.8797696713558533E-2</v>
      </c>
      <c r="AA843" s="14">
        <f t="shared" si="83"/>
        <v>0.66892554384713476</v>
      </c>
      <c r="AB843" s="14">
        <f t="shared" si="84"/>
        <v>0.12750339712002343</v>
      </c>
    </row>
    <row r="844" spans="1:28" x14ac:dyDescent="0.2">
      <c r="A844" s="11" t="s">
        <v>480</v>
      </c>
      <c r="B844" s="11"/>
      <c r="C844" s="11" t="str">
        <f>VLOOKUP(A844,[1]sheet1!$A$2:$E$1154, 4, FALSE)</f>
        <v>*</v>
      </c>
      <c r="D844" s="11"/>
      <c r="E844" s="11"/>
      <c r="F844" s="11"/>
      <c r="G844" s="11"/>
      <c r="H844" s="11"/>
      <c r="I844" s="11"/>
      <c r="J844" s="11"/>
      <c r="K844" s="11"/>
      <c r="L844" s="11"/>
      <c r="M844" s="11"/>
      <c r="N844" s="11"/>
      <c r="O844" s="5">
        <v>11.579231917666659</v>
      </c>
      <c r="P844" s="5">
        <v>11.773809982433329</v>
      </c>
      <c r="Q844" s="5">
        <v>11.67327423206666</v>
      </c>
      <c r="R844" s="5">
        <v>11.8743457328</v>
      </c>
      <c r="S844" s="13">
        <f t="shared" si="79"/>
        <v>0.19457806476667017</v>
      </c>
      <c r="T844" s="13">
        <f t="shared" si="80"/>
        <v>0.2010715007333399</v>
      </c>
      <c r="U844" s="6">
        <v>0.43117259078315301</v>
      </c>
      <c r="V844" s="6">
        <v>0.49361752445870699</v>
      </c>
      <c r="W844" s="6">
        <v>0.39230316744393401</v>
      </c>
      <c r="X844" s="6">
        <v>0.66712280540490598</v>
      </c>
      <c r="Y844" s="14">
        <f t="shared" si="81"/>
        <v>0.36534885461624872</v>
      </c>
      <c r="Z844" s="14">
        <f t="shared" si="82"/>
        <v>0.30660943033499721</v>
      </c>
      <c r="AA844" s="14">
        <f t="shared" si="83"/>
        <v>0.40637818537576875</v>
      </c>
      <c r="AB844" s="14">
        <f t="shared" si="84"/>
        <v>0.17579421285930535</v>
      </c>
    </row>
    <row r="845" spans="1:28" x14ac:dyDescent="0.2">
      <c r="A845" s="11" t="s">
        <v>226</v>
      </c>
      <c r="B845" s="11"/>
      <c r="C845" s="11" t="str">
        <f>VLOOKUP(A845,[1]sheet1!$A$2:$E$1154, 4, FALSE)</f>
        <v>*</v>
      </c>
      <c r="D845" s="11"/>
      <c r="E845" s="11"/>
      <c r="F845" s="11"/>
      <c r="G845" s="11"/>
      <c r="H845" s="11"/>
      <c r="I845" s="11"/>
      <c r="J845" s="11"/>
      <c r="K845" s="11"/>
      <c r="L845" s="11"/>
      <c r="M845" s="11"/>
      <c r="N845" s="11"/>
      <c r="O845" s="5">
        <v>12.1476512581</v>
      </c>
      <c r="P845" s="5">
        <v>12.342651523166669</v>
      </c>
      <c r="Q845" s="5">
        <v>12.165930432333329</v>
      </c>
      <c r="R845" s="5">
        <v>12.519372614</v>
      </c>
      <c r="S845" s="13">
        <f t="shared" si="79"/>
        <v>0.19500026506666934</v>
      </c>
      <c r="T845" s="13">
        <f t="shared" si="80"/>
        <v>0.35344218166667041</v>
      </c>
      <c r="U845" s="6">
        <v>0.119540352773728</v>
      </c>
      <c r="V845" s="6">
        <v>1.67497462723634E-3</v>
      </c>
      <c r="W845" s="6">
        <v>0.19690541890397301</v>
      </c>
      <c r="X845" s="6">
        <v>9.4382432371827696E-2</v>
      </c>
      <c r="Y845" s="14">
        <f t="shared" si="81"/>
        <v>0.92248546686056565</v>
      </c>
      <c r="Z845" s="14">
        <f t="shared" si="82"/>
        <v>2.7759917673344248</v>
      </c>
      <c r="AA845" s="14">
        <f t="shared" si="83"/>
        <v>0.70574233176584344</v>
      </c>
      <c r="AB845" s="14">
        <f t="shared" si="84"/>
        <v>1.0251088344517414</v>
      </c>
    </row>
    <row r="846" spans="1:28" x14ac:dyDescent="0.2">
      <c r="A846" s="11" t="s">
        <v>596</v>
      </c>
      <c r="B846" s="11"/>
      <c r="C846" s="11" t="str">
        <f>VLOOKUP(A846,[1]sheet1!$A$2:$E$1154, 4, FALSE)</f>
        <v>*</v>
      </c>
      <c r="D846" s="11"/>
      <c r="E846" s="11"/>
      <c r="F846" s="11"/>
      <c r="G846" s="11"/>
      <c r="H846" s="11"/>
      <c r="I846" s="11"/>
      <c r="J846" s="11"/>
      <c r="K846" s="11"/>
      <c r="L846" s="11"/>
      <c r="M846" s="11"/>
      <c r="N846" s="11"/>
      <c r="O846" s="5">
        <v>13.33389437766666</v>
      </c>
      <c r="P846" s="5">
        <v>13.529060516833329</v>
      </c>
      <c r="Q846" s="5">
        <v>13.590952806000001</v>
      </c>
      <c r="R846" s="5">
        <v>13.46716822766667</v>
      </c>
      <c r="S846" s="13">
        <f t="shared" si="79"/>
        <v>0.19516613916666969</v>
      </c>
      <c r="T846" s="13">
        <f t="shared" si="80"/>
        <v>-0.12378457833333023</v>
      </c>
      <c r="U846" s="6">
        <v>0.236708061227657</v>
      </c>
      <c r="V846" s="6">
        <v>0.50382697227656703</v>
      </c>
      <c r="W846" s="6">
        <v>0.28624747380267301</v>
      </c>
      <c r="X846" s="6">
        <v>0.66790355970059601</v>
      </c>
      <c r="Y846" s="14">
        <f t="shared" si="81"/>
        <v>0.6257869516734742</v>
      </c>
      <c r="Z846" s="14">
        <f t="shared" si="82"/>
        <v>0.29771858634699488</v>
      </c>
      <c r="AA846" s="14">
        <f t="shared" si="83"/>
        <v>0.54325833738009199</v>
      </c>
      <c r="AB846" s="14">
        <f t="shared" si="84"/>
        <v>0.17528624188605721</v>
      </c>
    </row>
    <row r="847" spans="1:28" x14ac:dyDescent="0.2">
      <c r="A847" s="11" t="s">
        <v>671</v>
      </c>
      <c r="B847" s="11"/>
      <c r="C847" s="11"/>
      <c r="D847" s="11"/>
      <c r="E847" s="11"/>
      <c r="F847" s="11"/>
      <c r="G847" s="11"/>
      <c r="H847" s="11"/>
      <c r="I847" s="11"/>
      <c r="J847" s="11"/>
      <c r="K847" s="11"/>
      <c r="L847" s="11"/>
      <c r="M847" s="19"/>
      <c r="N847" s="19" t="s">
        <v>18</v>
      </c>
      <c r="O847" s="5">
        <v>13.190043728999999</v>
      </c>
      <c r="P847" s="5">
        <v>13.386676283</v>
      </c>
      <c r="Q847" s="5">
        <v>13.348835762</v>
      </c>
      <c r="R847" s="5">
        <v>13.424516804</v>
      </c>
      <c r="S847" s="13">
        <f t="shared" si="79"/>
        <v>0.19663255400000068</v>
      </c>
      <c r="T847" s="13">
        <f t="shared" si="80"/>
        <v>7.5681041999999366E-2</v>
      </c>
      <c r="U847" s="6">
        <v>1.24863488328841E-2</v>
      </c>
      <c r="V847" s="6">
        <v>0.43355284614137202</v>
      </c>
      <c r="W847" s="6">
        <v>5.2658505987572497E-2</v>
      </c>
      <c r="X847" s="6">
        <v>0.64237466676922494</v>
      </c>
      <c r="Y847" s="14">
        <f t="shared" si="81"/>
        <v>1.9035645362892029</v>
      </c>
      <c r="Z847" s="14">
        <f t="shared" si="82"/>
        <v>0.36295795842125422</v>
      </c>
      <c r="AA847" s="14">
        <f t="shared" si="83"/>
        <v>1.2785314667369283</v>
      </c>
      <c r="AB847" s="14">
        <f t="shared" si="84"/>
        <v>0.19221159459624229</v>
      </c>
    </row>
    <row r="848" spans="1:28" x14ac:dyDescent="0.2">
      <c r="A848" s="11" t="s">
        <v>376</v>
      </c>
      <c r="B848" s="11"/>
      <c r="C848" s="11"/>
      <c r="D848" s="11"/>
      <c r="E848" s="11"/>
      <c r="F848" s="11" t="s">
        <v>18</v>
      </c>
      <c r="G848" s="11"/>
      <c r="H848" s="11"/>
      <c r="I848" s="11"/>
      <c r="J848" s="11"/>
      <c r="K848" s="11"/>
      <c r="L848" s="11"/>
      <c r="M848" s="11"/>
      <c r="N848" s="11"/>
      <c r="O848" s="5">
        <v>14.036254954</v>
      </c>
      <c r="P848" s="5">
        <v>14.23309413533334</v>
      </c>
      <c r="Q848" s="5">
        <v>14.280057928</v>
      </c>
      <c r="R848" s="5">
        <v>14.186130342666671</v>
      </c>
      <c r="S848" s="13">
        <f t="shared" si="79"/>
        <v>0.19683918133334011</v>
      </c>
      <c r="T848" s="13">
        <f t="shared" si="80"/>
        <v>-9.3927585333329233E-2</v>
      </c>
      <c r="U848" s="6">
        <v>0.18108314349159901</v>
      </c>
      <c r="V848" s="6">
        <v>0.52368441912630503</v>
      </c>
      <c r="W848" s="6">
        <v>0.24888133923495101</v>
      </c>
      <c r="X848" s="6">
        <v>0.672694614988396</v>
      </c>
      <c r="Y848" s="14">
        <f t="shared" si="81"/>
        <v>0.74212197502720634</v>
      </c>
      <c r="Z848" s="14">
        <f t="shared" si="82"/>
        <v>0.2809303472139057</v>
      </c>
      <c r="AA848" s="14">
        <f t="shared" si="83"/>
        <v>0.60400766494666769</v>
      </c>
      <c r="AB848" s="14">
        <f t="shared" si="84"/>
        <v>0.17218204888949645</v>
      </c>
    </row>
    <row r="849" spans="1:28" x14ac:dyDescent="0.2">
      <c r="A849" s="11" t="s">
        <v>484</v>
      </c>
      <c r="B849" s="11"/>
      <c r="C849" s="11"/>
      <c r="D849" s="11"/>
      <c r="E849" s="11"/>
      <c r="F849" s="11"/>
      <c r="G849" s="11"/>
      <c r="H849" s="11"/>
      <c r="I849" s="15" t="s">
        <v>18</v>
      </c>
      <c r="J849" s="15"/>
      <c r="K849" s="15"/>
      <c r="L849" s="15"/>
      <c r="M849" s="15"/>
      <c r="N849" s="15"/>
      <c r="O849" s="5">
        <v>12.127224374666669</v>
      </c>
      <c r="P849" s="5">
        <v>12.32459607433333</v>
      </c>
      <c r="Q849" s="5">
        <v>12.28719401966667</v>
      </c>
      <c r="R849" s="5">
        <v>12.361998129</v>
      </c>
      <c r="S849" s="13">
        <f t="shared" si="79"/>
        <v>0.19737169966666102</v>
      </c>
      <c r="T849" s="13">
        <f t="shared" si="80"/>
        <v>7.480410933333026E-2</v>
      </c>
      <c r="U849" s="6">
        <v>2.2772837705874499E-3</v>
      </c>
      <c r="V849" s="6">
        <v>0.35167367806326399</v>
      </c>
      <c r="W849" s="6">
        <v>1.7992223809276901E-2</v>
      </c>
      <c r="X849" s="6">
        <v>0.62985092403981102</v>
      </c>
      <c r="Y849" s="14">
        <f t="shared" si="81"/>
        <v>2.6425828489098833</v>
      </c>
      <c r="Z849" s="14">
        <f t="shared" si="82"/>
        <v>0.45386013637363459</v>
      </c>
      <c r="AA849" s="14">
        <f t="shared" si="83"/>
        <v>1.7449151552530926</v>
      </c>
      <c r="AB849" s="14">
        <f t="shared" si="84"/>
        <v>0.20076222916246131</v>
      </c>
    </row>
    <row r="850" spans="1:28" x14ac:dyDescent="0.2">
      <c r="A850" s="11" t="s">
        <v>689</v>
      </c>
      <c r="B850" s="11"/>
      <c r="C850" s="11"/>
      <c r="D850" s="11"/>
      <c r="E850" s="11"/>
      <c r="F850" s="11"/>
      <c r="G850" s="11"/>
      <c r="H850" s="11"/>
      <c r="I850" s="11"/>
      <c r="J850" s="11"/>
      <c r="K850" s="11"/>
      <c r="L850" s="11"/>
      <c r="M850" s="19"/>
      <c r="N850" s="19" t="s">
        <v>18</v>
      </c>
      <c r="O850" s="5">
        <v>14.847968962333329</v>
      </c>
      <c r="P850" s="5">
        <v>15.046509715166669</v>
      </c>
      <c r="Q850" s="5">
        <v>14.99864961766667</v>
      </c>
      <c r="R850" s="5">
        <v>15.09436981266666</v>
      </c>
      <c r="S850" s="13">
        <f t="shared" si="79"/>
        <v>0.19854075283334005</v>
      </c>
      <c r="T850" s="13">
        <f t="shared" si="80"/>
        <v>9.5720194999989516E-2</v>
      </c>
      <c r="U850" s="6">
        <v>0.27149352693436501</v>
      </c>
      <c r="V850" s="6">
        <v>0.62853356739292798</v>
      </c>
      <c r="W850" s="6">
        <v>0.31197928780310402</v>
      </c>
      <c r="X850" s="6">
        <v>0.69968798395460796</v>
      </c>
      <c r="Y850" s="14">
        <f t="shared" si="81"/>
        <v>0.56624052058783825</v>
      </c>
      <c r="Z850" s="14">
        <f t="shared" si="82"/>
        <v>0.20167152347645703</v>
      </c>
      <c r="AA850" s="14">
        <f t="shared" si="83"/>
        <v>0.50587423768478568</v>
      </c>
      <c r="AB850" s="14">
        <f t="shared" si="84"/>
        <v>0.15509558435142606</v>
      </c>
    </row>
    <row r="851" spans="1:28" x14ac:dyDescent="0.2">
      <c r="A851" s="11" t="s">
        <v>286</v>
      </c>
      <c r="B851" s="11"/>
      <c r="C851" s="11"/>
      <c r="D851" s="15" t="s">
        <v>18</v>
      </c>
      <c r="E851" s="11"/>
      <c r="F851" s="11"/>
      <c r="G851" s="11"/>
      <c r="H851" s="11"/>
      <c r="I851" s="11"/>
      <c r="J851" s="11"/>
      <c r="K851" s="11"/>
      <c r="L851" s="11"/>
      <c r="M851" s="11"/>
      <c r="N851" s="11"/>
      <c r="O851" s="5">
        <v>15.656703895666659</v>
      </c>
      <c r="P851" s="5">
        <v>15.85567568933334</v>
      </c>
      <c r="Q851" s="5">
        <v>16.138699092</v>
      </c>
      <c r="R851" s="5">
        <v>15.572652286666671</v>
      </c>
      <c r="S851" s="13">
        <f t="shared" si="79"/>
        <v>0.19897179366668105</v>
      </c>
      <c r="T851" s="13">
        <f t="shared" si="80"/>
        <v>-0.56604680533332896</v>
      </c>
      <c r="U851" s="6">
        <v>0.40786749886576001</v>
      </c>
      <c r="V851" s="6">
        <v>8.2269149862568003E-2</v>
      </c>
      <c r="W851" s="6">
        <v>0.37966830391226702</v>
      </c>
      <c r="X851" s="6">
        <v>0.42665689241942001</v>
      </c>
      <c r="Y851" s="14">
        <f t="shared" si="81"/>
        <v>0.38948090028629884</v>
      </c>
      <c r="Z851" s="14">
        <f t="shared" si="82"/>
        <v>1.0847629905010647</v>
      </c>
      <c r="AA851" s="14">
        <f t="shared" si="83"/>
        <v>0.42059565782617236</v>
      </c>
      <c r="AB851" s="14">
        <f t="shared" si="84"/>
        <v>0.36992123417398154</v>
      </c>
    </row>
    <row r="852" spans="1:28" x14ac:dyDescent="0.2">
      <c r="A852" s="11" t="s">
        <v>461</v>
      </c>
      <c r="B852" s="11"/>
      <c r="C852" s="11"/>
      <c r="D852" s="11"/>
      <c r="E852" s="11"/>
      <c r="F852" s="11"/>
      <c r="G852" s="11"/>
      <c r="H852" s="11"/>
      <c r="I852" s="11"/>
      <c r="J852" s="11"/>
      <c r="K852" s="11" t="s">
        <v>18</v>
      </c>
      <c r="L852" s="11"/>
      <c r="M852" s="11"/>
      <c r="N852" s="11"/>
      <c r="O852" s="5">
        <v>11.656347873133329</v>
      </c>
      <c r="P852" s="5">
        <v>11.85729245005</v>
      </c>
      <c r="Q852" s="5">
        <v>11.985666840766671</v>
      </c>
      <c r="R852" s="5">
        <v>11.72891805933334</v>
      </c>
      <c r="S852" s="13">
        <f t="shared" si="79"/>
        <v>0.20094457691667067</v>
      </c>
      <c r="T852" s="13">
        <f t="shared" si="80"/>
        <v>-0.25674878143333046</v>
      </c>
      <c r="U852" s="6">
        <v>0.367963478075095</v>
      </c>
      <c r="V852" s="6">
        <v>0.190884830629799</v>
      </c>
      <c r="W852" s="6">
        <v>0.36733995224469201</v>
      </c>
      <c r="X852" s="6">
        <v>0.54687679866154704</v>
      </c>
      <c r="Y852" s="14">
        <f t="shared" si="81"/>
        <v>0.43419528474381286</v>
      </c>
      <c r="Z852" s="14">
        <f t="shared" si="82"/>
        <v>0.71922858305491455</v>
      </c>
      <c r="AA852" s="14">
        <f t="shared" si="83"/>
        <v>0.43493183480249453</v>
      </c>
      <c r="AB852" s="14">
        <f t="shared" si="84"/>
        <v>0.26211050124961133</v>
      </c>
    </row>
    <row r="853" spans="1:28" x14ac:dyDescent="0.2">
      <c r="A853" s="11" t="s">
        <v>688</v>
      </c>
      <c r="B853" s="11"/>
      <c r="C853" s="11"/>
      <c r="D853" s="11"/>
      <c r="E853" s="11"/>
      <c r="F853" s="11"/>
      <c r="G853" s="11"/>
      <c r="H853" s="11"/>
      <c r="I853" s="11"/>
      <c r="J853" s="11" t="s">
        <v>18</v>
      </c>
      <c r="K853" s="11"/>
      <c r="L853" s="11"/>
      <c r="M853" s="19"/>
      <c r="N853" s="19"/>
      <c r="O853" s="5">
        <v>16.417165992666661</v>
      </c>
      <c r="P853" s="5">
        <v>16.619265033000001</v>
      </c>
      <c r="Q853" s="5">
        <v>16.707857688333331</v>
      </c>
      <c r="R853" s="5">
        <v>16.530672377666669</v>
      </c>
      <c r="S853" s="13">
        <f t="shared" si="79"/>
        <v>0.2020990403333407</v>
      </c>
      <c r="T853" s="13">
        <f t="shared" si="80"/>
        <v>-0.17718531066666188</v>
      </c>
      <c r="U853" s="6">
        <v>0.37815851003496098</v>
      </c>
      <c r="V853" s="6">
        <v>0.51558426992131901</v>
      </c>
      <c r="W853" s="6">
        <v>0.37170203416581998</v>
      </c>
      <c r="X853" s="6">
        <v>0.66941102728502699</v>
      </c>
      <c r="Y853" s="14">
        <f t="shared" si="81"/>
        <v>0.42232612184558427</v>
      </c>
      <c r="Z853" s="14">
        <f t="shared" si="82"/>
        <v>0.28770034110641907</v>
      </c>
      <c r="AA853" s="14">
        <f t="shared" si="83"/>
        <v>0.42980506219032849</v>
      </c>
      <c r="AB853" s="14">
        <f t="shared" si="84"/>
        <v>0.17430713773624618</v>
      </c>
    </row>
    <row r="854" spans="1:28" x14ac:dyDescent="0.2">
      <c r="A854" s="11" t="s">
        <v>112</v>
      </c>
      <c r="B854" s="11"/>
      <c r="C854" s="11" t="str">
        <f>VLOOKUP(A854,[1]sheet1!$A$2:$E$1154, 4, FALSE)</f>
        <v>*</v>
      </c>
      <c r="D854" s="11"/>
      <c r="E854" s="11"/>
      <c r="F854" s="11"/>
      <c r="G854" s="11"/>
      <c r="H854" s="11"/>
      <c r="I854" s="11"/>
      <c r="J854" s="11"/>
      <c r="K854" s="11"/>
      <c r="L854" s="11"/>
      <c r="M854" s="11"/>
      <c r="N854" s="11"/>
      <c r="O854" s="5">
        <v>11.58452567076667</v>
      </c>
      <c r="P854" s="5">
        <v>11.78755223298333</v>
      </c>
      <c r="Q854" s="5">
        <v>11.891697642</v>
      </c>
      <c r="R854" s="5">
        <v>11.68340682396666</v>
      </c>
      <c r="S854" s="13">
        <f t="shared" si="79"/>
        <v>0.20302656221666027</v>
      </c>
      <c r="T854" s="13">
        <f t="shared" si="80"/>
        <v>-0.20829081803334049</v>
      </c>
      <c r="U854" s="6">
        <v>0.34014301520103701</v>
      </c>
      <c r="V854" s="6">
        <v>0.47258259575592299</v>
      </c>
      <c r="W854" s="6">
        <v>0.35149520391053102</v>
      </c>
      <c r="X854" s="6">
        <v>0.66132505502195704</v>
      </c>
      <c r="Y854" s="14">
        <f t="shared" si="81"/>
        <v>0.46833844280070175</v>
      </c>
      <c r="Z854" s="14">
        <f t="shared" si="82"/>
        <v>0.3255222765808099</v>
      </c>
      <c r="AA854" s="14">
        <f t="shared" si="83"/>
        <v>0.45408059647460258</v>
      </c>
      <c r="AB854" s="14">
        <f t="shared" si="84"/>
        <v>0.17958502326357748</v>
      </c>
    </row>
    <row r="855" spans="1:28" x14ac:dyDescent="0.2">
      <c r="A855" s="11" t="s">
        <v>676</v>
      </c>
      <c r="B855" s="11"/>
      <c r="C855" s="11" t="s">
        <v>18</v>
      </c>
      <c r="D855" s="11"/>
      <c r="E855" s="11"/>
      <c r="F855" s="11"/>
      <c r="G855" s="11"/>
      <c r="H855" s="11"/>
      <c r="I855" s="11"/>
      <c r="J855" s="11"/>
      <c r="K855" s="11"/>
      <c r="L855" s="11"/>
      <c r="M855" s="11"/>
      <c r="N855" s="11"/>
      <c r="O855" s="5">
        <v>14.279567061</v>
      </c>
      <c r="P855" s="5">
        <v>14.483848478000001</v>
      </c>
      <c r="Q855" s="5">
        <v>14.535487636666669</v>
      </c>
      <c r="R855" s="5">
        <v>14.432209319333341</v>
      </c>
      <c r="S855" s="13">
        <f t="shared" si="79"/>
        <v>0.20428141700000069</v>
      </c>
      <c r="T855" s="13">
        <f t="shared" si="80"/>
        <v>-0.10327831733332893</v>
      </c>
      <c r="U855" s="6">
        <v>0.24246729093959701</v>
      </c>
      <c r="V855" s="6">
        <v>0.65698790840534504</v>
      </c>
      <c r="W855" s="6">
        <v>0.29108415224214901</v>
      </c>
      <c r="X855" s="6">
        <v>0.69968798395460796</v>
      </c>
      <c r="Y855" s="14">
        <f t="shared" si="81"/>
        <v>0.6153468398351466</v>
      </c>
      <c r="Z855" s="14">
        <f t="shared" si="82"/>
        <v>0.18244262337957981</v>
      </c>
      <c r="AA855" s="14">
        <f t="shared" si="83"/>
        <v>0.5359814386049524</v>
      </c>
      <c r="AB855" s="14">
        <f t="shared" si="84"/>
        <v>0.15509558435142606</v>
      </c>
    </row>
    <row r="856" spans="1:28" x14ac:dyDescent="0.2">
      <c r="A856" s="11" t="s">
        <v>598</v>
      </c>
      <c r="B856" s="11"/>
      <c r="C856" s="11" t="str">
        <f>VLOOKUP(A856,[1]sheet1!$A$2:$E$1154, 4, FALSE)</f>
        <v>*</v>
      </c>
      <c r="D856" s="11"/>
      <c r="E856" s="11"/>
      <c r="F856" s="11"/>
      <c r="G856" s="11"/>
      <c r="H856" s="11"/>
      <c r="I856" s="11"/>
      <c r="J856" s="11"/>
      <c r="K856" s="11"/>
      <c r="L856" s="11"/>
      <c r="M856" s="11"/>
      <c r="N856" s="11"/>
      <c r="O856" s="5">
        <v>19.66151928333333</v>
      </c>
      <c r="P856" s="5">
        <v>19.8661998205</v>
      </c>
      <c r="Q856" s="5">
        <v>19.895384597</v>
      </c>
      <c r="R856" s="5">
        <v>19.837015044000001</v>
      </c>
      <c r="S856" s="13">
        <f t="shared" si="79"/>
        <v>0.20468053716667001</v>
      </c>
      <c r="T856" s="13">
        <f t="shared" si="80"/>
        <v>-5.8369552999998575E-2</v>
      </c>
      <c r="U856" s="6">
        <v>0.16171300315750001</v>
      </c>
      <c r="V856" s="6">
        <v>0.68173505868950801</v>
      </c>
      <c r="W856" s="6">
        <v>0.23256802128714199</v>
      </c>
      <c r="X856" s="6">
        <v>0.70615438720230495</v>
      </c>
      <c r="Y856" s="14">
        <f t="shared" si="81"/>
        <v>0.79125505756730907</v>
      </c>
      <c r="Z856" s="14">
        <f t="shared" si="82"/>
        <v>0.16638437153786337</v>
      </c>
      <c r="AA856" s="14">
        <f t="shared" si="83"/>
        <v>0.63345000213258895</v>
      </c>
      <c r="AB856" s="14">
        <f t="shared" si="84"/>
        <v>0.15110033835336001</v>
      </c>
    </row>
    <row r="857" spans="1:28" x14ac:dyDescent="0.2">
      <c r="A857" s="11" t="s">
        <v>202</v>
      </c>
      <c r="B857" s="11"/>
      <c r="C857" s="11"/>
      <c r="D857" s="11"/>
      <c r="E857" s="11"/>
      <c r="F857" s="11"/>
      <c r="G857" s="11"/>
      <c r="H857" s="11"/>
      <c r="I857" s="11"/>
      <c r="J857" s="11"/>
      <c r="K857" s="11"/>
      <c r="L857" s="11"/>
      <c r="M857" s="19"/>
      <c r="N857" s="19" t="s">
        <v>18</v>
      </c>
      <c r="O857" s="5">
        <v>10.718951547733329</v>
      </c>
      <c r="P857" s="5">
        <v>10.92465854216667</v>
      </c>
      <c r="Q857" s="5">
        <v>10.97997334933333</v>
      </c>
      <c r="R857" s="5">
        <v>10.869343734999999</v>
      </c>
      <c r="S857" s="13">
        <f t="shared" si="79"/>
        <v>0.20570699443334028</v>
      </c>
      <c r="T857" s="13">
        <f t="shared" si="80"/>
        <v>-0.1106296143333303</v>
      </c>
      <c r="U857" s="6">
        <v>7.2781957242310596E-2</v>
      </c>
      <c r="V857" s="6">
        <v>0.53398918169103304</v>
      </c>
      <c r="W857" s="6">
        <v>0.150604827039612</v>
      </c>
      <c r="X857" s="6">
        <v>0.68075857746677504</v>
      </c>
      <c r="Y857" s="14">
        <f t="shared" si="81"/>
        <v>1.1379762696057076</v>
      </c>
      <c r="Z857" s="14">
        <f t="shared" si="82"/>
        <v>0.27246754143488983</v>
      </c>
      <c r="AA857" s="14">
        <f t="shared" si="83"/>
        <v>0.82216110832740408</v>
      </c>
      <c r="AB857" s="14">
        <f t="shared" si="84"/>
        <v>0.16700687790129809</v>
      </c>
    </row>
    <row r="858" spans="1:28" x14ac:dyDescent="0.2">
      <c r="A858" s="11" t="s">
        <v>918</v>
      </c>
      <c r="B858" s="11"/>
      <c r="C858" s="11" t="str">
        <f>VLOOKUP(A858,[1]sheet1!$A$2:$E$1154, 4, FALSE)</f>
        <v>*</v>
      </c>
      <c r="D858" s="11"/>
      <c r="E858" s="11"/>
      <c r="F858" s="11"/>
      <c r="G858" s="11"/>
      <c r="H858" s="11"/>
      <c r="I858" s="11"/>
      <c r="J858" s="11"/>
      <c r="K858" s="11"/>
      <c r="L858" s="11"/>
      <c r="M858" s="11"/>
      <c r="N858" s="11"/>
      <c r="O858" s="5">
        <v>14.89295585066666</v>
      </c>
      <c r="P858" s="5">
        <v>15.0993969411</v>
      </c>
      <c r="Q858" s="5">
        <v>14.942933120866661</v>
      </c>
      <c r="R858" s="5">
        <v>15.255860761333331</v>
      </c>
      <c r="S858" s="13">
        <f t="shared" si="79"/>
        <v>0.20644109043334069</v>
      </c>
      <c r="T858" s="13">
        <f t="shared" si="80"/>
        <v>0.3129276404666701</v>
      </c>
      <c r="U858" s="6">
        <v>0.56504943933141805</v>
      </c>
      <c r="V858" s="6">
        <v>0.46147623375966201</v>
      </c>
      <c r="W858" s="6">
        <v>0.44813256133602702</v>
      </c>
      <c r="X858" s="6">
        <v>0.65445120512963595</v>
      </c>
      <c r="Y858" s="14">
        <f t="shared" si="81"/>
        <v>0.24791355166821177</v>
      </c>
      <c r="Z858" s="14">
        <f t="shared" si="82"/>
        <v>0.33585066042964451</v>
      </c>
      <c r="AA858" s="14">
        <f t="shared" si="83"/>
        <v>0.34859349908004533</v>
      </c>
      <c r="AB858" s="14">
        <f t="shared" si="84"/>
        <v>0.18412272823151654</v>
      </c>
    </row>
    <row r="859" spans="1:28" x14ac:dyDescent="0.2">
      <c r="A859" s="11" t="s">
        <v>910</v>
      </c>
      <c r="B859" s="11"/>
      <c r="C859" s="11" t="str">
        <f>VLOOKUP(A859,[1]sheet1!$A$2:$E$1154, 4, FALSE)</f>
        <v>*</v>
      </c>
      <c r="D859" s="11"/>
      <c r="E859" s="11"/>
      <c r="F859" s="11"/>
      <c r="G859" s="11"/>
      <c r="H859" s="11"/>
      <c r="I859" s="11"/>
      <c r="J859" s="11"/>
      <c r="K859" s="11"/>
      <c r="L859" s="11"/>
      <c r="M859" s="11"/>
      <c r="N859" s="11"/>
      <c r="O859" s="5">
        <v>15.594413456</v>
      </c>
      <c r="P859" s="5">
        <v>15.8020014255</v>
      </c>
      <c r="Q859" s="5">
        <v>16.058144238000001</v>
      </c>
      <c r="R859" s="5">
        <v>15.545858613</v>
      </c>
      <c r="S859" s="13">
        <f t="shared" si="79"/>
        <v>0.20758796950000047</v>
      </c>
      <c r="T859" s="13">
        <f t="shared" si="80"/>
        <v>-0.51228562500000052</v>
      </c>
      <c r="U859" s="6">
        <v>0.30506062839835102</v>
      </c>
      <c r="V859" s="6">
        <v>5.4874907398613101E-2</v>
      </c>
      <c r="W859" s="6">
        <v>0.33211215492213197</v>
      </c>
      <c r="X859" s="6">
        <v>0.40685826332764802</v>
      </c>
      <c r="Y859" s="14">
        <f t="shared" si="81"/>
        <v>0.51561383946574035</v>
      </c>
      <c r="Z859" s="14">
        <f t="shared" si="82"/>
        <v>1.2606261996209891</v>
      </c>
      <c r="AA859" s="14">
        <f t="shared" si="83"/>
        <v>0.47871522943320338</v>
      </c>
      <c r="AB859" s="14">
        <f t="shared" si="84"/>
        <v>0.3905568590190967</v>
      </c>
    </row>
    <row r="860" spans="1:28" x14ac:dyDescent="0.2">
      <c r="A860" s="11" t="s">
        <v>129</v>
      </c>
      <c r="B860" s="11"/>
      <c r="C860" s="11"/>
      <c r="D860" s="11"/>
      <c r="E860" s="11"/>
      <c r="F860" s="11"/>
      <c r="G860" s="11" t="s">
        <v>18</v>
      </c>
      <c r="H860" s="11"/>
      <c r="I860" s="11"/>
      <c r="J860" s="11"/>
      <c r="K860" s="11"/>
      <c r="L860" s="11"/>
      <c r="M860" s="19"/>
      <c r="N860" s="19"/>
      <c r="O860" s="5">
        <v>14.381383136</v>
      </c>
      <c r="P860" s="5">
        <v>14.590260110833331</v>
      </c>
      <c r="Q860" s="5">
        <v>14.47327666133334</v>
      </c>
      <c r="R860" s="5">
        <v>14.70724356033333</v>
      </c>
      <c r="S860" s="13">
        <f t="shared" si="79"/>
        <v>0.20887697483333056</v>
      </c>
      <c r="T860" s="13">
        <f t="shared" si="80"/>
        <v>0.23396689899998968</v>
      </c>
      <c r="U860" s="6">
        <v>0.14778213134089799</v>
      </c>
      <c r="V860" s="6">
        <v>0.19656882853229801</v>
      </c>
      <c r="W860" s="6">
        <v>0.21840245023299101</v>
      </c>
      <c r="X860" s="6">
        <v>0.54687679866154704</v>
      </c>
      <c r="Y860" s="14">
        <f t="shared" si="81"/>
        <v>0.8303780742577227</v>
      </c>
      <c r="Z860" s="14">
        <f t="shared" si="82"/>
        <v>0.70648535054122152</v>
      </c>
      <c r="AA860" s="14">
        <f t="shared" si="83"/>
        <v>0.66074249363809612</v>
      </c>
      <c r="AB860" s="14">
        <f t="shared" si="84"/>
        <v>0.26211050124961133</v>
      </c>
    </row>
    <row r="861" spans="1:28" x14ac:dyDescent="0.2">
      <c r="A861" s="11" t="s">
        <v>182</v>
      </c>
      <c r="B861" s="11"/>
      <c r="C861" s="11"/>
      <c r="D861" s="11" t="s">
        <v>18</v>
      </c>
      <c r="E861" s="11"/>
      <c r="F861" s="11"/>
      <c r="G861" s="11"/>
      <c r="H861" s="11"/>
      <c r="I861" s="11"/>
      <c r="J861" s="11"/>
      <c r="K861" s="11"/>
      <c r="L861" s="11"/>
      <c r="M861" s="11"/>
      <c r="N861" s="11"/>
      <c r="O861" s="5">
        <v>15.856614951999999</v>
      </c>
      <c r="P861" s="5">
        <v>16.066042368333331</v>
      </c>
      <c r="Q861" s="5">
        <v>16.146657901000001</v>
      </c>
      <c r="R861" s="5">
        <v>15.98542683566667</v>
      </c>
      <c r="S861" s="13">
        <f t="shared" si="79"/>
        <v>0.20942741633333206</v>
      </c>
      <c r="T861" s="13">
        <f t="shared" si="80"/>
        <v>-0.16123106533333065</v>
      </c>
      <c r="U861" s="6">
        <v>0.112519111211675</v>
      </c>
      <c r="V861" s="6">
        <v>0.32723189843308498</v>
      </c>
      <c r="W861" s="6">
        <v>0.189524084572472</v>
      </c>
      <c r="X861" s="6">
        <v>0.62886652603846604</v>
      </c>
      <c r="Y861" s="14">
        <f t="shared" si="81"/>
        <v>0.94877370698488162</v>
      </c>
      <c r="Z861" s="14">
        <f t="shared" si="82"/>
        <v>0.48514436808677658</v>
      </c>
      <c r="AA861" s="14">
        <f t="shared" si="83"/>
        <v>0.72233559238570288</v>
      </c>
      <c r="AB861" s="14">
        <f t="shared" si="84"/>
        <v>0.20144152173461793</v>
      </c>
    </row>
    <row r="862" spans="1:28" x14ac:dyDescent="0.2">
      <c r="A862" s="11" t="s">
        <v>864</v>
      </c>
      <c r="B862" s="11"/>
      <c r="C862" s="11" t="str">
        <f>VLOOKUP(A862,[1]sheet1!$A$2:$E$1154, 4, FALSE)</f>
        <v>*</v>
      </c>
      <c r="D862" s="11"/>
      <c r="E862" s="11"/>
      <c r="F862" s="11"/>
      <c r="G862" s="11"/>
      <c r="H862" s="11"/>
      <c r="I862" s="11"/>
      <c r="J862" s="11"/>
      <c r="K862" s="11"/>
      <c r="L862" s="11"/>
      <c r="M862" s="11"/>
      <c r="N862" s="11"/>
      <c r="O862" s="5">
        <v>14.66289757433333</v>
      </c>
      <c r="P862" s="5">
        <v>14.874778881333331</v>
      </c>
      <c r="Q862" s="5">
        <v>14.87870952733333</v>
      </c>
      <c r="R862" s="5">
        <v>14.87084823533333</v>
      </c>
      <c r="S862" s="13">
        <f t="shared" si="79"/>
        <v>0.21188130700000052</v>
      </c>
      <c r="T862" s="13">
        <f t="shared" si="80"/>
        <v>-7.8612919999994091E-3</v>
      </c>
      <c r="U862" s="6">
        <v>0.21833620778568999</v>
      </c>
      <c r="V862" s="6">
        <v>0.96544024077276003</v>
      </c>
      <c r="W862" s="6">
        <v>0.27419792196391701</v>
      </c>
      <c r="X862" s="6">
        <v>0.75745134725636598</v>
      </c>
      <c r="Y862" s="14">
        <f t="shared" si="81"/>
        <v>0.66087423709163751</v>
      </c>
      <c r="Z862" s="14">
        <f t="shared" si="82"/>
        <v>1.5274603195663232E-2</v>
      </c>
      <c r="AA862" s="14">
        <f t="shared" si="83"/>
        <v>0.56193584087773807</v>
      </c>
      <c r="AB862" s="14">
        <f t="shared" si="84"/>
        <v>0.12064525760674753</v>
      </c>
    </row>
    <row r="863" spans="1:28" x14ac:dyDescent="0.2">
      <c r="A863" s="11" t="s">
        <v>440</v>
      </c>
      <c r="B863" s="11"/>
      <c r="C863" s="11"/>
      <c r="D863" s="11"/>
      <c r="E863" s="11"/>
      <c r="F863" s="11" t="s">
        <v>18</v>
      </c>
      <c r="G863" s="11"/>
      <c r="H863" s="11"/>
      <c r="I863" s="11"/>
      <c r="J863" s="11"/>
      <c r="K863" s="11"/>
      <c r="L863" s="11"/>
      <c r="M863" s="11"/>
      <c r="N863" s="11"/>
      <c r="O863" s="5">
        <v>10.978535982066671</v>
      </c>
      <c r="P863" s="5">
        <v>11.19158249738333</v>
      </c>
      <c r="Q863" s="5">
        <v>11.071588033933329</v>
      </c>
      <c r="R863" s="5">
        <v>11.31157696083333</v>
      </c>
      <c r="S863" s="13">
        <f t="shared" si="79"/>
        <v>0.21304651531665897</v>
      </c>
      <c r="T863" s="13">
        <f t="shared" si="80"/>
        <v>0.23998892690000062</v>
      </c>
      <c r="U863" s="6">
        <v>0.16539331969946799</v>
      </c>
      <c r="V863" s="6">
        <v>0.19814358281098801</v>
      </c>
      <c r="W863" s="6">
        <v>0.236769774172609</v>
      </c>
      <c r="X863" s="6">
        <v>0.54687679866154704</v>
      </c>
      <c r="Y863" s="14">
        <f t="shared" si="81"/>
        <v>0.78148203575232567</v>
      </c>
      <c r="Z863" s="14">
        <f t="shared" si="82"/>
        <v>0.7030199884062821</v>
      </c>
      <c r="AA863" s="14">
        <f t="shared" si="83"/>
        <v>0.62567374007367982</v>
      </c>
      <c r="AB863" s="14">
        <f t="shared" si="84"/>
        <v>0.26211050124961133</v>
      </c>
    </row>
    <row r="864" spans="1:28" x14ac:dyDescent="0.2">
      <c r="A864" s="11" t="s">
        <v>69</v>
      </c>
      <c r="B864" s="11"/>
      <c r="C864" s="11" t="str">
        <f>VLOOKUP(A864,[1]sheet1!$A$2:$E$1154, 4, FALSE)</f>
        <v>*</v>
      </c>
      <c r="D864" s="11"/>
      <c r="E864" s="11"/>
      <c r="F864" s="11"/>
      <c r="G864" s="11"/>
      <c r="H864" s="11"/>
      <c r="I864" s="11"/>
      <c r="J864" s="11"/>
      <c r="K864" s="11"/>
      <c r="L864" s="11"/>
      <c r="M864" s="11"/>
      <c r="N864" s="11"/>
      <c r="O864" s="5">
        <v>13.70313663866667</v>
      </c>
      <c r="P864" s="5">
        <v>13.916227672</v>
      </c>
      <c r="Q864" s="5">
        <v>13.911130115666669</v>
      </c>
      <c r="R864" s="5">
        <v>13.92132522833333</v>
      </c>
      <c r="S864" s="13">
        <f t="shared" si="79"/>
        <v>0.21309103333332935</v>
      </c>
      <c r="T864" s="13">
        <f t="shared" si="80"/>
        <v>1.0195112666661288E-2</v>
      </c>
      <c r="U864" s="6">
        <v>1.3643024945536699E-2</v>
      </c>
      <c r="V864" s="6">
        <v>0.92158452887084197</v>
      </c>
      <c r="W864" s="6">
        <v>5.6263007424450201E-2</v>
      </c>
      <c r="X864" s="6">
        <v>0.74899001502332097</v>
      </c>
      <c r="Y864" s="14">
        <f t="shared" si="81"/>
        <v>1.865089326783314</v>
      </c>
      <c r="Z864" s="14">
        <f t="shared" si="82"/>
        <v>3.5464824591891556E-2</v>
      </c>
      <c r="AA864" s="14">
        <f t="shared" si="83"/>
        <v>1.2497770572235165</v>
      </c>
      <c r="AB864" s="14">
        <f t="shared" si="84"/>
        <v>0.12552397195230719</v>
      </c>
    </row>
    <row r="865" spans="1:28" x14ac:dyDescent="0.2">
      <c r="A865" s="12" t="s">
        <v>950</v>
      </c>
      <c r="B865" s="11"/>
      <c r="C865" s="11"/>
      <c r="D865" s="11"/>
      <c r="E865" s="11"/>
      <c r="F865" s="11"/>
      <c r="G865" s="11"/>
      <c r="H865" s="11"/>
      <c r="I865" s="15" t="s">
        <v>18</v>
      </c>
      <c r="J865" s="15"/>
      <c r="K865" s="15"/>
      <c r="L865" s="15"/>
      <c r="M865" s="15"/>
      <c r="N865" s="15"/>
      <c r="O865" s="13">
        <v>13.08367697366667</v>
      </c>
      <c r="P865" s="13">
        <v>13.298301257</v>
      </c>
      <c r="Q865" s="13">
        <v>13.157608894666669</v>
      </c>
      <c r="R865" s="13">
        <v>13.438993619333329</v>
      </c>
      <c r="S865" s="13">
        <f t="shared" si="79"/>
        <v>0.21462428333333072</v>
      </c>
      <c r="T865" s="13">
        <f t="shared" si="80"/>
        <v>0.28138472466666009</v>
      </c>
      <c r="U865" s="14">
        <v>0.36842383038314203</v>
      </c>
      <c r="V865" s="14">
        <v>0.222034734493259</v>
      </c>
      <c r="W865" s="14">
        <v>0.36733995224469201</v>
      </c>
      <c r="X865" s="14">
        <v>0.562592803272007</v>
      </c>
      <c r="Y865" s="14">
        <f t="shared" si="81"/>
        <v>0.43365228653929555</v>
      </c>
      <c r="Z865" s="14">
        <f t="shared" si="82"/>
        <v>0.65357908041978918</v>
      </c>
      <c r="AA865" s="14">
        <f t="shared" si="83"/>
        <v>0.43493183480249453</v>
      </c>
      <c r="AB865" s="14">
        <f t="shared" si="84"/>
        <v>0.24980582766183429</v>
      </c>
    </row>
    <row r="866" spans="1:28" x14ac:dyDescent="0.2">
      <c r="A866" s="11" t="s">
        <v>327</v>
      </c>
      <c r="B866" s="11"/>
      <c r="C866" s="11"/>
      <c r="D866" s="11"/>
      <c r="E866" s="11"/>
      <c r="F866" s="11"/>
      <c r="G866" s="11"/>
      <c r="H866" s="11"/>
      <c r="I866" s="11"/>
      <c r="J866" s="11"/>
      <c r="K866" s="11"/>
      <c r="L866" s="11"/>
      <c r="M866" s="19"/>
      <c r="N866" s="19" t="s">
        <v>18</v>
      </c>
      <c r="O866" s="5">
        <v>13.229152646333331</v>
      </c>
      <c r="P866" s="5">
        <v>13.443965138499999</v>
      </c>
      <c r="Q866" s="5">
        <v>13.487985861</v>
      </c>
      <c r="R866" s="5">
        <v>13.399944416</v>
      </c>
      <c r="S866" s="13">
        <f t="shared" si="79"/>
        <v>0.21481249216666853</v>
      </c>
      <c r="T866" s="13">
        <f t="shared" si="80"/>
        <v>-8.8041444999999996E-2</v>
      </c>
      <c r="U866" s="6">
        <v>0.19593569810874301</v>
      </c>
      <c r="V866" s="6">
        <v>0.66690216358098298</v>
      </c>
      <c r="W866" s="6">
        <v>0.26243541213511801</v>
      </c>
      <c r="X866" s="6">
        <v>0.70074081419031098</v>
      </c>
      <c r="Y866" s="14">
        <f t="shared" si="81"/>
        <v>0.70788643139044982</v>
      </c>
      <c r="Z866" s="14">
        <f t="shared" si="82"/>
        <v>0.17593787362984317</v>
      </c>
      <c r="AA866" s="14">
        <f t="shared" si="83"/>
        <v>0.58097756313321869</v>
      </c>
      <c r="AB866" s="14">
        <f t="shared" si="84"/>
        <v>0.15444258657175367</v>
      </c>
    </row>
    <row r="867" spans="1:28" x14ac:dyDescent="0.2">
      <c r="A867" s="11" t="s">
        <v>756</v>
      </c>
      <c r="B867" s="11"/>
      <c r="C867" s="11" t="str">
        <f>VLOOKUP(A867,[1]sheet1!$A$2:$E$1154, 4, FALSE)</f>
        <v>*</v>
      </c>
      <c r="D867" s="11"/>
      <c r="E867" s="11"/>
      <c r="F867" s="11"/>
      <c r="G867" s="11"/>
      <c r="H867" s="11"/>
      <c r="I867" s="11"/>
      <c r="J867" s="11"/>
      <c r="K867" s="11"/>
      <c r="L867" s="11"/>
      <c r="M867" s="11"/>
      <c r="N867" s="11"/>
      <c r="O867" s="5">
        <v>14.597836455333329</v>
      </c>
      <c r="P867" s="5">
        <v>14.813157284333339</v>
      </c>
      <c r="Q867" s="5">
        <v>14.833954942</v>
      </c>
      <c r="R867" s="5">
        <v>14.79235962666667</v>
      </c>
      <c r="S867" s="13">
        <f t="shared" si="79"/>
        <v>0.21532082900001015</v>
      </c>
      <c r="T867" s="13">
        <f t="shared" si="80"/>
        <v>-4.1595315333330163E-2</v>
      </c>
      <c r="U867" s="6">
        <v>0.21705267850183299</v>
      </c>
      <c r="V867" s="6">
        <v>0.84812789762110596</v>
      </c>
      <c r="W867" s="6">
        <v>0.27419792196391701</v>
      </c>
      <c r="X867" s="6">
        <v>0.73663230991512596</v>
      </c>
      <c r="Y867" s="14">
        <f t="shared" si="81"/>
        <v>0.6634348504546832</v>
      </c>
      <c r="Z867" s="14">
        <f t="shared" si="82"/>
        <v>7.1538651230578551E-2</v>
      </c>
      <c r="AA867" s="14">
        <f t="shared" si="83"/>
        <v>0.56193584087773807</v>
      </c>
      <c r="AB867" s="14">
        <f t="shared" si="84"/>
        <v>0.13274923618690049</v>
      </c>
    </row>
    <row r="868" spans="1:28" x14ac:dyDescent="0.2">
      <c r="A868" s="11" t="s">
        <v>616</v>
      </c>
      <c r="B868" s="11"/>
      <c r="C868" s="11" t="str">
        <f>VLOOKUP(A868,[1]sheet1!$A$2:$E$1154, 4, FALSE)</f>
        <v>*</v>
      </c>
      <c r="D868" s="11"/>
      <c r="E868" s="11"/>
      <c r="F868" s="11"/>
      <c r="G868" s="11"/>
      <c r="H868" s="11"/>
      <c r="I868" s="11"/>
      <c r="J868" s="11"/>
      <c r="K868" s="11"/>
      <c r="L868" s="11"/>
      <c r="M868" s="11"/>
      <c r="N868" s="11"/>
      <c r="O868" s="5">
        <v>18.522774902333339</v>
      </c>
      <c r="P868" s="5">
        <v>18.738916689833339</v>
      </c>
      <c r="Q868" s="5">
        <v>18.735600138999999</v>
      </c>
      <c r="R868" s="5">
        <v>18.742233240666661</v>
      </c>
      <c r="S868" s="13">
        <f t="shared" si="79"/>
        <v>0.21614178749999979</v>
      </c>
      <c r="T868" s="13">
        <f t="shared" si="80"/>
        <v>6.6331016666616449E-3</v>
      </c>
      <c r="U868" s="6">
        <v>6.7925657664983902E-2</v>
      </c>
      <c r="V868" s="6">
        <v>0.95977017751647198</v>
      </c>
      <c r="W868" s="6">
        <v>0.14597209751944801</v>
      </c>
      <c r="X868" s="6">
        <v>0.755330743547586</v>
      </c>
      <c r="Y868" s="14">
        <f t="shared" si="81"/>
        <v>1.1679661479944921</v>
      </c>
      <c r="Z868" s="14">
        <f t="shared" si="82"/>
        <v>1.783274882040552E-2</v>
      </c>
      <c r="AA868" s="14">
        <f t="shared" si="83"/>
        <v>0.83573015141710705</v>
      </c>
      <c r="AB868" s="14">
        <f t="shared" si="84"/>
        <v>0.1218628382455773</v>
      </c>
    </row>
    <row r="869" spans="1:28" x14ac:dyDescent="0.2">
      <c r="A869" s="11" t="s">
        <v>28</v>
      </c>
      <c r="B869" s="11"/>
      <c r="C869" s="11"/>
      <c r="D869" s="11"/>
      <c r="E869" s="11"/>
      <c r="F869" s="11"/>
      <c r="G869" s="11"/>
      <c r="H869" s="11"/>
      <c r="I869" s="11"/>
      <c r="J869" s="11"/>
      <c r="K869" s="11"/>
      <c r="L869" s="11"/>
      <c r="M869" s="19" t="s">
        <v>18</v>
      </c>
      <c r="N869" s="19"/>
      <c r="O869" s="5">
        <v>12.938736244099999</v>
      </c>
      <c r="P869" s="5">
        <v>13.15512613605001</v>
      </c>
      <c r="Q869" s="5">
        <v>13.10339383043334</v>
      </c>
      <c r="R869" s="5">
        <v>13.20685844166667</v>
      </c>
      <c r="S869" s="13">
        <f t="shared" si="79"/>
        <v>0.21638989195001024</v>
      </c>
      <c r="T869" s="13">
        <f t="shared" si="80"/>
        <v>0.10346461123332951</v>
      </c>
      <c r="U869" s="6">
        <v>0.22370134146720799</v>
      </c>
      <c r="V869" s="6">
        <v>0.57251618910301005</v>
      </c>
      <c r="W869" s="6">
        <v>0.27759445727730098</v>
      </c>
      <c r="X869" s="6">
        <v>0.695034368475418</v>
      </c>
      <c r="Y869" s="14">
        <f t="shared" si="81"/>
        <v>0.65033141156694085</v>
      </c>
      <c r="Z869" s="14">
        <f t="shared" si="82"/>
        <v>0.24221222822179073</v>
      </c>
      <c r="AA869" s="14">
        <f t="shared" si="83"/>
        <v>0.55658920967941161</v>
      </c>
      <c r="AB869" s="14">
        <f t="shared" si="84"/>
        <v>0.15799371962544939</v>
      </c>
    </row>
    <row r="870" spans="1:28" x14ac:dyDescent="0.2">
      <c r="A870" s="11" t="s">
        <v>192</v>
      </c>
      <c r="B870" s="11"/>
      <c r="C870" s="11"/>
      <c r="D870" s="11"/>
      <c r="E870" s="11"/>
      <c r="F870" s="11"/>
      <c r="G870" s="11" t="s">
        <v>18</v>
      </c>
      <c r="H870" s="11"/>
      <c r="I870" s="11"/>
      <c r="J870" s="11"/>
      <c r="K870" s="11"/>
      <c r="L870" s="11"/>
      <c r="M870" s="19"/>
      <c r="N870" s="19"/>
      <c r="O870" s="5">
        <v>14.68203864133333</v>
      </c>
      <c r="P870" s="5">
        <v>14.899029220999999</v>
      </c>
      <c r="Q870" s="5">
        <v>14.798943601</v>
      </c>
      <c r="R870" s="5">
        <v>14.999114841000001</v>
      </c>
      <c r="S870" s="13">
        <f t="shared" si="79"/>
        <v>0.21699057966666935</v>
      </c>
      <c r="T870" s="13">
        <f t="shared" si="80"/>
        <v>0.2001712400000013</v>
      </c>
      <c r="U870" s="6">
        <v>7.2823506338332095E-2</v>
      </c>
      <c r="V870" s="6">
        <v>1.9085673408342201E-2</v>
      </c>
      <c r="W870" s="6">
        <v>0.150604827039612</v>
      </c>
      <c r="X870" s="6">
        <v>0.26506292518587898</v>
      </c>
      <c r="Y870" s="14">
        <f t="shared" si="81"/>
        <v>1.1377284142962125</v>
      </c>
      <c r="Z870" s="14">
        <f t="shared" si="82"/>
        <v>1.7192925120383002</v>
      </c>
      <c r="AA870" s="14">
        <f t="shared" si="83"/>
        <v>0.82216110832740408</v>
      </c>
      <c r="AB870" s="14">
        <f t="shared" si="84"/>
        <v>0.57665101354643289</v>
      </c>
    </row>
    <row r="871" spans="1:28" x14ac:dyDescent="0.2">
      <c r="A871" s="11" t="s">
        <v>375</v>
      </c>
      <c r="B871" s="11"/>
      <c r="C871" s="11"/>
      <c r="D871" s="11" t="s">
        <v>18</v>
      </c>
      <c r="E871" s="11"/>
      <c r="F871" s="11"/>
      <c r="G871" s="11"/>
      <c r="H871" s="11"/>
      <c r="I871" s="11"/>
      <c r="J871" s="11"/>
      <c r="K871" s="11"/>
      <c r="L871" s="11"/>
      <c r="M871" s="19"/>
      <c r="N871" s="19"/>
      <c r="O871" s="5">
        <v>13.078640315333329</v>
      </c>
      <c r="P871" s="5">
        <v>13.29713751383334</v>
      </c>
      <c r="Q871" s="5">
        <v>13.360026322333329</v>
      </c>
      <c r="R871" s="5">
        <v>13.23424870533333</v>
      </c>
      <c r="S871" s="13">
        <f t="shared" si="79"/>
        <v>0.21849719850001037</v>
      </c>
      <c r="T871" s="13">
        <f t="shared" si="80"/>
        <v>-0.1257776169999989</v>
      </c>
      <c r="U871" s="6">
        <v>5.3565620098543501E-2</v>
      </c>
      <c r="V871" s="6">
        <v>0.43072496080745898</v>
      </c>
      <c r="W871" s="6">
        <v>0.125689582940478</v>
      </c>
      <c r="X871" s="6">
        <v>0.64237466676922494</v>
      </c>
      <c r="Y871" s="14">
        <f t="shared" si="81"/>
        <v>1.2711138631436423</v>
      </c>
      <c r="Z871" s="14">
        <f t="shared" si="82"/>
        <v>0.36579995984447067</v>
      </c>
      <c r="AA871" s="14">
        <f t="shared" si="83"/>
        <v>0.90070071482747682</v>
      </c>
      <c r="AB871" s="14">
        <f t="shared" si="84"/>
        <v>0.19221159459624229</v>
      </c>
    </row>
    <row r="872" spans="1:28" x14ac:dyDescent="0.2">
      <c r="A872" s="11" t="s">
        <v>431</v>
      </c>
      <c r="B872" s="11"/>
      <c r="C872" s="11" t="str">
        <f>VLOOKUP(A872,[1]sheet1!$A$2:$E$1154, 4, FALSE)</f>
        <v>*</v>
      </c>
      <c r="D872" s="11"/>
      <c r="E872" s="11"/>
      <c r="F872" s="11"/>
      <c r="G872" s="11"/>
      <c r="H872" s="11"/>
      <c r="I872" s="11"/>
      <c r="J872" s="11"/>
      <c r="K872" s="11"/>
      <c r="L872" s="11"/>
      <c r="M872" s="11"/>
      <c r="N872" s="11"/>
      <c r="O872" s="5">
        <v>13.409700146</v>
      </c>
      <c r="P872" s="5">
        <v>13.62857011858333</v>
      </c>
      <c r="Q872" s="5">
        <v>13.6426969546</v>
      </c>
      <c r="R872" s="5">
        <v>13.614443282566659</v>
      </c>
      <c r="S872" s="13">
        <f t="shared" si="79"/>
        <v>0.21886997258332919</v>
      </c>
      <c r="T872" s="13">
        <f t="shared" si="80"/>
        <v>-2.8253672033340393E-2</v>
      </c>
      <c r="U872" s="6">
        <v>0.48804652631265799</v>
      </c>
      <c r="V872" s="6">
        <v>0.94088434976992996</v>
      </c>
      <c r="W872" s="6">
        <v>0.41586880871287701</v>
      </c>
      <c r="X872" s="6">
        <v>0.75488378815335699</v>
      </c>
      <c r="Y872" s="14">
        <f t="shared" si="81"/>
        <v>0.31153877398565416</v>
      </c>
      <c r="Z872" s="14">
        <f t="shared" si="82"/>
        <v>2.6463755258653975E-2</v>
      </c>
      <c r="AA872" s="14">
        <f t="shared" si="83"/>
        <v>0.38104365167610815</v>
      </c>
      <c r="AB872" s="14">
        <f t="shared" si="84"/>
        <v>0.12211990141503211</v>
      </c>
    </row>
    <row r="873" spans="1:28" x14ac:dyDescent="0.2">
      <c r="A873" s="11" t="s">
        <v>666</v>
      </c>
      <c r="B873" s="11"/>
      <c r="C873" s="11"/>
      <c r="D873" s="11"/>
      <c r="E873" s="11"/>
      <c r="F873" s="11"/>
      <c r="G873" s="11"/>
      <c r="H873" s="11"/>
      <c r="I873" s="11"/>
      <c r="J873" s="11"/>
      <c r="K873" s="11"/>
      <c r="L873" s="11"/>
      <c r="M873" s="19"/>
      <c r="N873" s="19" t="s">
        <v>18</v>
      </c>
      <c r="O873" s="5">
        <v>14.063945629666661</v>
      </c>
      <c r="P873" s="5">
        <v>14.28308457933333</v>
      </c>
      <c r="Q873" s="5">
        <v>14.254552216</v>
      </c>
      <c r="R873" s="5">
        <v>14.311616942666671</v>
      </c>
      <c r="S873" s="13">
        <f t="shared" si="79"/>
        <v>0.2191389496666698</v>
      </c>
      <c r="T873" s="13">
        <f t="shared" si="80"/>
        <v>5.7064726666670396E-2</v>
      </c>
      <c r="U873" s="6">
        <v>1.92489199476851E-5</v>
      </c>
      <c r="V873" s="6">
        <v>0.48898720341879298</v>
      </c>
      <c r="W873" s="6">
        <v>8.0095827436867497E-4</v>
      </c>
      <c r="X873" s="6">
        <v>0.66712280540490598</v>
      </c>
      <c r="Y873" s="14">
        <f t="shared" si="81"/>
        <v>4.7155936336318298</v>
      </c>
      <c r="Z873" s="14">
        <f t="shared" si="82"/>
        <v>0.31070250602428012</v>
      </c>
      <c r="AA873" s="14">
        <f t="shared" si="83"/>
        <v>3.0963901077402807</v>
      </c>
      <c r="AB873" s="14">
        <f t="shared" si="84"/>
        <v>0.17579421285930535</v>
      </c>
    </row>
    <row r="874" spans="1:28" x14ac:dyDescent="0.2">
      <c r="A874" s="12" t="s">
        <v>1018</v>
      </c>
      <c r="B874" s="11"/>
      <c r="C874" s="11"/>
      <c r="D874" s="11"/>
      <c r="E874" s="11"/>
      <c r="F874" s="11"/>
      <c r="G874" s="11"/>
      <c r="H874" s="11"/>
      <c r="I874" s="11"/>
      <c r="J874" s="11"/>
      <c r="K874" s="11"/>
      <c r="L874" s="11"/>
      <c r="M874" s="19"/>
      <c r="N874" s="11" t="s">
        <v>18</v>
      </c>
      <c r="O874" s="13">
        <v>14.959912698</v>
      </c>
      <c r="P874" s="13">
        <v>15.18132500866667</v>
      </c>
      <c r="Q874" s="13">
        <v>15.012919959</v>
      </c>
      <c r="R874" s="13">
        <v>15.34973005833333</v>
      </c>
      <c r="S874" s="13">
        <f t="shared" si="79"/>
        <v>0.22141231066667011</v>
      </c>
      <c r="T874" s="13">
        <f t="shared" si="80"/>
        <v>0.33681009933333073</v>
      </c>
      <c r="U874" s="14">
        <v>4.22578267685998E-2</v>
      </c>
      <c r="V874" s="14">
        <v>3.06483172615723E-2</v>
      </c>
      <c r="W874" s="14">
        <v>0.111779890267118</v>
      </c>
      <c r="X874" s="14">
        <v>0.31210644305707902</v>
      </c>
      <c r="Y874" s="14">
        <f t="shared" si="81"/>
        <v>1.3740928415637337</v>
      </c>
      <c r="Z874" s="14">
        <f t="shared" si="82"/>
        <v>1.5135933653242146</v>
      </c>
      <c r="AA874" s="14">
        <f t="shared" si="83"/>
        <v>0.95163632106121709</v>
      </c>
      <c r="AB874" s="14">
        <f t="shared" si="84"/>
        <v>0.50569726576192375</v>
      </c>
    </row>
    <row r="875" spans="1:28" x14ac:dyDescent="0.2">
      <c r="A875" s="11" t="s">
        <v>721</v>
      </c>
      <c r="B875" s="11"/>
      <c r="C875" s="11"/>
      <c r="D875" s="11"/>
      <c r="E875" s="11"/>
      <c r="F875" s="11"/>
      <c r="G875" s="11"/>
      <c r="H875" s="11"/>
      <c r="I875" s="11"/>
      <c r="J875" s="11"/>
      <c r="K875" s="11"/>
      <c r="L875" s="11"/>
      <c r="M875" s="19"/>
      <c r="N875" s="11" t="s">
        <v>18</v>
      </c>
      <c r="O875" s="5">
        <v>14.095502490333329</v>
      </c>
      <c r="P875" s="5">
        <v>14.31780174666666</v>
      </c>
      <c r="Q875" s="5">
        <v>14.04951121433333</v>
      </c>
      <c r="R875" s="5">
        <v>14.586092279000001</v>
      </c>
      <c r="S875" s="13">
        <f t="shared" si="79"/>
        <v>0.22229925633333103</v>
      </c>
      <c r="T875" s="13">
        <f t="shared" si="80"/>
        <v>0.53658106466667022</v>
      </c>
      <c r="U875" s="6">
        <v>0.39990352337936302</v>
      </c>
      <c r="V875" s="6">
        <v>0.17877709292009</v>
      </c>
      <c r="W875" s="6">
        <v>0.37926763521288798</v>
      </c>
      <c r="X875" s="6">
        <v>0.53618483721465104</v>
      </c>
      <c r="Y875" s="14">
        <f t="shared" si="81"/>
        <v>0.39804476946619305</v>
      </c>
      <c r="Z875" s="14">
        <f t="shared" si="82"/>
        <v>0.74768812902852366</v>
      </c>
      <c r="AA875" s="14">
        <f t="shared" si="83"/>
        <v>0.42105421621669609</v>
      </c>
      <c r="AB875" s="14">
        <f t="shared" si="84"/>
        <v>0.27068547160475576</v>
      </c>
    </row>
    <row r="876" spans="1:28" x14ac:dyDescent="0.2">
      <c r="A876" s="11" t="s">
        <v>518</v>
      </c>
      <c r="B876" s="11"/>
      <c r="C876" s="11"/>
      <c r="D876" s="11"/>
      <c r="E876" s="11"/>
      <c r="F876" s="11"/>
      <c r="G876" s="11"/>
      <c r="H876" s="11" t="str">
        <f>VLOOKUP(A876,[1]sheet1!$A$2:$E$1154, 5, FALSE)</f>
        <v>*</v>
      </c>
      <c r="I876" s="11"/>
      <c r="J876" s="11"/>
      <c r="K876" s="11"/>
      <c r="L876" s="11"/>
      <c r="M876" s="11"/>
      <c r="N876" s="11"/>
      <c r="O876" s="5">
        <v>21.72556487833333</v>
      </c>
      <c r="P876" s="5">
        <v>21.94795997066667</v>
      </c>
      <c r="Q876" s="5">
        <v>22.026641597333331</v>
      </c>
      <c r="R876" s="5">
        <v>21.869278344000001</v>
      </c>
      <c r="S876" s="13">
        <f t="shared" si="79"/>
        <v>0.22239509233333976</v>
      </c>
      <c r="T876" s="13">
        <f t="shared" si="80"/>
        <v>-0.15736325333332957</v>
      </c>
      <c r="U876" s="6">
        <v>4.4480995989274498E-3</v>
      </c>
      <c r="V876" s="6">
        <v>3.3374741014719399E-2</v>
      </c>
      <c r="W876" s="6">
        <v>2.9185122600811499E-2</v>
      </c>
      <c r="X876" s="6">
        <v>0.32801495521545099</v>
      </c>
      <c r="Y876" s="14">
        <f t="shared" si="81"/>
        <v>2.3518254968800636</v>
      </c>
      <c r="Z876" s="14">
        <f t="shared" si="82"/>
        <v>1.4765820957042122</v>
      </c>
      <c r="AA876" s="14">
        <f t="shared" si="83"/>
        <v>1.5348384779664965</v>
      </c>
      <c r="AB876" s="14">
        <f t="shared" si="84"/>
        <v>0.48410635500941551</v>
      </c>
    </row>
    <row r="877" spans="1:28" x14ac:dyDescent="0.2">
      <c r="A877" s="11" t="s">
        <v>293</v>
      </c>
      <c r="B877" s="11"/>
      <c r="C877" s="11"/>
      <c r="D877" s="11"/>
      <c r="E877" s="11"/>
      <c r="F877" s="11"/>
      <c r="G877" s="11"/>
      <c r="H877" s="11"/>
      <c r="I877" s="11"/>
      <c r="J877" s="11"/>
      <c r="K877" s="11"/>
      <c r="L877" s="11"/>
      <c r="M877" s="19"/>
      <c r="N877" s="19" t="s">
        <v>18</v>
      </c>
      <c r="O877" s="5">
        <v>11.28706336376667</v>
      </c>
      <c r="P877" s="5">
        <v>11.510911480666669</v>
      </c>
      <c r="Q877" s="5">
        <v>11.1925402282</v>
      </c>
      <c r="R877" s="5">
        <v>11.82928273313334</v>
      </c>
      <c r="S877" s="13">
        <f t="shared" si="79"/>
        <v>0.22384811689999928</v>
      </c>
      <c r="T877" s="13">
        <f t="shared" si="80"/>
        <v>0.6367425049333395</v>
      </c>
      <c r="U877" s="6">
        <v>0.33013406196600098</v>
      </c>
      <c r="V877" s="6">
        <v>5.3893296280798197E-2</v>
      </c>
      <c r="W877" s="6">
        <v>0.34457513616165403</v>
      </c>
      <c r="X877" s="6">
        <v>0.403116426664132</v>
      </c>
      <c r="Y877" s="14">
        <f t="shared" si="81"/>
        <v>0.48130966451939405</v>
      </c>
      <c r="Z877" s="14">
        <f t="shared" si="82"/>
        <v>1.2684652527969722</v>
      </c>
      <c r="AA877" s="14">
        <f t="shared" si="83"/>
        <v>0.46271606356057376</v>
      </c>
      <c r="AB877" s="14">
        <f t="shared" si="84"/>
        <v>0.3945695043420267</v>
      </c>
    </row>
    <row r="878" spans="1:28" x14ac:dyDescent="0.2">
      <c r="A878" s="11" t="s">
        <v>113</v>
      </c>
      <c r="B878" s="11"/>
      <c r="C878" s="11" t="str">
        <f>VLOOKUP(A878,[1]sheet1!$A$2:$E$1154, 4, FALSE)</f>
        <v>*</v>
      </c>
      <c r="D878" s="11"/>
      <c r="E878" s="11"/>
      <c r="F878" s="11"/>
      <c r="G878" s="11"/>
      <c r="H878" s="11"/>
      <c r="I878" s="11"/>
      <c r="J878" s="11"/>
      <c r="K878" s="11"/>
      <c r="L878" s="11"/>
      <c r="M878" s="11"/>
      <c r="N878" s="11"/>
      <c r="O878" s="5">
        <v>10.47217284426667</v>
      </c>
      <c r="P878" s="5">
        <v>10.69942075631667</v>
      </c>
      <c r="Q878" s="5">
        <v>10.817092147766671</v>
      </c>
      <c r="R878" s="5">
        <v>10.581749364866671</v>
      </c>
      <c r="S878" s="13">
        <f t="shared" si="79"/>
        <v>0.22724791205000017</v>
      </c>
      <c r="T878" s="13">
        <f t="shared" si="80"/>
        <v>-0.2353427829000001</v>
      </c>
      <c r="U878" s="6">
        <v>0.200771696014687</v>
      </c>
      <c r="V878" s="6">
        <v>0.25179789110603401</v>
      </c>
      <c r="W878" s="6">
        <v>0.26476023927565601</v>
      </c>
      <c r="X878" s="6">
        <v>0.59258613487157297</v>
      </c>
      <c r="Y878" s="14">
        <f t="shared" si="81"/>
        <v>0.69729751229919745</v>
      </c>
      <c r="Z878" s="14">
        <f t="shared" si="82"/>
        <v>0.59894791157862382</v>
      </c>
      <c r="AA878" s="14">
        <f t="shared" si="83"/>
        <v>0.57714723509233179</v>
      </c>
      <c r="AB878" s="14">
        <f t="shared" si="84"/>
        <v>0.22724851421136977</v>
      </c>
    </row>
    <row r="879" spans="1:28" x14ac:dyDescent="0.2">
      <c r="A879" s="11" t="s">
        <v>16</v>
      </c>
      <c r="B879" s="11"/>
      <c r="C879" s="11"/>
      <c r="D879" s="11" t="s">
        <v>18</v>
      </c>
      <c r="E879" s="11"/>
      <c r="F879" s="11"/>
      <c r="G879" s="11"/>
      <c r="H879" s="11"/>
      <c r="I879" s="11"/>
      <c r="J879" s="11"/>
      <c r="K879" s="11"/>
      <c r="L879" s="11"/>
      <c r="M879" s="19"/>
      <c r="N879" s="11"/>
      <c r="O879" s="5">
        <v>17.708019047666671</v>
      </c>
      <c r="P879" s="5">
        <v>17.9357099265</v>
      </c>
      <c r="Q879" s="5">
        <v>17.803151072999999</v>
      </c>
      <c r="R879" s="5">
        <v>18.06826878</v>
      </c>
      <c r="S879" s="13">
        <f t="shared" si="79"/>
        <v>0.22769087883332872</v>
      </c>
      <c r="T879" s="13">
        <f t="shared" si="80"/>
        <v>0.2651177070000017</v>
      </c>
      <c r="U879" s="6">
        <v>0.294170694152112</v>
      </c>
      <c r="V879" s="6">
        <v>0.225366124322539</v>
      </c>
      <c r="W879" s="6">
        <v>0.32612627905209901</v>
      </c>
      <c r="X879" s="6">
        <v>0.56692231337997001</v>
      </c>
      <c r="Y879" s="14">
        <f t="shared" si="81"/>
        <v>0.53140059470150902</v>
      </c>
      <c r="Z879" s="14">
        <f t="shared" si="82"/>
        <v>0.6471113639130166</v>
      </c>
      <c r="AA879" s="14">
        <f t="shared" si="83"/>
        <v>0.48661420460562277</v>
      </c>
      <c r="AB879" s="14">
        <f t="shared" si="84"/>
        <v>0.24647644936449592</v>
      </c>
    </row>
    <row r="880" spans="1:28" x14ac:dyDescent="0.2">
      <c r="A880" s="11" t="s">
        <v>1020</v>
      </c>
      <c r="B880" s="11"/>
      <c r="C880" s="11"/>
      <c r="D880" s="11"/>
      <c r="E880" s="11"/>
      <c r="F880" s="11"/>
      <c r="G880" s="11"/>
      <c r="H880" s="11"/>
      <c r="I880" s="15" t="s">
        <v>18</v>
      </c>
      <c r="J880" s="15"/>
      <c r="K880" s="15"/>
      <c r="L880" s="15"/>
      <c r="M880" s="15"/>
      <c r="N880" s="15"/>
      <c r="O880" s="5">
        <v>12.159061498</v>
      </c>
      <c r="P880" s="5">
        <v>12.387491240999999</v>
      </c>
      <c r="Q880" s="5">
        <v>12.282877280333331</v>
      </c>
      <c r="R880" s="5">
        <v>12.49210520166667</v>
      </c>
      <c r="S880" s="13">
        <f t="shared" si="79"/>
        <v>0.22842974299999952</v>
      </c>
      <c r="T880" s="13">
        <f t="shared" si="80"/>
        <v>0.20922792133333878</v>
      </c>
      <c r="U880" s="6">
        <v>2.9589096688751999E-2</v>
      </c>
      <c r="V880" s="6">
        <v>0.15778610492548001</v>
      </c>
      <c r="W880" s="6">
        <v>8.9218752511384405E-2</v>
      </c>
      <c r="X880" s="6">
        <v>0.52319169469124305</v>
      </c>
      <c r="Y880" s="14">
        <f t="shared" si="81"/>
        <v>1.5288682930035644</v>
      </c>
      <c r="Z880" s="14">
        <f t="shared" si="82"/>
        <v>0.80193124459866127</v>
      </c>
      <c r="AA880" s="14">
        <f t="shared" si="83"/>
        <v>1.0495438535132504</v>
      </c>
      <c r="AB880" s="14">
        <f t="shared" si="84"/>
        <v>0.28133915875564008</v>
      </c>
    </row>
    <row r="881" spans="1:28" x14ac:dyDescent="0.2">
      <c r="A881" s="11" t="s">
        <v>839</v>
      </c>
      <c r="B881" s="11"/>
      <c r="C881" s="11" t="str">
        <f>VLOOKUP(A881,[1]sheet1!$A$2:$E$1154, 4, FALSE)</f>
        <v>*</v>
      </c>
      <c r="D881" s="11"/>
      <c r="E881" s="11"/>
      <c r="F881" s="11"/>
      <c r="G881" s="11"/>
      <c r="H881" s="11"/>
      <c r="I881" s="11"/>
      <c r="J881" s="11"/>
      <c r="K881" s="11"/>
      <c r="L881" s="11"/>
      <c r="M881" s="11"/>
      <c r="N881" s="11"/>
      <c r="O881" s="5">
        <v>11.99014919916667</v>
      </c>
      <c r="P881" s="5">
        <v>12.21901150648333</v>
      </c>
      <c r="Q881" s="5">
        <v>12.02067181416666</v>
      </c>
      <c r="R881" s="5">
        <v>12.4173511988</v>
      </c>
      <c r="S881" s="13">
        <f t="shared" si="79"/>
        <v>0.22886230731666046</v>
      </c>
      <c r="T881" s="13">
        <f t="shared" si="80"/>
        <v>0.39667938463334096</v>
      </c>
      <c r="U881" s="6">
        <v>0.46240577210986</v>
      </c>
      <c r="V881" s="6">
        <v>0.304814571362297</v>
      </c>
      <c r="W881" s="6">
        <v>0.40638949261084201</v>
      </c>
      <c r="X881" s="6">
        <v>0.62541085796353602</v>
      </c>
      <c r="Y881" s="14">
        <f t="shared" si="81"/>
        <v>0.33497675335090282</v>
      </c>
      <c r="Z881" s="14">
        <f t="shared" si="82"/>
        <v>0.51596427581347781</v>
      </c>
      <c r="AA881" s="14">
        <f t="shared" si="83"/>
        <v>0.39105752946459765</v>
      </c>
      <c r="AB881" s="14">
        <f t="shared" si="84"/>
        <v>0.20383458309833977</v>
      </c>
    </row>
    <row r="882" spans="1:28" x14ac:dyDescent="0.2">
      <c r="A882" s="11" t="s">
        <v>42</v>
      </c>
      <c r="B882" s="11"/>
      <c r="C882" s="11" t="str">
        <f>VLOOKUP(A882,[1]sheet1!$A$2:$E$1154, 4, FALSE)</f>
        <v>*</v>
      </c>
      <c r="D882" s="11"/>
      <c r="E882" s="11"/>
      <c r="F882" s="11"/>
      <c r="G882" s="11"/>
      <c r="H882" s="11"/>
      <c r="I882" s="11"/>
      <c r="J882" s="11"/>
      <c r="K882" s="11"/>
      <c r="L882" s="11"/>
      <c r="M882" s="11"/>
      <c r="N882" s="11"/>
      <c r="O882" s="5">
        <v>13.810311902666671</v>
      </c>
      <c r="P882" s="5">
        <v>14.03924337633334</v>
      </c>
      <c r="Q882" s="5">
        <v>13.973810974999999</v>
      </c>
      <c r="R882" s="5">
        <v>14.10467577766666</v>
      </c>
      <c r="S882" s="13">
        <f t="shared" si="79"/>
        <v>0.22893147366666966</v>
      </c>
      <c r="T882" s="13">
        <f t="shared" si="80"/>
        <v>0.13086480266666101</v>
      </c>
      <c r="U882" s="6">
        <v>0.19953917459453599</v>
      </c>
      <c r="V882" s="6">
        <v>0.54689724001976003</v>
      </c>
      <c r="W882" s="6">
        <v>0.26476023927565601</v>
      </c>
      <c r="X882" s="6">
        <v>0.68771599996680199</v>
      </c>
      <c r="Y882" s="14">
        <f t="shared" si="81"/>
        <v>0.69997182859850315</v>
      </c>
      <c r="Z882" s="14">
        <f t="shared" si="82"/>
        <v>0.26209426833721522</v>
      </c>
      <c r="AA882" s="14">
        <f t="shared" si="83"/>
        <v>0.57714723509233179</v>
      </c>
      <c r="AB882" s="14">
        <f t="shared" si="84"/>
        <v>0.16259087151887597</v>
      </c>
    </row>
    <row r="883" spans="1:28" x14ac:dyDescent="0.2">
      <c r="A883" s="11" t="s">
        <v>583</v>
      </c>
      <c r="B883" s="11"/>
      <c r="C883" s="11" t="str">
        <f>VLOOKUP(A883,[1]sheet1!$A$2:$E$1154, 4, FALSE)</f>
        <v>*</v>
      </c>
      <c r="D883" s="11"/>
      <c r="E883" s="11"/>
      <c r="F883" s="11"/>
      <c r="G883" s="11"/>
      <c r="H883" s="11"/>
      <c r="I883" s="11"/>
      <c r="J883" s="11"/>
      <c r="K883" s="11"/>
      <c r="L883" s="11"/>
      <c r="M883" s="11"/>
      <c r="N883" s="11"/>
      <c r="O883" s="5">
        <v>16.786103462</v>
      </c>
      <c r="P883" s="5">
        <v>17.016536378999991</v>
      </c>
      <c r="Q883" s="5">
        <v>17.235761145000001</v>
      </c>
      <c r="R883" s="5">
        <v>16.797311613000002</v>
      </c>
      <c r="S883" s="13">
        <f t="shared" si="79"/>
        <v>0.23043291699999102</v>
      </c>
      <c r="T883" s="13">
        <f t="shared" si="80"/>
        <v>-0.43844953199999992</v>
      </c>
      <c r="U883" s="6">
        <v>0.126088668754057</v>
      </c>
      <c r="V883" s="6">
        <v>1.9339826960256101E-2</v>
      </c>
      <c r="W883" s="6">
        <v>0.203481373519276</v>
      </c>
      <c r="X883" s="6">
        <v>0.26506292518587898</v>
      </c>
      <c r="Y883" s="14">
        <f t="shared" si="81"/>
        <v>0.89932394053795994</v>
      </c>
      <c r="Z883" s="14">
        <f t="shared" si="82"/>
        <v>1.7135474160101072</v>
      </c>
      <c r="AA883" s="14">
        <f t="shared" si="83"/>
        <v>0.69147533950033946</v>
      </c>
      <c r="AB883" s="14">
        <f t="shared" si="84"/>
        <v>0.57665101354643289</v>
      </c>
    </row>
    <row r="884" spans="1:28" x14ac:dyDescent="0.2">
      <c r="A884" s="11" t="s">
        <v>90</v>
      </c>
      <c r="B884" s="11"/>
      <c r="C884" s="11" t="str">
        <f>VLOOKUP(A884,[1]sheet1!$A$2:$E$1154, 4, FALSE)</f>
        <v>*</v>
      </c>
      <c r="D884" s="11"/>
      <c r="E884" s="11"/>
      <c r="F884" s="11"/>
      <c r="G884" s="11"/>
      <c r="H884" s="11"/>
      <c r="I884" s="11"/>
      <c r="J884" s="11"/>
      <c r="K884" s="11"/>
      <c r="L884" s="11"/>
      <c r="M884" s="11"/>
      <c r="N884" s="11"/>
      <c r="O884" s="5">
        <v>17.139371411999999</v>
      </c>
      <c r="P884" s="5">
        <v>17.370055710666669</v>
      </c>
      <c r="Q884" s="5">
        <v>17.607000648</v>
      </c>
      <c r="R884" s="5">
        <v>17.133110773333328</v>
      </c>
      <c r="S884" s="13">
        <f t="shared" si="79"/>
        <v>0.23068429866667017</v>
      </c>
      <c r="T884" s="13">
        <f t="shared" si="80"/>
        <v>-0.47388987466667132</v>
      </c>
      <c r="U884" s="6">
        <v>0.148014100004391</v>
      </c>
      <c r="V884" s="6">
        <v>3.6273078407740703E-2</v>
      </c>
      <c r="W884" s="6">
        <v>0.21840245023299101</v>
      </c>
      <c r="X884" s="6">
        <v>0.34766063557321703</v>
      </c>
      <c r="Y884" s="14">
        <f t="shared" si="81"/>
        <v>0.82969691121028633</v>
      </c>
      <c r="Z884" s="14">
        <f t="shared" si="82"/>
        <v>1.4404155853414846</v>
      </c>
      <c r="AA884" s="14">
        <f t="shared" si="83"/>
        <v>0.66074249363809612</v>
      </c>
      <c r="AB884" s="14">
        <f t="shared" si="84"/>
        <v>0.45884448021448532</v>
      </c>
    </row>
    <row r="885" spans="1:28" x14ac:dyDescent="0.2">
      <c r="A885" s="11" t="s">
        <v>407</v>
      </c>
      <c r="B885" s="11"/>
      <c r="C885" s="11"/>
      <c r="D885" s="11"/>
      <c r="E885" s="11"/>
      <c r="F885" s="11"/>
      <c r="G885" s="11"/>
      <c r="H885" s="11"/>
      <c r="I885" s="11"/>
      <c r="J885" s="11"/>
      <c r="K885" s="11"/>
      <c r="L885" s="11"/>
      <c r="M885" s="19"/>
      <c r="N885" s="19" t="s">
        <v>18</v>
      </c>
      <c r="O885" s="5">
        <v>12.825547508</v>
      </c>
      <c r="P885" s="5">
        <v>13.05685988933333</v>
      </c>
      <c r="Q885" s="5">
        <v>13.11223461</v>
      </c>
      <c r="R885" s="5">
        <v>13.00148516866666</v>
      </c>
      <c r="S885" s="13">
        <f t="shared" si="79"/>
        <v>0.23131238133333021</v>
      </c>
      <c r="T885" s="13">
        <f t="shared" si="80"/>
        <v>-0.11074944133333986</v>
      </c>
      <c r="U885" s="6">
        <v>7.8861567491753201E-2</v>
      </c>
      <c r="V885" s="6">
        <v>0.59997474104718196</v>
      </c>
      <c r="W885" s="6">
        <v>0.15827043682004799</v>
      </c>
      <c r="X885" s="6">
        <v>0.69968798395460796</v>
      </c>
      <c r="Y885" s="14">
        <f t="shared" si="81"/>
        <v>1.1031345949237985</v>
      </c>
      <c r="Z885" s="14">
        <f t="shared" si="82"/>
        <v>0.22186703304092176</v>
      </c>
      <c r="AA885" s="14">
        <f t="shared" si="83"/>
        <v>0.80060019900340462</v>
      </c>
      <c r="AB885" s="14">
        <f t="shared" si="84"/>
        <v>0.15509558435142606</v>
      </c>
    </row>
    <row r="886" spans="1:28" x14ac:dyDescent="0.2">
      <c r="A886" s="11" t="s">
        <v>683</v>
      </c>
      <c r="B886" s="11"/>
      <c r="C886" s="11"/>
      <c r="D886" s="11"/>
      <c r="E886" s="11"/>
      <c r="F886" s="11"/>
      <c r="G886" s="11" t="s">
        <v>18</v>
      </c>
      <c r="H886" s="11"/>
      <c r="I886" s="11"/>
      <c r="J886" s="11"/>
      <c r="K886" s="11"/>
      <c r="L886" s="11"/>
      <c r="M886" s="19"/>
      <c r="N886" s="19"/>
      <c r="O886" s="5">
        <v>14.982156025</v>
      </c>
      <c r="P886" s="5">
        <v>15.21361902466667</v>
      </c>
      <c r="Q886" s="5">
        <v>15.182207075999999</v>
      </c>
      <c r="R886" s="5">
        <v>15.245030973333339</v>
      </c>
      <c r="S886" s="13">
        <f t="shared" si="79"/>
        <v>0.23146299966666994</v>
      </c>
      <c r="T886" s="13">
        <f t="shared" si="80"/>
        <v>6.2823897333339929E-2</v>
      </c>
      <c r="U886" s="6">
        <v>0.41237862040520001</v>
      </c>
      <c r="V886" s="6">
        <v>0.832364184241425</v>
      </c>
      <c r="W886" s="6">
        <v>0.381771483768298</v>
      </c>
      <c r="X886" s="6">
        <v>0.73663230991512596</v>
      </c>
      <c r="Y886" s="14">
        <f t="shared" si="81"/>
        <v>0.38470385861823075</v>
      </c>
      <c r="Z886" s="14">
        <f t="shared" si="82"/>
        <v>7.9686615294815147E-2</v>
      </c>
      <c r="AA886" s="14">
        <f t="shared" si="83"/>
        <v>0.41819651414189685</v>
      </c>
      <c r="AB886" s="14">
        <f t="shared" si="84"/>
        <v>0.13274923618690049</v>
      </c>
    </row>
    <row r="887" spans="1:28" x14ac:dyDescent="0.2">
      <c r="A887" s="11" t="s">
        <v>1033</v>
      </c>
      <c r="B887" s="11"/>
      <c r="C887" s="11"/>
      <c r="D887" s="11"/>
      <c r="E887" s="11"/>
      <c r="F887" s="11"/>
      <c r="G887" s="11"/>
      <c r="H887" s="11"/>
      <c r="I887" s="15" t="s">
        <v>18</v>
      </c>
      <c r="J887" s="15"/>
      <c r="K887" s="15"/>
      <c r="L887" s="15"/>
      <c r="M887" s="15"/>
      <c r="N887" s="15"/>
      <c r="O887" s="5">
        <v>11.36943437766667</v>
      </c>
      <c r="P887" s="5">
        <v>11.601569768999999</v>
      </c>
      <c r="Q887" s="5">
        <v>11.557665888666669</v>
      </c>
      <c r="R887" s="5">
        <v>11.645473649333329</v>
      </c>
      <c r="S887" s="13">
        <f t="shared" si="79"/>
        <v>0.23213539133332972</v>
      </c>
      <c r="T887" s="13">
        <f t="shared" si="80"/>
        <v>8.7807760666660073E-2</v>
      </c>
      <c r="U887" s="6">
        <v>4.7557734640914602E-3</v>
      </c>
      <c r="V887" s="6">
        <v>0.271891881619168</v>
      </c>
      <c r="W887" s="6">
        <v>2.94178004552661E-2</v>
      </c>
      <c r="X887" s="6">
        <v>0.60583708655642798</v>
      </c>
      <c r="Y887" s="14">
        <f t="shared" si="81"/>
        <v>2.3227788406887924</v>
      </c>
      <c r="Z887" s="14">
        <f t="shared" si="82"/>
        <v>0.5656037597557676</v>
      </c>
      <c r="AA887" s="14">
        <f t="shared" si="83"/>
        <v>1.5313898022356598</v>
      </c>
      <c r="AB887" s="14">
        <f t="shared" si="84"/>
        <v>0.21764414468124671</v>
      </c>
    </row>
    <row r="888" spans="1:28" x14ac:dyDescent="0.2">
      <c r="A888" s="11" t="s">
        <v>921</v>
      </c>
      <c r="B888" s="11"/>
      <c r="C888" s="11" t="str">
        <f>VLOOKUP(A888,[1]sheet1!$A$2:$E$1154, 4, FALSE)</f>
        <v>*</v>
      </c>
      <c r="D888" s="11"/>
      <c r="E888" s="11"/>
      <c r="F888" s="11"/>
      <c r="G888" s="11"/>
      <c r="H888" s="11"/>
      <c r="I888" s="11"/>
      <c r="J888" s="11"/>
      <c r="K888" s="11"/>
      <c r="L888" s="11"/>
      <c r="M888" s="11"/>
      <c r="N888" s="11"/>
      <c r="O888" s="5">
        <v>14.69929139466667</v>
      </c>
      <c r="P888" s="5">
        <v>14.931726857066669</v>
      </c>
      <c r="Q888" s="5">
        <v>15.19574804266667</v>
      </c>
      <c r="R888" s="5">
        <v>14.66770567146666</v>
      </c>
      <c r="S888" s="13">
        <f t="shared" si="79"/>
        <v>0.23243546239999979</v>
      </c>
      <c r="T888" s="13">
        <f t="shared" si="80"/>
        <v>-0.52804237120001041</v>
      </c>
      <c r="U888" s="6">
        <v>0.58098244464733495</v>
      </c>
      <c r="V888" s="6">
        <v>0.30073016388066198</v>
      </c>
      <c r="W888" s="6">
        <v>0.45327212051390398</v>
      </c>
      <c r="X888" s="6">
        <v>0.62541085796353602</v>
      </c>
      <c r="Y888" s="14">
        <f t="shared" si="81"/>
        <v>0.23583699034284997</v>
      </c>
      <c r="Z888" s="14">
        <f t="shared" si="82"/>
        <v>0.52182300904639656</v>
      </c>
      <c r="AA888" s="14">
        <f t="shared" si="83"/>
        <v>0.34364099234507067</v>
      </c>
      <c r="AB888" s="14">
        <f t="shared" si="84"/>
        <v>0.20383458309833977</v>
      </c>
    </row>
    <row r="889" spans="1:28" x14ac:dyDescent="0.2">
      <c r="A889" s="11" t="s">
        <v>1088</v>
      </c>
      <c r="B889" s="11"/>
      <c r="C889" s="11"/>
      <c r="D889" s="11"/>
      <c r="E889" s="11"/>
      <c r="F889" s="11"/>
      <c r="G889" s="11"/>
      <c r="H889" s="11"/>
      <c r="I889" s="11"/>
      <c r="J889" s="11"/>
      <c r="K889" s="11"/>
      <c r="L889" s="11"/>
      <c r="M889" s="19" t="s">
        <v>18</v>
      </c>
      <c r="N889" s="19"/>
      <c r="O889" s="5">
        <v>13.980517087000001</v>
      </c>
      <c r="P889" s="5">
        <v>14.213634408500001</v>
      </c>
      <c r="Q889" s="5">
        <v>14.100263267666669</v>
      </c>
      <c r="R889" s="5">
        <v>14.327005549333331</v>
      </c>
      <c r="S889" s="13">
        <f t="shared" si="79"/>
        <v>0.23311732149999997</v>
      </c>
      <c r="T889" s="13">
        <f t="shared" si="80"/>
        <v>0.22674228166666133</v>
      </c>
      <c r="U889" s="6">
        <v>4.2935476868611801E-2</v>
      </c>
      <c r="V889" s="6">
        <v>0.19863404298285101</v>
      </c>
      <c r="W889" s="6">
        <v>0.11293853910122401</v>
      </c>
      <c r="X889" s="6">
        <v>0.54687679866154704</v>
      </c>
      <c r="Y889" s="14">
        <f t="shared" si="81"/>
        <v>1.36718370918877</v>
      </c>
      <c r="Z889" s="14">
        <f t="shared" si="82"/>
        <v>0.70194631771078908</v>
      </c>
      <c r="AA889" s="14">
        <f t="shared" si="83"/>
        <v>0.9471578343110264</v>
      </c>
      <c r="AB889" s="14">
        <f t="shared" si="84"/>
        <v>0.26211050124961133</v>
      </c>
    </row>
    <row r="890" spans="1:28" x14ac:dyDescent="0.2">
      <c r="A890" s="11" t="s">
        <v>206</v>
      </c>
      <c r="B890" s="11"/>
      <c r="C890" s="11" t="str">
        <f>VLOOKUP(A890,[1]sheet1!$A$2:$E$1154, 4, FALSE)</f>
        <v>*</v>
      </c>
      <c r="D890" s="11"/>
      <c r="E890" s="11"/>
      <c r="F890" s="11"/>
      <c r="G890" s="11"/>
      <c r="H890" s="11"/>
      <c r="I890" s="11"/>
      <c r="J890" s="11"/>
      <c r="K890" s="11"/>
      <c r="L890" s="11"/>
      <c r="M890" s="11"/>
      <c r="N890" s="11"/>
      <c r="O890" s="5">
        <v>12.620061123999999</v>
      </c>
      <c r="P890" s="5">
        <v>12.854157049416671</v>
      </c>
      <c r="Q890" s="5">
        <v>12.781848273666659</v>
      </c>
      <c r="R890" s="5">
        <v>12.92646582516667</v>
      </c>
      <c r="S890" s="13">
        <f t="shared" si="79"/>
        <v>0.23409592541667124</v>
      </c>
      <c r="T890" s="13">
        <f t="shared" si="80"/>
        <v>0.14461755150001032</v>
      </c>
      <c r="U890" s="6">
        <v>2.3673828988674001E-2</v>
      </c>
      <c r="V890" s="6">
        <v>0.39551363776301701</v>
      </c>
      <c r="W890" s="6">
        <v>7.9442032483036801E-2</v>
      </c>
      <c r="X890" s="6">
        <v>0.62985092403981102</v>
      </c>
      <c r="Y890" s="14">
        <f t="shared" si="81"/>
        <v>1.6257314939016612</v>
      </c>
      <c r="Z890" s="14">
        <f t="shared" si="82"/>
        <v>0.40283853693720206</v>
      </c>
      <c r="AA890" s="14">
        <f t="shared" si="83"/>
        <v>1.0999496531723469</v>
      </c>
      <c r="AB890" s="14">
        <f t="shared" si="84"/>
        <v>0.20076222916246131</v>
      </c>
    </row>
    <row r="891" spans="1:28" x14ac:dyDescent="0.2">
      <c r="A891" s="11" t="s">
        <v>256</v>
      </c>
      <c r="B891" s="11"/>
      <c r="C891" s="11" t="str">
        <f>VLOOKUP(A891,[1]sheet1!$A$2:$E$1154, 4, FALSE)</f>
        <v>*</v>
      </c>
      <c r="D891" s="11"/>
      <c r="E891" s="11"/>
      <c r="F891" s="11"/>
      <c r="G891" s="11"/>
      <c r="H891" s="11"/>
      <c r="I891" s="11"/>
      <c r="J891" s="11"/>
      <c r="K891" s="11"/>
      <c r="L891" s="11"/>
      <c r="M891" s="11"/>
      <c r="N891" s="11"/>
      <c r="O891" s="5">
        <v>12.884539480000001</v>
      </c>
      <c r="P891" s="5">
        <v>13.119477204500001</v>
      </c>
      <c r="Q891" s="5">
        <v>13.166078352333329</v>
      </c>
      <c r="R891" s="5">
        <v>13.07287605666667</v>
      </c>
      <c r="S891" s="13">
        <f t="shared" si="79"/>
        <v>0.23493772449999994</v>
      </c>
      <c r="T891" s="13">
        <f t="shared" si="80"/>
        <v>-9.3202295666658941E-2</v>
      </c>
      <c r="U891" s="6">
        <v>0.172949380940397</v>
      </c>
      <c r="V891" s="6">
        <v>0.66425089431557405</v>
      </c>
      <c r="W891" s="6">
        <v>0.24203542658422</v>
      </c>
      <c r="X891" s="6">
        <v>0.70005469314955504</v>
      </c>
      <c r="Y891" s="14">
        <f t="shared" si="81"/>
        <v>0.76208098817202929</v>
      </c>
      <c r="Z891" s="14">
        <f t="shared" si="82"/>
        <v>0.17766785220401166</v>
      </c>
      <c r="AA891" s="14">
        <f t="shared" si="83"/>
        <v>0.6161210619369405</v>
      </c>
      <c r="AB891" s="14">
        <f t="shared" si="84"/>
        <v>0.15486802854981002</v>
      </c>
    </row>
    <row r="892" spans="1:28" x14ac:dyDescent="0.2">
      <c r="A892" s="11" t="s">
        <v>105</v>
      </c>
      <c r="B892" s="11"/>
      <c r="C892" s="11" t="str">
        <f>VLOOKUP(A892,[1]sheet1!$A$2:$E$1154, 4, FALSE)</f>
        <v>*</v>
      </c>
      <c r="D892" s="11"/>
      <c r="E892" s="11"/>
      <c r="F892" s="11"/>
      <c r="G892" s="11"/>
      <c r="H892" s="11"/>
      <c r="I892" s="11"/>
      <c r="J892" s="11"/>
      <c r="K892" s="11"/>
      <c r="L892" s="11"/>
      <c r="M892" s="11"/>
      <c r="N892" s="11"/>
      <c r="O892" s="5">
        <v>14.463602604333341</v>
      </c>
      <c r="P892" s="5">
        <v>14.69868887733333</v>
      </c>
      <c r="Q892" s="5">
        <v>14.608237411333331</v>
      </c>
      <c r="R892" s="5">
        <v>14.789140343333329</v>
      </c>
      <c r="S892" s="13">
        <f t="shared" si="79"/>
        <v>0.23508627299998963</v>
      </c>
      <c r="T892" s="13">
        <f t="shared" si="80"/>
        <v>0.18090293199999863</v>
      </c>
      <c r="U892" s="6">
        <v>0.25384197209637699</v>
      </c>
      <c r="V892" s="6">
        <v>0.53149135516092505</v>
      </c>
      <c r="W892" s="6">
        <v>0.300758775280906</v>
      </c>
      <c r="X892" s="6">
        <v>0.67884356620284803</v>
      </c>
      <c r="Y892" s="14">
        <f t="shared" si="81"/>
        <v>0.59543656686396573</v>
      </c>
      <c r="Z892" s="14">
        <f t="shared" si="82"/>
        <v>0.27450379499099525</v>
      </c>
      <c r="AA892" s="14">
        <f t="shared" si="83"/>
        <v>0.52178169233233629</v>
      </c>
      <c r="AB892" s="14">
        <f t="shared" si="84"/>
        <v>0.16823029370505699</v>
      </c>
    </row>
    <row r="893" spans="1:28" x14ac:dyDescent="0.2">
      <c r="A893" s="11" t="s">
        <v>204</v>
      </c>
      <c r="B893" s="11"/>
      <c r="C893" s="11"/>
      <c r="D893" s="11"/>
      <c r="E893" s="11"/>
      <c r="F893" s="11"/>
      <c r="G893" s="11"/>
      <c r="H893" s="11" t="s">
        <v>18</v>
      </c>
      <c r="I893" s="11"/>
      <c r="J893" s="11"/>
      <c r="K893" s="11"/>
      <c r="L893" s="11"/>
      <c r="M893" s="19"/>
      <c r="N893" s="19"/>
      <c r="O893" s="5">
        <v>15.049407595</v>
      </c>
      <c r="P893" s="5">
        <v>15.28550814133334</v>
      </c>
      <c r="Q893" s="5">
        <v>15.28867304933333</v>
      </c>
      <c r="R893" s="5">
        <v>15.28234323333333</v>
      </c>
      <c r="S893" s="13">
        <f t="shared" si="79"/>
        <v>0.23610054633333988</v>
      </c>
      <c r="T893" s="13">
        <f t="shared" si="80"/>
        <v>-6.3298159999991555E-3</v>
      </c>
      <c r="U893" s="6">
        <v>0.11435484383307799</v>
      </c>
      <c r="V893" s="6">
        <v>0.97701288415964804</v>
      </c>
      <c r="W893" s="6">
        <v>0.19135531005755099</v>
      </c>
      <c r="X893" s="6">
        <v>0.76040446375480397</v>
      </c>
      <c r="Y893" s="14">
        <f t="shared" si="81"/>
        <v>0.94174543485764117</v>
      </c>
      <c r="Z893" s="14">
        <f t="shared" si="82"/>
        <v>1.0099709072891153E-2</v>
      </c>
      <c r="AA893" s="14">
        <f t="shared" si="83"/>
        <v>0.71815948171909794</v>
      </c>
      <c r="AB893" s="14">
        <f t="shared" si="84"/>
        <v>0.11895534238735467</v>
      </c>
    </row>
    <row r="894" spans="1:28" x14ac:dyDescent="0.2">
      <c r="A894" s="11" t="s">
        <v>1101</v>
      </c>
      <c r="B894" s="11"/>
      <c r="C894" s="11"/>
      <c r="D894" s="11"/>
      <c r="E894" s="11"/>
      <c r="F894" s="11"/>
      <c r="G894" s="11"/>
      <c r="H894" s="11"/>
      <c r="I894" s="11"/>
      <c r="J894" s="11"/>
      <c r="K894" s="11"/>
      <c r="L894" s="11"/>
      <c r="M894" s="19" t="s">
        <v>18</v>
      </c>
      <c r="N894" s="19"/>
      <c r="O894" s="5">
        <v>14.882829012</v>
      </c>
      <c r="P894" s="5">
        <v>15.1200885425</v>
      </c>
      <c r="Q894" s="5">
        <v>15.03083371233333</v>
      </c>
      <c r="R894" s="5">
        <v>15.20934337266667</v>
      </c>
      <c r="S894" s="13">
        <f t="shared" si="79"/>
        <v>0.23725953049999937</v>
      </c>
      <c r="T894" s="13">
        <f t="shared" si="80"/>
        <v>0.17850966033334004</v>
      </c>
      <c r="U894" s="6">
        <v>0.43804624922878499</v>
      </c>
      <c r="V894" s="6">
        <v>0.65251045269143204</v>
      </c>
      <c r="W894" s="6">
        <v>0.39682180577798998</v>
      </c>
      <c r="X894" s="6">
        <v>0.69968798395460796</v>
      </c>
      <c r="Y894" s="14">
        <f t="shared" si="81"/>
        <v>0.35848003396055644</v>
      </c>
      <c r="Z894" s="14">
        <f t="shared" si="82"/>
        <v>0.18541252688646329</v>
      </c>
      <c r="AA894" s="14">
        <f t="shared" si="83"/>
        <v>0.401404470920951</v>
      </c>
      <c r="AB894" s="14">
        <f t="shared" si="84"/>
        <v>0.15509558435142606</v>
      </c>
    </row>
    <row r="895" spans="1:28" x14ac:dyDescent="0.2">
      <c r="A895" s="11" t="s">
        <v>554</v>
      </c>
      <c r="B895" s="11"/>
      <c r="C895" s="11" t="str">
        <f>VLOOKUP(A895,[1]sheet1!$A$2:$E$1154, 4, FALSE)</f>
        <v>*</v>
      </c>
      <c r="D895" s="11"/>
      <c r="E895" s="11"/>
      <c r="F895" s="11"/>
      <c r="G895" s="11"/>
      <c r="H895" s="11"/>
      <c r="I895" s="11"/>
      <c r="J895" s="11"/>
      <c r="K895" s="11"/>
      <c r="L895" s="11"/>
      <c r="M895" s="11"/>
      <c r="N895" s="11"/>
      <c r="O895" s="5">
        <v>18.77702845766667</v>
      </c>
      <c r="P895" s="5">
        <v>19.01531105916667</v>
      </c>
      <c r="Q895" s="5">
        <v>19.119968243333329</v>
      </c>
      <c r="R895" s="5">
        <v>18.910653874999991</v>
      </c>
      <c r="S895" s="13">
        <f t="shared" si="79"/>
        <v>0.23828260149999991</v>
      </c>
      <c r="T895" s="13">
        <f t="shared" si="80"/>
        <v>-0.20931436833333805</v>
      </c>
      <c r="U895" s="6">
        <v>7.0858965157749101E-2</v>
      </c>
      <c r="V895" s="6">
        <v>0.222979423065645</v>
      </c>
      <c r="W895" s="6">
        <v>0.14962953948497601</v>
      </c>
      <c r="X895" s="6">
        <v>0.562592803272007</v>
      </c>
      <c r="Y895" s="14">
        <f t="shared" si="81"/>
        <v>1.1496051945029961</v>
      </c>
      <c r="Z895" s="14">
        <f t="shared" si="82"/>
        <v>0.6517352125633542</v>
      </c>
      <c r="AA895" s="14">
        <f t="shared" si="83"/>
        <v>0.82498266068999393</v>
      </c>
      <c r="AB895" s="14">
        <f t="shared" si="84"/>
        <v>0.24980582766183429</v>
      </c>
    </row>
    <row r="896" spans="1:28" x14ac:dyDescent="0.2">
      <c r="A896" s="11" t="s">
        <v>119</v>
      </c>
      <c r="B896" s="11"/>
      <c r="C896" s="11" t="str">
        <f>VLOOKUP(A896,[1]sheet1!$A$2:$E$1154, 4, FALSE)</f>
        <v>*</v>
      </c>
      <c r="D896" s="11"/>
      <c r="E896" s="11"/>
      <c r="F896" s="11"/>
      <c r="G896" s="11"/>
      <c r="H896" s="11"/>
      <c r="I896" s="11"/>
      <c r="J896" s="11"/>
      <c r="K896" s="11"/>
      <c r="L896" s="11"/>
      <c r="M896" s="11"/>
      <c r="N896" s="11"/>
      <c r="O896" s="5">
        <v>12.401274070333329</v>
      </c>
      <c r="P896" s="5">
        <v>12.64117038533333</v>
      </c>
      <c r="Q896" s="5">
        <v>12.514102667</v>
      </c>
      <c r="R896" s="5">
        <v>12.76823810366667</v>
      </c>
      <c r="S896" s="13">
        <f t="shared" si="79"/>
        <v>0.23989631500000108</v>
      </c>
      <c r="T896" s="13">
        <f t="shared" si="80"/>
        <v>0.2541354366666706</v>
      </c>
      <c r="U896" s="6">
        <v>9.0026750430754296E-2</v>
      </c>
      <c r="V896" s="6">
        <v>0.25585086775493798</v>
      </c>
      <c r="W896" s="6">
        <v>0.16886559754144201</v>
      </c>
      <c r="X896" s="6">
        <v>0.59560726770615202</v>
      </c>
      <c r="Y896" s="14">
        <f t="shared" si="81"/>
        <v>1.0456284256908952</v>
      </c>
      <c r="Z896" s="14">
        <f t="shared" si="82"/>
        <v>0.59201310571730026</v>
      </c>
      <c r="AA896" s="14">
        <f t="shared" si="83"/>
        <v>0.77245881887027756</v>
      </c>
      <c r="AB896" s="14">
        <f t="shared" si="84"/>
        <v>0.2250400115487721</v>
      </c>
    </row>
    <row r="897" spans="1:28" x14ac:dyDescent="0.2">
      <c r="A897" s="11" t="s">
        <v>849</v>
      </c>
      <c r="B897" s="11"/>
      <c r="C897" s="11" t="str">
        <f>VLOOKUP(A897,[1]sheet1!$A$2:$E$1154, 4, FALSE)</f>
        <v>*</v>
      </c>
      <c r="D897" s="11"/>
      <c r="E897" s="11"/>
      <c r="F897" s="11"/>
      <c r="G897" s="11"/>
      <c r="H897" s="11"/>
      <c r="I897" s="11"/>
      <c r="J897" s="11"/>
      <c r="K897" s="11"/>
      <c r="L897" s="11"/>
      <c r="M897" s="11"/>
      <c r="N897" s="11"/>
      <c r="O897" s="5">
        <v>14.24602991766667</v>
      </c>
      <c r="P897" s="5">
        <v>14.486461570316671</v>
      </c>
      <c r="Q897" s="5">
        <v>14.4536779562</v>
      </c>
      <c r="R897" s="5">
        <v>14.519245184433331</v>
      </c>
      <c r="S897" s="13">
        <f t="shared" si="79"/>
        <v>0.24043165265000077</v>
      </c>
      <c r="T897" s="13">
        <f t="shared" si="80"/>
        <v>6.556722823333061E-2</v>
      </c>
      <c r="U897" s="6">
        <v>0.38284426395777998</v>
      </c>
      <c r="V897" s="6">
        <v>0.87265577098755798</v>
      </c>
      <c r="W897" s="6">
        <v>0.37278540426315498</v>
      </c>
      <c r="X897" s="6">
        <v>0.73663230991512596</v>
      </c>
      <c r="Y897" s="14">
        <f t="shared" si="81"/>
        <v>0.41697785542689525</v>
      </c>
      <c r="Z897" s="14">
        <f t="shared" si="82"/>
        <v>5.9157034922252424E-2</v>
      </c>
      <c r="AA897" s="14">
        <f t="shared" si="83"/>
        <v>0.4285410999984815</v>
      </c>
      <c r="AB897" s="14">
        <f t="shared" si="84"/>
        <v>0.13274923618690049</v>
      </c>
    </row>
    <row r="898" spans="1:28" x14ac:dyDescent="0.2">
      <c r="A898" s="11" t="s">
        <v>308</v>
      </c>
      <c r="B898" s="11"/>
      <c r="C898" s="11"/>
      <c r="D898" s="11"/>
      <c r="E898" s="11"/>
      <c r="F898" s="11"/>
      <c r="G898" s="11"/>
      <c r="H898" s="11" t="s">
        <v>18</v>
      </c>
      <c r="I898" s="11"/>
      <c r="J898" s="11"/>
      <c r="K898" s="11"/>
      <c r="L898" s="11"/>
      <c r="M898" s="19"/>
      <c r="N898" s="19"/>
      <c r="O898" s="5">
        <v>11.09073652563333</v>
      </c>
      <c r="P898" s="5">
        <v>11.333998449666669</v>
      </c>
      <c r="Q898" s="5">
        <v>11.24172762233334</v>
      </c>
      <c r="R898" s="5">
        <v>11.426269276999999</v>
      </c>
      <c r="S898" s="13">
        <f t="shared" si="79"/>
        <v>0.24326192403333913</v>
      </c>
      <c r="T898" s="13">
        <f t="shared" si="80"/>
        <v>0.18454165466665984</v>
      </c>
      <c r="U898" s="6">
        <v>0.107020170297948</v>
      </c>
      <c r="V898" s="6">
        <v>0.171096158308153</v>
      </c>
      <c r="W898" s="6">
        <v>0.18401524220204801</v>
      </c>
      <c r="X898" s="6">
        <v>0.52972662653887104</v>
      </c>
      <c r="Y898" s="14">
        <f t="shared" si="81"/>
        <v>0.97053436228158974</v>
      </c>
      <c r="Z898" s="14">
        <f t="shared" si="82"/>
        <v>0.76675974174061279</v>
      </c>
      <c r="AA898" s="14">
        <f t="shared" si="83"/>
        <v>0.73514620237046857</v>
      </c>
      <c r="AB898" s="14">
        <f t="shared" si="84"/>
        <v>0.27594819684300398</v>
      </c>
    </row>
    <row r="899" spans="1:28" x14ac:dyDescent="0.2">
      <c r="A899" s="11" t="s">
        <v>1004</v>
      </c>
      <c r="B899" s="11"/>
      <c r="C899" s="11" t="str">
        <f>VLOOKUP(A899,[1]sheet1!$A$2:$E$1154, 4, FALSE)</f>
        <v>*</v>
      </c>
      <c r="D899" s="11"/>
      <c r="E899" s="11"/>
      <c r="F899" s="11"/>
      <c r="G899" s="11"/>
      <c r="H899" s="11"/>
      <c r="I899" s="11"/>
      <c r="J899" s="11"/>
      <c r="K899" s="11"/>
      <c r="L899" s="11"/>
      <c r="M899" s="11"/>
      <c r="N899" s="11"/>
      <c r="O899" s="5">
        <v>12.454564790333331</v>
      </c>
      <c r="P899" s="5">
        <v>12.69916531683333</v>
      </c>
      <c r="Q899" s="5">
        <v>12.668454049999999</v>
      </c>
      <c r="R899" s="5">
        <v>12.72987658366667</v>
      </c>
      <c r="S899" s="13">
        <f t="shared" ref="S899:S962" si="85">P899-O899</f>
        <v>0.2446005264999993</v>
      </c>
      <c r="T899" s="13">
        <f t="shared" ref="T899:T962" si="86">R899-Q899</f>
        <v>6.1422533666670276E-2</v>
      </c>
      <c r="U899" s="6">
        <v>9.2069830906912897E-2</v>
      </c>
      <c r="V899" s="6">
        <v>0.79328883999629396</v>
      </c>
      <c r="W899" s="6">
        <v>0.17033897197087799</v>
      </c>
      <c r="X899" s="6">
        <v>0.73404418436255203</v>
      </c>
      <c r="Y899" s="14">
        <f t="shared" ref="Y899:Y962" si="87">-LOG10(U899)</f>
        <v>1.0358826544618753</v>
      </c>
      <c r="Z899" s="14">
        <f t="shared" ref="Z899:Z962" si="88">-LOG10(V899)</f>
        <v>0.10056865533454515</v>
      </c>
      <c r="AA899" s="14">
        <f t="shared" ref="AA899:AA962" si="89">-LOG10(W899)</f>
        <v>0.76868597813501116</v>
      </c>
      <c r="AB899" s="14">
        <f t="shared" ref="AB899:AB962" si="90">-LOG10(X899)</f>
        <v>0.13427779778514451</v>
      </c>
    </row>
    <row r="900" spans="1:28" x14ac:dyDescent="0.2">
      <c r="A900" s="11" t="s">
        <v>36</v>
      </c>
      <c r="B900" s="11"/>
      <c r="C900" s="11"/>
      <c r="D900" s="11" t="s">
        <v>18</v>
      </c>
      <c r="E900" s="11"/>
      <c r="F900" s="11"/>
      <c r="G900" s="11"/>
      <c r="H900" s="11"/>
      <c r="I900" s="11"/>
      <c r="J900" s="11"/>
      <c r="K900" s="11"/>
      <c r="L900" s="11"/>
      <c r="M900" s="11"/>
      <c r="N900" s="11"/>
      <c r="O900" s="5">
        <v>13.36953694366667</v>
      </c>
      <c r="P900" s="5">
        <v>13.616199738000009</v>
      </c>
      <c r="Q900" s="5">
        <v>13.646578225666669</v>
      </c>
      <c r="R900" s="5">
        <v>13.58582125033333</v>
      </c>
      <c r="S900" s="13">
        <f t="shared" si="85"/>
        <v>0.24666279433333926</v>
      </c>
      <c r="T900" s="13">
        <f t="shared" si="86"/>
        <v>-6.0756975333339014E-2</v>
      </c>
      <c r="U900" s="6">
        <v>3.04439937093644E-2</v>
      </c>
      <c r="V900" s="6">
        <v>0.57091628927068105</v>
      </c>
      <c r="W900" s="6">
        <v>9.0714081528815396E-2</v>
      </c>
      <c r="X900" s="6">
        <v>0.695034368475418</v>
      </c>
      <c r="Y900" s="14">
        <f t="shared" si="87"/>
        <v>1.5164983764688067</v>
      </c>
      <c r="Z900" s="14">
        <f t="shared" si="88"/>
        <v>0.24342756561225526</v>
      </c>
      <c r="AA900" s="14">
        <f t="shared" si="89"/>
        <v>1.0423252922609583</v>
      </c>
      <c r="AB900" s="14">
        <f t="shared" si="90"/>
        <v>0.15799371962544939</v>
      </c>
    </row>
    <row r="901" spans="1:28" x14ac:dyDescent="0.2">
      <c r="A901" s="11" t="s">
        <v>86</v>
      </c>
      <c r="B901" s="11"/>
      <c r="C901" s="11" t="str">
        <f>VLOOKUP(A901,[1]sheet1!$A$2:$E$1154, 4, FALSE)</f>
        <v>*</v>
      </c>
      <c r="D901" s="11"/>
      <c r="E901" s="11"/>
      <c r="F901" s="11"/>
      <c r="G901" s="11"/>
      <c r="H901" s="11"/>
      <c r="I901" s="11"/>
      <c r="J901" s="11"/>
      <c r="K901" s="11"/>
      <c r="L901" s="11"/>
      <c r="M901" s="11"/>
      <c r="N901" s="11"/>
      <c r="O901" s="5">
        <v>13.61460993966667</v>
      </c>
      <c r="P901" s="5">
        <v>13.86148684366667</v>
      </c>
      <c r="Q901" s="5">
        <v>13.69527172666667</v>
      </c>
      <c r="R901" s="5">
        <v>14.02770196066666</v>
      </c>
      <c r="S901" s="13">
        <f t="shared" si="85"/>
        <v>0.24687690400000051</v>
      </c>
      <c r="T901" s="13">
        <f t="shared" si="86"/>
        <v>0.33243023399998961</v>
      </c>
      <c r="U901" s="6">
        <v>0.32069242035219198</v>
      </c>
      <c r="V901" s="6">
        <v>0.26120229556973301</v>
      </c>
      <c r="W901" s="6">
        <v>0.34041301355929998</v>
      </c>
      <c r="X901" s="6">
        <v>0.598790451193006</v>
      </c>
      <c r="Y901" s="14">
        <f t="shared" si="87"/>
        <v>0.49391130461199845</v>
      </c>
      <c r="Z901" s="14">
        <f t="shared" si="88"/>
        <v>0.58302301059418038</v>
      </c>
      <c r="AA901" s="14">
        <f t="shared" si="89"/>
        <v>0.46799384574090586</v>
      </c>
      <c r="AB901" s="14">
        <f t="shared" si="90"/>
        <v>0.22272513389219797</v>
      </c>
    </row>
    <row r="902" spans="1:28" x14ac:dyDescent="0.2">
      <c r="A902" s="11" t="s">
        <v>68</v>
      </c>
      <c r="B902" s="11"/>
      <c r="C902" s="11" t="str">
        <f>VLOOKUP(A902,[1]sheet1!$A$2:$E$1154, 4, FALSE)</f>
        <v>*</v>
      </c>
      <c r="D902" s="11"/>
      <c r="E902" s="11"/>
      <c r="F902" s="11"/>
      <c r="G902" s="11"/>
      <c r="H902" s="11"/>
      <c r="I902" s="11"/>
      <c r="J902" s="11"/>
      <c r="K902" s="11"/>
      <c r="L902" s="11"/>
      <c r="M902" s="11"/>
      <c r="N902" s="11"/>
      <c r="O902" s="5">
        <v>12.052608836999999</v>
      </c>
      <c r="P902" s="5">
        <v>12.299843044499999</v>
      </c>
      <c r="Q902" s="5">
        <v>12.20045770833333</v>
      </c>
      <c r="R902" s="5">
        <v>12.399228380666671</v>
      </c>
      <c r="S902" s="13">
        <f t="shared" si="85"/>
        <v>0.24723420750000002</v>
      </c>
      <c r="T902" s="13">
        <f t="shared" si="86"/>
        <v>0.19877067233334067</v>
      </c>
      <c r="U902" s="6">
        <v>4.3291402768516202E-2</v>
      </c>
      <c r="V902" s="6">
        <v>0.19442928789991501</v>
      </c>
      <c r="W902" s="6">
        <v>0.11293853910122401</v>
      </c>
      <c r="X902" s="6">
        <v>0.54687679866154704</v>
      </c>
      <c r="Y902" s="14">
        <f t="shared" si="87"/>
        <v>1.363598341542914</v>
      </c>
      <c r="Z902" s="14">
        <f t="shared" si="88"/>
        <v>0.71123831443410834</v>
      </c>
      <c r="AA902" s="14">
        <f t="shared" si="89"/>
        <v>0.9471578343110264</v>
      </c>
      <c r="AB902" s="14">
        <f t="shared" si="90"/>
        <v>0.26211050124961133</v>
      </c>
    </row>
    <row r="903" spans="1:28" x14ac:dyDescent="0.2">
      <c r="A903" s="11" t="s">
        <v>15</v>
      </c>
      <c r="B903" s="11"/>
      <c r="C903" s="11" t="str">
        <f>VLOOKUP(A903,[1]sheet1!$A$2:$E$1154, 4, FALSE)</f>
        <v>*</v>
      </c>
      <c r="D903" s="11"/>
      <c r="E903" s="11"/>
      <c r="F903" s="11"/>
      <c r="G903" s="11"/>
      <c r="H903" s="11"/>
      <c r="I903" s="11"/>
      <c r="J903" s="11"/>
      <c r="K903" s="11"/>
      <c r="L903" s="11"/>
      <c r="M903" s="11"/>
      <c r="N903" s="11"/>
      <c r="O903" s="5">
        <v>12.295212929666659</v>
      </c>
      <c r="P903" s="5">
        <v>12.543436350166671</v>
      </c>
      <c r="Q903" s="5">
        <v>12.51656489633333</v>
      </c>
      <c r="R903" s="5">
        <v>12.570307804</v>
      </c>
      <c r="S903" s="13">
        <f t="shared" si="85"/>
        <v>0.24822342050001112</v>
      </c>
      <c r="T903" s="13">
        <f t="shared" si="86"/>
        <v>5.3742907666670447E-2</v>
      </c>
      <c r="U903" s="6">
        <v>7.9709476458607201E-4</v>
      </c>
      <c r="V903" s="6">
        <v>0.580998671221305</v>
      </c>
      <c r="W903" s="6">
        <v>8.0244089214212295E-3</v>
      </c>
      <c r="X903" s="6">
        <v>0.69656269875568</v>
      </c>
      <c r="Y903" s="14">
        <f t="shared" si="87"/>
        <v>3.0984900433588902</v>
      </c>
      <c r="Z903" s="14">
        <f t="shared" si="88"/>
        <v>0.23582486086597704</v>
      </c>
      <c r="AA903" s="14">
        <f t="shared" si="89"/>
        <v>2.0955869479099127</v>
      </c>
      <c r="AB903" s="14">
        <f t="shared" si="90"/>
        <v>0.15703978591901108</v>
      </c>
    </row>
    <row r="904" spans="1:28" x14ac:dyDescent="0.2">
      <c r="A904" s="11" t="s">
        <v>576</v>
      </c>
      <c r="B904" s="11"/>
      <c r="C904" s="11" t="str">
        <f>VLOOKUP(A904,[1]sheet1!$A$2:$E$1154, 4, FALSE)</f>
        <v>*</v>
      </c>
      <c r="D904" s="11"/>
      <c r="E904" s="11"/>
      <c r="F904" s="11"/>
      <c r="G904" s="11"/>
      <c r="H904" s="11"/>
      <c r="I904" s="11"/>
      <c r="J904" s="11"/>
      <c r="K904" s="11"/>
      <c r="L904" s="11"/>
      <c r="M904" s="11"/>
      <c r="N904" s="11"/>
      <c r="O904" s="5">
        <v>19.074631664999991</v>
      </c>
      <c r="P904" s="5">
        <v>19.323480067666679</v>
      </c>
      <c r="Q904" s="5">
        <v>19.381574105333339</v>
      </c>
      <c r="R904" s="5">
        <v>19.265386029999998</v>
      </c>
      <c r="S904" s="13">
        <f t="shared" si="85"/>
        <v>0.24884840266668817</v>
      </c>
      <c r="T904" s="13">
        <f t="shared" si="86"/>
        <v>-0.11618807533334063</v>
      </c>
      <c r="U904" s="6">
        <v>5.1384958173148997E-3</v>
      </c>
      <c r="V904" s="6">
        <v>0.25505469254412499</v>
      </c>
      <c r="W904" s="6">
        <v>3.08387987622234E-2</v>
      </c>
      <c r="X904" s="6">
        <v>0.59560726770615202</v>
      </c>
      <c r="Y904" s="14">
        <f t="shared" si="87"/>
        <v>2.2891639926475538</v>
      </c>
      <c r="Z904" s="14">
        <f t="shared" si="88"/>
        <v>0.59336668182786501</v>
      </c>
      <c r="AA904" s="14">
        <f t="shared" si="89"/>
        <v>1.5109025469991024</v>
      </c>
      <c r="AB904" s="14">
        <f t="shared" si="90"/>
        <v>0.2250400115487721</v>
      </c>
    </row>
    <row r="905" spans="1:28" x14ac:dyDescent="0.2">
      <c r="A905" s="11" t="s">
        <v>504</v>
      </c>
      <c r="B905" s="11"/>
      <c r="C905" s="11"/>
      <c r="D905" s="11"/>
      <c r="E905" s="11"/>
      <c r="F905" s="11"/>
      <c r="G905" s="11"/>
      <c r="H905" s="11"/>
      <c r="I905" s="11"/>
      <c r="J905" s="11"/>
      <c r="K905" s="11"/>
      <c r="L905" s="11"/>
      <c r="M905" s="19"/>
      <c r="N905" s="19" t="s">
        <v>18</v>
      </c>
      <c r="O905" s="5">
        <v>11.28925318966667</v>
      </c>
      <c r="P905" s="5">
        <v>11.541394107166671</v>
      </c>
      <c r="Q905" s="5">
        <v>11.45905180666667</v>
      </c>
      <c r="R905" s="5">
        <v>11.623736407666669</v>
      </c>
      <c r="S905" s="13">
        <f t="shared" si="85"/>
        <v>0.25214091750000023</v>
      </c>
      <c r="T905" s="13">
        <f t="shared" si="86"/>
        <v>0.16468460099999938</v>
      </c>
      <c r="U905" s="6">
        <v>4.0415080064979897E-3</v>
      </c>
      <c r="V905" s="6">
        <v>0.173699334183361</v>
      </c>
      <c r="W905" s="6">
        <v>2.6835542225581901E-2</v>
      </c>
      <c r="X905" s="6">
        <v>0.530020389121443</v>
      </c>
      <c r="Y905" s="14">
        <f t="shared" si="87"/>
        <v>2.3934565564981281</v>
      </c>
      <c r="Z905" s="14">
        <f t="shared" si="88"/>
        <v>0.76020184626819487</v>
      </c>
      <c r="AA905" s="14">
        <f t="shared" si="89"/>
        <v>1.5712896251505959</v>
      </c>
      <c r="AB905" s="14">
        <f t="shared" si="90"/>
        <v>0.27570742339427873</v>
      </c>
    </row>
    <row r="906" spans="1:28" x14ac:dyDescent="0.2">
      <c r="A906" s="11" t="s">
        <v>306</v>
      </c>
      <c r="B906" s="11"/>
      <c r="C906" s="11"/>
      <c r="D906" s="11"/>
      <c r="E906" s="11"/>
      <c r="F906" s="11"/>
      <c r="G906" s="11"/>
      <c r="H906" s="11"/>
      <c r="I906" s="11" t="s">
        <v>18</v>
      </c>
      <c r="J906" s="11"/>
      <c r="K906" s="11"/>
      <c r="L906" s="11"/>
      <c r="M906" s="11"/>
      <c r="N906" s="11"/>
      <c r="O906" s="5">
        <v>14.83700585533334</v>
      </c>
      <c r="P906" s="5">
        <v>15.089645049833329</v>
      </c>
      <c r="Q906" s="5">
        <v>15.06577658433333</v>
      </c>
      <c r="R906" s="5">
        <v>15.113513515333331</v>
      </c>
      <c r="S906" s="13">
        <f t="shared" si="85"/>
        <v>0.25263919449998973</v>
      </c>
      <c r="T906" s="13">
        <f t="shared" si="86"/>
        <v>4.7736931000001093E-2</v>
      </c>
      <c r="U906" s="6">
        <v>6.4250893104159405E-4</v>
      </c>
      <c r="V906" s="6">
        <v>0.605552310820067</v>
      </c>
      <c r="W906" s="6">
        <v>6.7970731239993297E-3</v>
      </c>
      <c r="X906" s="6">
        <v>0.69968798395460796</v>
      </c>
      <c r="Y906" s="14">
        <f t="shared" si="87"/>
        <v>3.1921208311482254</v>
      </c>
      <c r="Z906" s="14">
        <f t="shared" si="88"/>
        <v>0.21784833423982733</v>
      </c>
      <c r="AA906" s="14">
        <f t="shared" si="89"/>
        <v>2.1676780578431383</v>
      </c>
      <c r="AB906" s="14">
        <f t="shared" si="90"/>
        <v>0.15509558435142606</v>
      </c>
    </row>
    <row r="907" spans="1:28" x14ac:dyDescent="0.2">
      <c r="A907" s="11" t="s">
        <v>373</v>
      </c>
      <c r="B907" s="11"/>
      <c r="C907" s="11"/>
      <c r="D907" s="11" t="s">
        <v>18</v>
      </c>
      <c r="E907" s="11"/>
      <c r="F907" s="11"/>
      <c r="G907" s="11"/>
      <c r="H907" s="11"/>
      <c r="I907" s="11"/>
      <c r="J907" s="11"/>
      <c r="K907" s="11"/>
      <c r="L907" s="11"/>
      <c r="M907" s="11"/>
      <c r="N907" s="11"/>
      <c r="O907" s="5">
        <v>13.67267638366666</v>
      </c>
      <c r="P907" s="5">
        <v>13.92572401083334</v>
      </c>
      <c r="Q907" s="5">
        <v>14.098750213666669</v>
      </c>
      <c r="R907" s="5">
        <v>13.752697808000001</v>
      </c>
      <c r="S907" s="13">
        <f t="shared" si="85"/>
        <v>0.25304762716667994</v>
      </c>
      <c r="T907" s="13">
        <f t="shared" si="86"/>
        <v>-0.34605240566666851</v>
      </c>
      <c r="U907" s="6">
        <v>0.13532055177576699</v>
      </c>
      <c r="V907" s="6">
        <v>6.0410703945394099E-2</v>
      </c>
      <c r="W907" s="6">
        <v>0.208632173448033</v>
      </c>
      <c r="X907" s="6">
        <v>0.41512890789920198</v>
      </c>
      <c r="Y907" s="14">
        <f t="shared" si="87"/>
        <v>0.8686362400247436</v>
      </c>
      <c r="Z907" s="14">
        <f t="shared" si="88"/>
        <v>1.218886103555106</v>
      </c>
      <c r="AA907" s="14">
        <f t="shared" si="89"/>
        <v>0.68061871760886095</v>
      </c>
      <c r="AB907" s="14">
        <f t="shared" si="90"/>
        <v>0.38181702305613985</v>
      </c>
    </row>
    <row r="908" spans="1:28" x14ac:dyDescent="0.2">
      <c r="A908" s="11" t="s">
        <v>748</v>
      </c>
      <c r="B908" s="11"/>
      <c r="C908" s="11" t="str">
        <f>VLOOKUP(A908,[1]sheet1!$A$2:$E$1154, 4, FALSE)</f>
        <v>*</v>
      </c>
      <c r="D908" s="11"/>
      <c r="E908" s="11"/>
      <c r="F908" s="11"/>
      <c r="G908" s="11"/>
      <c r="H908" s="11"/>
      <c r="I908" s="11"/>
      <c r="J908" s="11"/>
      <c r="K908" s="11"/>
      <c r="L908" s="11"/>
      <c r="M908" s="11"/>
      <c r="N908" s="11"/>
      <c r="O908" s="5">
        <v>13.394335884000011</v>
      </c>
      <c r="P908" s="5">
        <v>13.647483471999999</v>
      </c>
      <c r="Q908" s="5">
        <v>13.569249025333329</v>
      </c>
      <c r="R908" s="5">
        <v>13.72571791866666</v>
      </c>
      <c r="S908" s="13">
        <f t="shared" si="85"/>
        <v>0.25314758799998849</v>
      </c>
      <c r="T908" s="13">
        <f t="shared" si="86"/>
        <v>0.15646889333333114</v>
      </c>
      <c r="U908" s="6">
        <v>0.31728682176927198</v>
      </c>
      <c r="V908" s="6">
        <v>0.62058215333154298</v>
      </c>
      <c r="W908" s="6">
        <v>0.338075252708461</v>
      </c>
      <c r="X908" s="6">
        <v>0.69968798395460796</v>
      </c>
      <c r="Y908" s="14">
        <f t="shared" si="87"/>
        <v>0.49854796556658909</v>
      </c>
      <c r="Z908" s="14">
        <f t="shared" si="88"/>
        <v>0.20720071798981218</v>
      </c>
      <c r="AA908" s="14">
        <f t="shared" si="89"/>
        <v>0.47098661866195463</v>
      </c>
      <c r="AB908" s="14">
        <f t="shared" si="90"/>
        <v>0.15509558435142606</v>
      </c>
    </row>
    <row r="909" spans="1:28" x14ac:dyDescent="0.2">
      <c r="A909" s="11" t="s">
        <v>201</v>
      </c>
      <c r="B909" s="11"/>
      <c r="C909" s="11"/>
      <c r="D909" s="11"/>
      <c r="E909" s="11"/>
      <c r="F909" s="11"/>
      <c r="G909" s="11"/>
      <c r="H909" s="11"/>
      <c r="I909" s="11"/>
      <c r="J909" s="11"/>
      <c r="K909" s="11"/>
      <c r="L909" s="11"/>
      <c r="M909" s="19"/>
      <c r="N909" s="19" t="s">
        <v>18</v>
      </c>
      <c r="O909" s="5">
        <v>14.145152451</v>
      </c>
      <c r="P909" s="5">
        <v>14.4031703945</v>
      </c>
      <c r="Q909" s="5">
        <v>14.440075397999999</v>
      </c>
      <c r="R909" s="5">
        <v>14.366265391000001</v>
      </c>
      <c r="S909" s="13">
        <f t="shared" si="85"/>
        <v>0.25801794350000051</v>
      </c>
      <c r="T909" s="13">
        <f t="shared" si="86"/>
        <v>-7.3810006999998734E-2</v>
      </c>
      <c r="U909" s="6">
        <v>0.27341246080283599</v>
      </c>
      <c r="V909" s="6">
        <v>0.81401217718887298</v>
      </c>
      <c r="W909" s="6">
        <v>0.31197928780310402</v>
      </c>
      <c r="X909" s="6">
        <v>0.73404418436255203</v>
      </c>
      <c r="Y909" s="14">
        <f t="shared" si="87"/>
        <v>0.56318169629858628</v>
      </c>
      <c r="Z909" s="14">
        <f t="shared" si="88"/>
        <v>8.9369098247929032E-2</v>
      </c>
      <c r="AA909" s="14">
        <f t="shared" si="89"/>
        <v>0.50587423768478568</v>
      </c>
      <c r="AB909" s="14">
        <f t="shared" si="90"/>
        <v>0.13427779778514451</v>
      </c>
    </row>
    <row r="910" spans="1:28" x14ac:dyDescent="0.2">
      <c r="A910" s="11" t="s">
        <v>974</v>
      </c>
      <c r="B910" s="11"/>
      <c r="C910" s="11" t="s">
        <v>18</v>
      </c>
      <c r="D910" s="11"/>
      <c r="E910" s="11"/>
      <c r="F910" s="11"/>
      <c r="G910" s="11"/>
      <c r="H910" s="11"/>
      <c r="I910" s="11"/>
      <c r="J910" s="11"/>
      <c r="K910" s="11"/>
      <c r="L910" s="11"/>
      <c r="M910" s="11"/>
      <c r="N910" s="11"/>
      <c r="O910" s="5">
        <v>13.92503900633333</v>
      </c>
      <c r="P910" s="5">
        <v>14.18617215983333</v>
      </c>
      <c r="Q910" s="5">
        <v>14.428885575000001</v>
      </c>
      <c r="R910" s="5">
        <v>13.943458744666669</v>
      </c>
      <c r="S910" s="13">
        <f t="shared" si="85"/>
        <v>0.26113315349999944</v>
      </c>
      <c r="T910" s="13">
        <f t="shared" si="86"/>
        <v>-0.48542683033333134</v>
      </c>
      <c r="U910" s="6">
        <v>4.1708138294016601E-2</v>
      </c>
      <c r="V910" s="6">
        <v>1.19605914287177E-2</v>
      </c>
      <c r="W910" s="6">
        <v>0.111727393917814</v>
      </c>
      <c r="X910" s="6">
        <v>0.24657156431020499</v>
      </c>
      <c r="Y910" s="14">
        <f t="shared" si="87"/>
        <v>1.3797791951141349</v>
      </c>
      <c r="Z910" s="14">
        <f t="shared" si="88"/>
        <v>1.9222473447725283</v>
      </c>
      <c r="AA910" s="14">
        <f t="shared" si="89"/>
        <v>0.95184033119292422</v>
      </c>
      <c r="AB910" s="14">
        <f t="shared" si="90"/>
        <v>0.60805700955389719</v>
      </c>
    </row>
    <row r="911" spans="1:28" x14ac:dyDescent="0.2">
      <c r="A911" s="11" t="s">
        <v>695</v>
      </c>
      <c r="B911" s="11"/>
      <c r="C911" s="11"/>
      <c r="D911" s="11"/>
      <c r="E911" s="11"/>
      <c r="F911" s="11"/>
      <c r="G911" s="11"/>
      <c r="H911" s="11" t="str">
        <f>VLOOKUP(A911,[1]sheet1!$A$2:$E$1154, 5, FALSE)</f>
        <v>*</v>
      </c>
      <c r="I911" s="11"/>
      <c r="J911" s="11"/>
      <c r="K911" s="11"/>
      <c r="L911" s="11"/>
      <c r="M911" s="11"/>
      <c r="N911" s="11"/>
      <c r="O911" s="5">
        <v>12.17530754266666</v>
      </c>
      <c r="P911" s="5">
        <v>12.436507388833331</v>
      </c>
      <c r="Q911" s="5">
        <v>12.435040779333329</v>
      </c>
      <c r="R911" s="5">
        <v>12.437973998333341</v>
      </c>
      <c r="S911" s="13">
        <f t="shared" si="85"/>
        <v>0.26119984616667047</v>
      </c>
      <c r="T911" s="13">
        <f t="shared" si="86"/>
        <v>2.9332190000115332E-3</v>
      </c>
      <c r="U911" s="6">
        <v>0.12532484462691501</v>
      </c>
      <c r="V911" s="6">
        <v>0.98777232235792201</v>
      </c>
      <c r="W911" s="6">
        <v>0.20317544999328799</v>
      </c>
      <c r="X911" s="6">
        <v>0.76525520870043695</v>
      </c>
      <c r="Y911" s="14">
        <f t="shared" si="87"/>
        <v>0.90196282513673409</v>
      </c>
      <c r="Z911" s="14">
        <f t="shared" si="88"/>
        <v>5.3431470503870178E-3</v>
      </c>
      <c r="AA911" s="14">
        <f t="shared" si="89"/>
        <v>0.69212876969800385</v>
      </c>
      <c r="AB911" s="14">
        <f t="shared" si="90"/>
        <v>0.11619370570036427</v>
      </c>
    </row>
    <row r="912" spans="1:28" x14ac:dyDescent="0.2">
      <c r="A912" s="11" t="s">
        <v>241</v>
      </c>
      <c r="B912" s="11"/>
      <c r="C912" s="11"/>
      <c r="D912" s="11" t="s">
        <v>18</v>
      </c>
      <c r="E912" s="11"/>
      <c r="F912" s="11"/>
      <c r="G912" s="11"/>
      <c r="H912" s="11"/>
      <c r="I912" s="11"/>
      <c r="J912" s="11"/>
      <c r="K912" s="11"/>
      <c r="L912" s="11"/>
      <c r="M912" s="11"/>
      <c r="N912" s="11"/>
      <c r="O912" s="5">
        <v>13.49002779186667</v>
      </c>
      <c r="P912" s="5">
        <v>13.751528798000001</v>
      </c>
      <c r="Q912" s="5">
        <v>13.72016868</v>
      </c>
      <c r="R912" s="5">
        <v>13.782888915999999</v>
      </c>
      <c r="S912" s="13">
        <f t="shared" si="85"/>
        <v>0.26150100613333116</v>
      </c>
      <c r="T912" s="13">
        <f t="shared" si="86"/>
        <v>6.2720235999998764E-2</v>
      </c>
      <c r="U912" s="6">
        <v>0.43034003798318199</v>
      </c>
      <c r="V912" s="6">
        <v>0.85072935119790705</v>
      </c>
      <c r="W912" s="6">
        <v>0.39230316744393401</v>
      </c>
      <c r="X912" s="6">
        <v>0.73663230991512596</v>
      </c>
      <c r="Y912" s="14">
        <f t="shared" si="87"/>
        <v>0.36618824614088841</v>
      </c>
      <c r="Z912" s="14">
        <f t="shared" si="88"/>
        <v>7.0208583248476245E-2</v>
      </c>
      <c r="AA912" s="14">
        <f t="shared" si="89"/>
        <v>0.40637818537576875</v>
      </c>
      <c r="AB912" s="14">
        <f t="shared" si="90"/>
        <v>0.13274923618690049</v>
      </c>
    </row>
    <row r="913" spans="1:28" x14ac:dyDescent="0.2">
      <c r="A913" s="11" t="s">
        <v>665</v>
      </c>
      <c r="B913" s="11"/>
      <c r="C913" s="11"/>
      <c r="D913" s="11"/>
      <c r="E913" s="11"/>
      <c r="F913" s="11"/>
      <c r="G913" s="11"/>
      <c r="H913" s="11" t="s">
        <v>18</v>
      </c>
      <c r="I913" s="11"/>
      <c r="J913" s="11"/>
      <c r="K913" s="11"/>
      <c r="L913" s="11"/>
      <c r="M913" s="11"/>
      <c r="N913" s="11"/>
      <c r="O913" s="5">
        <v>12.09225080966667</v>
      </c>
      <c r="P913" s="5">
        <v>12.35549025816667</v>
      </c>
      <c r="Q913" s="5">
        <v>12.275321987</v>
      </c>
      <c r="R913" s="5">
        <v>12.435658529333329</v>
      </c>
      <c r="S913" s="13">
        <f t="shared" si="85"/>
        <v>0.26323944850000025</v>
      </c>
      <c r="T913" s="13">
        <f t="shared" si="86"/>
        <v>0.16033654233332939</v>
      </c>
      <c r="U913" s="6">
        <v>1.3972041148780799E-2</v>
      </c>
      <c r="V913" s="6">
        <v>0.126063533394216</v>
      </c>
      <c r="W913" s="6">
        <v>5.6263007424450201E-2</v>
      </c>
      <c r="X913" s="6">
        <v>0.48356523195956302</v>
      </c>
      <c r="Y913" s="14">
        <f t="shared" si="87"/>
        <v>1.8547401440004572</v>
      </c>
      <c r="Z913" s="14">
        <f t="shared" si="88"/>
        <v>0.89941052433951119</v>
      </c>
      <c r="AA913" s="14">
        <f t="shared" si="89"/>
        <v>1.2497770572235165</v>
      </c>
      <c r="AB913" s="14">
        <f t="shared" si="90"/>
        <v>0.31554493219282104</v>
      </c>
    </row>
    <row r="914" spans="1:28" x14ac:dyDescent="0.2">
      <c r="A914" s="11" t="s">
        <v>781</v>
      </c>
      <c r="B914" s="11"/>
      <c r="C914" s="11"/>
      <c r="D914" s="11"/>
      <c r="E914" s="11"/>
      <c r="F914" s="11"/>
      <c r="G914" s="11"/>
      <c r="H914" s="11"/>
      <c r="I914" s="11"/>
      <c r="J914" s="11"/>
      <c r="K914" s="11"/>
      <c r="L914" s="11"/>
      <c r="M914" s="19"/>
      <c r="N914" s="11" t="s">
        <v>18</v>
      </c>
      <c r="O914" s="5">
        <v>16.873778046000002</v>
      </c>
      <c r="P914" s="5">
        <v>17.139277090499998</v>
      </c>
      <c r="Q914" s="5">
        <v>17.20412227200001</v>
      </c>
      <c r="R914" s="5">
        <v>17.074431909000001</v>
      </c>
      <c r="S914" s="13">
        <f t="shared" si="85"/>
        <v>0.26549904449999673</v>
      </c>
      <c r="T914" s="13">
        <f t="shared" si="86"/>
        <v>-0.1296903630000088</v>
      </c>
      <c r="U914" s="6">
        <v>4.8027947283571203E-3</v>
      </c>
      <c r="V914" s="6">
        <v>0.32983373224734802</v>
      </c>
      <c r="W914" s="6">
        <v>2.94178004552661E-2</v>
      </c>
      <c r="X914" s="6">
        <v>0.62886652603846604</v>
      </c>
      <c r="Y914" s="14">
        <f t="shared" si="87"/>
        <v>2.3185059747282808</v>
      </c>
      <c r="Z914" s="14">
        <f t="shared" si="88"/>
        <v>0.4817049309239359</v>
      </c>
      <c r="AA914" s="14">
        <f t="shared" si="89"/>
        <v>1.5313898022356598</v>
      </c>
      <c r="AB914" s="14">
        <f t="shared" si="90"/>
        <v>0.20144152173461793</v>
      </c>
    </row>
    <row r="915" spans="1:28" x14ac:dyDescent="0.2">
      <c r="A915" s="11" t="s">
        <v>684</v>
      </c>
      <c r="B915" s="11"/>
      <c r="C915" s="11"/>
      <c r="D915" s="11"/>
      <c r="E915" s="11"/>
      <c r="F915" s="11"/>
      <c r="G915" s="11"/>
      <c r="H915" s="11"/>
      <c r="I915" s="11"/>
      <c r="J915" s="11"/>
      <c r="K915" s="11"/>
      <c r="L915" s="11"/>
      <c r="M915" s="19"/>
      <c r="N915" s="19" t="s">
        <v>18</v>
      </c>
      <c r="O915" s="5">
        <v>11.15560571533333</v>
      </c>
      <c r="P915" s="5">
        <v>11.42299055433333</v>
      </c>
      <c r="Q915" s="5">
        <v>11.308362451333339</v>
      </c>
      <c r="R915" s="5">
        <v>11.537618657333329</v>
      </c>
      <c r="S915" s="13">
        <f t="shared" si="85"/>
        <v>0.26738483899999999</v>
      </c>
      <c r="T915" s="13">
        <f t="shared" si="86"/>
        <v>0.22925620599998986</v>
      </c>
      <c r="U915" s="6">
        <v>1.60662638049626E-3</v>
      </c>
      <c r="V915" s="6">
        <v>4.9945514745399898E-2</v>
      </c>
      <c r="W915" s="6">
        <v>1.41222281894018E-2</v>
      </c>
      <c r="X915" s="6">
        <v>0.39624258066750001</v>
      </c>
      <c r="Y915" s="14">
        <f t="shared" si="87"/>
        <v>2.7940851062821777</v>
      </c>
      <c r="Z915" s="14">
        <f t="shared" si="88"/>
        <v>1.3015035066128673</v>
      </c>
      <c r="AA915" s="14">
        <f t="shared" si="89"/>
        <v>1.8500967753793094</v>
      </c>
      <c r="AB915" s="14">
        <f t="shared" si="90"/>
        <v>0.40203885652265975</v>
      </c>
    </row>
    <row r="916" spans="1:28" x14ac:dyDescent="0.2">
      <c r="A916" s="11" t="s">
        <v>675</v>
      </c>
      <c r="B916" s="11"/>
      <c r="C916" s="11"/>
      <c r="D916" s="11"/>
      <c r="E916" s="11"/>
      <c r="F916" s="11" t="s">
        <v>18</v>
      </c>
      <c r="G916" s="11"/>
      <c r="H916" s="11"/>
      <c r="I916" s="11"/>
      <c r="J916" s="11"/>
      <c r="K916" s="11"/>
      <c r="L916" s="11"/>
      <c r="M916" s="19"/>
      <c r="N916" s="19"/>
      <c r="O916" s="5">
        <v>16.401347889</v>
      </c>
      <c r="P916" s="5">
        <v>16.670043869166669</v>
      </c>
      <c r="Q916" s="5">
        <v>16.793940229666671</v>
      </c>
      <c r="R916" s="5">
        <v>16.546147508666671</v>
      </c>
      <c r="S916" s="13">
        <f t="shared" si="85"/>
        <v>0.26869598016666885</v>
      </c>
      <c r="T916" s="13">
        <f t="shared" si="86"/>
        <v>-0.24779272099999972</v>
      </c>
      <c r="U916" s="6">
        <v>8.0440031501661693E-2</v>
      </c>
      <c r="V916" s="6">
        <v>0.14834431361945799</v>
      </c>
      <c r="W916" s="6">
        <v>0.15997755292681201</v>
      </c>
      <c r="X916" s="6">
        <v>0.51242970468953997</v>
      </c>
      <c r="Y916" s="14">
        <f t="shared" si="87"/>
        <v>1.0945277679982797</v>
      </c>
      <c r="Z916" s="14">
        <f t="shared" si="88"/>
        <v>0.82872909653974358</v>
      </c>
      <c r="AA916" s="14">
        <f t="shared" si="89"/>
        <v>0.79594095061859549</v>
      </c>
      <c r="AB916" s="14">
        <f t="shared" si="90"/>
        <v>0.29036570287576258</v>
      </c>
    </row>
    <row r="917" spans="1:28" x14ac:dyDescent="0.2">
      <c r="A917" s="11" t="s">
        <v>879</v>
      </c>
      <c r="B917" s="11"/>
      <c r="C917" s="11" t="str">
        <f>VLOOKUP(A917,[1]sheet1!$A$2:$E$1154, 4, FALSE)</f>
        <v>*</v>
      </c>
      <c r="D917" s="11"/>
      <c r="E917" s="11"/>
      <c r="F917" s="11"/>
      <c r="G917" s="11"/>
      <c r="H917" s="11"/>
      <c r="I917" s="11"/>
      <c r="J917" s="11"/>
      <c r="K917" s="11"/>
      <c r="L917" s="11"/>
      <c r="M917" s="11"/>
      <c r="N917" s="11"/>
      <c r="O917" s="5">
        <v>14.47815933766667</v>
      </c>
      <c r="P917" s="5">
        <v>14.74745005066667</v>
      </c>
      <c r="Q917" s="5">
        <v>14.807520074333331</v>
      </c>
      <c r="R917" s="5">
        <v>14.687380027</v>
      </c>
      <c r="S917" s="13">
        <f t="shared" si="85"/>
        <v>0.26929071300000018</v>
      </c>
      <c r="T917" s="13">
        <f t="shared" si="86"/>
        <v>-0.12014004733333117</v>
      </c>
      <c r="U917" s="6">
        <v>4.4021090491217503E-2</v>
      </c>
      <c r="V917" s="6">
        <v>0.565622438068767</v>
      </c>
      <c r="W917" s="6">
        <v>0.11353773227309499</v>
      </c>
      <c r="X917" s="6">
        <v>0.69456491834011702</v>
      </c>
      <c r="Y917" s="14">
        <f t="shared" si="87"/>
        <v>1.3563392032989741</v>
      </c>
      <c r="Z917" s="14">
        <f t="shared" si="88"/>
        <v>0.24747337054043159</v>
      </c>
      <c r="AA917" s="14">
        <f t="shared" si="89"/>
        <v>0.94485978433217299</v>
      </c>
      <c r="AB917" s="14">
        <f t="shared" si="90"/>
        <v>0.15828715617651934</v>
      </c>
    </row>
    <row r="918" spans="1:28" x14ac:dyDescent="0.2">
      <c r="A918" s="11" t="s">
        <v>39</v>
      </c>
      <c r="B918" s="11"/>
      <c r="C918" s="11"/>
      <c r="D918" s="27" t="s">
        <v>18</v>
      </c>
      <c r="E918" s="11"/>
      <c r="F918" s="11"/>
      <c r="G918" s="11"/>
      <c r="H918" s="11"/>
      <c r="I918" s="11"/>
      <c r="J918" s="11"/>
      <c r="K918" s="11"/>
      <c r="L918" s="11"/>
      <c r="M918" s="11"/>
      <c r="N918" s="11"/>
      <c r="O918" s="5">
        <v>14.39864804266667</v>
      </c>
      <c r="P918" s="5">
        <v>14.6692966165</v>
      </c>
      <c r="Q918" s="5">
        <v>14.410832574333339</v>
      </c>
      <c r="R918" s="5">
        <v>14.927760658666671</v>
      </c>
      <c r="S918" s="13">
        <f t="shared" si="85"/>
        <v>0.27064857383333063</v>
      </c>
      <c r="T918" s="13">
        <f t="shared" si="86"/>
        <v>0.51692808433333148</v>
      </c>
      <c r="U918" s="6">
        <v>1.37109994819251E-2</v>
      </c>
      <c r="V918" s="6">
        <v>1.24498327989683E-3</v>
      </c>
      <c r="W918" s="6">
        <v>5.6263007424450201E-2</v>
      </c>
      <c r="X918" s="6">
        <v>7.5728130773461105E-2</v>
      </c>
      <c r="Y918" s="14">
        <f t="shared" si="87"/>
        <v>1.8629308855705597</v>
      </c>
      <c r="Z918" s="14">
        <f t="shared" si="88"/>
        <v>2.9048364810961997</v>
      </c>
      <c r="AA918" s="14">
        <f t="shared" si="89"/>
        <v>1.2497770572235165</v>
      </c>
      <c r="AB918" s="14">
        <f t="shared" si="90"/>
        <v>1.1207427629005966</v>
      </c>
    </row>
    <row r="919" spans="1:28" x14ac:dyDescent="0.2">
      <c r="A919" s="11" t="s">
        <v>153</v>
      </c>
      <c r="B919" s="11"/>
      <c r="C919" s="11" t="str">
        <f>VLOOKUP(A919,[1]sheet1!$A$2:$E$1154, 4, FALSE)</f>
        <v>*</v>
      </c>
      <c r="D919" s="11"/>
      <c r="E919" s="11"/>
      <c r="F919" s="11"/>
      <c r="G919" s="11"/>
      <c r="H919" s="11"/>
      <c r="I919" s="11"/>
      <c r="J919" s="11"/>
      <c r="K919" s="11"/>
      <c r="L919" s="11"/>
      <c r="M919" s="11"/>
      <c r="N919" s="11"/>
      <c r="O919" s="5">
        <v>12.504360768</v>
      </c>
      <c r="P919" s="5">
        <v>12.7755273805</v>
      </c>
      <c r="Q919" s="5">
        <v>12.83724092533334</v>
      </c>
      <c r="R919" s="5">
        <v>12.71381383566667</v>
      </c>
      <c r="S919" s="13">
        <f t="shared" si="85"/>
        <v>0.27116661250000007</v>
      </c>
      <c r="T919" s="13">
        <f t="shared" si="86"/>
        <v>-0.12342708966667004</v>
      </c>
      <c r="U919" s="6">
        <v>0.122189445178433</v>
      </c>
      <c r="V919" s="6">
        <v>0.499032883157288</v>
      </c>
      <c r="W919" s="6">
        <v>0.198775729671093</v>
      </c>
      <c r="X919" s="6">
        <v>0.66790355970059601</v>
      </c>
      <c r="Y919" s="14">
        <f t="shared" si="87"/>
        <v>0.91296630717643368</v>
      </c>
      <c r="Z919" s="14">
        <f t="shared" si="88"/>
        <v>0.30187083613365656</v>
      </c>
      <c r="AA919" s="14">
        <f t="shared" si="89"/>
        <v>0.70163664364787459</v>
      </c>
      <c r="AB919" s="14">
        <f t="shared" si="90"/>
        <v>0.17528624188605721</v>
      </c>
    </row>
    <row r="920" spans="1:28" x14ac:dyDescent="0.2">
      <c r="A920" s="11" t="s">
        <v>51</v>
      </c>
      <c r="B920" s="11"/>
      <c r="C920" s="11" t="str">
        <f>VLOOKUP(A920,[1]sheet1!$A$2:$E$1154, 4, FALSE)</f>
        <v>*</v>
      </c>
      <c r="D920" s="11"/>
      <c r="E920" s="11"/>
      <c r="F920" s="11"/>
      <c r="G920" s="11"/>
      <c r="H920" s="11"/>
      <c r="I920" s="11"/>
      <c r="J920" s="11"/>
      <c r="K920" s="11"/>
      <c r="L920" s="11"/>
      <c r="M920" s="11"/>
      <c r="N920" s="11"/>
      <c r="O920" s="5">
        <v>12.17253596433333</v>
      </c>
      <c r="P920" s="5">
        <v>12.444884062450001</v>
      </c>
      <c r="Q920" s="5">
        <v>12.53536830306667</v>
      </c>
      <c r="R920" s="5">
        <v>12.354399821833329</v>
      </c>
      <c r="S920" s="13">
        <f t="shared" si="85"/>
        <v>0.27234809811667127</v>
      </c>
      <c r="T920" s="13">
        <f t="shared" si="86"/>
        <v>-0.18096848123334119</v>
      </c>
      <c r="U920" s="6">
        <v>9.7350754834013398E-2</v>
      </c>
      <c r="V920" s="6">
        <v>0.456852562577657</v>
      </c>
      <c r="W920" s="6">
        <v>0.17380261342809999</v>
      </c>
      <c r="X920" s="6">
        <v>0.65231483072685503</v>
      </c>
      <c r="Y920" s="14">
        <f t="shared" si="87"/>
        <v>1.0116606767173872</v>
      </c>
      <c r="Z920" s="14">
        <f t="shared" si="88"/>
        <v>0.34022393470052142</v>
      </c>
      <c r="AA920" s="14">
        <f t="shared" si="89"/>
        <v>0.75994369745657386</v>
      </c>
      <c r="AB920" s="14">
        <f t="shared" si="90"/>
        <v>0.18554274744774613</v>
      </c>
    </row>
    <row r="921" spans="1:28" x14ac:dyDescent="0.2">
      <c r="A921" s="11" t="s">
        <v>1096</v>
      </c>
      <c r="B921" s="11"/>
      <c r="C921" s="11"/>
      <c r="D921" s="11"/>
      <c r="E921" s="11"/>
      <c r="F921" s="11"/>
      <c r="G921" s="11"/>
      <c r="H921" s="11"/>
      <c r="I921" s="11" t="s">
        <v>18</v>
      </c>
      <c r="J921" s="11"/>
      <c r="K921" s="11"/>
      <c r="L921" s="11"/>
      <c r="M921" s="11"/>
      <c r="N921" s="11"/>
      <c r="O921" s="5">
        <v>12.25025977233333</v>
      </c>
      <c r="P921" s="5">
        <v>12.5230406185</v>
      </c>
      <c r="Q921" s="5">
        <v>12.38977237466667</v>
      </c>
      <c r="R921" s="5">
        <v>12.65630886233334</v>
      </c>
      <c r="S921" s="13">
        <f t="shared" si="85"/>
        <v>0.27278084616667009</v>
      </c>
      <c r="T921" s="13">
        <f t="shared" si="86"/>
        <v>0.26653648766667004</v>
      </c>
      <c r="U921" s="6">
        <v>2.21831046350205E-2</v>
      </c>
      <c r="V921" s="6">
        <v>0.108763743196097</v>
      </c>
      <c r="W921" s="6">
        <v>7.6074537786370397E-2</v>
      </c>
      <c r="X921" s="6">
        <v>0.45735957954313999</v>
      </c>
      <c r="Y921" s="14">
        <f t="shared" si="87"/>
        <v>1.6539776722760879</v>
      </c>
      <c r="Z921" s="14">
        <f t="shared" si="88"/>
        <v>0.9635158542158796</v>
      </c>
      <c r="AA921" s="14">
        <f t="shared" si="89"/>
        <v>1.1187606776479238</v>
      </c>
      <c r="AB921" s="14">
        <f t="shared" si="90"/>
        <v>0.33974222004640348</v>
      </c>
    </row>
    <row r="922" spans="1:28" x14ac:dyDescent="0.2">
      <c r="A922" s="11" t="s">
        <v>862</v>
      </c>
      <c r="B922" s="11"/>
      <c r="C922" s="11" t="str">
        <f>VLOOKUP(A922,[1]sheet1!$A$2:$E$1154, 4, FALSE)</f>
        <v>*</v>
      </c>
      <c r="D922" s="11"/>
      <c r="E922" s="11"/>
      <c r="F922" s="11"/>
      <c r="G922" s="11"/>
      <c r="H922" s="11"/>
      <c r="I922" s="11"/>
      <c r="J922" s="11"/>
      <c r="K922" s="11"/>
      <c r="L922" s="11"/>
      <c r="M922" s="11"/>
      <c r="N922" s="11"/>
      <c r="O922" s="5">
        <v>16.88137884433333</v>
      </c>
      <c r="P922" s="5">
        <v>17.156184574666661</v>
      </c>
      <c r="Q922" s="5">
        <v>17.047634730666669</v>
      </c>
      <c r="R922" s="5">
        <v>17.26473441866667</v>
      </c>
      <c r="S922" s="13">
        <f t="shared" si="85"/>
        <v>0.27480573033333044</v>
      </c>
      <c r="T922" s="13">
        <f t="shared" si="86"/>
        <v>0.21709968800000112</v>
      </c>
      <c r="U922" s="6">
        <v>0.17922878083664801</v>
      </c>
      <c r="V922" s="6">
        <v>0.34604740659010802</v>
      </c>
      <c r="W922" s="6">
        <v>0.24694732921711099</v>
      </c>
      <c r="X922" s="6">
        <v>0.62886652603846604</v>
      </c>
      <c r="Y922" s="14">
        <f t="shared" si="87"/>
        <v>0.74659224938983204</v>
      </c>
      <c r="Z922" s="14">
        <f t="shared" si="88"/>
        <v>0.46086440117781524</v>
      </c>
      <c r="AA922" s="14">
        <f t="shared" si="89"/>
        <v>0.60739566645543297</v>
      </c>
      <c r="AB922" s="14">
        <f t="shared" si="90"/>
        <v>0.20144152173461793</v>
      </c>
    </row>
    <row r="923" spans="1:28" x14ac:dyDescent="0.2">
      <c r="A923" s="11" t="s">
        <v>1025</v>
      </c>
      <c r="B923" s="11"/>
      <c r="C923" s="11"/>
      <c r="D923" s="11"/>
      <c r="E923" s="11"/>
      <c r="F923" s="11"/>
      <c r="G923" s="11"/>
      <c r="H923" s="11"/>
      <c r="I923" s="11"/>
      <c r="J923" s="11"/>
      <c r="K923" s="11"/>
      <c r="L923" s="11"/>
      <c r="M923" s="19"/>
      <c r="N923" s="11" t="s">
        <v>18</v>
      </c>
      <c r="O923" s="5">
        <v>11.48622111466667</v>
      </c>
      <c r="P923" s="5">
        <v>11.761537311133329</v>
      </c>
      <c r="Q923" s="5">
        <v>11.383032008666669</v>
      </c>
      <c r="R923" s="5">
        <v>12.1400426136</v>
      </c>
      <c r="S923" s="13">
        <f t="shared" si="85"/>
        <v>0.27531619646665995</v>
      </c>
      <c r="T923" s="13">
        <f t="shared" si="86"/>
        <v>0.75701060493333117</v>
      </c>
      <c r="U923" s="6">
        <v>0.14741663607084199</v>
      </c>
      <c r="V923" s="6">
        <v>7.10073283163664E-3</v>
      </c>
      <c r="W923" s="6">
        <v>0.21840245023299101</v>
      </c>
      <c r="X923" s="6">
        <v>0.21434794935781501</v>
      </c>
      <c r="Y923" s="14">
        <f t="shared" si="87"/>
        <v>0.8314535032742445</v>
      </c>
      <c r="Z923" s="14">
        <f t="shared" si="88"/>
        <v>2.1486968275749918</v>
      </c>
      <c r="AA923" s="14">
        <f t="shared" si="89"/>
        <v>0.66074249363809612</v>
      </c>
      <c r="AB923" s="14">
        <f t="shared" si="90"/>
        <v>0.66888066697884574</v>
      </c>
    </row>
    <row r="924" spans="1:28" x14ac:dyDescent="0.2">
      <c r="A924" s="11" t="s">
        <v>990</v>
      </c>
      <c r="B924" s="11"/>
      <c r="C924" s="11"/>
      <c r="D924" s="11"/>
      <c r="E924" s="11" t="s">
        <v>18</v>
      </c>
      <c r="F924" s="11"/>
      <c r="G924" s="11"/>
      <c r="H924" s="11"/>
      <c r="I924" s="11"/>
      <c r="J924" s="11"/>
      <c r="K924" s="11"/>
      <c r="L924" s="11"/>
      <c r="M924" s="19"/>
      <c r="N924" s="19"/>
      <c r="O924" s="5">
        <v>18.974108340333331</v>
      </c>
      <c r="P924" s="5">
        <v>19.250742718000001</v>
      </c>
      <c r="Q924" s="5">
        <v>19.254823178666669</v>
      </c>
      <c r="R924" s="5">
        <v>19.24666225733333</v>
      </c>
      <c r="S924" s="13">
        <f t="shared" si="85"/>
        <v>0.27663437766667087</v>
      </c>
      <c r="T924" s="13">
        <f t="shared" si="86"/>
        <v>-8.1609213333386776E-3</v>
      </c>
      <c r="U924" s="6">
        <v>3.1813047604696602E-2</v>
      </c>
      <c r="V924" s="6">
        <v>0.94627821210194696</v>
      </c>
      <c r="W924" s="6">
        <v>9.2355252577814101E-2</v>
      </c>
      <c r="X924" s="6">
        <v>0.75488378815335699</v>
      </c>
      <c r="Y924" s="14">
        <f t="shared" si="87"/>
        <v>1.4973947246523323</v>
      </c>
      <c r="Z924" s="14">
        <f t="shared" si="88"/>
        <v>2.39811593517892E-2</v>
      </c>
      <c r="AA924" s="14">
        <f t="shared" si="89"/>
        <v>1.0345383996207065</v>
      </c>
      <c r="AB924" s="14">
        <f t="shared" si="90"/>
        <v>0.12211990141503211</v>
      </c>
    </row>
    <row r="925" spans="1:28" x14ac:dyDescent="0.2">
      <c r="A925" s="11" t="s">
        <v>277</v>
      </c>
      <c r="B925" s="11"/>
      <c r="C925" s="11"/>
      <c r="D925" s="11" t="s">
        <v>18</v>
      </c>
      <c r="E925" s="11"/>
      <c r="F925" s="11"/>
      <c r="G925" s="11"/>
      <c r="H925" s="11"/>
      <c r="I925" s="11"/>
      <c r="J925" s="11"/>
      <c r="K925" s="11"/>
      <c r="L925" s="11"/>
      <c r="M925" s="11"/>
      <c r="N925" s="11"/>
      <c r="O925" s="5">
        <v>12.79932375466667</v>
      </c>
      <c r="P925" s="5">
        <v>13.078344790666669</v>
      </c>
      <c r="Q925" s="5">
        <v>13.14690090066666</v>
      </c>
      <c r="R925" s="5">
        <v>13.00978868066667</v>
      </c>
      <c r="S925" s="13">
        <f t="shared" si="85"/>
        <v>0.27902103599999961</v>
      </c>
      <c r="T925" s="13">
        <f t="shared" si="86"/>
        <v>-0.1371122199999899</v>
      </c>
      <c r="U925" s="6">
        <v>0.15327361219337499</v>
      </c>
      <c r="V925" s="6">
        <v>0.57314547307847796</v>
      </c>
      <c r="W925" s="6">
        <v>0.22457043403450899</v>
      </c>
      <c r="X925" s="6">
        <v>0.695034368475418</v>
      </c>
      <c r="Y925" s="14">
        <f t="shared" si="87"/>
        <v>0.81453260747597078</v>
      </c>
      <c r="Z925" s="14">
        <f t="shared" si="88"/>
        <v>0.24173513346580469</v>
      </c>
      <c r="AA925" s="14">
        <f t="shared" si="89"/>
        <v>0.64864742163145839</v>
      </c>
      <c r="AB925" s="14">
        <f t="shared" si="90"/>
        <v>0.15799371962544939</v>
      </c>
    </row>
    <row r="926" spans="1:28" x14ac:dyDescent="0.2">
      <c r="A926" s="11" t="s">
        <v>1024</v>
      </c>
      <c r="B926" s="11"/>
      <c r="C926" s="11"/>
      <c r="D926" s="11"/>
      <c r="E926" s="11"/>
      <c r="F926" s="11"/>
      <c r="G926" s="11"/>
      <c r="H926" s="11"/>
      <c r="I926" s="11"/>
      <c r="J926" s="11"/>
      <c r="K926" s="11"/>
      <c r="L926" s="11"/>
      <c r="M926" s="19"/>
      <c r="N926" s="11" t="s">
        <v>18</v>
      </c>
      <c r="O926" s="5">
        <v>14.415594068100001</v>
      </c>
      <c r="P926" s="5">
        <v>14.69518566166667</v>
      </c>
      <c r="Q926" s="5">
        <v>14.652629300333331</v>
      </c>
      <c r="R926" s="5">
        <v>14.737742022999999</v>
      </c>
      <c r="S926" s="13">
        <f t="shared" si="85"/>
        <v>0.27959159356666952</v>
      </c>
      <c r="T926" s="13">
        <f t="shared" si="86"/>
        <v>8.5112722666668361E-2</v>
      </c>
      <c r="U926" s="6">
        <v>0.25757641893283401</v>
      </c>
      <c r="V926" s="6">
        <v>0.72498021036973503</v>
      </c>
      <c r="W926" s="6">
        <v>0.30391015626235801</v>
      </c>
      <c r="X926" s="6">
        <v>0.72232716828864596</v>
      </c>
      <c r="Y926" s="14">
        <f t="shared" si="87"/>
        <v>0.58909389906113785</v>
      </c>
      <c r="Z926" s="14">
        <f t="shared" si="88"/>
        <v>0.13967384811110756</v>
      </c>
      <c r="AA926" s="14">
        <f t="shared" si="89"/>
        <v>0.51725478614909159</v>
      </c>
      <c r="AB926" s="14">
        <f t="shared" si="90"/>
        <v>0.14126605007679097</v>
      </c>
    </row>
    <row r="927" spans="1:28" x14ac:dyDescent="0.2">
      <c r="A927" s="11" t="s">
        <v>193</v>
      </c>
      <c r="B927" s="11"/>
      <c r="C927" s="11"/>
      <c r="D927" s="11"/>
      <c r="E927" s="11"/>
      <c r="F927" s="11" t="s">
        <v>18</v>
      </c>
      <c r="G927" s="11"/>
      <c r="H927" s="11"/>
      <c r="I927" s="11"/>
      <c r="J927" s="11"/>
      <c r="K927" s="11"/>
      <c r="L927" s="11"/>
      <c r="M927" s="19"/>
      <c r="N927" s="19"/>
      <c r="O927" s="5">
        <v>13.514533358333329</v>
      </c>
      <c r="P927" s="5">
        <v>13.79495294383333</v>
      </c>
      <c r="Q927" s="5">
        <v>13.798295722000001</v>
      </c>
      <c r="R927" s="5">
        <v>13.79161016566667</v>
      </c>
      <c r="S927" s="13">
        <f t="shared" si="85"/>
        <v>0.28041958550000068</v>
      </c>
      <c r="T927" s="13">
        <f t="shared" si="86"/>
        <v>-6.6855563333305668E-3</v>
      </c>
      <c r="U927" s="6">
        <v>5.1672903093542402E-2</v>
      </c>
      <c r="V927" s="6">
        <v>0.95135658092582798</v>
      </c>
      <c r="W927" s="6">
        <v>0.12339926232056</v>
      </c>
      <c r="X927" s="6">
        <v>0.75488378815335699</v>
      </c>
      <c r="Y927" s="14">
        <f t="shared" si="87"/>
        <v>1.2867371381816828</v>
      </c>
      <c r="Z927" s="14">
        <f t="shared" si="88"/>
        <v>2.1656673280439624E-2</v>
      </c>
      <c r="AA927" s="14">
        <f t="shared" si="89"/>
        <v>0.90868743650267814</v>
      </c>
      <c r="AB927" s="14">
        <f t="shared" si="90"/>
        <v>0.12211990141503211</v>
      </c>
    </row>
    <row r="928" spans="1:28" x14ac:dyDescent="0.2">
      <c r="A928" s="11" t="s">
        <v>578</v>
      </c>
      <c r="B928" s="11"/>
      <c r="C928" s="11" t="str">
        <f>VLOOKUP(A928,[1]sheet1!$A$2:$E$1154, 4, FALSE)</f>
        <v>*</v>
      </c>
      <c r="D928" s="11"/>
      <c r="E928" s="11"/>
      <c r="F928" s="11"/>
      <c r="G928" s="11"/>
      <c r="H928" s="11"/>
      <c r="I928" s="11"/>
      <c r="J928" s="11"/>
      <c r="K928" s="11"/>
      <c r="L928" s="11"/>
      <c r="M928" s="11"/>
      <c r="N928" s="11"/>
      <c r="O928" s="5">
        <v>18.992361490666671</v>
      </c>
      <c r="P928" s="5">
        <v>19.272908788666658</v>
      </c>
      <c r="Q928" s="5">
        <v>19.152142515333331</v>
      </c>
      <c r="R928" s="5">
        <v>19.393675062</v>
      </c>
      <c r="S928" s="13">
        <f t="shared" si="85"/>
        <v>0.28054729799998768</v>
      </c>
      <c r="T928" s="13">
        <f t="shared" si="86"/>
        <v>0.24153254666666868</v>
      </c>
      <c r="U928" s="6">
        <v>0.216867426330798</v>
      </c>
      <c r="V928" s="6">
        <v>0.345503968733958</v>
      </c>
      <c r="W928" s="6">
        <v>0.27419792196391701</v>
      </c>
      <c r="X928" s="6">
        <v>0.62886652603846604</v>
      </c>
      <c r="Y928" s="14">
        <f t="shared" si="87"/>
        <v>0.66380567448257721</v>
      </c>
      <c r="Z928" s="14">
        <f t="shared" si="88"/>
        <v>0.46154695960857078</v>
      </c>
      <c r="AA928" s="14">
        <f t="shared" si="89"/>
        <v>0.56193584087773807</v>
      </c>
      <c r="AB928" s="14">
        <f t="shared" si="90"/>
        <v>0.20144152173461793</v>
      </c>
    </row>
    <row r="929" spans="1:28" x14ac:dyDescent="0.2">
      <c r="A929" s="11" t="s">
        <v>677</v>
      </c>
      <c r="B929" s="11"/>
      <c r="C929" s="11"/>
      <c r="D929" s="11"/>
      <c r="E929" s="11"/>
      <c r="F929" s="11"/>
      <c r="G929" s="11"/>
      <c r="H929" s="11" t="s">
        <v>18</v>
      </c>
      <c r="I929" s="11"/>
      <c r="J929" s="11"/>
      <c r="K929" s="11"/>
      <c r="L929" s="11"/>
      <c r="M929" s="11"/>
      <c r="N929" s="11"/>
      <c r="O929" s="5">
        <v>13.33249308466667</v>
      </c>
      <c r="P929" s="5">
        <v>13.613684384333339</v>
      </c>
      <c r="Q929" s="5">
        <v>13.457632456333339</v>
      </c>
      <c r="R929" s="5">
        <v>13.769736312333331</v>
      </c>
      <c r="S929" s="13">
        <f t="shared" si="85"/>
        <v>0.28119129966666989</v>
      </c>
      <c r="T929" s="13">
        <f t="shared" si="86"/>
        <v>0.31210385599999135</v>
      </c>
      <c r="U929" s="6">
        <v>5.4574920655245003E-3</v>
      </c>
      <c r="V929" s="6">
        <v>8.7628062945211999E-2</v>
      </c>
      <c r="W929" s="6">
        <v>3.1250818745303797E-2</v>
      </c>
      <c r="X929" s="6">
        <v>0.42723156137448198</v>
      </c>
      <c r="Y929" s="14">
        <f t="shared" si="87"/>
        <v>2.2630068870254072</v>
      </c>
      <c r="Z929" s="14">
        <f t="shared" si="88"/>
        <v>1.0573567884608859</v>
      </c>
      <c r="AA929" s="14">
        <f t="shared" si="89"/>
        <v>1.5051386000187994</v>
      </c>
      <c r="AB929" s="14">
        <f t="shared" si="90"/>
        <v>0.36933667165255168</v>
      </c>
    </row>
    <row r="930" spans="1:28" x14ac:dyDescent="0.2">
      <c r="A930" s="11" t="s">
        <v>14</v>
      </c>
      <c r="B930" s="11"/>
      <c r="C930" s="11"/>
      <c r="D930" s="11"/>
      <c r="E930" s="11"/>
      <c r="F930" s="11"/>
      <c r="G930" s="11"/>
      <c r="H930" s="11" t="s">
        <v>18</v>
      </c>
      <c r="I930" s="11"/>
      <c r="J930" s="11"/>
      <c r="K930" s="11"/>
      <c r="L930" s="11"/>
      <c r="M930" s="19"/>
      <c r="N930" s="19"/>
      <c r="O930" s="5">
        <v>13.784585118000001</v>
      </c>
      <c r="P930" s="5">
        <v>14.0676355235</v>
      </c>
      <c r="Q930" s="5">
        <v>14.029070919666671</v>
      </c>
      <c r="R930" s="5">
        <v>14.106200127333331</v>
      </c>
      <c r="S930" s="13">
        <f t="shared" si="85"/>
        <v>0.28305040549999916</v>
      </c>
      <c r="T930" s="13">
        <f t="shared" si="86"/>
        <v>7.7129207666660093E-2</v>
      </c>
      <c r="U930" s="6">
        <v>3.92487918778989E-5</v>
      </c>
      <c r="V930" s="6">
        <v>0.39351543668863698</v>
      </c>
      <c r="W930" s="6">
        <v>1.3609700656372801E-3</v>
      </c>
      <c r="X930" s="6">
        <v>0.62985092403981102</v>
      </c>
      <c r="Y930" s="14">
        <f t="shared" si="87"/>
        <v>4.4061737067871878</v>
      </c>
      <c r="Z930" s="14">
        <f t="shared" si="88"/>
        <v>0.40503822661571787</v>
      </c>
      <c r="AA930" s="14">
        <f t="shared" si="89"/>
        <v>2.866151426943262</v>
      </c>
      <c r="AB930" s="14">
        <f t="shared" si="90"/>
        <v>0.20076222916246131</v>
      </c>
    </row>
    <row r="931" spans="1:28" x14ac:dyDescent="0.2">
      <c r="A931" s="11" t="s">
        <v>608</v>
      </c>
      <c r="B931" s="11"/>
      <c r="C931" s="11" t="str">
        <f>VLOOKUP(A931,[1]sheet1!$A$2:$E$1154, 4, FALSE)</f>
        <v>*</v>
      </c>
      <c r="D931" s="11"/>
      <c r="E931" s="11"/>
      <c r="F931" s="11"/>
      <c r="G931" s="11"/>
      <c r="H931" s="11"/>
      <c r="I931" s="11"/>
      <c r="J931" s="11"/>
      <c r="K931" s="11"/>
      <c r="L931" s="11"/>
      <c r="M931" s="11"/>
      <c r="N931" s="11"/>
      <c r="O931" s="5">
        <v>14.819744138333331</v>
      </c>
      <c r="P931" s="5">
        <v>15.10292413383333</v>
      </c>
      <c r="Q931" s="5">
        <v>15.151248647333331</v>
      </c>
      <c r="R931" s="5">
        <v>15.054599620333329</v>
      </c>
      <c r="S931" s="13">
        <f t="shared" si="85"/>
        <v>0.28317999549999939</v>
      </c>
      <c r="T931" s="13">
        <f t="shared" si="86"/>
        <v>-9.6649027000001553E-2</v>
      </c>
      <c r="U931" s="6">
        <v>5.8880271233753403E-2</v>
      </c>
      <c r="V931" s="6">
        <v>0.64311456817343804</v>
      </c>
      <c r="W931" s="6">
        <v>0.135611117881974</v>
      </c>
      <c r="X931" s="6">
        <v>0.69968798395460796</v>
      </c>
      <c r="Y931" s="14">
        <f t="shared" si="87"/>
        <v>1.2300301980752604</v>
      </c>
      <c r="Z931" s="14">
        <f t="shared" si="88"/>
        <v>0.19171165243608598</v>
      </c>
      <c r="AA931" s="14">
        <f t="shared" si="89"/>
        <v>0.86770470400243471</v>
      </c>
      <c r="AB931" s="14">
        <f t="shared" si="90"/>
        <v>0.15509558435142606</v>
      </c>
    </row>
    <row r="932" spans="1:28" x14ac:dyDescent="0.2">
      <c r="A932" s="11" t="s">
        <v>164</v>
      </c>
      <c r="B932" s="11"/>
      <c r="C932" s="11"/>
      <c r="D932" s="11"/>
      <c r="E932" s="11"/>
      <c r="F932" s="11"/>
      <c r="G932" s="11" t="s">
        <v>18</v>
      </c>
      <c r="H932" s="11"/>
      <c r="I932" s="11"/>
      <c r="J932" s="11"/>
      <c r="K932" s="11"/>
      <c r="L932" s="11"/>
      <c r="M932" s="19"/>
      <c r="N932" s="19"/>
      <c r="O932" s="5">
        <v>11.651493881</v>
      </c>
      <c r="P932" s="5">
        <v>11.93581639916667</v>
      </c>
      <c r="Q932" s="5">
        <v>11.961094677</v>
      </c>
      <c r="R932" s="5">
        <v>11.91053812133333</v>
      </c>
      <c r="S932" s="13">
        <f t="shared" si="85"/>
        <v>0.28432251816666998</v>
      </c>
      <c r="T932" s="13">
        <f t="shared" si="86"/>
        <v>-5.0556555666670278E-2</v>
      </c>
      <c r="U932" s="6">
        <v>4.6725762931240498E-2</v>
      </c>
      <c r="V932" s="6">
        <v>0.74546976595598102</v>
      </c>
      <c r="W932" s="6">
        <v>0.116192331066865</v>
      </c>
      <c r="X932" s="6">
        <v>0.72477550019691805</v>
      </c>
      <c r="Y932" s="14">
        <f t="shared" si="87"/>
        <v>1.3304435987961545</v>
      </c>
      <c r="Z932" s="14">
        <f t="shared" si="88"/>
        <v>0.12756996555068631</v>
      </c>
      <c r="AA932" s="14">
        <f t="shared" si="89"/>
        <v>0.93482253532996185</v>
      </c>
      <c r="AB932" s="14">
        <f t="shared" si="90"/>
        <v>0.13979649566943309</v>
      </c>
    </row>
    <row r="933" spans="1:28" x14ac:dyDescent="0.2">
      <c r="A933" s="11" t="s">
        <v>527</v>
      </c>
      <c r="B933" s="11"/>
      <c r="C933" s="11"/>
      <c r="D933" s="11"/>
      <c r="E933" s="11"/>
      <c r="F933" s="11"/>
      <c r="G933" s="11"/>
      <c r="H933" s="11" t="str">
        <f>VLOOKUP(A933,[1]sheet1!$A$2:$E$1154, 5, FALSE)</f>
        <v>*</v>
      </c>
      <c r="I933" s="11"/>
      <c r="J933" s="11"/>
      <c r="K933" s="11"/>
      <c r="L933" s="11"/>
      <c r="M933" s="11"/>
      <c r="N933" s="11"/>
      <c r="O933" s="5">
        <v>16.02845834466666</v>
      </c>
      <c r="P933" s="5">
        <v>16.31316253533333</v>
      </c>
      <c r="Q933" s="5">
        <v>16.219300063999999</v>
      </c>
      <c r="R933" s="5">
        <v>16.407025006666672</v>
      </c>
      <c r="S933" s="13">
        <f t="shared" si="85"/>
        <v>0.28470419066666963</v>
      </c>
      <c r="T933" s="13">
        <f t="shared" si="86"/>
        <v>0.18772494266667294</v>
      </c>
      <c r="U933" s="6">
        <v>8.87745134158298E-2</v>
      </c>
      <c r="V933" s="6">
        <v>0.423859569371759</v>
      </c>
      <c r="W933" s="6">
        <v>0.16886559754144201</v>
      </c>
      <c r="X933" s="6">
        <v>0.64089130069400002</v>
      </c>
      <c r="Y933" s="14">
        <f t="shared" si="87"/>
        <v>1.0517116994419959</v>
      </c>
      <c r="Z933" s="14">
        <f t="shared" si="88"/>
        <v>0.37277800743781236</v>
      </c>
      <c r="AA933" s="14">
        <f t="shared" si="89"/>
        <v>0.77245881887027756</v>
      </c>
      <c r="AB933" s="14">
        <f t="shared" si="90"/>
        <v>0.19321562338587128</v>
      </c>
    </row>
    <row r="934" spans="1:28" x14ac:dyDescent="0.2">
      <c r="A934" s="11" t="s">
        <v>615</v>
      </c>
      <c r="B934" s="11"/>
      <c r="C934" s="11" t="str">
        <f>VLOOKUP(A934,[1]sheet1!$A$2:$E$1154, 4, FALSE)</f>
        <v>*</v>
      </c>
      <c r="D934" s="11"/>
      <c r="E934" s="11"/>
      <c r="F934" s="11"/>
      <c r="G934" s="11"/>
      <c r="H934" s="11"/>
      <c r="I934" s="11"/>
      <c r="J934" s="11"/>
      <c r="K934" s="11"/>
      <c r="L934" s="11"/>
      <c r="M934" s="11"/>
      <c r="N934" s="11"/>
      <c r="O934" s="5">
        <v>16.294761126000001</v>
      </c>
      <c r="P934" s="5">
        <v>16.579514466666669</v>
      </c>
      <c r="Q934" s="5">
        <v>16.600544234000001</v>
      </c>
      <c r="R934" s="5">
        <v>16.558484699333331</v>
      </c>
      <c r="S934" s="13">
        <f t="shared" si="85"/>
        <v>0.28475334066666846</v>
      </c>
      <c r="T934" s="13">
        <f t="shared" si="86"/>
        <v>-4.2059534666670118E-2</v>
      </c>
      <c r="U934" s="6">
        <v>2.62816550309923E-2</v>
      </c>
      <c r="V934" s="6">
        <v>0.748404330543469</v>
      </c>
      <c r="W934" s="6">
        <v>8.2770574121612095E-2</v>
      </c>
      <c r="X934" s="6">
        <v>0.72477550019691805</v>
      </c>
      <c r="Y934" s="14">
        <f t="shared" si="87"/>
        <v>1.5803472894853416</v>
      </c>
      <c r="Z934" s="14">
        <f t="shared" si="88"/>
        <v>0.12586370817671647</v>
      </c>
      <c r="AA934" s="14">
        <f t="shared" si="89"/>
        <v>1.0821240323934762</v>
      </c>
      <c r="AB934" s="14">
        <f t="shared" si="90"/>
        <v>0.13979649566943309</v>
      </c>
    </row>
    <row r="935" spans="1:28" x14ac:dyDescent="0.2">
      <c r="A935" s="11" t="s">
        <v>72</v>
      </c>
      <c r="B935" s="11"/>
      <c r="C935" s="11" t="str">
        <f>VLOOKUP(A935,[1]sheet1!$A$2:$E$1154, 4, FALSE)</f>
        <v>*</v>
      </c>
      <c r="D935" s="11"/>
      <c r="E935" s="11"/>
      <c r="F935" s="11"/>
      <c r="G935" s="11"/>
      <c r="H935" s="11"/>
      <c r="I935" s="11"/>
      <c r="J935" s="11"/>
      <c r="K935" s="11"/>
      <c r="L935" s="11"/>
      <c r="M935" s="11"/>
      <c r="N935" s="11"/>
      <c r="O935" s="5">
        <v>13.935013281466659</v>
      </c>
      <c r="P935" s="5">
        <v>14.223454205833329</v>
      </c>
      <c r="Q935" s="5">
        <v>14.126367004666671</v>
      </c>
      <c r="R935" s="5">
        <v>14.320541407</v>
      </c>
      <c r="S935" s="13">
        <f t="shared" si="85"/>
        <v>0.2884409243666699</v>
      </c>
      <c r="T935" s="13">
        <f t="shared" si="86"/>
        <v>0.19417440233332961</v>
      </c>
      <c r="U935" s="6">
        <v>0.31386611609505399</v>
      </c>
      <c r="V935" s="6">
        <v>0.49766515034334102</v>
      </c>
      <c r="W935" s="6">
        <v>0.337172009025835</v>
      </c>
      <c r="X935" s="6">
        <v>0.66790355970059601</v>
      </c>
      <c r="Y935" s="14">
        <f t="shared" si="87"/>
        <v>0.50325556670593774</v>
      </c>
      <c r="Z935" s="14">
        <f t="shared" si="88"/>
        <v>0.30306277023346423</v>
      </c>
      <c r="AA935" s="14">
        <f t="shared" si="89"/>
        <v>0.47214848633139733</v>
      </c>
      <c r="AB935" s="14">
        <f t="shared" si="90"/>
        <v>0.17528624188605721</v>
      </c>
    </row>
    <row r="936" spans="1:28" x14ac:dyDescent="0.2">
      <c r="A936" s="11" t="s">
        <v>115</v>
      </c>
      <c r="B936" s="11"/>
      <c r="C936" s="11"/>
      <c r="D936" s="11"/>
      <c r="E936" s="11"/>
      <c r="F936" s="11" t="s">
        <v>18</v>
      </c>
      <c r="G936" s="11"/>
      <c r="H936" s="11"/>
      <c r="I936" s="11"/>
      <c r="J936" s="11"/>
      <c r="K936" s="11"/>
      <c r="L936" s="11"/>
      <c r="M936" s="19"/>
      <c r="N936" s="19"/>
      <c r="O936" s="5">
        <v>12.54316242933333</v>
      </c>
      <c r="P936" s="5">
        <v>12.834066027166671</v>
      </c>
      <c r="Q936" s="5">
        <v>12.96134660666667</v>
      </c>
      <c r="R936" s="5">
        <v>12.70678544766667</v>
      </c>
      <c r="S936" s="13">
        <f t="shared" si="85"/>
        <v>0.2909035978333403</v>
      </c>
      <c r="T936" s="13">
        <f t="shared" si="86"/>
        <v>-0.25456115899999965</v>
      </c>
      <c r="U936" s="6">
        <v>4.9992449942286701E-2</v>
      </c>
      <c r="V936" s="6">
        <v>9.0810958149627904E-2</v>
      </c>
      <c r="W936" s="6">
        <v>0.121671561956826</v>
      </c>
      <c r="X936" s="6">
        <v>0.431213598038029</v>
      </c>
      <c r="Y936" s="14">
        <f t="shared" si="87"/>
        <v>1.3010955795837884</v>
      </c>
      <c r="Z936" s="14">
        <f t="shared" si="88"/>
        <v>1.0418617420431679</v>
      </c>
      <c r="AA936" s="14">
        <f t="shared" si="89"/>
        <v>0.91481091666262915</v>
      </c>
      <c r="AB936" s="14">
        <f t="shared" si="90"/>
        <v>0.36530755241369745</v>
      </c>
    </row>
    <row r="937" spans="1:28" x14ac:dyDescent="0.2">
      <c r="A937" s="11" t="s">
        <v>1108</v>
      </c>
      <c r="B937" s="11"/>
      <c r="C937" s="11"/>
      <c r="D937" s="11"/>
      <c r="E937" s="11"/>
      <c r="F937" s="11"/>
      <c r="G937" s="11"/>
      <c r="H937" s="11"/>
      <c r="I937" s="11"/>
      <c r="J937" s="11"/>
      <c r="K937" s="11"/>
      <c r="L937" s="11"/>
      <c r="M937" s="19" t="s">
        <v>18</v>
      </c>
      <c r="N937" s="19"/>
      <c r="O937" s="5">
        <v>12.723783187</v>
      </c>
      <c r="P937" s="5">
        <v>13.01483932483333</v>
      </c>
      <c r="Q937" s="5">
        <v>12.621330651666669</v>
      </c>
      <c r="R937" s="5">
        <v>13.408347997999989</v>
      </c>
      <c r="S937" s="13">
        <f t="shared" si="85"/>
        <v>0.29105613783332984</v>
      </c>
      <c r="T937" s="13">
        <f t="shared" si="86"/>
        <v>0.78701734633331988</v>
      </c>
      <c r="U937" s="6">
        <v>0.184037525240005</v>
      </c>
      <c r="V937" s="6">
        <v>3.85882239213356E-3</v>
      </c>
      <c r="W937" s="6">
        <v>0.25080471202652299</v>
      </c>
      <c r="X937" s="6">
        <v>0.15531367185175499</v>
      </c>
      <c r="Y937" s="14">
        <f t="shared" si="87"/>
        <v>0.73509361534332107</v>
      </c>
      <c r="Z937" s="14">
        <f t="shared" si="88"/>
        <v>2.4135452099985475</v>
      </c>
      <c r="AA937" s="14">
        <f t="shared" si="89"/>
        <v>0.60066430839995821</v>
      </c>
      <c r="AB937" s="14">
        <f t="shared" si="90"/>
        <v>0.80879031279410163</v>
      </c>
    </row>
    <row r="938" spans="1:28" x14ac:dyDescent="0.2">
      <c r="A938" s="11" t="s">
        <v>417</v>
      </c>
      <c r="B938" s="11"/>
      <c r="C938" s="11"/>
      <c r="D938" s="11"/>
      <c r="E938" s="11"/>
      <c r="F938" s="11"/>
      <c r="G938" s="11"/>
      <c r="H938" s="11"/>
      <c r="I938" s="11"/>
      <c r="J938" s="11"/>
      <c r="K938" s="11"/>
      <c r="L938" s="11"/>
      <c r="M938" s="19"/>
      <c r="N938" s="19" t="s">
        <v>18</v>
      </c>
      <c r="O938" s="5">
        <v>16.183385343000001</v>
      </c>
      <c r="P938" s="5">
        <v>16.476676150500001</v>
      </c>
      <c r="Q938" s="5">
        <v>16.480662499333331</v>
      </c>
      <c r="R938" s="5">
        <v>16.472689801666672</v>
      </c>
      <c r="S938" s="13">
        <f t="shared" si="85"/>
        <v>0.29329080750000003</v>
      </c>
      <c r="T938" s="13">
        <f t="shared" si="86"/>
        <v>-7.9726976666592009E-3</v>
      </c>
      <c r="U938" s="6">
        <v>9.4708782322463297E-2</v>
      </c>
      <c r="V938" s="6">
        <v>0.96757747316727105</v>
      </c>
      <c r="W938" s="6">
        <v>0.17140456720929201</v>
      </c>
      <c r="X938" s="6">
        <v>0.75745134725636598</v>
      </c>
      <c r="Y938" s="14">
        <f t="shared" si="87"/>
        <v>1.023609747107205</v>
      </c>
      <c r="Z938" s="14">
        <f t="shared" si="88"/>
        <v>1.4314251299237774E-2</v>
      </c>
      <c r="AA938" s="14">
        <f t="shared" si="89"/>
        <v>0.76597761014113541</v>
      </c>
      <c r="AB938" s="14">
        <f t="shared" si="90"/>
        <v>0.12064525760674753</v>
      </c>
    </row>
    <row r="939" spans="1:28" x14ac:dyDescent="0.2">
      <c r="A939" s="11" t="s">
        <v>992</v>
      </c>
      <c r="B939" s="11"/>
      <c r="C939" s="11" t="str">
        <f>VLOOKUP(A939,[1]sheet1!$A$2:$E$1154, 4, FALSE)</f>
        <v>*</v>
      </c>
      <c r="D939" s="11"/>
      <c r="E939" s="11"/>
      <c r="F939" s="11"/>
      <c r="G939" s="11"/>
      <c r="H939" s="11"/>
      <c r="I939" s="11"/>
      <c r="J939" s="11"/>
      <c r="K939" s="11"/>
      <c r="L939" s="11"/>
      <c r="M939" s="11"/>
      <c r="N939" s="11"/>
      <c r="O939" s="5">
        <v>13.330526669999999</v>
      </c>
      <c r="P939" s="5">
        <v>13.625771236166671</v>
      </c>
      <c r="Q939" s="5">
        <v>13.50652459666666</v>
      </c>
      <c r="R939" s="5">
        <v>13.745017875666671</v>
      </c>
      <c r="S939" s="13">
        <f t="shared" si="85"/>
        <v>0.29524456616667116</v>
      </c>
      <c r="T939" s="13">
        <f t="shared" si="86"/>
        <v>0.23849327900001072</v>
      </c>
      <c r="U939" s="6">
        <v>2.12320787405984E-2</v>
      </c>
      <c r="V939" s="6">
        <v>0.117610079714213</v>
      </c>
      <c r="W939" s="6">
        <v>7.47812652869283E-2</v>
      </c>
      <c r="X939" s="6">
        <v>0.46906261426988</v>
      </c>
      <c r="Y939" s="14">
        <f t="shared" si="87"/>
        <v>1.673007483866227</v>
      </c>
      <c r="Z939" s="14">
        <f t="shared" si="88"/>
        <v>0.92955545566916598</v>
      </c>
      <c r="AA939" s="14">
        <f t="shared" si="89"/>
        <v>1.1262071909271567</v>
      </c>
      <c r="AB939" s="14">
        <f t="shared" si="90"/>
        <v>0.32876918027672131</v>
      </c>
    </row>
    <row r="940" spans="1:28" x14ac:dyDescent="0.2">
      <c r="A940" s="11" t="s">
        <v>798</v>
      </c>
      <c r="B940" s="11"/>
      <c r="C940" s="11" t="str">
        <f>VLOOKUP(A940,[1]sheet1!$A$2:$E$1154, 4, FALSE)</f>
        <v>*</v>
      </c>
      <c r="D940" s="11"/>
      <c r="E940" s="11"/>
      <c r="F940" s="11"/>
      <c r="G940" s="11"/>
      <c r="H940" s="11"/>
      <c r="I940" s="11"/>
      <c r="J940" s="11"/>
      <c r="K940" s="11"/>
      <c r="L940" s="11"/>
      <c r="M940" s="11"/>
      <c r="N940" s="11"/>
      <c r="O940" s="5">
        <v>23.514037946666669</v>
      </c>
      <c r="P940" s="5">
        <v>23.81113403816666</v>
      </c>
      <c r="Q940" s="5">
        <v>23.920467372666671</v>
      </c>
      <c r="R940" s="5">
        <v>23.70180070366667</v>
      </c>
      <c r="S940" s="13">
        <f t="shared" si="85"/>
        <v>0.29709609149999139</v>
      </c>
      <c r="T940" s="13">
        <f t="shared" si="86"/>
        <v>-0.21866666900000098</v>
      </c>
      <c r="U940" s="6">
        <v>0.317801904498627</v>
      </c>
      <c r="V940" s="6">
        <v>0.47388314135832499</v>
      </c>
      <c r="W940" s="6">
        <v>0.338075252708461</v>
      </c>
      <c r="X940" s="6">
        <v>0.66203430327705803</v>
      </c>
      <c r="Y940" s="14">
        <f t="shared" si="87"/>
        <v>0.49784350451452297</v>
      </c>
      <c r="Z940" s="14">
        <f t="shared" si="88"/>
        <v>0.3243287412800997</v>
      </c>
      <c r="AA940" s="14">
        <f t="shared" si="89"/>
        <v>0.47098661866195463</v>
      </c>
      <c r="AB940" s="14">
        <f t="shared" si="90"/>
        <v>0.17911950702862575</v>
      </c>
    </row>
    <row r="941" spans="1:28" x14ac:dyDescent="0.2">
      <c r="A941" s="11" t="s">
        <v>384</v>
      </c>
      <c r="B941" s="11"/>
      <c r="C941" s="11"/>
      <c r="D941" s="11"/>
      <c r="E941" s="11"/>
      <c r="F941" s="11"/>
      <c r="G941" s="11"/>
      <c r="H941" s="11"/>
      <c r="I941" s="11"/>
      <c r="J941" s="11"/>
      <c r="K941" s="11"/>
      <c r="L941" s="11"/>
      <c r="M941" s="19"/>
      <c r="N941" s="19" t="s">
        <v>18</v>
      </c>
      <c r="O941" s="5">
        <v>14.392636229000001</v>
      </c>
      <c r="P941" s="5">
        <v>14.6932559615</v>
      </c>
      <c r="Q941" s="5">
        <v>14.699746755</v>
      </c>
      <c r="R941" s="5">
        <v>14.686765168000001</v>
      </c>
      <c r="S941" s="13">
        <f t="shared" si="85"/>
        <v>0.30061973249999951</v>
      </c>
      <c r="T941" s="13">
        <f t="shared" si="86"/>
        <v>-1.298158699999874E-2</v>
      </c>
      <c r="U941" s="6">
        <v>6.6029720795996005E-2</v>
      </c>
      <c r="V941" s="6">
        <v>0.95790775001679396</v>
      </c>
      <c r="W941" s="6">
        <v>0.14359930867186099</v>
      </c>
      <c r="X941" s="6">
        <v>0.75488378815335699</v>
      </c>
      <c r="Y941" s="14">
        <f t="shared" si="87"/>
        <v>1.1802605391197598</v>
      </c>
      <c r="Z941" s="14">
        <f t="shared" si="88"/>
        <v>1.8676313038092109E-2</v>
      </c>
      <c r="AA941" s="14">
        <f t="shared" si="89"/>
        <v>0.84284765090652258</v>
      </c>
      <c r="AB941" s="14">
        <f t="shared" si="90"/>
        <v>0.12211990141503211</v>
      </c>
    </row>
    <row r="942" spans="1:28" x14ac:dyDescent="0.2">
      <c r="A942" s="11" t="s">
        <v>425</v>
      </c>
      <c r="B942" s="11"/>
      <c r="C942" s="11"/>
      <c r="D942" s="11"/>
      <c r="E942" s="11"/>
      <c r="F942" s="11"/>
      <c r="G942" s="11"/>
      <c r="H942" s="11"/>
      <c r="I942" s="11"/>
      <c r="J942" s="11"/>
      <c r="K942" s="11"/>
      <c r="L942" s="11"/>
      <c r="M942" s="19"/>
      <c r="N942" s="19" t="s">
        <v>18</v>
      </c>
      <c r="O942" s="5">
        <v>13.659914299</v>
      </c>
      <c r="P942" s="5">
        <v>13.9620198855</v>
      </c>
      <c r="Q942" s="5">
        <v>13.808849435666669</v>
      </c>
      <c r="R942" s="5">
        <v>14.115190335333329</v>
      </c>
      <c r="S942" s="13">
        <f t="shared" si="85"/>
        <v>0.30210558649999975</v>
      </c>
      <c r="T942" s="13">
        <f t="shared" si="86"/>
        <v>0.30634089966665989</v>
      </c>
      <c r="U942" s="6">
        <v>6.4536415398251303E-3</v>
      </c>
      <c r="V942" s="6">
        <v>7.3057828179709905E-2</v>
      </c>
      <c r="W942" s="6">
        <v>3.4136391996262602E-2</v>
      </c>
      <c r="X942" s="6">
        <v>0.42659143800620197</v>
      </c>
      <c r="Y942" s="14">
        <f t="shared" si="87"/>
        <v>2.190195160654969</v>
      </c>
      <c r="Z942" s="14">
        <f t="shared" si="88"/>
        <v>1.1363332423839863</v>
      </c>
      <c r="AA942" s="14">
        <f t="shared" si="89"/>
        <v>1.4667823830138631</v>
      </c>
      <c r="AB942" s="14">
        <f t="shared" si="90"/>
        <v>0.36998786539848894</v>
      </c>
    </row>
    <row r="943" spans="1:28" x14ac:dyDescent="0.2">
      <c r="A943" s="11" t="s">
        <v>333</v>
      </c>
      <c r="B943" s="11"/>
      <c r="C943" s="11" t="s">
        <v>18</v>
      </c>
      <c r="D943" s="11"/>
      <c r="E943" s="11"/>
      <c r="F943" s="11"/>
      <c r="G943" s="11"/>
      <c r="H943" s="11"/>
      <c r="I943" s="11"/>
      <c r="J943" s="11"/>
      <c r="K943" s="11"/>
      <c r="L943" s="11"/>
      <c r="M943" s="19"/>
      <c r="N943" s="19"/>
      <c r="O943" s="5">
        <v>11.87186150466667</v>
      </c>
      <c r="P943" s="5">
        <v>12.177338742550001</v>
      </c>
      <c r="Q943" s="5">
        <v>12.121033541099999</v>
      </c>
      <c r="R943" s="5">
        <v>12.233643944000001</v>
      </c>
      <c r="S943" s="13">
        <f t="shared" si="85"/>
        <v>0.30547723788333059</v>
      </c>
      <c r="T943" s="13">
        <f t="shared" si="86"/>
        <v>0.11261040290000146</v>
      </c>
      <c r="U943" s="6">
        <v>6.3508805523786599E-3</v>
      </c>
      <c r="V943" s="6">
        <v>0.52185384698069504</v>
      </c>
      <c r="W943" s="6">
        <v>3.3879958351973903E-2</v>
      </c>
      <c r="X943" s="6">
        <v>0.67136347747598202</v>
      </c>
      <c r="Y943" s="14">
        <f t="shared" si="87"/>
        <v>2.1971660554125014</v>
      </c>
      <c r="Z943" s="14">
        <f t="shared" si="88"/>
        <v>0.2824511106707554</v>
      </c>
      <c r="AA943" s="14">
        <f t="shared" si="89"/>
        <v>1.470057132211432</v>
      </c>
      <c r="AB943" s="14">
        <f t="shared" si="90"/>
        <v>0.17304228829217097</v>
      </c>
    </row>
    <row r="944" spans="1:28" x14ac:dyDescent="0.2">
      <c r="A944" s="11" t="s">
        <v>448</v>
      </c>
      <c r="B944" s="11"/>
      <c r="C944" s="11"/>
      <c r="D944" s="11"/>
      <c r="E944" s="11"/>
      <c r="F944" s="11"/>
      <c r="G944" s="11"/>
      <c r="H944" s="11" t="str">
        <f>VLOOKUP(A944,[1]sheet1!$A$2:$E$1154, 5, FALSE)</f>
        <v>*</v>
      </c>
      <c r="I944" s="11"/>
      <c r="J944" s="11"/>
      <c r="K944" s="11"/>
      <c r="L944" s="11"/>
      <c r="M944" s="11"/>
      <c r="N944" s="11"/>
      <c r="O944" s="5">
        <v>15.429039316666669</v>
      </c>
      <c r="P944" s="5">
        <v>15.73649419666666</v>
      </c>
      <c r="Q944" s="5">
        <v>15.43100774633333</v>
      </c>
      <c r="R944" s="5">
        <v>16.041980646999999</v>
      </c>
      <c r="S944" s="13">
        <f t="shared" si="85"/>
        <v>0.30745487999999099</v>
      </c>
      <c r="T944" s="13">
        <f t="shared" si="86"/>
        <v>0.61097290066666865</v>
      </c>
      <c r="U944" s="6">
        <v>3.4151430262528799E-3</v>
      </c>
      <c r="V944" s="6">
        <v>4.6506877609268797E-5</v>
      </c>
      <c r="W944" s="6">
        <v>2.36843337397976E-2</v>
      </c>
      <c r="X944" s="6">
        <v>9.8272359460097897E-3</v>
      </c>
      <c r="Y944" s="14">
        <f t="shared" si="87"/>
        <v>2.4665911033406696</v>
      </c>
      <c r="Z944" s="14">
        <f t="shared" si="88"/>
        <v>4.3324828172845464</v>
      </c>
      <c r="AA944" s="14">
        <f t="shared" si="89"/>
        <v>1.6255388278327629</v>
      </c>
      <c r="AB944" s="14">
        <f t="shared" si="90"/>
        <v>2.0075686166741438</v>
      </c>
    </row>
    <row r="945" spans="1:28" x14ac:dyDescent="0.2">
      <c r="A945" s="11" t="s">
        <v>1002</v>
      </c>
      <c r="B945" s="11"/>
      <c r="C945" s="11"/>
      <c r="D945" s="11"/>
      <c r="E945" s="11"/>
      <c r="F945" s="11"/>
      <c r="G945" s="11"/>
      <c r="H945" s="11"/>
      <c r="I945" s="15" t="s">
        <v>18</v>
      </c>
      <c r="J945" s="15"/>
      <c r="K945" s="15"/>
      <c r="L945" s="15"/>
      <c r="M945" s="15"/>
      <c r="N945" s="15"/>
      <c r="O945" s="5">
        <v>14.239855758666661</v>
      </c>
      <c r="P945" s="5">
        <v>14.549047179</v>
      </c>
      <c r="Q945" s="5">
        <v>14.34991234333333</v>
      </c>
      <c r="R945" s="5">
        <v>14.74818201466667</v>
      </c>
      <c r="S945" s="13">
        <f t="shared" si="85"/>
        <v>0.30919142033333991</v>
      </c>
      <c r="T945" s="13">
        <f t="shared" si="86"/>
        <v>0.39826967133334001</v>
      </c>
      <c r="U945" s="6">
        <v>1.7607480097562599E-2</v>
      </c>
      <c r="V945" s="6">
        <v>1.15212842006542E-2</v>
      </c>
      <c r="W945" s="6">
        <v>6.6605186223687204E-2</v>
      </c>
      <c r="X945" s="6">
        <v>0.24657156431020499</v>
      </c>
      <c r="Y945" s="14">
        <f t="shared" si="87"/>
        <v>1.7543027938357376</v>
      </c>
      <c r="Z945" s="14">
        <f t="shared" si="88"/>
        <v>1.9384991103074345</v>
      </c>
      <c r="AA945" s="14">
        <f t="shared" si="89"/>
        <v>1.1764919531024127</v>
      </c>
      <c r="AB945" s="14">
        <f t="shared" si="90"/>
        <v>0.60805700955389719</v>
      </c>
    </row>
    <row r="946" spans="1:28" x14ac:dyDescent="0.2">
      <c r="A946" s="11" t="s">
        <v>501</v>
      </c>
      <c r="B946" s="11"/>
      <c r="C946" s="11"/>
      <c r="D946" s="11"/>
      <c r="E946" s="11"/>
      <c r="F946" s="11"/>
      <c r="G946" s="11" t="s">
        <v>18</v>
      </c>
      <c r="H946" s="11"/>
      <c r="I946" s="11"/>
      <c r="J946" s="11"/>
      <c r="K946" s="11"/>
      <c r="L946" s="11"/>
      <c r="M946" s="19"/>
      <c r="N946" s="19"/>
      <c r="O946" s="5">
        <v>13.876646744333341</v>
      </c>
      <c r="P946" s="5">
        <v>14.18632913576667</v>
      </c>
      <c r="Q946" s="5">
        <v>14.16110116826666</v>
      </c>
      <c r="R946" s="5">
        <v>14.211557103266671</v>
      </c>
      <c r="S946" s="13">
        <f t="shared" si="85"/>
        <v>0.30968239143332887</v>
      </c>
      <c r="T946" s="13">
        <f t="shared" si="86"/>
        <v>5.045593500001111E-2</v>
      </c>
      <c r="U946" s="6">
        <v>0.218334805523303</v>
      </c>
      <c r="V946" s="6">
        <v>0.84793013679690998</v>
      </c>
      <c r="W946" s="6">
        <v>0.27419792196391701</v>
      </c>
      <c r="X946" s="6">
        <v>0.73663230991512596</v>
      </c>
      <c r="Y946" s="14">
        <f t="shared" si="87"/>
        <v>0.6608770263531103</v>
      </c>
      <c r="Z946" s="14">
        <f t="shared" si="88"/>
        <v>7.1639928938453265E-2</v>
      </c>
      <c r="AA946" s="14">
        <f t="shared" si="89"/>
        <v>0.56193584087773807</v>
      </c>
      <c r="AB946" s="14">
        <f t="shared" si="90"/>
        <v>0.13274923618690049</v>
      </c>
    </row>
    <row r="947" spans="1:28" x14ac:dyDescent="0.2">
      <c r="A947" s="11" t="s">
        <v>288</v>
      </c>
      <c r="B947" s="11"/>
      <c r="C947" s="11"/>
      <c r="D947" s="11" t="s">
        <v>18</v>
      </c>
      <c r="E947" s="11"/>
      <c r="F947" s="11"/>
      <c r="G947" s="11"/>
      <c r="H947" s="11"/>
      <c r="I947" s="11"/>
      <c r="J947" s="11"/>
      <c r="K947" s="11"/>
      <c r="L947" s="11"/>
      <c r="M947" s="11"/>
      <c r="N947" s="11"/>
      <c r="O947" s="5">
        <v>11.77072645533333</v>
      </c>
      <c r="P947" s="5">
        <v>12.081679016833331</v>
      </c>
      <c r="Q947" s="5">
        <v>11.99296998033333</v>
      </c>
      <c r="R947" s="5">
        <v>12.17038805333334</v>
      </c>
      <c r="S947" s="13">
        <f t="shared" si="85"/>
        <v>0.31095256150000061</v>
      </c>
      <c r="T947" s="13">
        <f t="shared" si="86"/>
        <v>0.17741807300001078</v>
      </c>
      <c r="U947" s="6">
        <v>1.42416138219769E-2</v>
      </c>
      <c r="V947" s="6">
        <v>0.40233835677312901</v>
      </c>
      <c r="W947" s="6">
        <v>5.69809114469279E-2</v>
      </c>
      <c r="X947" s="6">
        <v>0.62985092403981102</v>
      </c>
      <c r="Y947" s="14">
        <f t="shared" si="87"/>
        <v>1.8464407948096084</v>
      </c>
      <c r="Z947" s="14">
        <f t="shared" si="88"/>
        <v>0.3954085621569518</v>
      </c>
      <c r="AA947" s="14">
        <f t="shared" si="89"/>
        <v>1.2442706082168387</v>
      </c>
      <c r="AB947" s="14">
        <f t="shared" si="90"/>
        <v>0.20076222916246131</v>
      </c>
    </row>
    <row r="948" spans="1:28" x14ac:dyDescent="0.2">
      <c r="A948" s="11" t="s">
        <v>599</v>
      </c>
      <c r="B948" s="11"/>
      <c r="C948" s="11" t="str">
        <f>VLOOKUP(A948,[1]sheet1!$A$2:$E$1154, 4, FALSE)</f>
        <v>*</v>
      </c>
      <c r="D948" s="11"/>
      <c r="E948" s="11"/>
      <c r="F948" s="11"/>
      <c r="G948" s="11"/>
      <c r="H948" s="11"/>
      <c r="I948" s="11"/>
      <c r="J948" s="11"/>
      <c r="K948" s="11"/>
      <c r="L948" s="11"/>
      <c r="M948" s="11"/>
      <c r="N948" s="11"/>
      <c r="O948" s="5">
        <v>15.79167528033333</v>
      </c>
      <c r="P948" s="5">
        <v>16.104073990500002</v>
      </c>
      <c r="Q948" s="5">
        <v>16.222509511999998</v>
      </c>
      <c r="R948" s="5">
        <v>15.985638469</v>
      </c>
      <c r="S948" s="13">
        <f t="shared" si="85"/>
        <v>0.31239871016667209</v>
      </c>
      <c r="T948" s="13">
        <f t="shared" si="86"/>
        <v>-0.23687104299999895</v>
      </c>
      <c r="U948" s="6">
        <v>0.135565696246878</v>
      </c>
      <c r="V948" s="6">
        <v>0.37020484584275498</v>
      </c>
      <c r="W948" s="6">
        <v>0.208632173448033</v>
      </c>
      <c r="X948" s="6">
        <v>0.62985092403981102</v>
      </c>
      <c r="Y948" s="14">
        <f t="shared" si="87"/>
        <v>0.86785019111370609</v>
      </c>
      <c r="Z948" s="14">
        <f t="shared" si="88"/>
        <v>0.43155790079382539</v>
      </c>
      <c r="AA948" s="14">
        <f t="shared" si="89"/>
        <v>0.68061871760886095</v>
      </c>
      <c r="AB948" s="14">
        <f t="shared" si="90"/>
        <v>0.20076222916246131</v>
      </c>
    </row>
    <row r="949" spans="1:28" x14ac:dyDescent="0.2">
      <c r="A949" s="11" t="s">
        <v>49</v>
      </c>
      <c r="B949" s="11"/>
      <c r="C949" s="11" t="str">
        <f>VLOOKUP(A949,[1]sheet1!$A$2:$E$1154, 4, FALSE)</f>
        <v>*</v>
      </c>
      <c r="D949" s="11"/>
      <c r="E949" s="11"/>
      <c r="F949" s="11"/>
      <c r="G949" s="11"/>
      <c r="H949" s="11"/>
      <c r="I949" s="11"/>
      <c r="J949" s="11"/>
      <c r="K949" s="11"/>
      <c r="L949" s="11"/>
      <c r="M949" s="11"/>
      <c r="N949" s="11"/>
      <c r="O949" s="5">
        <v>15.199772388333329</v>
      </c>
      <c r="P949" s="5">
        <v>15.5123715815</v>
      </c>
      <c r="Q949" s="5">
        <v>15.62709674266666</v>
      </c>
      <c r="R949" s="5">
        <v>15.397646420333331</v>
      </c>
      <c r="S949" s="13">
        <f t="shared" si="85"/>
        <v>0.31259919316667073</v>
      </c>
      <c r="T949" s="13">
        <f t="shared" si="86"/>
        <v>-0.22945032233332974</v>
      </c>
      <c r="U949" s="6">
        <v>8.7863079152279797E-4</v>
      </c>
      <c r="V949" s="6">
        <v>3.6958269282586401E-2</v>
      </c>
      <c r="W949" s="6">
        <v>8.5688241433391193E-3</v>
      </c>
      <c r="X949" s="6">
        <v>0.34766063557321703</v>
      </c>
      <c r="Y949" s="14">
        <f t="shared" si="87"/>
        <v>3.0561935809999978</v>
      </c>
      <c r="Z949" s="14">
        <f t="shared" si="88"/>
        <v>1.4322883745358452</v>
      </c>
      <c r="AA949" s="14">
        <f t="shared" si="89"/>
        <v>2.067078770036654</v>
      </c>
      <c r="AB949" s="14">
        <f t="shared" si="90"/>
        <v>0.45884448021448532</v>
      </c>
    </row>
    <row r="950" spans="1:28" x14ac:dyDescent="0.2">
      <c r="A950" s="11" t="s">
        <v>120</v>
      </c>
      <c r="B950" s="11"/>
      <c r="C950" s="11" t="str">
        <f>VLOOKUP(A950,[1]sheet1!$A$2:$E$1154, 4, FALSE)</f>
        <v>*</v>
      </c>
      <c r="D950" s="11"/>
      <c r="E950" s="11"/>
      <c r="F950" s="11"/>
      <c r="G950" s="11"/>
      <c r="H950" s="11"/>
      <c r="I950" s="11"/>
      <c r="J950" s="11"/>
      <c r="K950" s="11"/>
      <c r="L950" s="11"/>
      <c r="M950" s="11"/>
      <c r="N950" s="11"/>
      <c r="O950" s="5">
        <v>14.00239586066667</v>
      </c>
      <c r="P950" s="5">
        <v>14.3155334055</v>
      </c>
      <c r="Q950" s="5">
        <v>14.393056585</v>
      </c>
      <c r="R950" s="5">
        <v>14.238010226</v>
      </c>
      <c r="S950" s="13">
        <f t="shared" si="85"/>
        <v>0.31313754483332978</v>
      </c>
      <c r="T950" s="13">
        <f t="shared" si="86"/>
        <v>-0.15504635899999997</v>
      </c>
      <c r="U950" s="6">
        <v>8.1508914840145802E-2</v>
      </c>
      <c r="V950" s="6">
        <v>0.353131701703078</v>
      </c>
      <c r="W950" s="6">
        <v>0.16099515760797001</v>
      </c>
      <c r="X950" s="6">
        <v>0.62985092403981102</v>
      </c>
      <c r="Y950" s="14">
        <f t="shared" si="87"/>
        <v>1.0887948887551446</v>
      </c>
      <c r="Z950" s="14">
        <f t="shared" si="88"/>
        <v>0.45206329275493373</v>
      </c>
      <c r="AA950" s="14">
        <f t="shared" si="89"/>
        <v>0.79318718642631658</v>
      </c>
      <c r="AB950" s="14">
        <f t="shared" si="90"/>
        <v>0.20076222916246131</v>
      </c>
    </row>
    <row r="951" spans="1:28" x14ac:dyDescent="0.2">
      <c r="A951" s="11" t="s">
        <v>259</v>
      </c>
      <c r="B951" s="11"/>
      <c r="C951" s="11" t="str">
        <f>VLOOKUP(A951,[1]sheet1!$A$2:$E$1154, 4, FALSE)</f>
        <v>*</v>
      </c>
      <c r="D951" s="11"/>
      <c r="E951" s="11"/>
      <c r="F951" s="11"/>
      <c r="G951" s="11"/>
      <c r="H951" s="11"/>
      <c r="I951" s="11"/>
      <c r="J951" s="11"/>
      <c r="K951" s="11"/>
      <c r="L951" s="11"/>
      <c r="M951" s="11"/>
      <c r="N951" s="11"/>
      <c r="O951" s="5">
        <v>14.001641342333331</v>
      </c>
      <c r="P951" s="5">
        <v>14.315025678333329</v>
      </c>
      <c r="Q951" s="5">
        <v>14.160227021000001</v>
      </c>
      <c r="R951" s="5">
        <v>14.46982433566667</v>
      </c>
      <c r="S951" s="13">
        <f t="shared" si="85"/>
        <v>0.3133843359999986</v>
      </c>
      <c r="T951" s="13">
        <f t="shared" si="86"/>
        <v>0.30959731466666973</v>
      </c>
      <c r="U951" s="6">
        <v>5.9311806852029502E-4</v>
      </c>
      <c r="V951" s="6">
        <v>1.7345232887481899E-2</v>
      </c>
      <c r="W951" s="6">
        <v>6.4947297378109602E-3</v>
      </c>
      <c r="X951" s="6">
        <v>0.26381711150535703</v>
      </c>
      <c r="Y951" s="14">
        <f t="shared" si="87"/>
        <v>3.2268588455853902</v>
      </c>
      <c r="Z951" s="14">
        <f t="shared" si="88"/>
        <v>1.760819864685035</v>
      </c>
      <c r="AA951" s="14">
        <f t="shared" si="89"/>
        <v>2.1874389163106507</v>
      </c>
      <c r="AB951" s="14">
        <f t="shared" si="90"/>
        <v>0.57869703899684666</v>
      </c>
    </row>
    <row r="952" spans="1:28" x14ac:dyDescent="0.2">
      <c r="A952" s="11" t="s">
        <v>258</v>
      </c>
      <c r="B952" s="11"/>
      <c r="C952" s="11" t="str">
        <f>VLOOKUP(A952,[1]sheet1!$A$2:$E$1154, 4, FALSE)</f>
        <v>*</v>
      </c>
      <c r="D952" s="11"/>
      <c r="E952" s="11"/>
      <c r="F952" s="11"/>
      <c r="G952" s="11"/>
      <c r="H952" s="11"/>
      <c r="I952" s="11"/>
      <c r="J952" s="11"/>
      <c r="K952" s="11"/>
      <c r="L952" s="11"/>
      <c r="M952" s="11"/>
      <c r="N952" s="11"/>
      <c r="O952" s="5">
        <v>12.1489902621</v>
      </c>
      <c r="P952" s="5">
        <v>12.46359890606667</v>
      </c>
      <c r="Q952" s="5">
        <v>12.450166450999999</v>
      </c>
      <c r="R952" s="5">
        <v>12.47703136113333</v>
      </c>
      <c r="S952" s="13">
        <f t="shared" si="85"/>
        <v>0.31460864396666999</v>
      </c>
      <c r="T952" s="13">
        <f t="shared" si="86"/>
        <v>2.6864910133330255E-2</v>
      </c>
      <c r="U952" s="6">
        <v>7.0222953812059299E-2</v>
      </c>
      <c r="V952" s="6">
        <v>0.90749878250021099</v>
      </c>
      <c r="W952" s="6">
        <v>0.14912255486732401</v>
      </c>
      <c r="X952" s="6">
        <v>0.74558403992886502</v>
      </c>
      <c r="Y952" s="14">
        <f t="shared" si="87"/>
        <v>1.1535209066095224</v>
      </c>
      <c r="Z952" s="14">
        <f t="shared" si="88"/>
        <v>4.215394894065954E-2</v>
      </c>
      <c r="AA952" s="14">
        <f t="shared" si="89"/>
        <v>0.82645666430288989</v>
      </c>
      <c r="AB952" s="14">
        <f t="shared" si="90"/>
        <v>0.12750339712002343</v>
      </c>
    </row>
    <row r="953" spans="1:28" x14ac:dyDescent="0.2">
      <c r="A953" s="11" t="s">
        <v>760</v>
      </c>
      <c r="B953" s="11"/>
      <c r="C953" s="11" t="str">
        <f>VLOOKUP(A953,[1]sheet1!$A$2:$E$1154, 4, FALSE)</f>
        <v>*</v>
      </c>
      <c r="D953" s="11"/>
      <c r="E953" s="11"/>
      <c r="F953" s="11"/>
      <c r="G953" s="11"/>
      <c r="H953" s="11"/>
      <c r="I953" s="11"/>
      <c r="J953" s="11"/>
      <c r="K953" s="11"/>
      <c r="L953" s="11"/>
      <c r="M953" s="11"/>
      <c r="N953" s="11"/>
      <c r="O953" s="5">
        <v>13.347759812333329</v>
      </c>
      <c r="P953" s="5">
        <v>13.66301442466667</v>
      </c>
      <c r="Q953" s="5">
        <v>13.768722432000001</v>
      </c>
      <c r="R953" s="5">
        <v>13.557306417333329</v>
      </c>
      <c r="S953" s="13">
        <f t="shared" si="85"/>
        <v>0.31525461233334084</v>
      </c>
      <c r="T953" s="13">
        <f t="shared" si="86"/>
        <v>-0.21141601466667126</v>
      </c>
      <c r="U953" s="6">
        <v>0.18698430927522899</v>
      </c>
      <c r="V953" s="6">
        <v>0.438097438515263</v>
      </c>
      <c r="W953" s="6">
        <v>0.25316229494498799</v>
      </c>
      <c r="X953" s="6">
        <v>0.64237466676922494</v>
      </c>
      <c r="Y953" s="14">
        <f t="shared" si="87"/>
        <v>0.72819483560837239</v>
      </c>
      <c r="Z953" s="14">
        <f t="shared" si="88"/>
        <v>0.35842928606386726</v>
      </c>
      <c r="AA953" s="14">
        <f t="shared" si="89"/>
        <v>0.59660097605078921</v>
      </c>
      <c r="AB953" s="14">
        <f t="shared" si="90"/>
        <v>0.19221159459624229</v>
      </c>
    </row>
    <row r="954" spans="1:28" x14ac:dyDescent="0.2">
      <c r="A954" s="11" t="s">
        <v>138</v>
      </c>
      <c r="B954" s="11"/>
      <c r="C954" s="11" t="str">
        <f>VLOOKUP(A954,[1]sheet1!$A$2:$E$1154, 4, FALSE)</f>
        <v>*</v>
      </c>
      <c r="D954" s="11"/>
      <c r="E954" s="11"/>
      <c r="F954" s="11"/>
      <c r="G954" s="11"/>
      <c r="H954" s="11"/>
      <c r="I954" s="11"/>
      <c r="J954" s="11"/>
      <c r="K954" s="11"/>
      <c r="L954" s="11"/>
      <c r="M954" s="11"/>
      <c r="N954" s="11"/>
      <c r="O954" s="5">
        <v>15.00128762966667</v>
      </c>
      <c r="P954" s="5">
        <v>15.32009015033333</v>
      </c>
      <c r="Q954" s="5">
        <v>15.177284007333331</v>
      </c>
      <c r="R954" s="5">
        <v>15.46289629333334</v>
      </c>
      <c r="S954" s="13">
        <f t="shared" si="85"/>
        <v>0.31880252066665982</v>
      </c>
      <c r="T954" s="13">
        <f t="shared" si="86"/>
        <v>0.28561228600000987</v>
      </c>
      <c r="U954" s="6">
        <v>4.8363644675866201E-2</v>
      </c>
      <c r="V954" s="6">
        <v>0.14812088459778999</v>
      </c>
      <c r="W954" s="6">
        <v>0.118844774272238</v>
      </c>
      <c r="X954" s="6">
        <v>0.51242970468953997</v>
      </c>
      <c r="Y954" s="14">
        <f t="shared" si="87"/>
        <v>1.3154809782212451</v>
      </c>
      <c r="Z954" s="14">
        <f t="shared" si="88"/>
        <v>0.82938370294995312</v>
      </c>
      <c r="AA954" s="14">
        <f t="shared" si="89"/>
        <v>0.92501990989395377</v>
      </c>
      <c r="AB954" s="14">
        <f t="shared" si="90"/>
        <v>0.29036570287576258</v>
      </c>
    </row>
    <row r="955" spans="1:28" x14ac:dyDescent="0.2">
      <c r="A955" s="12" t="s">
        <v>117</v>
      </c>
      <c r="B955" s="11"/>
      <c r="C955" s="11" t="str">
        <f>VLOOKUP(A955,[1]sheet1!$A$2:$E$1154, 4, FALSE)</f>
        <v>*</v>
      </c>
      <c r="D955" s="11"/>
      <c r="E955" s="11"/>
      <c r="F955" s="11"/>
      <c r="G955" s="11"/>
      <c r="H955" s="11"/>
      <c r="I955" s="11"/>
      <c r="J955" s="11"/>
      <c r="K955" s="11"/>
      <c r="L955" s="11"/>
      <c r="M955" s="11"/>
      <c r="N955" s="11"/>
      <c r="O955" s="13">
        <v>12.876720947333331</v>
      </c>
      <c r="P955" s="13">
        <v>13.19752342216667</v>
      </c>
      <c r="Q955" s="13">
        <v>13.03686016433333</v>
      </c>
      <c r="R955" s="13">
        <v>13.358186679999999</v>
      </c>
      <c r="S955" s="13">
        <f t="shared" si="85"/>
        <v>0.32080247483333935</v>
      </c>
      <c r="T955" s="13">
        <f t="shared" si="86"/>
        <v>0.32132651566666937</v>
      </c>
      <c r="U955" s="14">
        <v>1.6899554431973E-2</v>
      </c>
      <c r="V955" s="14">
        <v>6.1474090287701698E-2</v>
      </c>
      <c r="W955" s="14">
        <v>6.5515515599309099E-2</v>
      </c>
      <c r="X955" s="14">
        <v>0.41537468029149899</v>
      </c>
      <c r="Y955" s="14">
        <f t="shared" si="87"/>
        <v>1.7721247456991309</v>
      </c>
      <c r="Z955" s="14">
        <f t="shared" si="88"/>
        <v>1.2113078893636176</v>
      </c>
      <c r="AA955" s="14">
        <f t="shared" si="89"/>
        <v>1.1836558367837502</v>
      </c>
      <c r="AB955" s="14">
        <f t="shared" si="90"/>
        <v>0.38155997998393071</v>
      </c>
    </row>
    <row r="956" spans="1:28" x14ac:dyDescent="0.2">
      <c r="A956" s="11" t="s">
        <v>568</v>
      </c>
      <c r="B956" s="11"/>
      <c r="C956" s="11" t="str">
        <f>VLOOKUP(A956,[1]sheet1!$A$2:$E$1154, 4, FALSE)</f>
        <v>*</v>
      </c>
      <c r="D956" s="11"/>
      <c r="E956" s="11"/>
      <c r="F956" s="11"/>
      <c r="G956" s="11"/>
      <c r="H956" s="11"/>
      <c r="I956" s="11"/>
      <c r="J956" s="11"/>
      <c r="K956" s="11"/>
      <c r="L956" s="11"/>
      <c r="M956" s="11"/>
      <c r="N956" s="11"/>
      <c r="O956" s="5">
        <v>17.71435605766667</v>
      </c>
      <c r="P956" s="5">
        <v>18.035375285833329</v>
      </c>
      <c r="Q956" s="5">
        <v>18.053172784000001</v>
      </c>
      <c r="R956" s="5">
        <v>18.01757778766666</v>
      </c>
      <c r="S956" s="13">
        <f t="shared" si="85"/>
        <v>0.32101922816665862</v>
      </c>
      <c r="T956" s="13">
        <f t="shared" si="86"/>
        <v>-3.5594996333340845E-2</v>
      </c>
      <c r="U956" s="6">
        <v>6.2443645513538197E-2</v>
      </c>
      <c r="V956" s="6">
        <v>0.87669558134020897</v>
      </c>
      <c r="W956" s="6">
        <v>0.141180288774959</v>
      </c>
      <c r="X956" s="6">
        <v>0.73709704473307003</v>
      </c>
      <c r="Y956" s="14">
        <f t="shared" si="87"/>
        <v>1.2045117503854468</v>
      </c>
      <c r="Z956" s="14">
        <f t="shared" si="88"/>
        <v>5.7151182340838436E-2</v>
      </c>
      <c r="AA956" s="14">
        <f t="shared" si="89"/>
        <v>0.85022593411873892</v>
      </c>
      <c r="AB956" s="14">
        <f t="shared" si="90"/>
        <v>0.1324753300276249</v>
      </c>
    </row>
    <row r="957" spans="1:28" x14ac:dyDescent="0.2">
      <c r="A957" s="11" t="s">
        <v>312</v>
      </c>
      <c r="B957" s="11"/>
      <c r="C957" s="11"/>
      <c r="D957" s="11"/>
      <c r="E957" s="11"/>
      <c r="F957" s="11"/>
      <c r="G957" s="11"/>
      <c r="H957" s="11"/>
      <c r="I957" s="11"/>
      <c r="J957" s="11"/>
      <c r="K957" s="11"/>
      <c r="L957" s="11"/>
      <c r="M957" s="19"/>
      <c r="N957" s="19" t="s">
        <v>18</v>
      </c>
      <c r="O957" s="5">
        <v>13.191552247666669</v>
      </c>
      <c r="P957" s="5">
        <v>13.51469594516667</v>
      </c>
      <c r="Q957" s="5">
        <v>13.71972862033334</v>
      </c>
      <c r="R957" s="5">
        <v>13.30966327000001</v>
      </c>
      <c r="S957" s="13">
        <f t="shared" si="85"/>
        <v>0.32314369750000083</v>
      </c>
      <c r="T957" s="13">
        <f t="shared" si="86"/>
        <v>-0.4100653503333298</v>
      </c>
      <c r="U957" s="6">
        <v>0.122292492254399</v>
      </c>
      <c r="V957" s="6">
        <v>7.0418586389192295E-2</v>
      </c>
      <c r="W957" s="6">
        <v>0.198775729671093</v>
      </c>
      <c r="X957" s="6">
        <v>0.42212627160322802</v>
      </c>
      <c r="Y957" s="14">
        <f t="shared" si="87"/>
        <v>0.91260020422757437</v>
      </c>
      <c r="Z957" s="14">
        <f t="shared" si="88"/>
        <v>1.1523126973790889</v>
      </c>
      <c r="AA957" s="14">
        <f t="shared" si="89"/>
        <v>0.70163664364787459</v>
      </c>
      <c r="AB957" s="14">
        <f t="shared" si="90"/>
        <v>0.37455761809610372</v>
      </c>
    </row>
    <row r="958" spans="1:28" x14ac:dyDescent="0.2">
      <c r="A958" s="11" t="s">
        <v>611</v>
      </c>
      <c r="B958" s="11"/>
      <c r="C958" s="11" t="str">
        <f>VLOOKUP(A958,[1]sheet1!$A$2:$E$1154, 4, FALSE)</f>
        <v>*</v>
      </c>
      <c r="D958" s="11"/>
      <c r="E958" s="11"/>
      <c r="F958" s="11"/>
      <c r="G958" s="11"/>
      <c r="H958" s="11"/>
      <c r="I958" s="11"/>
      <c r="J958" s="11"/>
      <c r="K958" s="11"/>
      <c r="L958" s="11"/>
      <c r="M958" s="11"/>
      <c r="N958" s="11"/>
      <c r="O958" s="5">
        <v>16.538255148666671</v>
      </c>
      <c r="P958" s="5">
        <v>16.86147354866667</v>
      </c>
      <c r="Q958" s="5">
        <v>16.664347799000002</v>
      </c>
      <c r="R958" s="5">
        <v>17.058599298333331</v>
      </c>
      <c r="S958" s="13">
        <f t="shared" si="85"/>
        <v>0.32321839999999824</v>
      </c>
      <c r="T958" s="13">
        <f t="shared" si="86"/>
        <v>0.39425149933332904</v>
      </c>
      <c r="U958" s="6">
        <v>0.111539927189893</v>
      </c>
      <c r="V958" s="6">
        <v>6.1920773554207102E-2</v>
      </c>
      <c r="W958" s="6">
        <v>0.18866823014585299</v>
      </c>
      <c r="X958" s="6">
        <v>0.41537468029149899</v>
      </c>
      <c r="Y958" s="14">
        <f t="shared" si="87"/>
        <v>0.952569643339509</v>
      </c>
      <c r="Z958" s="14">
        <f t="shared" si="88"/>
        <v>1.208163626804732</v>
      </c>
      <c r="AA958" s="14">
        <f t="shared" si="89"/>
        <v>0.72430122455133938</v>
      </c>
      <c r="AB958" s="14">
        <f t="shared" si="90"/>
        <v>0.38155997998393071</v>
      </c>
    </row>
    <row r="959" spans="1:28" x14ac:dyDescent="0.2">
      <c r="A959" s="11" t="s">
        <v>131</v>
      </c>
      <c r="B959" s="11"/>
      <c r="C959" s="11"/>
      <c r="D959" s="11"/>
      <c r="E959" s="11"/>
      <c r="F959" s="11" t="s">
        <v>18</v>
      </c>
      <c r="G959" s="11"/>
      <c r="H959" s="11"/>
      <c r="I959" s="11"/>
      <c r="J959" s="11"/>
      <c r="K959" s="11"/>
      <c r="L959" s="11"/>
      <c r="M959" s="11"/>
      <c r="N959" s="11"/>
      <c r="O959" s="5">
        <v>12.72977793276667</v>
      </c>
      <c r="P959" s="5">
        <v>13.055697373733331</v>
      </c>
      <c r="Q959" s="5">
        <v>13.01317107936667</v>
      </c>
      <c r="R959" s="5">
        <v>13.098223668099999</v>
      </c>
      <c r="S959" s="13">
        <f t="shared" si="85"/>
        <v>0.32591944096666126</v>
      </c>
      <c r="T959" s="13">
        <f t="shared" si="86"/>
        <v>8.505258873332977E-2</v>
      </c>
      <c r="U959" s="6">
        <v>0.174909864706457</v>
      </c>
      <c r="V959" s="6">
        <v>0.81058289851487897</v>
      </c>
      <c r="W959" s="6">
        <v>0.24392010550847701</v>
      </c>
      <c r="X959" s="6">
        <v>0.73404418436255203</v>
      </c>
      <c r="Y959" s="14">
        <f t="shared" si="87"/>
        <v>0.75718569614301545</v>
      </c>
      <c r="Z959" s="14">
        <f t="shared" si="88"/>
        <v>9.1202563139313755E-2</v>
      </c>
      <c r="AA959" s="14">
        <f t="shared" si="89"/>
        <v>0.61275240078706961</v>
      </c>
      <c r="AB959" s="14">
        <f t="shared" si="90"/>
        <v>0.13427779778514451</v>
      </c>
    </row>
    <row r="960" spans="1:28" x14ac:dyDescent="0.2">
      <c r="A960" s="12" t="s">
        <v>858</v>
      </c>
      <c r="B960" s="11"/>
      <c r="C960" s="11" t="str">
        <f>VLOOKUP(A960,[1]sheet1!$A$2:$E$1154, 4, FALSE)</f>
        <v>*</v>
      </c>
      <c r="D960" s="11"/>
      <c r="E960" s="11"/>
      <c r="F960" s="11"/>
      <c r="G960" s="11"/>
      <c r="H960" s="11"/>
      <c r="I960" s="11"/>
      <c r="J960" s="11"/>
      <c r="K960" s="11"/>
      <c r="L960" s="11"/>
      <c r="M960" s="11"/>
      <c r="N960" s="11"/>
      <c r="O960" s="13">
        <v>18.544556892999999</v>
      </c>
      <c r="P960" s="13">
        <v>18.87152052983333</v>
      </c>
      <c r="Q960" s="13">
        <v>18.76089967366666</v>
      </c>
      <c r="R960" s="13">
        <v>18.982141385999999</v>
      </c>
      <c r="S960" s="13">
        <f t="shared" si="85"/>
        <v>0.32696363683333018</v>
      </c>
      <c r="T960" s="13">
        <f t="shared" si="86"/>
        <v>0.22124171233333811</v>
      </c>
      <c r="U960" s="14">
        <v>9.9620143689604507E-2</v>
      </c>
      <c r="V960" s="14">
        <v>0.35878355248115701</v>
      </c>
      <c r="W960" s="14">
        <v>0.17664416057065199</v>
      </c>
      <c r="X960" s="14">
        <v>0.62985092403981102</v>
      </c>
      <c r="Y960" s="14">
        <f t="shared" si="87"/>
        <v>1.0016528361876813</v>
      </c>
      <c r="Z960" s="14">
        <f t="shared" si="88"/>
        <v>0.44516747429684145</v>
      </c>
      <c r="AA960" s="14">
        <f t="shared" si="89"/>
        <v>0.75290071471858033</v>
      </c>
      <c r="AB960" s="14">
        <f t="shared" si="90"/>
        <v>0.20076222916246131</v>
      </c>
    </row>
    <row r="961" spans="1:28" x14ac:dyDescent="0.2">
      <c r="A961" s="11" t="s">
        <v>1053</v>
      </c>
      <c r="B961" s="11"/>
      <c r="C961" s="11" t="str">
        <f>VLOOKUP(A961,[1]sheet1!$A$2:$E$1154, 4, FALSE)</f>
        <v>*</v>
      </c>
      <c r="D961" s="11"/>
      <c r="E961" s="11"/>
      <c r="F961" s="11"/>
      <c r="G961" s="11"/>
      <c r="H961" s="11"/>
      <c r="I961" s="11"/>
      <c r="J961" s="11"/>
      <c r="K961" s="11"/>
      <c r="L961" s="11"/>
      <c r="M961" s="11"/>
      <c r="N961" s="11"/>
      <c r="O961" s="5">
        <v>15.291695021000001</v>
      </c>
      <c r="P961" s="5">
        <v>15.620482706000001</v>
      </c>
      <c r="Q961" s="5">
        <v>15.578901145</v>
      </c>
      <c r="R961" s="5">
        <v>15.662064267</v>
      </c>
      <c r="S961" s="13">
        <f t="shared" si="85"/>
        <v>0.328787685</v>
      </c>
      <c r="T961" s="13">
        <f t="shared" si="86"/>
        <v>8.31631220000002E-2</v>
      </c>
      <c r="U961" s="6">
        <v>8.7648899589042997E-2</v>
      </c>
      <c r="V961" s="6">
        <v>0.74821865245577401</v>
      </c>
      <c r="W961" s="6">
        <v>0.16884812516838801</v>
      </c>
      <c r="X961" s="6">
        <v>0.72477550019691805</v>
      </c>
      <c r="Y961" s="14">
        <f t="shared" si="87"/>
        <v>1.0572535319992384</v>
      </c>
      <c r="Z961" s="14">
        <f t="shared" si="88"/>
        <v>0.12597146941014137</v>
      </c>
      <c r="AA961" s="14">
        <f t="shared" si="89"/>
        <v>0.77250375725862019</v>
      </c>
      <c r="AB961" s="14">
        <f t="shared" si="90"/>
        <v>0.13979649566943309</v>
      </c>
    </row>
    <row r="962" spans="1:28" x14ac:dyDescent="0.2">
      <c r="A962" s="11" t="s">
        <v>1103</v>
      </c>
      <c r="B962" s="11"/>
      <c r="C962" s="11"/>
      <c r="D962" s="11"/>
      <c r="E962" s="11"/>
      <c r="F962" s="11"/>
      <c r="G962" s="11"/>
      <c r="H962" s="11"/>
      <c r="I962" s="11" t="s">
        <v>18</v>
      </c>
      <c r="J962" s="11"/>
      <c r="K962" s="11"/>
      <c r="L962" s="11"/>
      <c r="M962" s="11"/>
      <c r="N962" s="11"/>
      <c r="O962" s="5">
        <v>13.89272623766667</v>
      </c>
      <c r="P962" s="5">
        <v>14.224659231166671</v>
      </c>
      <c r="Q962" s="5">
        <v>14.125793261</v>
      </c>
      <c r="R962" s="5">
        <v>14.323525201333331</v>
      </c>
      <c r="S962" s="13">
        <f t="shared" si="85"/>
        <v>0.33193299350000061</v>
      </c>
      <c r="T962" s="13">
        <f t="shared" si="86"/>
        <v>0.19773194033333041</v>
      </c>
      <c r="U962" s="6">
        <v>1.2470350667191699E-2</v>
      </c>
      <c r="V962" s="6">
        <v>0.16617457151947199</v>
      </c>
      <c r="W962" s="6">
        <v>5.2658505987572497E-2</v>
      </c>
      <c r="X962" s="6">
        <v>0.52794831828775601</v>
      </c>
      <c r="Y962" s="14">
        <f t="shared" si="87"/>
        <v>1.9041213339564953</v>
      </c>
      <c r="Z962" s="14">
        <f t="shared" si="88"/>
        <v>0.77943543237911928</v>
      </c>
      <c r="AA962" s="14">
        <f t="shared" si="89"/>
        <v>1.2785314667369283</v>
      </c>
      <c r="AB962" s="14">
        <f t="shared" si="90"/>
        <v>0.27740858917262656</v>
      </c>
    </row>
    <row r="963" spans="1:28" x14ac:dyDescent="0.2">
      <c r="A963" s="11" t="s">
        <v>557</v>
      </c>
      <c r="B963" s="11"/>
      <c r="C963" s="11" t="str">
        <f>VLOOKUP(A963,[1]sheet1!$A$2:$E$1154, 4, FALSE)</f>
        <v>*</v>
      </c>
      <c r="D963" s="11"/>
      <c r="E963" s="11"/>
      <c r="F963" s="11"/>
      <c r="G963" s="11"/>
      <c r="H963" s="11"/>
      <c r="I963" s="11"/>
      <c r="J963" s="11"/>
      <c r="K963" s="11"/>
      <c r="L963" s="11"/>
      <c r="M963" s="11"/>
      <c r="N963" s="11"/>
      <c r="O963" s="5">
        <v>17.058116680333331</v>
      </c>
      <c r="P963" s="5">
        <v>17.396603210166671</v>
      </c>
      <c r="Q963" s="5">
        <v>17.552273113666669</v>
      </c>
      <c r="R963" s="5">
        <v>17.240933306666669</v>
      </c>
      <c r="S963" s="13">
        <f t="shared" ref="S963:S1026" si="91">P963-O963</f>
        <v>0.33848652983333949</v>
      </c>
      <c r="T963" s="13">
        <f t="shared" ref="T963:T1026" si="92">R963-Q963</f>
        <v>-0.31133980699999952</v>
      </c>
      <c r="U963" s="6">
        <v>0.23494940780380499</v>
      </c>
      <c r="V963" s="6">
        <v>0.32959497530041598</v>
      </c>
      <c r="W963" s="6">
        <v>0.28585893709368598</v>
      </c>
      <c r="X963" s="6">
        <v>0.62886652603846604</v>
      </c>
      <c r="Y963" s="14">
        <f t="shared" ref="Y963:Y1026" si="93">-LOG10(U963)</f>
        <v>0.62902564529037519</v>
      </c>
      <c r="Z963" s="14">
        <f t="shared" ref="Z963:Z1026" si="94">-LOG10(V963)</f>
        <v>0.48201941777569962</v>
      </c>
      <c r="AA963" s="14">
        <f t="shared" ref="AA963:AA1026" si="95">-LOG10(W963)</f>
        <v>0.54384822545496148</v>
      </c>
      <c r="AB963" s="14">
        <f t="shared" ref="AB963:AB1026" si="96">-LOG10(X963)</f>
        <v>0.20144152173461793</v>
      </c>
    </row>
    <row r="964" spans="1:28" x14ac:dyDescent="0.2">
      <c r="A964" s="11" t="s">
        <v>457</v>
      </c>
      <c r="B964" s="11"/>
      <c r="C964" s="11"/>
      <c r="D964" s="11"/>
      <c r="E964" s="11"/>
      <c r="F964" s="11"/>
      <c r="G964" s="11"/>
      <c r="H964" s="11"/>
      <c r="I964" s="11"/>
      <c r="J964" s="11"/>
      <c r="K964" s="11" t="s">
        <v>18</v>
      </c>
      <c r="L964" s="11"/>
      <c r="M964" s="11"/>
      <c r="N964" s="11"/>
      <c r="O964" s="5">
        <v>14.158918759000001</v>
      </c>
      <c r="P964" s="5">
        <v>14.49771030200001</v>
      </c>
      <c r="Q964" s="5">
        <v>14.520607134</v>
      </c>
      <c r="R964" s="5">
        <v>14.474813470000001</v>
      </c>
      <c r="S964" s="13">
        <f t="shared" si="91"/>
        <v>0.33879154300000991</v>
      </c>
      <c r="T964" s="13">
        <f t="shared" si="92"/>
        <v>-4.5793663999999623E-2</v>
      </c>
      <c r="U964" s="6">
        <v>0.18403746691133699</v>
      </c>
      <c r="V964" s="6">
        <v>0.87205407546435898</v>
      </c>
      <c r="W964" s="6">
        <v>0.25080471202652299</v>
      </c>
      <c r="X964" s="6">
        <v>0.73663230991512596</v>
      </c>
      <c r="Y964" s="14">
        <f t="shared" si="93"/>
        <v>0.7350937529881989</v>
      </c>
      <c r="Z964" s="14">
        <f t="shared" si="94"/>
        <v>5.9456583934831594E-2</v>
      </c>
      <c r="AA964" s="14">
        <f t="shared" si="95"/>
        <v>0.60066430839995821</v>
      </c>
      <c r="AB964" s="14">
        <f t="shared" si="96"/>
        <v>0.13274923618690049</v>
      </c>
    </row>
    <row r="965" spans="1:28" x14ac:dyDescent="0.2">
      <c r="A965" s="11" t="s">
        <v>314</v>
      </c>
      <c r="B965" s="11"/>
      <c r="C965" s="11"/>
      <c r="D965" s="11"/>
      <c r="E965" s="11"/>
      <c r="F965" s="11"/>
      <c r="G965" s="11"/>
      <c r="H965" s="11"/>
      <c r="I965" s="11"/>
      <c r="J965" s="11"/>
      <c r="K965" s="11"/>
      <c r="L965" s="11"/>
      <c r="M965" s="19"/>
      <c r="N965" s="19" t="s">
        <v>18</v>
      </c>
      <c r="O965" s="5">
        <v>13.05925853166667</v>
      </c>
      <c r="P965" s="5">
        <v>13.398227375833329</v>
      </c>
      <c r="Q965" s="5">
        <v>13.529846396</v>
      </c>
      <c r="R965" s="5">
        <v>13.266608355666669</v>
      </c>
      <c r="S965" s="13">
        <f t="shared" si="91"/>
        <v>0.33896884416665962</v>
      </c>
      <c r="T965" s="13">
        <f t="shared" si="92"/>
        <v>-0.26323804033333076</v>
      </c>
      <c r="U965" s="6">
        <v>0.110509999626014</v>
      </c>
      <c r="V965" s="6">
        <v>0.26141291524655402</v>
      </c>
      <c r="W965" s="6">
        <v>0.18845830337387601</v>
      </c>
      <c r="X965" s="6">
        <v>0.598790451193006</v>
      </c>
      <c r="Y965" s="14">
        <f t="shared" si="93"/>
        <v>0.95659842255885064</v>
      </c>
      <c r="Z965" s="14">
        <f t="shared" si="94"/>
        <v>0.58267295967150279</v>
      </c>
      <c r="AA965" s="14">
        <f t="shared" si="95"/>
        <v>0.7247847230060307</v>
      </c>
      <c r="AB965" s="14">
        <f t="shared" si="96"/>
        <v>0.22272513389219797</v>
      </c>
    </row>
    <row r="966" spans="1:28" x14ac:dyDescent="0.2">
      <c r="A966" s="11" t="s">
        <v>136</v>
      </c>
      <c r="B966" s="11"/>
      <c r="C966" s="11"/>
      <c r="D966" s="11"/>
      <c r="E966" s="11"/>
      <c r="F966" s="11" t="s">
        <v>18</v>
      </c>
      <c r="G966" s="11"/>
      <c r="H966" s="11"/>
      <c r="I966" s="11"/>
      <c r="J966" s="11"/>
      <c r="K966" s="11"/>
      <c r="L966" s="11"/>
      <c r="M966" s="19"/>
      <c r="N966" s="19"/>
      <c r="O966" s="5">
        <v>12.99035327</v>
      </c>
      <c r="P966" s="5">
        <v>13.331088639333331</v>
      </c>
      <c r="Q966" s="5">
        <v>13.426882049</v>
      </c>
      <c r="R966" s="5">
        <v>13.23529522966667</v>
      </c>
      <c r="S966" s="13">
        <f t="shared" si="91"/>
        <v>0.3407353693333306</v>
      </c>
      <c r="T966" s="13">
        <f t="shared" si="92"/>
        <v>-0.19158681933332922</v>
      </c>
      <c r="U966" s="6">
        <v>0.17260493535858501</v>
      </c>
      <c r="V966" s="6">
        <v>0.53168389292311602</v>
      </c>
      <c r="W966" s="6">
        <v>0.24203542658422</v>
      </c>
      <c r="X966" s="6">
        <v>0.67884356620284803</v>
      </c>
      <c r="Y966" s="14">
        <f t="shared" si="93"/>
        <v>0.76294679049591996</v>
      </c>
      <c r="Z966" s="14">
        <f t="shared" si="94"/>
        <v>0.27434649620372131</v>
      </c>
      <c r="AA966" s="14">
        <f t="shared" si="95"/>
        <v>0.6161210619369405</v>
      </c>
      <c r="AB966" s="14">
        <f t="shared" si="96"/>
        <v>0.16823029370505699</v>
      </c>
    </row>
    <row r="967" spans="1:28" x14ac:dyDescent="0.2">
      <c r="A967" s="11" t="s">
        <v>609</v>
      </c>
      <c r="B967" s="11"/>
      <c r="C967" s="11" t="str">
        <f>VLOOKUP(A967,[1]sheet1!$A$2:$E$1154, 4, FALSE)</f>
        <v>*</v>
      </c>
      <c r="D967" s="11"/>
      <c r="E967" s="11"/>
      <c r="F967" s="11"/>
      <c r="G967" s="11"/>
      <c r="H967" s="11"/>
      <c r="I967" s="11"/>
      <c r="J967" s="11"/>
      <c r="K967" s="11"/>
      <c r="L967" s="11"/>
      <c r="M967" s="11"/>
      <c r="N967" s="11"/>
      <c r="O967" s="5">
        <v>17.450184116333329</v>
      </c>
      <c r="P967" s="5">
        <v>17.791283176833328</v>
      </c>
      <c r="Q967" s="5">
        <v>17.735236807666659</v>
      </c>
      <c r="R967" s="5">
        <v>17.847329546000001</v>
      </c>
      <c r="S967" s="13">
        <f t="shared" si="91"/>
        <v>0.3410990604999995</v>
      </c>
      <c r="T967" s="13">
        <f t="shared" si="92"/>
        <v>0.11209273833334166</v>
      </c>
      <c r="U967" s="6">
        <v>7.6198652463280295E-2</v>
      </c>
      <c r="V967" s="6">
        <v>0.66069006701613897</v>
      </c>
      <c r="W967" s="6">
        <v>0.15391593915999299</v>
      </c>
      <c r="X967" s="6">
        <v>0.69968798395460796</v>
      </c>
      <c r="Y967" s="14">
        <f t="shared" si="93"/>
        <v>1.1180527088826597</v>
      </c>
      <c r="Z967" s="14">
        <f t="shared" si="94"/>
        <v>0.18000222243719022</v>
      </c>
      <c r="AA967" s="14">
        <f t="shared" si="95"/>
        <v>0.81271640336026241</v>
      </c>
      <c r="AB967" s="14">
        <f t="shared" si="96"/>
        <v>0.15509558435142606</v>
      </c>
    </row>
    <row r="968" spans="1:28" x14ac:dyDescent="0.2">
      <c r="A968" s="11" t="s">
        <v>614</v>
      </c>
      <c r="B968" s="11"/>
      <c r="C968" s="11" t="str">
        <f>VLOOKUP(A968,[1]sheet1!$A$2:$E$1154, 4, FALSE)</f>
        <v>*</v>
      </c>
      <c r="D968" s="11"/>
      <c r="E968" s="11"/>
      <c r="F968" s="11"/>
      <c r="G968" s="11"/>
      <c r="H968" s="11"/>
      <c r="I968" s="11"/>
      <c r="J968" s="11"/>
      <c r="K968" s="11"/>
      <c r="L968" s="11"/>
      <c r="M968" s="11"/>
      <c r="N968" s="11"/>
      <c r="O968" s="5">
        <v>16.015832075333329</v>
      </c>
      <c r="P968" s="5">
        <v>16.35723468916667</v>
      </c>
      <c r="Q968" s="5">
        <v>16.493295318333331</v>
      </c>
      <c r="R968" s="5">
        <v>16.221174059999999</v>
      </c>
      <c r="S968" s="13">
        <f t="shared" si="91"/>
        <v>0.34140261383334192</v>
      </c>
      <c r="T968" s="13">
        <f t="shared" si="92"/>
        <v>-0.27212125833333189</v>
      </c>
      <c r="U968" s="6">
        <v>1.7941519487033701E-2</v>
      </c>
      <c r="V968" s="6">
        <v>0.101818609170244</v>
      </c>
      <c r="W968" s="6">
        <v>6.7459934946416805E-2</v>
      </c>
      <c r="X968" s="6">
        <v>0.44822917752847002</v>
      </c>
      <c r="Y968" s="14">
        <f t="shared" si="93"/>
        <v>1.7461407788566292</v>
      </c>
      <c r="Z968" s="14">
        <f t="shared" si="94"/>
        <v>0.99217283966770198</v>
      </c>
      <c r="AA968" s="14">
        <f t="shared" si="95"/>
        <v>1.1709540819494535</v>
      </c>
      <c r="AB968" s="14">
        <f t="shared" si="96"/>
        <v>0.34849987643288471</v>
      </c>
    </row>
    <row r="969" spans="1:28" x14ac:dyDescent="0.2">
      <c r="A969" s="11" t="s">
        <v>166</v>
      </c>
      <c r="B969" s="11"/>
      <c r="C969" s="11" t="str">
        <f>VLOOKUP(A969,[1]sheet1!$A$2:$E$1154, 4, FALSE)</f>
        <v>*</v>
      </c>
      <c r="D969" s="11"/>
      <c r="E969" s="11"/>
      <c r="F969" s="11"/>
      <c r="G969" s="11"/>
      <c r="H969" s="11"/>
      <c r="I969" s="11"/>
      <c r="J969" s="11"/>
      <c r="K969" s="11"/>
      <c r="L969" s="11"/>
      <c r="M969" s="11"/>
      <c r="N969" s="11"/>
      <c r="O969" s="5">
        <v>14.35620798633334</v>
      </c>
      <c r="P969" s="5">
        <v>14.69774294666667</v>
      </c>
      <c r="Q969" s="5">
        <v>14.748554629999999</v>
      </c>
      <c r="R969" s="5">
        <v>14.646931263333331</v>
      </c>
      <c r="S969" s="13">
        <f t="shared" si="91"/>
        <v>0.34153496033333042</v>
      </c>
      <c r="T969" s="13">
        <f t="shared" si="92"/>
        <v>-0.1016233666666686</v>
      </c>
      <c r="U969" s="6">
        <v>0.102082051342771</v>
      </c>
      <c r="V969" s="6">
        <v>0.60453980316304701</v>
      </c>
      <c r="W969" s="6">
        <v>0.17947990067532199</v>
      </c>
      <c r="X969" s="6">
        <v>0.69968798395460796</v>
      </c>
      <c r="Y969" s="14">
        <f t="shared" si="93"/>
        <v>0.99105061137080985</v>
      </c>
      <c r="Z969" s="14">
        <f t="shared" si="94"/>
        <v>0.21857509972464426</v>
      </c>
      <c r="AA969" s="14">
        <f t="shared" si="95"/>
        <v>0.74598417947867535</v>
      </c>
      <c r="AB969" s="14">
        <f t="shared" si="96"/>
        <v>0.15509558435142606</v>
      </c>
    </row>
    <row r="970" spans="1:28" x14ac:dyDescent="0.2">
      <c r="A970" s="11" t="s">
        <v>1099</v>
      </c>
      <c r="B970" s="11"/>
      <c r="C970" s="11"/>
      <c r="D970" s="11"/>
      <c r="E970" s="11"/>
      <c r="F970" s="11"/>
      <c r="G970" s="11"/>
      <c r="H970" s="11"/>
      <c r="I970" s="11"/>
      <c r="J970" s="11"/>
      <c r="K970" s="11"/>
      <c r="L970" s="11"/>
      <c r="M970" s="19" t="s">
        <v>18</v>
      </c>
      <c r="N970" s="19"/>
      <c r="O970" s="5">
        <v>13.90020813066667</v>
      </c>
      <c r="P970" s="5">
        <v>14.24238258133334</v>
      </c>
      <c r="Q970" s="5">
        <v>14.067687381333331</v>
      </c>
      <c r="R970" s="5">
        <v>14.41707778133333</v>
      </c>
      <c r="S970" s="13">
        <f t="shared" si="91"/>
        <v>0.34217445066667018</v>
      </c>
      <c r="T970" s="13">
        <f t="shared" si="92"/>
        <v>0.34939039999999899</v>
      </c>
      <c r="U970" s="6">
        <v>4.6293538625491997E-3</v>
      </c>
      <c r="V970" s="6">
        <v>1.6365050974748701E-2</v>
      </c>
      <c r="W970" s="6">
        <v>2.94178004552661E-2</v>
      </c>
      <c r="X970" s="6">
        <v>0.26381711150535703</v>
      </c>
      <c r="Y970" s="14">
        <f t="shared" si="93"/>
        <v>2.3344796209716208</v>
      </c>
      <c r="Z970" s="14">
        <f t="shared" si="94"/>
        <v>1.7860826375898542</v>
      </c>
      <c r="AA970" s="14">
        <f t="shared" si="95"/>
        <v>1.5313898022356598</v>
      </c>
      <c r="AB970" s="14">
        <f t="shared" si="96"/>
        <v>0.57869703899684666</v>
      </c>
    </row>
    <row r="971" spans="1:28" x14ac:dyDescent="0.2">
      <c r="A971" s="11" t="s">
        <v>240</v>
      </c>
      <c r="B971" s="11"/>
      <c r="C971" s="11" t="str">
        <f>VLOOKUP(A971,[1]sheet1!$A$2:$E$1154, 4, FALSE)</f>
        <v>*</v>
      </c>
      <c r="D971" s="11"/>
      <c r="E971" s="11"/>
      <c r="F971" s="11"/>
      <c r="G971" s="11"/>
      <c r="H971" s="11"/>
      <c r="I971" s="11"/>
      <c r="J971" s="11"/>
      <c r="K971" s="11"/>
      <c r="L971" s="11"/>
      <c r="M971" s="11"/>
      <c r="N971" s="11"/>
      <c r="O971" s="5">
        <v>12.95704487586667</v>
      </c>
      <c r="P971" s="5">
        <v>13.299861156633339</v>
      </c>
      <c r="Q971" s="5">
        <v>13.330599619199999</v>
      </c>
      <c r="R971" s="5">
        <v>13.26912269406667</v>
      </c>
      <c r="S971" s="13">
        <f t="shared" si="91"/>
        <v>0.34281628076666948</v>
      </c>
      <c r="T971" s="13">
        <f t="shared" si="92"/>
        <v>-6.1476925133328919E-2</v>
      </c>
      <c r="U971" s="6">
        <v>0.23288129833337401</v>
      </c>
      <c r="V971" s="6">
        <v>0.86086034007925105</v>
      </c>
      <c r="W971" s="6">
        <v>0.284451676974942</v>
      </c>
      <c r="X971" s="6">
        <v>0.73663230991512596</v>
      </c>
      <c r="Y971" s="14">
        <f t="shared" si="93"/>
        <v>0.63286538633320899</v>
      </c>
      <c r="Z971" s="14">
        <f t="shared" si="94"/>
        <v>6.5067299710874105E-2</v>
      </c>
      <c r="AA971" s="14">
        <f t="shared" si="95"/>
        <v>0.54599150152068932</v>
      </c>
      <c r="AB971" s="14">
        <f t="shared" si="96"/>
        <v>0.13274923618690049</v>
      </c>
    </row>
    <row r="972" spans="1:28" x14ac:dyDescent="0.2">
      <c r="A972" s="11" t="s">
        <v>860</v>
      </c>
      <c r="B972" s="11"/>
      <c r="C972" s="11" t="str">
        <f>VLOOKUP(A972,[1]sheet1!$A$2:$E$1154, 4, FALSE)</f>
        <v>*</v>
      </c>
      <c r="D972" s="11"/>
      <c r="E972" s="11"/>
      <c r="F972" s="11"/>
      <c r="G972" s="11"/>
      <c r="H972" s="11"/>
      <c r="I972" s="11"/>
      <c r="J972" s="11"/>
      <c r="K972" s="11"/>
      <c r="L972" s="11"/>
      <c r="M972" s="11"/>
      <c r="N972" s="11"/>
      <c r="O972" s="5">
        <v>17.456108822000001</v>
      </c>
      <c r="P972" s="5">
        <v>17.799773785666659</v>
      </c>
      <c r="Q972" s="5">
        <v>17.628479232</v>
      </c>
      <c r="R972" s="5">
        <v>17.971068339333339</v>
      </c>
      <c r="S972" s="13">
        <f t="shared" si="91"/>
        <v>0.343664963666658</v>
      </c>
      <c r="T972" s="13">
        <f t="shared" si="92"/>
        <v>0.34258910733333892</v>
      </c>
      <c r="U972" s="6">
        <v>9.8719564936336199E-2</v>
      </c>
      <c r="V972" s="6">
        <v>0.231482650099228</v>
      </c>
      <c r="W972" s="6">
        <v>0.17554598510571201</v>
      </c>
      <c r="X972" s="6">
        <v>0.56911956631994798</v>
      </c>
      <c r="Y972" s="14">
        <f t="shared" si="93"/>
        <v>1.0055967672711741</v>
      </c>
      <c r="Z972" s="14">
        <f t="shared" si="94"/>
        <v>0.63548155431573494</v>
      </c>
      <c r="AA972" s="14">
        <f t="shared" si="95"/>
        <v>0.75560909878976601</v>
      </c>
      <c r="AB972" s="14">
        <f t="shared" si="96"/>
        <v>0.24479648309891419</v>
      </c>
    </row>
    <row r="973" spans="1:28" x14ac:dyDescent="0.2">
      <c r="A973" s="11" t="s">
        <v>891</v>
      </c>
      <c r="B973" s="11"/>
      <c r="C973" s="11" t="str">
        <f>VLOOKUP(A973,[1]sheet1!$A$2:$E$1154, 4, FALSE)</f>
        <v>*</v>
      </c>
      <c r="D973" s="11"/>
      <c r="E973" s="11"/>
      <c r="F973" s="11"/>
      <c r="G973" s="11"/>
      <c r="H973" s="11"/>
      <c r="I973" s="11"/>
      <c r="J973" s="11"/>
      <c r="K973" s="11"/>
      <c r="L973" s="11"/>
      <c r="M973" s="11"/>
      <c r="N973" s="11"/>
      <c r="O973" s="5">
        <v>17.103853695666661</v>
      </c>
      <c r="P973" s="5">
        <v>17.44936491766666</v>
      </c>
      <c r="Q973" s="5">
        <v>17.333709390999999</v>
      </c>
      <c r="R973" s="5">
        <v>17.565020444333339</v>
      </c>
      <c r="S973" s="13">
        <f t="shared" si="91"/>
        <v>0.34551122199999895</v>
      </c>
      <c r="T973" s="13">
        <f t="shared" si="92"/>
        <v>0.23131105333333934</v>
      </c>
      <c r="U973" s="6">
        <v>0.108419677259171</v>
      </c>
      <c r="V973" s="6">
        <v>0.50405585987496604</v>
      </c>
      <c r="W973" s="6">
        <v>0.18590946943735501</v>
      </c>
      <c r="X973" s="6">
        <v>0.66790355970059601</v>
      </c>
      <c r="Y973" s="14">
        <f t="shared" si="93"/>
        <v>0.96489188984983276</v>
      </c>
      <c r="Z973" s="14">
        <f t="shared" si="94"/>
        <v>0.29752133202437203</v>
      </c>
      <c r="AA973" s="14">
        <f t="shared" si="95"/>
        <v>0.7306984885516572</v>
      </c>
      <c r="AB973" s="14">
        <f t="shared" si="96"/>
        <v>0.17528624188605721</v>
      </c>
    </row>
    <row r="974" spans="1:28" x14ac:dyDescent="0.2">
      <c r="A974" s="11" t="s">
        <v>1023</v>
      </c>
      <c r="B974" s="11"/>
      <c r="C974" s="11"/>
      <c r="D974" s="11"/>
      <c r="E974" s="11"/>
      <c r="F974" s="11" t="s">
        <v>18</v>
      </c>
      <c r="G974" s="11"/>
      <c r="H974" s="11"/>
      <c r="I974" s="11"/>
      <c r="J974" s="11"/>
      <c r="K974" s="11"/>
      <c r="L974" s="11"/>
      <c r="M974" s="19"/>
      <c r="N974" s="19"/>
      <c r="O974" s="5">
        <v>13.558078907000001</v>
      </c>
      <c r="P974" s="5">
        <v>13.90402977983333</v>
      </c>
      <c r="Q974" s="5">
        <v>13.74487102333333</v>
      </c>
      <c r="R974" s="5">
        <v>14.063188536333341</v>
      </c>
      <c r="S974" s="13">
        <f t="shared" si="91"/>
        <v>0.34595087283332937</v>
      </c>
      <c r="T974" s="13">
        <f t="shared" si="92"/>
        <v>0.31831751300001088</v>
      </c>
      <c r="U974" s="6">
        <v>2.9549514082135499E-2</v>
      </c>
      <c r="V974" s="6">
        <v>9.7362895081704801E-2</v>
      </c>
      <c r="W974" s="6">
        <v>8.9218752511384405E-2</v>
      </c>
      <c r="X974" s="6">
        <v>0.44483191910421499</v>
      </c>
      <c r="Y974" s="14">
        <f t="shared" si="93"/>
        <v>1.5294496563455793</v>
      </c>
      <c r="Z974" s="14">
        <f t="shared" si="94"/>
        <v>1.0116065208573288</v>
      </c>
      <c r="AA974" s="14">
        <f t="shared" si="95"/>
        <v>1.0495438535132504</v>
      </c>
      <c r="AB974" s="14">
        <f t="shared" si="96"/>
        <v>0.35180405732197767</v>
      </c>
    </row>
    <row r="975" spans="1:28" x14ac:dyDescent="0.2">
      <c r="A975" s="11" t="s">
        <v>360</v>
      </c>
      <c r="B975" s="11"/>
      <c r="C975" s="11" t="str">
        <f>VLOOKUP(A975,[1]sheet1!$A$2:$E$1154, 4, FALSE)</f>
        <v>*</v>
      </c>
      <c r="D975" s="11"/>
      <c r="E975" s="11"/>
      <c r="F975" s="11"/>
      <c r="G975" s="11"/>
      <c r="H975" s="11"/>
      <c r="I975" s="11"/>
      <c r="J975" s="11"/>
      <c r="K975" s="11"/>
      <c r="L975" s="11"/>
      <c r="M975" s="11"/>
      <c r="N975" s="11"/>
      <c r="O975" s="5">
        <v>15.151194540100001</v>
      </c>
      <c r="P975" s="5">
        <v>15.49885511713333</v>
      </c>
      <c r="Q975" s="5">
        <v>15.40038895733333</v>
      </c>
      <c r="R975" s="5">
        <v>15.59732127693333</v>
      </c>
      <c r="S975" s="13">
        <f t="shared" si="91"/>
        <v>0.34766057703332898</v>
      </c>
      <c r="T975" s="13">
        <f t="shared" si="92"/>
        <v>0.19693231960000013</v>
      </c>
      <c r="U975" s="6">
        <v>0.55978307007092398</v>
      </c>
      <c r="V975" s="6">
        <v>0.75544912202834502</v>
      </c>
      <c r="W975" s="6">
        <v>0.44508697760874799</v>
      </c>
      <c r="X975" s="6">
        <v>0.72477550019691805</v>
      </c>
      <c r="Y975" s="14">
        <f t="shared" si="93"/>
        <v>0.25198024035710231</v>
      </c>
      <c r="Z975" s="14">
        <f t="shared" si="94"/>
        <v>0.12179477919574962</v>
      </c>
      <c r="AA975" s="14">
        <f t="shared" si="95"/>
        <v>0.35155511215512392</v>
      </c>
      <c r="AB975" s="14">
        <f t="shared" si="96"/>
        <v>0.13979649566943309</v>
      </c>
    </row>
    <row r="976" spans="1:28" x14ac:dyDescent="0.2">
      <c r="A976" s="11" t="s">
        <v>364</v>
      </c>
      <c r="B976" s="11"/>
      <c r="C976" s="11" t="s">
        <v>18</v>
      </c>
      <c r="D976" s="11"/>
      <c r="E976" s="11"/>
      <c r="F976" s="11"/>
      <c r="G976" s="11"/>
      <c r="H976" s="11"/>
      <c r="I976" s="11"/>
      <c r="J976" s="11"/>
      <c r="K976" s="11"/>
      <c r="L976" s="11"/>
      <c r="M976" s="11"/>
      <c r="N976" s="11"/>
      <c r="O976" s="5">
        <v>14.709403916333329</v>
      </c>
      <c r="P976" s="5">
        <v>15.05912165483333</v>
      </c>
      <c r="Q976" s="5">
        <v>15.18239159466666</v>
      </c>
      <c r="R976" s="5">
        <v>14.935851715</v>
      </c>
      <c r="S976" s="13">
        <f t="shared" si="91"/>
        <v>0.34971773850000076</v>
      </c>
      <c r="T976" s="13">
        <f t="shared" si="92"/>
        <v>-0.2465398796666598</v>
      </c>
      <c r="U976" s="6">
        <v>9.3335174328426196E-2</v>
      </c>
      <c r="V976" s="6">
        <v>0.37161044359295498</v>
      </c>
      <c r="W976" s="6">
        <v>0.17033897197087799</v>
      </c>
      <c r="X976" s="6">
        <v>0.62985092403981102</v>
      </c>
      <c r="Y976" s="14">
        <f t="shared" si="93"/>
        <v>1.0299546570261064</v>
      </c>
      <c r="Z976" s="14">
        <f t="shared" si="94"/>
        <v>0.42991208926650748</v>
      </c>
      <c r="AA976" s="14">
        <f t="shared" si="95"/>
        <v>0.76868597813501116</v>
      </c>
      <c r="AB976" s="14">
        <f t="shared" si="96"/>
        <v>0.20076222916246131</v>
      </c>
    </row>
    <row r="977" spans="1:28" x14ac:dyDescent="0.2">
      <c r="A977" s="11" t="s">
        <v>414</v>
      </c>
      <c r="B977" s="11"/>
      <c r="C977" s="11"/>
      <c r="D977" s="11"/>
      <c r="E977" s="11"/>
      <c r="F977" s="11"/>
      <c r="G977" s="11"/>
      <c r="H977" s="11"/>
      <c r="I977" s="11"/>
      <c r="J977" s="11"/>
      <c r="K977" s="11"/>
      <c r="L977" s="11"/>
      <c r="M977" s="19"/>
      <c r="N977" s="19" t="s">
        <v>18</v>
      </c>
      <c r="O977" s="5">
        <v>12.034452351000001</v>
      </c>
      <c r="P977" s="5">
        <v>12.38549162983333</v>
      </c>
      <c r="Q977" s="5">
        <v>12.257452210666671</v>
      </c>
      <c r="R977" s="5">
        <v>12.513531048999999</v>
      </c>
      <c r="S977" s="13">
        <f t="shared" si="91"/>
        <v>0.35103927883332986</v>
      </c>
      <c r="T977" s="13">
        <f t="shared" si="92"/>
        <v>0.25607883833332856</v>
      </c>
      <c r="U977" s="6">
        <v>4.2042812764963397E-2</v>
      </c>
      <c r="V977" s="6">
        <v>0.16989716143089301</v>
      </c>
      <c r="W977" s="6">
        <v>0.111779890267118</v>
      </c>
      <c r="X977" s="6">
        <v>0.52794831828775601</v>
      </c>
      <c r="Y977" s="14">
        <f t="shared" si="93"/>
        <v>1.3763082363298407</v>
      </c>
      <c r="Z977" s="14">
        <f t="shared" si="94"/>
        <v>0.76981387707679283</v>
      </c>
      <c r="AA977" s="14">
        <f t="shared" si="95"/>
        <v>0.95163632106121709</v>
      </c>
      <c r="AB977" s="14">
        <f t="shared" si="96"/>
        <v>0.27740858917262656</v>
      </c>
    </row>
    <row r="978" spans="1:28" x14ac:dyDescent="0.2">
      <c r="A978" s="11" t="s">
        <v>299</v>
      </c>
      <c r="B978" s="11"/>
      <c r="C978" s="11"/>
      <c r="D978" s="11"/>
      <c r="E978" s="11"/>
      <c r="F978" s="11"/>
      <c r="G978" s="11" t="s">
        <v>18</v>
      </c>
      <c r="H978" s="11"/>
      <c r="I978" s="11"/>
      <c r="J978" s="11"/>
      <c r="K978" s="11"/>
      <c r="L978" s="11"/>
      <c r="M978" s="19"/>
      <c r="N978" s="19"/>
      <c r="O978" s="5">
        <v>13.24064309566667</v>
      </c>
      <c r="P978" s="5">
        <v>13.592763118166671</v>
      </c>
      <c r="Q978" s="5">
        <v>13.59788932066667</v>
      </c>
      <c r="R978" s="5">
        <v>13.587636915666669</v>
      </c>
      <c r="S978" s="13">
        <f t="shared" si="91"/>
        <v>0.35212002250000118</v>
      </c>
      <c r="T978" s="13">
        <f t="shared" si="92"/>
        <v>-1.0252405000001019E-2</v>
      </c>
      <c r="U978" s="6">
        <v>5.4350621376532198E-4</v>
      </c>
      <c r="V978" s="6">
        <v>0.93905371403914795</v>
      </c>
      <c r="W978" s="6">
        <v>6.29075019334281E-3</v>
      </c>
      <c r="X978" s="6">
        <v>0.75488378815335699</v>
      </c>
      <c r="Y978" s="14">
        <f t="shared" si="93"/>
        <v>3.2647954863733353</v>
      </c>
      <c r="Z978" s="14">
        <f t="shared" si="94"/>
        <v>2.7309565301923831E-2</v>
      </c>
      <c r="AA978" s="14">
        <f t="shared" si="95"/>
        <v>2.2012975603732201</v>
      </c>
      <c r="AB978" s="14">
        <f t="shared" si="96"/>
        <v>0.12211990141503211</v>
      </c>
    </row>
    <row r="979" spans="1:28" x14ac:dyDescent="0.2">
      <c r="A979" s="11" t="s">
        <v>265</v>
      </c>
      <c r="B979" s="11"/>
      <c r="C979" s="11" t="str">
        <f>VLOOKUP(A979,[1]sheet1!$A$2:$E$1154, 4, FALSE)</f>
        <v>*</v>
      </c>
      <c r="D979" s="11"/>
      <c r="E979" s="11"/>
      <c r="F979" s="11"/>
      <c r="G979" s="11"/>
      <c r="H979" s="11"/>
      <c r="I979" s="11"/>
      <c r="J979" s="11"/>
      <c r="K979" s="11"/>
      <c r="L979" s="11"/>
      <c r="M979" s="11"/>
      <c r="N979" s="11"/>
      <c r="O979" s="5">
        <v>13.944754781666671</v>
      </c>
      <c r="P979" s="5">
        <v>14.298528802</v>
      </c>
      <c r="Q979" s="5">
        <v>14.427908500666669</v>
      </c>
      <c r="R979" s="5">
        <v>14.16914910333333</v>
      </c>
      <c r="S979" s="13">
        <f t="shared" si="91"/>
        <v>0.35377402033332928</v>
      </c>
      <c r="T979" s="13">
        <f t="shared" si="92"/>
        <v>-0.25875939733333908</v>
      </c>
      <c r="U979" s="6">
        <v>5.7836485538505102E-2</v>
      </c>
      <c r="V979" s="6">
        <v>0.135463470983541</v>
      </c>
      <c r="W979" s="6">
        <v>0.13370046440230701</v>
      </c>
      <c r="X979" s="6">
        <v>0.50439472274299002</v>
      </c>
      <c r="Y979" s="14">
        <f t="shared" si="93"/>
        <v>1.2377981050220779</v>
      </c>
      <c r="Z979" s="14">
        <f t="shared" si="94"/>
        <v>0.8681778006498847</v>
      </c>
      <c r="AA979" s="14">
        <f t="shared" si="95"/>
        <v>0.8738670842338343</v>
      </c>
      <c r="AB979" s="14">
        <f t="shared" si="96"/>
        <v>0.29722946590464283</v>
      </c>
    </row>
    <row r="980" spans="1:28" x14ac:dyDescent="0.2">
      <c r="A980" s="11" t="s">
        <v>307</v>
      </c>
      <c r="B980" s="11"/>
      <c r="C980" s="11"/>
      <c r="D980" s="11"/>
      <c r="E980" s="11"/>
      <c r="F980" s="11" t="s">
        <v>18</v>
      </c>
      <c r="G980" s="11"/>
      <c r="H980" s="11"/>
      <c r="I980" s="11"/>
      <c r="J980" s="11"/>
      <c r="K980" s="11"/>
      <c r="L980" s="11"/>
      <c r="M980" s="11"/>
      <c r="N980" s="11"/>
      <c r="O980" s="5">
        <v>12.16628291766667</v>
      </c>
      <c r="P980" s="5">
        <v>12.523415877</v>
      </c>
      <c r="Q980" s="5">
        <v>12.58605800533334</v>
      </c>
      <c r="R980" s="5">
        <v>12.46077374866667</v>
      </c>
      <c r="S980" s="13">
        <f t="shared" si="91"/>
        <v>0.35713295933332923</v>
      </c>
      <c r="T980" s="13">
        <f t="shared" si="92"/>
        <v>-0.12528425666667076</v>
      </c>
      <c r="U980" s="6">
        <v>7.3425966617575306E-2</v>
      </c>
      <c r="V980" s="6">
        <v>0.58661419145904803</v>
      </c>
      <c r="W980" s="6">
        <v>0.150604827039612</v>
      </c>
      <c r="X980" s="6">
        <v>0.69851071755221505</v>
      </c>
      <c r="Y980" s="14">
        <f t="shared" si="93"/>
        <v>1.1341503274893181</v>
      </c>
      <c r="Z980" s="14">
        <f t="shared" si="94"/>
        <v>0.23164743471072968</v>
      </c>
      <c r="AA980" s="14">
        <f t="shared" si="95"/>
        <v>0.82216110832740408</v>
      </c>
      <c r="AB980" s="14">
        <f t="shared" si="96"/>
        <v>0.15582692593050401</v>
      </c>
    </row>
    <row r="981" spans="1:28" x14ac:dyDescent="0.2">
      <c r="A981" s="11" t="s">
        <v>875</v>
      </c>
      <c r="B981" s="11"/>
      <c r="C981" s="11" t="str">
        <f>VLOOKUP(A981,[1]sheet1!$A$2:$E$1154, 4, FALSE)</f>
        <v>*</v>
      </c>
      <c r="D981" s="11"/>
      <c r="E981" s="11"/>
      <c r="F981" s="11"/>
      <c r="G981" s="11"/>
      <c r="H981" s="11"/>
      <c r="I981" s="11"/>
      <c r="J981" s="11"/>
      <c r="K981" s="11"/>
      <c r="L981" s="11"/>
      <c r="M981" s="11"/>
      <c r="N981" s="11"/>
      <c r="O981" s="5">
        <v>19.316653323333341</v>
      </c>
      <c r="P981" s="5">
        <v>19.674835318833331</v>
      </c>
      <c r="Q981" s="5">
        <v>19.705471328666661</v>
      </c>
      <c r="R981" s="5">
        <v>19.644199309000001</v>
      </c>
      <c r="S981" s="13">
        <f t="shared" si="91"/>
        <v>0.35818199549999008</v>
      </c>
      <c r="T981" s="13">
        <f t="shared" si="92"/>
        <v>-6.1272019666660071E-2</v>
      </c>
      <c r="U981" s="6">
        <v>6.4248462222863706E-2</v>
      </c>
      <c r="V981" s="6">
        <v>0.80268226082713701</v>
      </c>
      <c r="W981" s="6">
        <v>0.141943985488025</v>
      </c>
      <c r="X981" s="6">
        <v>0.73404418436255203</v>
      </c>
      <c r="Y981" s="14">
        <f t="shared" si="93"/>
        <v>1.192137262644404</v>
      </c>
      <c r="Z981" s="14">
        <f t="shared" si="94"/>
        <v>9.5456334768357742E-2</v>
      </c>
      <c r="AA981" s="14">
        <f t="shared" si="95"/>
        <v>0.84788300486197865</v>
      </c>
      <c r="AB981" s="14">
        <f t="shared" si="96"/>
        <v>0.13427779778514451</v>
      </c>
    </row>
    <row r="982" spans="1:28" x14ac:dyDescent="0.2">
      <c r="A982" s="11" t="s">
        <v>439</v>
      </c>
      <c r="B982" s="11"/>
      <c r="C982" s="11"/>
      <c r="D982" s="11"/>
      <c r="E982" s="11"/>
      <c r="F982" s="11" t="s">
        <v>18</v>
      </c>
      <c r="G982" s="11"/>
      <c r="H982" s="11"/>
      <c r="I982" s="11"/>
      <c r="J982" s="11"/>
      <c r="K982" s="11"/>
      <c r="L982" s="11"/>
      <c r="M982" s="19"/>
      <c r="N982" s="19"/>
      <c r="O982" s="5">
        <v>11.607176619000001</v>
      </c>
      <c r="P982" s="5">
        <v>11.965614017000011</v>
      </c>
      <c r="Q982" s="5">
        <v>11.897751687</v>
      </c>
      <c r="R982" s="5">
        <v>12.033476347000001</v>
      </c>
      <c r="S982" s="13">
        <f t="shared" si="91"/>
        <v>0.35843739800001018</v>
      </c>
      <c r="T982" s="13">
        <f t="shared" si="92"/>
        <v>0.13572466000000105</v>
      </c>
      <c r="U982" s="6">
        <v>2.7173457680762601E-4</v>
      </c>
      <c r="V982" s="6">
        <v>0.24534183105382501</v>
      </c>
      <c r="W982" s="6">
        <v>4.0382239314811401E-3</v>
      </c>
      <c r="X982" s="6">
        <v>0.58249982091171004</v>
      </c>
      <c r="Y982" s="14">
        <f t="shared" si="93"/>
        <v>3.5658550963582352</v>
      </c>
      <c r="Z982" s="14">
        <f t="shared" si="94"/>
        <v>0.61022839779029625</v>
      </c>
      <c r="AA982" s="14">
        <f t="shared" si="95"/>
        <v>2.3938096018089046</v>
      </c>
      <c r="AB982" s="14">
        <f t="shared" si="96"/>
        <v>0.23470420382480703</v>
      </c>
    </row>
    <row r="983" spans="1:28" x14ac:dyDescent="0.2">
      <c r="A983" s="11" t="s">
        <v>512</v>
      </c>
      <c r="B983" s="11"/>
      <c r="C983" s="11"/>
      <c r="D983" s="11"/>
      <c r="E983" s="11"/>
      <c r="F983" s="11"/>
      <c r="G983" s="11"/>
      <c r="H983" s="11" t="str">
        <f>VLOOKUP(A983,[1]sheet1!$A$2:$E$1154, 5, FALSE)</f>
        <v>*</v>
      </c>
      <c r="I983" s="11"/>
      <c r="J983" s="11"/>
      <c r="K983" s="11"/>
      <c r="L983" s="11"/>
      <c r="M983" s="11"/>
      <c r="N983" s="11"/>
      <c r="O983" s="5">
        <v>13.541114309666661</v>
      </c>
      <c r="P983" s="5">
        <v>13.9028690305</v>
      </c>
      <c r="Q983" s="5">
        <v>13.788692047</v>
      </c>
      <c r="R983" s="5">
        <v>14.017046014</v>
      </c>
      <c r="S983" s="13">
        <f t="shared" si="91"/>
        <v>0.36175472083333915</v>
      </c>
      <c r="T983" s="13">
        <f t="shared" si="92"/>
        <v>0.22835396700000032</v>
      </c>
      <c r="U983" s="6">
        <v>4.5804387931025703E-2</v>
      </c>
      <c r="V983" s="6">
        <v>0.31521060755785302</v>
      </c>
      <c r="W983" s="6">
        <v>0.114853795555694</v>
      </c>
      <c r="X983" s="6">
        <v>0.62541085796353602</v>
      </c>
      <c r="Y983" s="14">
        <f t="shared" si="93"/>
        <v>1.339092915818175</v>
      </c>
      <c r="Z983" s="14">
        <f t="shared" si="94"/>
        <v>0.50139917593398475</v>
      </c>
      <c r="AA983" s="14">
        <f t="shared" si="95"/>
        <v>0.93985464816894349</v>
      </c>
      <c r="AB983" s="14">
        <f t="shared" si="96"/>
        <v>0.20383458309833977</v>
      </c>
    </row>
    <row r="984" spans="1:28" x14ac:dyDescent="0.2">
      <c r="A984" s="11" t="s">
        <v>337</v>
      </c>
      <c r="B984" s="11"/>
      <c r="C984" s="11"/>
      <c r="D984" s="11"/>
      <c r="E984" s="11"/>
      <c r="F984" s="11" t="s">
        <v>18</v>
      </c>
      <c r="G984" s="11"/>
      <c r="H984" s="11"/>
      <c r="I984" s="11"/>
      <c r="J984" s="11"/>
      <c r="K984" s="11"/>
      <c r="L984" s="11"/>
      <c r="M984" s="11"/>
      <c r="N984" s="11"/>
      <c r="O984" s="5">
        <v>17.441721986000001</v>
      </c>
      <c r="P984" s="5">
        <v>17.80524694366667</v>
      </c>
      <c r="Q984" s="5">
        <v>17.56570099666666</v>
      </c>
      <c r="R984" s="5">
        <v>18.04479289066666</v>
      </c>
      <c r="S984" s="13">
        <f t="shared" si="91"/>
        <v>0.36352495766666948</v>
      </c>
      <c r="T984" s="13">
        <f t="shared" si="92"/>
        <v>0.47909189399999974</v>
      </c>
      <c r="U984" s="6">
        <v>0.30597741134981898</v>
      </c>
      <c r="V984" s="6">
        <v>0.20845415222087699</v>
      </c>
      <c r="W984" s="6">
        <v>0.33211215492213197</v>
      </c>
      <c r="X984" s="6">
        <v>0.55238735065058298</v>
      </c>
      <c r="Y984" s="14">
        <f t="shared" si="93"/>
        <v>0.51431063393748044</v>
      </c>
      <c r="Z984" s="14">
        <f t="shared" si="94"/>
        <v>0.68098944969261554</v>
      </c>
      <c r="AA984" s="14">
        <f t="shared" si="95"/>
        <v>0.47871522943320338</v>
      </c>
      <c r="AB984" s="14">
        <f t="shared" si="96"/>
        <v>0.25775627507086918</v>
      </c>
    </row>
    <row r="985" spans="1:28" x14ac:dyDescent="0.2">
      <c r="A985" s="11" t="s">
        <v>391</v>
      </c>
      <c r="B985" s="11"/>
      <c r="C985" s="11" t="str">
        <f>VLOOKUP(A985,[1]sheet1!$A$2:$E$1154, 4, FALSE)</f>
        <v>*</v>
      </c>
      <c r="D985" s="11"/>
      <c r="E985" s="11"/>
      <c r="F985" s="11"/>
      <c r="G985" s="11"/>
      <c r="H985" s="11"/>
      <c r="I985" s="11"/>
      <c r="J985" s="11"/>
      <c r="K985" s="11"/>
      <c r="L985" s="11"/>
      <c r="M985" s="11"/>
      <c r="N985" s="11"/>
      <c r="O985" s="5">
        <v>12.310761324333329</v>
      </c>
      <c r="P985" s="5">
        <v>12.676131379499999</v>
      </c>
      <c r="Q985" s="5">
        <v>12.496202700666659</v>
      </c>
      <c r="R985" s="5">
        <v>12.85606005833333</v>
      </c>
      <c r="S985" s="13">
        <f t="shared" si="91"/>
        <v>0.36537005516666987</v>
      </c>
      <c r="T985" s="13">
        <f t="shared" si="92"/>
        <v>0.35985735766667126</v>
      </c>
      <c r="U985" s="6">
        <v>3.4683082372383503E-2</v>
      </c>
      <c r="V985" s="6">
        <v>8.3677700298759206E-2</v>
      </c>
      <c r="W985" s="6">
        <v>9.7512321934800597E-2</v>
      </c>
      <c r="X985" s="6">
        <v>0.42665689241942001</v>
      </c>
      <c r="Y985" s="14">
        <f t="shared" si="93"/>
        <v>1.4598823126424636</v>
      </c>
      <c r="Z985" s="14">
        <f t="shared" si="94"/>
        <v>1.0773902639605843</v>
      </c>
      <c r="AA985" s="14">
        <f t="shared" si="95"/>
        <v>1.0109405021458713</v>
      </c>
      <c r="AB985" s="14">
        <f t="shared" si="96"/>
        <v>0.36992123417398154</v>
      </c>
    </row>
    <row r="986" spans="1:28" x14ac:dyDescent="0.2">
      <c r="A986" s="11" t="s">
        <v>355</v>
      </c>
      <c r="B986" s="11"/>
      <c r="C986" s="11" t="str">
        <f>VLOOKUP(A986,[1]sheet1!$A$2:$E$1154, 4, FALSE)</f>
        <v>*</v>
      </c>
      <c r="D986" s="11"/>
      <c r="E986" s="11"/>
      <c r="F986" s="11"/>
      <c r="G986" s="11"/>
      <c r="H986" s="11"/>
      <c r="I986" s="11"/>
      <c r="J986" s="11"/>
      <c r="K986" s="11"/>
      <c r="L986" s="11"/>
      <c r="M986" s="11"/>
      <c r="N986" s="11"/>
      <c r="O986" s="5">
        <v>15.207608159099999</v>
      </c>
      <c r="P986" s="5">
        <v>15.57390361158334</v>
      </c>
      <c r="Q986" s="5">
        <v>15.0415697805</v>
      </c>
      <c r="R986" s="5">
        <v>16.106237442666661</v>
      </c>
      <c r="S986" s="13">
        <f t="shared" si="91"/>
        <v>0.36629545248334061</v>
      </c>
      <c r="T986" s="13">
        <f t="shared" si="92"/>
        <v>1.0646676621666611</v>
      </c>
      <c r="U986" s="6">
        <v>0.37968262019835203</v>
      </c>
      <c r="V986" s="6">
        <v>1.5757016135338201E-2</v>
      </c>
      <c r="W986" s="6">
        <v>0.37248213007516301</v>
      </c>
      <c r="X986" s="6">
        <v>0.26381711150535703</v>
      </c>
      <c r="Y986" s="14">
        <f t="shared" si="93"/>
        <v>0.42057928204034956</v>
      </c>
      <c r="Z986" s="14">
        <f t="shared" si="94"/>
        <v>1.8025260202632103</v>
      </c>
      <c r="AA986" s="14">
        <f t="shared" si="95"/>
        <v>0.42889455780403513</v>
      </c>
      <c r="AB986" s="14">
        <f t="shared" si="96"/>
        <v>0.57869703899684666</v>
      </c>
    </row>
    <row r="987" spans="1:28" x14ac:dyDescent="0.2">
      <c r="A987" s="11" t="s">
        <v>828</v>
      </c>
      <c r="B987" s="11"/>
      <c r="C987" s="11" t="str">
        <f>VLOOKUP(A987,[1]sheet1!$A$2:$E$1154, 4, FALSE)</f>
        <v>*</v>
      </c>
      <c r="D987" s="11"/>
      <c r="E987" s="11"/>
      <c r="F987" s="11"/>
      <c r="G987" s="11"/>
      <c r="H987" s="11"/>
      <c r="I987" s="11"/>
      <c r="J987" s="11"/>
      <c r="K987" s="11"/>
      <c r="L987" s="11"/>
      <c r="M987" s="11"/>
      <c r="N987" s="11"/>
      <c r="O987" s="5">
        <v>19.802199493</v>
      </c>
      <c r="P987" s="5">
        <v>20.17120967133333</v>
      </c>
      <c r="Q987" s="5">
        <v>20.144100569666669</v>
      </c>
      <c r="R987" s="5">
        <v>20.198318773</v>
      </c>
      <c r="S987" s="13">
        <f t="shared" si="91"/>
        <v>0.36901017833332972</v>
      </c>
      <c r="T987" s="13">
        <f t="shared" si="92"/>
        <v>5.4218203333331161E-2</v>
      </c>
      <c r="U987" s="6">
        <v>0.21750328643144301</v>
      </c>
      <c r="V987" s="6">
        <v>0.81232510657220802</v>
      </c>
      <c r="W987" s="6">
        <v>0.27419792196391701</v>
      </c>
      <c r="X987" s="6">
        <v>0.73404418436255203</v>
      </c>
      <c r="Y987" s="14">
        <f t="shared" si="93"/>
        <v>0.66253417655643421</v>
      </c>
      <c r="Z987" s="14">
        <f t="shared" si="94"/>
        <v>9.0270123797210292E-2</v>
      </c>
      <c r="AA987" s="14">
        <f t="shared" si="95"/>
        <v>0.56193584087773807</v>
      </c>
      <c r="AB987" s="14">
        <f t="shared" si="96"/>
        <v>0.13427779778514451</v>
      </c>
    </row>
    <row r="988" spans="1:28" x14ac:dyDescent="0.2">
      <c r="A988" s="11" t="s">
        <v>406</v>
      </c>
      <c r="B988" s="11"/>
      <c r="C988" s="11" t="s">
        <v>18</v>
      </c>
      <c r="D988" s="11"/>
      <c r="E988" s="11"/>
      <c r="F988" s="11"/>
      <c r="G988" s="11"/>
      <c r="H988" s="11"/>
      <c r="I988" s="11"/>
      <c r="J988" s="11"/>
      <c r="K988" s="11"/>
      <c r="L988" s="11"/>
      <c r="M988" s="11"/>
      <c r="N988" s="11"/>
      <c r="O988" s="5">
        <v>11.0554440966</v>
      </c>
      <c r="P988" s="5">
        <v>11.42492512066667</v>
      </c>
      <c r="Q988" s="5">
        <v>11.375802071033331</v>
      </c>
      <c r="R988" s="5">
        <v>11.4740481703</v>
      </c>
      <c r="S988" s="13">
        <f t="shared" si="91"/>
        <v>0.36948102406666905</v>
      </c>
      <c r="T988" s="13">
        <f t="shared" si="92"/>
        <v>9.8246099266669162E-2</v>
      </c>
      <c r="U988" s="6">
        <v>4.0726478157730103E-2</v>
      </c>
      <c r="V988" s="6">
        <v>0.69354014682484699</v>
      </c>
      <c r="W988" s="6">
        <v>0.11004230048414999</v>
      </c>
      <c r="X988" s="6">
        <v>0.70797098823719096</v>
      </c>
      <c r="Y988" s="14">
        <f t="shared" si="93"/>
        <v>1.3901231441196222</v>
      </c>
      <c r="Z988" s="14">
        <f t="shared" si="94"/>
        <v>0.15892839394203989</v>
      </c>
      <c r="AA988" s="14">
        <f t="shared" si="95"/>
        <v>0.95844033906453519</v>
      </c>
      <c r="AB988" s="14">
        <f t="shared" si="96"/>
        <v>0.1499845387885553</v>
      </c>
    </row>
    <row r="989" spans="1:28" x14ac:dyDescent="0.2">
      <c r="A989" s="11" t="s">
        <v>303</v>
      </c>
      <c r="B989" s="11"/>
      <c r="C989" s="11"/>
      <c r="D989" s="11"/>
      <c r="E989" s="11"/>
      <c r="F989" s="11"/>
      <c r="G989" s="11"/>
      <c r="H989" s="11"/>
      <c r="I989" s="11"/>
      <c r="J989" s="11"/>
      <c r="K989" s="11"/>
      <c r="L989" s="11"/>
      <c r="M989" s="19"/>
      <c r="N989" s="19" t="s">
        <v>18</v>
      </c>
      <c r="O989" s="5">
        <v>13.62233987633333</v>
      </c>
      <c r="P989" s="5">
        <v>13.998860344166671</v>
      </c>
      <c r="Q989" s="5">
        <v>13.917176559333329</v>
      </c>
      <c r="R989" s="5">
        <v>14.080544129</v>
      </c>
      <c r="S989" s="13">
        <f t="shared" si="91"/>
        <v>0.37652046783334114</v>
      </c>
      <c r="T989" s="13">
        <f t="shared" si="92"/>
        <v>0.16336756966667032</v>
      </c>
      <c r="U989" s="6">
        <v>4.2265002301587598E-2</v>
      </c>
      <c r="V989" s="6">
        <v>0.51395348909390304</v>
      </c>
      <c r="W989" s="6">
        <v>0.111779890267118</v>
      </c>
      <c r="X989" s="6">
        <v>0.66941102728502699</v>
      </c>
      <c r="Y989" s="14">
        <f t="shared" si="93"/>
        <v>1.3740191030383415</v>
      </c>
      <c r="Z989" s="14">
        <f t="shared" si="94"/>
        <v>0.28907618128454105</v>
      </c>
      <c r="AA989" s="14">
        <f t="shared" si="95"/>
        <v>0.95163632106121709</v>
      </c>
      <c r="AB989" s="14">
        <f t="shared" si="96"/>
        <v>0.17430713773624618</v>
      </c>
    </row>
    <row r="990" spans="1:28" x14ac:dyDescent="0.2">
      <c r="A990" s="11" t="s">
        <v>1001</v>
      </c>
      <c r="B990" s="11"/>
      <c r="C990" s="11" t="str">
        <f>VLOOKUP(A990,[1]sheet1!$A$2:$E$1154, 4, FALSE)</f>
        <v>*</v>
      </c>
      <c r="D990" s="11"/>
      <c r="E990" s="11"/>
      <c r="F990" s="11"/>
      <c r="G990" s="11"/>
      <c r="H990" s="11"/>
      <c r="I990" s="11"/>
      <c r="J990" s="11"/>
      <c r="K990" s="11"/>
      <c r="L990" s="11"/>
      <c r="M990" s="11"/>
      <c r="N990" s="11"/>
      <c r="O990" s="5">
        <v>11.705182687333339</v>
      </c>
      <c r="P990" s="5">
        <v>12.08200153583333</v>
      </c>
      <c r="Q990" s="5">
        <v>12.077957995</v>
      </c>
      <c r="R990" s="5">
        <v>12.086045076666659</v>
      </c>
      <c r="S990" s="13">
        <f t="shared" si="91"/>
        <v>0.37681884849999037</v>
      </c>
      <c r="T990" s="13">
        <f t="shared" si="92"/>
        <v>8.0870816666589462E-3</v>
      </c>
      <c r="U990" s="6">
        <v>3.2194721163656802E-4</v>
      </c>
      <c r="V990" s="6">
        <v>0.94941276618400705</v>
      </c>
      <c r="W990" s="6">
        <v>4.3683921832745696E-3</v>
      </c>
      <c r="X990" s="6">
        <v>0.75488378815335699</v>
      </c>
      <c r="Y990" s="14">
        <f t="shared" si="93"/>
        <v>3.4922153319512517</v>
      </c>
      <c r="Z990" s="14">
        <f t="shared" si="94"/>
        <v>2.2544932880989573E-2</v>
      </c>
      <c r="AA990" s="14">
        <f t="shared" si="95"/>
        <v>2.3596783786855937</v>
      </c>
      <c r="AB990" s="14">
        <f t="shared" si="96"/>
        <v>0.12211990141503211</v>
      </c>
    </row>
    <row r="991" spans="1:28" x14ac:dyDescent="0.2">
      <c r="A991" s="11" t="s">
        <v>1086</v>
      </c>
      <c r="B991" s="11"/>
      <c r="C991" s="11"/>
      <c r="D991" s="11"/>
      <c r="E991" s="11"/>
      <c r="F991" s="11"/>
      <c r="G991" s="11"/>
      <c r="H991" s="11"/>
      <c r="I991" s="11"/>
      <c r="J991" s="11"/>
      <c r="K991" s="11"/>
      <c r="L991" s="11"/>
      <c r="M991" s="19"/>
      <c r="N991" s="11" t="s">
        <v>18</v>
      </c>
      <c r="O991" s="5">
        <v>11.491194153</v>
      </c>
      <c r="P991" s="5">
        <v>11.86850662568334</v>
      </c>
      <c r="Q991" s="5">
        <v>11.75870146866666</v>
      </c>
      <c r="R991" s="5">
        <v>11.978311782700001</v>
      </c>
      <c r="S991" s="13">
        <f t="shared" si="91"/>
        <v>0.37731247268333945</v>
      </c>
      <c r="T991" s="13">
        <f t="shared" si="92"/>
        <v>0.21961031403334097</v>
      </c>
      <c r="U991" s="6">
        <v>8.5032055986349498E-4</v>
      </c>
      <c r="V991" s="6">
        <v>0.147583155938903</v>
      </c>
      <c r="W991" s="6">
        <v>8.4243599633430696E-3</v>
      </c>
      <c r="X991" s="6">
        <v>0.51242970468953997</v>
      </c>
      <c r="Y991" s="14">
        <f t="shared" si="93"/>
        <v>3.070417320009283</v>
      </c>
      <c r="Z991" s="14">
        <f t="shared" si="94"/>
        <v>0.83096320687766423</v>
      </c>
      <c r="AA991" s="14">
        <f t="shared" si="95"/>
        <v>2.0744630845156338</v>
      </c>
      <c r="AB991" s="14">
        <f t="shared" si="96"/>
        <v>0.29036570287576258</v>
      </c>
    </row>
    <row r="992" spans="1:28" x14ac:dyDescent="0.2">
      <c r="A992" s="11" t="s">
        <v>699</v>
      </c>
      <c r="B992" s="11"/>
      <c r="C992" s="11"/>
      <c r="D992" s="11"/>
      <c r="E992" s="11"/>
      <c r="F992" s="11"/>
      <c r="G992" s="11"/>
      <c r="H992" s="11"/>
      <c r="I992" s="11"/>
      <c r="J992" s="11"/>
      <c r="K992" s="11"/>
      <c r="L992" s="11"/>
      <c r="M992" s="19"/>
      <c r="N992" s="19" t="s">
        <v>18</v>
      </c>
      <c r="O992" s="5">
        <v>11.186741071</v>
      </c>
      <c r="P992" s="5">
        <v>11.56738554925</v>
      </c>
      <c r="Q992" s="5">
        <v>11.22825404883333</v>
      </c>
      <c r="R992" s="5">
        <v>11.90651704966667</v>
      </c>
      <c r="S992" s="13">
        <f t="shared" si="91"/>
        <v>0.38064447824999981</v>
      </c>
      <c r="T992" s="13">
        <f t="shared" si="92"/>
        <v>0.6782630008333399</v>
      </c>
      <c r="U992" s="6">
        <v>8.0086151801963407E-3</v>
      </c>
      <c r="V992" s="6">
        <v>5.2831719084439903E-4</v>
      </c>
      <c r="W992" s="6">
        <v>3.9359401869007701E-2</v>
      </c>
      <c r="X992" s="6">
        <v>5.5818600986085598E-2</v>
      </c>
      <c r="Y992" s="14">
        <f t="shared" si="93"/>
        <v>2.0964425740023764</v>
      </c>
      <c r="Z992" s="14">
        <f t="shared" si="94"/>
        <v>3.2771052576314506</v>
      </c>
      <c r="AA992" s="14">
        <f t="shared" si="95"/>
        <v>1.4049515100111021</v>
      </c>
      <c r="AB992" s="14">
        <f t="shared" si="96"/>
        <v>1.2532210526850298</v>
      </c>
    </row>
    <row r="993" spans="1:28" x14ac:dyDescent="0.2">
      <c r="A993" s="11" t="s">
        <v>610</v>
      </c>
      <c r="B993" s="11"/>
      <c r="C993" s="11" t="str">
        <f>VLOOKUP(A993,[1]sheet1!$A$2:$E$1154, 4, FALSE)</f>
        <v>*</v>
      </c>
      <c r="D993" s="11"/>
      <c r="E993" s="11"/>
      <c r="F993" s="11"/>
      <c r="G993" s="11"/>
      <c r="H993" s="11"/>
      <c r="I993" s="11"/>
      <c r="J993" s="11"/>
      <c r="K993" s="11"/>
      <c r="L993" s="11"/>
      <c r="M993" s="11"/>
      <c r="N993" s="11"/>
      <c r="O993" s="5">
        <v>18.069587043999999</v>
      </c>
      <c r="P993" s="5">
        <v>18.4534821395</v>
      </c>
      <c r="Q993" s="5">
        <v>18.471722624999991</v>
      </c>
      <c r="R993" s="5">
        <v>18.435241653999999</v>
      </c>
      <c r="S993" s="13">
        <f t="shared" si="91"/>
        <v>0.38389509550000156</v>
      </c>
      <c r="T993" s="13">
        <f t="shared" si="92"/>
        <v>-3.6480970999992479E-2</v>
      </c>
      <c r="U993" s="6">
        <v>9.3328268917981401E-5</v>
      </c>
      <c r="V993" s="6">
        <v>0.72172077813323698</v>
      </c>
      <c r="W993" s="6">
        <v>2.00867649463622E-3</v>
      </c>
      <c r="X993" s="6">
        <v>0.72045889932552099</v>
      </c>
      <c r="Y993" s="14">
        <f t="shared" si="93"/>
        <v>4.0299867895272614</v>
      </c>
      <c r="Z993" s="14">
        <f t="shared" si="94"/>
        <v>0.14163079130925016</v>
      </c>
      <c r="AA993" s="14">
        <f t="shared" si="95"/>
        <v>2.6970900024789866</v>
      </c>
      <c r="AB993" s="14">
        <f t="shared" si="96"/>
        <v>0.14239078973585703</v>
      </c>
    </row>
    <row r="994" spans="1:28" x14ac:dyDescent="0.2">
      <c r="A994" s="11" t="s">
        <v>1042</v>
      </c>
      <c r="B994" s="11"/>
      <c r="C994" s="11" t="str">
        <f>VLOOKUP(A994,[1]sheet1!$A$2:$E$1154, 4, FALSE)</f>
        <v>*</v>
      </c>
      <c r="D994" s="11"/>
      <c r="E994" s="11"/>
      <c r="F994" s="11"/>
      <c r="G994" s="11"/>
      <c r="H994" s="11"/>
      <c r="I994" s="11"/>
      <c r="J994" s="11"/>
      <c r="K994" s="11"/>
      <c r="L994" s="11"/>
      <c r="M994" s="11"/>
      <c r="N994" s="11"/>
      <c r="O994" s="5">
        <v>17.966214787666669</v>
      </c>
      <c r="P994" s="5">
        <v>18.35328253983333</v>
      </c>
      <c r="Q994" s="5">
        <v>18.445973158000001</v>
      </c>
      <c r="R994" s="5">
        <v>18.26059192166667</v>
      </c>
      <c r="S994" s="13">
        <f t="shared" si="91"/>
        <v>0.38706775216666145</v>
      </c>
      <c r="T994" s="13">
        <f t="shared" si="92"/>
        <v>-0.18538123633333115</v>
      </c>
      <c r="U994" s="6">
        <v>0.21361761938888599</v>
      </c>
      <c r="V994" s="6">
        <v>0.65667116266692704</v>
      </c>
      <c r="W994" s="6">
        <v>0.27266098336926697</v>
      </c>
      <c r="X994" s="6">
        <v>0.69968798395460796</v>
      </c>
      <c r="Y994" s="14">
        <f t="shared" si="93"/>
        <v>0.67036292913511664</v>
      </c>
      <c r="Z994" s="14">
        <f t="shared" si="94"/>
        <v>0.18265205508382684</v>
      </c>
      <c r="AA994" s="14">
        <f t="shared" si="95"/>
        <v>0.56437700331150498</v>
      </c>
      <c r="AB994" s="14">
        <f t="shared" si="96"/>
        <v>0.15509558435142606</v>
      </c>
    </row>
    <row r="995" spans="1:28" x14ac:dyDescent="0.2">
      <c r="A995" s="11" t="s">
        <v>253</v>
      </c>
      <c r="B995" s="11"/>
      <c r="C995" s="11"/>
      <c r="D995" s="11"/>
      <c r="E995" s="11"/>
      <c r="F995" s="11"/>
      <c r="G995" s="11" t="s">
        <v>18</v>
      </c>
      <c r="H995" s="11"/>
      <c r="I995" s="11"/>
      <c r="J995" s="11"/>
      <c r="K995" s="11"/>
      <c r="L995" s="11"/>
      <c r="M995" s="11"/>
      <c r="N995" s="11"/>
      <c r="O995" s="5">
        <v>13.015830601999999</v>
      </c>
      <c r="P995" s="5">
        <v>13.402923382499999</v>
      </c>
      <c r="Q995" s="5">
        <v>13.382842444</v>
      </c>
      <c r="R995" s="5">
        <v>13.423004321000001</v>
      </c>
      <c r="S995" s="13">
        <f t="shared" si="91"/>
        <v>0.38709278049999973</v>
      </c>
      <c r="T995" s="13">
        <f t="shared" si="92"/>
        <v>4.0161877000000956E-2</v>
      </c>
      <c r="U995" s="6">
        <v>8.1336984356806807E-3</v>
      </c>
      <c r="V995" s="6">
        <v>0.79646296218202495</v>
      </c>
      <c r="W995" s="6">
        <v>3.9661842154146601E-2</v>
      </c>
      <c r="X995" s="6">
        <v>0.73404418436255203</v>
      </c>
      <c r="Y995" s="14">
        <f t="shared" si="93"/>
        <v>2.0897119334986383</v>
      </c>
      <c r="Z995" s="14">
        <f t="shared" si="94"/>
        <v>9.8834415335504203E-2</v>
      </c>
      <c r="AA995" s="14">
        <f t="shared" si="95"/>
        <v>1.4016271181992759</v>
      </c>
      <c r="AB995" s="14">
        <f t="shared" si="96"/>
        <v>0.13427779778514451</v>
      </c>
    </row>
    <row r="996" spans="1:28" x14ac:dyDescent="0.2">
      <c r="A996" s="11" t="s">
        <v>142</v>
      </c>
      <c r="B996" s="11"/>
      <c r="C996" s="11"/>
      <c r="D996" s="11"/>
      <c r="E996" s="11"/>
      <c r="F996" s="11"/>
      <c r="G996" s="11"/>
      <c r="H996" s="11"/>
      <c r="I996" s="11"/>
      <c r="J996" s="11"/>
      <c r="K996" s="11"/>
      <c r="L996" s="11"/>
      <c r="M996" s="19"/>
      <c r="N996" s="19" t="s">
        <v>18</v>
      </c>
      <c r="O996" s="5">
        <v>15.228450948066669</v>
      </c>
      <c r="P996" s="5">
        <v>15.6158039974</v>
      </c>
      <c r="Q996" s="5">
        <v>15.138554157</v>
      </c>
      <c r="R996" s="5">
        <v>16.093053837799999</v>
      </c>
      <c r="S996" s="13">
        <f t="shared" si="91"/>
        <v>0.38735304933333126</v>
      </c>
      <c r="T996" s="13">
        <f t="shared" si="92"/>
        <v>0.95449968079999969</v>
      </c>
      <c r="U996" s="6">
        <v>0.26510561736153998</v>
      </c>
      <c r="V996" s="6">
        <v>3.1501584876215703E-2</v>
      </c>
      <c r="W996" s="6">
        <v>0.30870874017077599</v>
      </c>
      <c r="X996" s="6">
        <v>0.31697667831568799</v>
      </c>
      <c r="Y996" s="14">
        <f t="shared" si="93"/>
        <v>0.5765810698403766</v>
      </c>
      <c r="Z996" s="14">
        <f t="shared" si="94"/>
        <v>1.5016675958713492</v>
      </c>
      <c r="AA996" s="14">
        <f t="shared" si="95"/>
        <v>0.51045107458591599</v>
      </c>
      <c r="AB996" s="14">
        <f t="shared" si="96"/>
        <v>0.49897268999486577</v>
      </c>
    </row>
    <row r="997" spans="1:28" x14ac:dyDescent="0.2">
      <c r="A997" s="11" t="s">
        <v>687</v>
      </c>
      <c r="B997" s="11"/>
      <c r="C997" s="11"/>
      <c r="D997" s="11"/>
      <c r="E997" s="11"/>
      <c r="F997" s="11"/>
      <c r="G997" s="11"/>
      <c r="H997" s="11"/>
      <c r="I997" s="11"/>
      <c r="J997" s="11" t="s">
        <v>18</v>
      </c>
      <c r="K997" s="11"/>
      <c r="L997" s="11"/>
      <c r="M997" s="19"/>
      <c r="N997" s="19"/>
      <c r="O997" s="5">
        <v>13.61153303866667</v>
      </c>
      <c r="P997" s="5">
        <v>14.000549563166659</v>
      </c>
      <c r="Q997" s="5">
        <v>14.11884521166667</v>
      </c>
      <c r="R997" s="5">
        <v>13.88225391466667</v>
      </c>
      <c r="S997" s="13">
        <f t="shared" si="91"/>
        <v>0.38901652449998991</v>
      </c>
      <c r="T997" s="13">
        <f t="shared" si="92"/>
        <v>-0.23659129700000037</v>
      </c>
      <c r="U997" s="6">
        <v>7.1886183195785699E-2</v>
      </c>
      <c r="V997" s="6">
        <v>0.39080908664770803</v>
      </c>
      <c r="W997" s="6">
        <v>0.150604827039612</v>
      </c>
      <c r="X997" s="6">
        <v>0.62985092403981102</v>
      </c>
      <c r="Y997" s="14">
        <f t="shared" si="93"/>
        <v>1.1433545746860538</v>
      </c>
      <c r="Z997" s="14">
        <f t="shared" si="94"/>
        <v>0.40803534711528855</v>
      </c>
      <c r="AA997" s="14">
        <f t="shared" si="95"/>
        <v>0.82216110832740408</v>
      </c>
      <c r="AB997" s="14">
        <f t="shared" si="96"/>
        <v>0.20076222916246131</v>
      </c>
    </row>
    <row r="998" spans="1:28" x14ac:dyDescent="0.2">
      <c r="A998" s="11" t="s">
        <v>389</v>
      </c>
      <c r="B998" s="11"/>
      <c r="C998" s="11"/>
      <c r="D998" s="11"/>
      <c r="E998" s="11"/>
      <c r="F998" s="11"/>
      <c r="G998" s="11"/>
      <c r="H998" s="11" t="s">
        <v>18</v>
      </c>
      <c r="I998" s="11"/>
      <c r="J998" s="11"/>
      <c r="K998" s="11"/>
      <c r="L998" s="11"/>
      <c r="M998" s="11"/>
      <c r="N998" s="11"/>
      <c r="O998" s="5">
        <v>14.217337319</v>
      </c>
      <c r="P998" s="5">
        <v>14.60843553316667</v>
      </c>
      <c r="Q998" s="5">
        <v>14.537073914333339</v>
      </c>
      <c r="R998" s="5">
        <v>14.679797152000001</v>
      </c>
      <c r="S998" s="13">
        <f t="shared" si="91"/>
        <v>0.39109821416666968</v>
      </c>
      <c r="T998" s="13">
        <f t="shared" si="92"/>
        <v>0.14272323766666162</v>
      </c>
      <c r="U998" s="6">
        <v>3.1710457787161798E-4</v>
      </c>
      <c r="V998" s="6">
        <v>0.20784440652993599</v>
      </c>
      <c r="W998" s="6">
        <v>4.3683921832745696E-3</v>
      </c>
      <c r="X998" s="6">
        <v>0.55238735065058298</v>
      </c>
      <c r="Y998" s="14">
        <f t="shared" si="93"/>
        <v>3.4987974882471731</v>
      </c>
      <c r="Z998" s="14">
        <f t="shared" si="94"/>
        <v>0.68226165865293342</v>
      </c>
      <c r="AA998" s="14">
        <f t="shared" si="95"/>
        <v>2.3596783786855937</v>
      </c>
      <c r="AB998" s="14">
        <f t="shared" si="96"/>
        <v>0.25775627507086918</v>
      </c>
    </row>
    <row r="999" spans="1:28" x14ac:dyDescent="0.2">
      <c r="A999" s="11" t="s">
        <v>1037</v>
      </c>
      <c r="B999" s="11"/>
      <c r="C999" s="11" t="str">
        <f>VLOOKUP(A999,[1]sheet1!$A$2:$E$1154, 4, FALSE)</f>
        <v>*</v>
      </c>
      <c r="D999" s="11"/>
      <c r="E999" s="11"/>
      <c r="F999" s="11"/>
      <c r="G999" s="11"/>
      <c r="H999" s="11"/>
      <c r="I999" s="11"/>
      <c r="J999" s="11"/>
      <c r="K999" s="11"/>
      <c r="L999" s="11"/>
      <c r="M999" s="11"/>
      <c r="N999" s="11"/>
      <c r="O999" s="5">
        <v>13.88683075866666</v>
      </c>
      <c r="P999" s="5">
        <v>14.27870011255</v>
      </c>
      <c r="Q999" s="5">
        <v>14.479220213</v>
      </c>
      <c r="R999" s="5">
        <v>14.078180012100001</v>
      </c>
      <c r="S999" s="13">
        <f t="shared" si="91"/>
        <v>0.39186935388334021</v>
      </c>
      <c r="T999" s="13">
        <f t="shared" si="92"/>
        <v>-0.40104020089999892</v>
      </c>
      <c r="U999" s="6">
        <v>0.23726282107779501</v>
      </c>
      <c r="V999" s="6">
        <v>0.35860301850694198</v>
      </c>
      <c r="W999" s="6">
        <v>0.28624747380267301</v>
      </c>
      <c r="X999" s="6">
        <v>0.62985092403981102</v>
      </c>
      <c r="Y999" s="14">
        <f t="shared" si="93"/>
        <v>0.62477031010028139</v>
      </c>
      <c r="Z999" s="14">
        <f t="shared" si="94"/>
        <v>0.44538605912578466</v>
      </c>
      <c r="AA999" s="14">
        <f t="shared" si="95"/>
        <v>0.54325833738009199</v>
      </c>
      <c r="AB999" s="14">
        <f t="shared" si="96"/>
        <v>0.20076222916246131</v>
      </c>
    </row>
    <row r="1000" spans="1:28" x14ac:dyDescent="0.2">
      <c r="A1000" s="11" t="s">
        <v>1021</v>
      </c>
      <c r="B1000" s="11"/>
      <c r="C1000" s="11"/>
      <c r="D1000" s="11"/>
      <c r="E1000" s="11"/>
      <c r="F1000" s="11"/>
      <c r="G1000" s="11"/>
      <c r="H1000" s="11"/>
      <c r="I1000" s="15" t="s">
        <v>18</v>
      </c>
      <c r="J1000" s="15"/>
      <c r="K1000" s="15"/>
      <c r="L1000" s="15"/>
      <c r="M1000" s="15"/>
      <c r="N1000" s="15"/>
      <c r="O1000" s="5">
        <v>13.280066121999999</v>
      </c>
      <c r="P1000" s="5">
        <v>13.67404939266666</v>
      </c>
      <c r="Q1000" s="5">
        <v>13.50402446233333</v>
      </c>
      <c r="R1000" s="5">
        <v>13.844074322999999</v>
      </c>
      <c r="S1000" s="13">
        <f t="shared" si="91"/>
        <v>0.39398327066666106</v>
      </c>
      <c r="T1000" s="13">
        <f t="shared" si="92"/>
        <v>0.34004986066666909</v>
      </c>
      <c r="U1000" s="6">
        <v>2.8347117766552702E-4</v>
      </c>
      <c r="V1000" s="6">
        <v>2.4738586939709602E-2</v>
      </c>
      <c r="W1000" s="6">
        <v>4.1146721523097904E-3</v>
      </c>
      <c r="X1000" s="6">
        <v>0.268980428388436</v>
      </c>
      <c r="Y1000" s="14">
        <f t="shared" si="93"/>
        <v>3.5474910920344143</v>
      </c>
      <c r="Z1000" s="14">
        <f t="shared" si="94"/>
        <v>1.6066251107623997</v>
      </c>
      <c r="AA1000" s="14">
        <f t="shared" si="95"/>
        <v>2.38566476266677</v>
      </c>
      <c r="AB1000" s="14">
        <f t="shared" si="96"/>
        <v>0.57027931907614371</v>
      </c>
    </row>
    <row r="1001" spans="1:28" x14ac:dyDescent="0.2">
      <c r="A1001" s="11" t="s">
        <v>85</v>
      </c>
      <c r="B1001" s="11"/>
      <c r="C1001" s="11" t="str">
        <f>VLOOKUP(A1001,[1]sheet1!$A$2:$E$1154, 4, FALSE)</f>
        <v>*</v>
      </c>
      <c r="D1001" s="11"/>
      <c r="E1001" s="11"/>
      <c r="F1001" s="11"/>
      <c r="G1001" s="11"/>
      <c r="H1001" s="11"/>
      <c r="I1001" s="11"/>
      <c r="J1001" s="11"/>
      <c r="K1001" s="11"/>
      <c r="L1001" s="11"/>
      <c r="M1001" s="11"/>
      <c r="N1001" s="11"/>
      <c r="O1001" s="5">
        <v>13.53195162146667</v>
      </c>
      <c r="P1001" s="5">
        <v>13.929440130166659</v>
      </c>
      <c r="Q1001" s="5">
        <v>13.89120312166667</v>
      </c>
      <c r="R1001" s="5">
        <v>13.967677138666669</v>
      </c>
      <c r="S1001" s="13">
        <f t="shared" si="91"/>
        <v>0.39748850869998975</v>
      </c>
      <c r="T1001" s="13">
        <f t="shared" si="92"/>
        <v>7.6474016999998895E-2</v>
      </c>
      <c r="U1001" s="6">
        <v>5.9877442406510301E-2</v>
      </c>
      <c r="V1001" s="6">
        <v>0.65856986108662396</v>
      </c>
      <c r="W1001" s="6">
        <v>0.13590183876348599</v>
      </c>
      <c r="X1001" s="6">
        <v>0.69968798395460796</v>
      </c>
      <c r="Y1001" s="14">
        <f t="shared" si="93"/>
        <v>1.2227367583032895</v>
      </c>
      <c r="Z1001" s="14">
        <f t="shared" si="94"/>
        <v>0.1813981483026301</v>
      </c>
      <c r="AA1001" s="14">
        <f t="shared" si="95"/>
        <v>0.8667746671863199</v>
      </c>
      <c r="AB1001" s="14">
        <f t="shared" si="96"/>
        <v>0.15509558435142606</v>
      </c>
    </row>
    <row r="1002" spans="1:28" x14ac:dyDescent="0.2">
      <c r="A1002" s="11" t="s">
        <v>900</v>
      </c>
      <c r="B1002" s="11"/>
      <c r="C1002" s="11" t="str">
        <f>VLOOKUP(A1002,[1]sheet1!$A$2:$E$1154, 4, FALSE)</f>
        <v>*</v>
      </c>
      <c r="D1002" s="11"/>
      <c r="E1002" s="11"/>
      <c r="F1002" s="11"/>
      <c r="G1002" s="11"/>
      <c r="H1002" s="11"/>
      <c r="I1002" s="11"/>
      <c r="J1002" s="11"/>
      <c r="K1002" s="11"/>
      <c r="L1002" s="11"/>
      <c r="M1002" s="11"/>
      <c r="N1002" s="11"/>
      <c r="O1002" s="5">
        <v>16.095141701333329</v>
      </c>
      <c r="P1002" s="5">
        <v>16.497850717133328</v>
      </c>
      <c r="Q1002" s="5">
        <v>16.693392939599999</v>
      </c>
      <c r="R1002" s="5">
        <v>16.302308494666669</v>
      </c>
      <c r="S1002" s="13">
        <f t="shared" si="91"/>
        <v>0.40270901579999929</v>
      </c>
      <c r="T1002" s="13">
        <f t="shared" si="92"/>
        <v>-0.39108444493333039</v>
      </c>
      <c r="U1002" s="6">
        <v>0.441020244097033</v>
      </c>
      <c r="V1002" s="6">
        <v>0.49361457822584498</v>
      </c>
      <c r="W1002" s="6">
        <v>0.397209910405732</v>
      </c>
      <c r="X1002" s="6">
        <v>0.66712280540490598</v>
      </c>
      <c r="Y1002" s="14">
        <f t="shared" si="93"/>
        <v>0.35554147470938885</v>
      </c>
      <c r="Z1002" s="14">
        <f t="shared" si="94"/>
        <v>0.30661202249680169</v>
      </c>
      <c r="AA1002" s="14">
        <f t="shared" si="95"/>
        <v>0.40097992437396396</v>
      </c>
      <c r="AB1002" s="14">
        <f t="shared" si="96"/>
        <v>0.17579421285930535</v>
      </c>
    </row>
    <row r="1003" spans="1:28" x14ac:dyDescent="0.2">
      <c r="A1003" s="11" t="s">
        <v>309</v>
      </c>
      <c r="B1003" s="11"/>
      <c r="C1003" s="11" t="s">
        <v>18</v>
      </c>
      <c r="D1003" s="11"/>
      <c r="E1003" s="11"/>
      <c r="F1003" s="11"/>
      <c r="G1003" s="11"/>
      <c r="H1003" s="11"/>
      <c r="I1003" s="11"/>
      <c r="J1003" s="11"/>
      <c r="K1003" s="11"/>
      <c r="L1003" s="11"/>
      <c r="M1003" s="11"/>
      <c r="N1003" s="11"/>
      <c r="O1003" s="5">
        <v>13.684577559333331</v>
      </c>
      <c r="P1003" s="5">
        <v>14.089401843166669</v>
      </c>
      <c r="Q1003" s="5">
        <v>14.355167006333341</v>
      </c>
      <c r="R1003" s="5">
        <v>13.82363668</v>
      </c>
      <c r="S1003" s="13">
        <f t="shared" si="91"/>
        <v>0.40482428383333868</v>
      </c>
      <c r="T1003" s="13">
        <f t="shared" si="92"/>
        <v>-0.53153032633334085</v>
      </c>
      <c r="U1003" s="6">
        <v>7.5854935715279903E-3</v>
      </c>
      <c r="V1003" s="6">
        <v>2.2701982380647402E-2</v>
      </c>
      <c r="W1003" s="6">
        <v>3.8181848001700103E-2</v>
      </c>
      <c r="X1003" s="6">
        <v>0.26506292518587898</v>
      </c>
      <c r="Y1003" s="14">
        <f t="shared" si="93"/>
        <v>2.1200161553628063</v>
      </c>
      <c r="Z1003" s="14">
        <f t="shared" si="94"/>
        <v>1.6439362177238037</v>
      </c>
      <c r="AA1003" s="14">
        <f t="shared" si="95"/>
        <v>1.4181430555778098</v>
      </c>
      <c r="AB1003" s="14">
        <f t="shared" si="96"/>
        <v>0.57665101354643289</v>
      </c>
    </row>
    <row r="1004" spans="1:28" x14ac:dyDescent="0.2">
      <c r="A1004" s="11" t="s">
        <v>336</v>
      </c>
      <c r="B1004" s="11"/>
      <c r="C1004" s="11"/>
      <c r="D1004" s="11"/>
      <c r="E1004" s="11"/>
      <c r="F1004" s="11"/>
      <c r="G1004" s="11"/>
      <c r="H1004" s="11"/>
      <c r="I1004" s="11"/>
      <c r="J1004" s="11"/>
      <c r="K1004" s="11"/>
      <c r="L1004" s="11"/>
      <c r="M1004" s="19"/>
      <c r="N1004" s="19" t="s">
        <v>18</v>
      </c>
      <c r="O1004" s="5">
        <v>12.231819913333331</v>
      </c>
      <c r="P1004" s="5">
        <v>12.638242736166671</v>
      </c>
      <c r="Q1004" s="5">
        <v>12.43052067066667</v>
      </c>
      <c r="R1004" s="5">
        <v>12.845964801666661</v>
      </c>
      <c r="S1004" s="13">
        <f t="shared" si="91"/>
        <v>0.40642282283334019</v>
      </c>
      <c r="T1004" s="13">
        <f t="shared" si="92"/>
        <v>0.41544413099999034</v>
      </c>
      <c r="U1004" s="6">
        <v>1.5089711474390399E-3</v>
      </c>
      <c r="V1004" s="6">
        <v>2.1858446984362599E-2</v>
      </c>
      <c r="W1004" s="6">
        <v>1.34548134530929E-2</v>
      </c>
      <c r="X1004" s="6">
        <v>0.26506292518587898</v>
      </c>
      <c r="Y1004" s="14">
        <f t="shared" si="93"/>
        <v>2.8213190641527128</v>
      </c>
      <c r="Z1004" s="14">
        <f t="shared" si="94"/>
        <v>1.6603806973763005</v>
      </c>
      <c r="AA1004" s="14">
        <f t="shared" si="95"/>
        <v>1.8711223192197362</v>
      </c>
      <c r="AB1004" s="14">
        <f t="shared" si="96"/>
        <v>0.57665101354643289</v>
      </c>
    </row>
    <row r="1005" spans="1:28" x14ac:dyDescent="0.2">
      <c r="A1005" s="11" t="s">
        <v>914</v>
      </c>
      <c r="B1005" s="11"/>
      <c r="C1005" s="11" t="str">
        <f>VLOOKUP(A1005,[1]sheet1!$A$2:$E$1154, 4, FALSE)</f>
        <v>*</v>
      </c>
      <c r="D1005" s="11"/>
      <c r="E1005" s="11"/>
      <c r="F1005" s="11"/>
      <c r="G1005" s="11"/>
      <c r="H1005" s="11"/>
      <c r="I1005" s="11"/>
      <c r="J1005" s="11"/>
      <c r="K1005" s="11"/>
      <c r="L1005" s="11"/>
      <c r="M1005" s="11"/>
      <c r="N1005" s="11"/>
      <c r="O1005" s="5">
        <v>16.250089641999999</v>
      </c>
      <c r="P1005" s="5">
        <v>16.65791351021667</v>
      </c>
      <c r="Q1005" s="5">
        <v>16.61583323733333</v>
      </c>
      <c r="R1005" s="5">
        <v>16.699993783099998</v>
      </c>
      <c r="S1005" s="13">
        <f t="shared" si="91"/>
        <v>0.4078238682166706</v>
      </c>
      <c r="T1005" s="13">
        <f t="shared" si="92"/>
        <v>8.4160545766668093E-2</v>
      </c>
      <c r="U1005" s="6">
        <v>0.34767790635432799</v>
      </c>
      <c r="V1005" s="6">
        <v>0.88235610336113102</v>
      </c>
      <c r="W1005" s="6">
        <v>0.35691787564522098</v>
      </c>
      <c r="X1005" s="6">
        <v>0.73840854240895903</v>
      </c>
      <c r="Y1005" s="14">
        <f t="shared" si="93"/>
        <v>0.45882290624875804</v>
      </c>
      <c r="Z1005" s="14">
        <f t="shared" si="94"/>
        <v>5.4356105896786362E-2</v>
      </c>
      <c r="AA1005" s="14">
        <f t="shared" si="95"/>
        <v>0.44743170057426174</v>
      </c>
      <c r="AB1005" s="14">
        <f t="shared" si="96"/>
        <v>0.13170328774106424</v>
      </c>
    </row>
    <row r="1006" spans="1:28" x14ac:dyDescent="0.2">
      <c r="A1006" s="11" t="s">
        <v>255</v>
      </c>
      <c r="B1006" s="11"/>
      <c r="C1006" s="11"/>
      <c r="D1006" s="11"/>
      <c r="E1006" s="11"/>
      <c r="F1006" s="11"/>
      <c r="G1006" s="11"/>
      <c r="H1006" s="11"/>
      <c r="I1006" s="11"/>
      <c r="J1006" s="11"/>
      <c r="K1006" s="11"/>
      <c r="L1006" s="11"/>
      <c r="M1006" s="19"/>
      <c r="N1006" s="19" t="s">
        <v>18</v>
      </c>
      <c r="O1006" s="5">
        <v>12.324989714666669</v>
      </c>
      <c r="P1006" s="5">
        <v>12.737125593833341</v>
      </c>
      <c r="Q1006" s="5">
        <v>12.54076561066667</v>
      </c>
      <c r="R1006" s="5">
        <v>12.933485577000001</v>
      </c>
      <c r="S1006" s="13">
        <f t="shared" si="91"/>
        <v>0.41213587916667116</v>
      </c>
      <c r="T1006" s="13">
        <f t="shared" si="92"/>
        <v>0.39271996633333117</v>
      </c>
      <c r="U1006" s="6">
        <v>1.2142617641782601E-2</v>
      </c>
      <c r="V1006" s="6">
        <v>0.13825223312952101</v>
      </c>
      <c r="W1006" s="6">
        <v>5.2389752312841001E-2</v>
      </c>
      <c r="X1006" s="6">
        <v>0.51116874849397298</v>
      </c>
      <c r="Y1006" s="14">
        <f t="shared" si="93"/>
        <v>1.9156876802428586</v>
      </c>
      <c r="Z1006" s="14">
        <f t="shared" si="94"/>
        <v>0.85932784499255432</v>
      </c>
      <c r="AA1006" s="14">
        <f t="shared" si="95"/>
        <v>1.2807536547954337</v>
      </c>
      <c r="AB1006" s="14">
        <f t="shared" si="96"/>
        <v>0.29143570565462351</v>
      </c>
    </row>
    <row r="1007" spans="1:28" x14ac:dyDescent="0.2">
      <c r="A1007" s="11" t="s">
        <v>552</v>
      </c>
      <c r="B1007" s="11"/>
      <c r="C1007" s="11" t="str">
        <f>VLOOKUP(A1007,[1]sheet1!$A$2:$E$1154, 4, FALSE)</f>
        <v>*</v>
      </c>
      <c r="D1007" s="11"/>
      <c r="E1007" s="11"/>
      <c r="F1007" s="11"/>
      <c r="G1007" s="11"/>
      <c r="H1007" s="11"/>
      <c r="I1007" s="11"/>
      <c r="J1007" s="11"/>
      <c r="K1007" s="11"/>
      <c r="L1007" s="11"/>
      <c r="M1007" s="11"/>
      <c r="N1007" s="11"/>
      <c r="O1007" s="5">
        <v>14.27586764366667</v>
      </c>
      <c r="P1007" s="5">
        <v>14.691471333333331</v>
      </c>
      <c r="Q1007" s="5">
        <v>14.57918516033333</v>
      </c>
      <c r="R1007" s="5">
        <v>14.80375750633333</v>
      </c>
      <c r="S1007" s="13">
        <f t="shared" si="91"/>
        <v>0.41560368966666061</v>
      </c>
      <c r="T1007" s="13">
        <f t="shared" si="92"/>
        <v>0.22457234600000042</v>
      </c>
      <c r="U1007" s="6">
        <v>0.103881233948606</v>
      </c>
      <c r="V1007" s="6">
        <v>0.51534679573366704</v>
      </c>
      <c r="W1007" s="6">
        <v>0.18161999884175201</v>
      </c>
      <c r="X1007" s="6">
        <v>0.66941102728502699</v>
      </c>
      <c r="Y1007" s="14">
        <f t="shared" si="93"/>
        <v>0.98346290026445504</v>
      </c>
      <c r="Z1007" s="14">
        <f t="shared" si="94"/>
        <v>0.28790041991779974</v>
      </c>
      <c r="AA1007" s="14">
        <f t="shared" si="95"/>
        <v>0.74083633142941618</v>
      </c>
      <c r="AB1007" s="14">
        <f t="shared" si="96"/>
        <v>0.17430713773624618</v>
      </c>
    </row>
    <row r="1008" spans="1:28" x14ac:dyDescent="0.2">
      <c r="A1008" s="11" t="s">
        <v>20</v>
      </c>
      <c r="B1008" s="11"/>
      <c r="C1008" s="11"/>
      <c r="D1008" s="27" t="s">
        <v>18</v>
      </c>
      <c r="E1008" s="11"/>
      <c r="G1008" s="11"/>
      <c r="H1008" s="11"/>
      <c r="I1008" s="11"/>
      <c r="J1008" s="11"/>
      <c r="K1008" s="11"/>
      <c r="L1008" s="11"/>
      <c r="M1008" s="19"/>
      <c r="N1008" s="11"/>
      <c r="O1008" s="5">
        <v>12.613026972333341</v>
      </c>
      <c r="P1008" s="5">
        <v>13.03080296800001</v>
      </c>
      <c r="Q1008" s="5">
        <v>13.057359310333331</v>
      </c>
      <c r="R1008" s="5">
        <v>13.004246625666671</v>
      </c>
      <c r="S1008" s="13">
        <f t="shared" si="91"/>
        <v>0.41777599566666979</v>
      </c>
      <c r="T1008" s="13">
        <f t="shared" si="92"/>
        <v>-5.311268466665986E-2</v>
      </c>
      <c r="U1008" s="6">
        <v>2.54915023338756E-2</v>
      </c>
      <c r="V1008" s="6">
        <v>0.83301191330818203</v>
      </c>
      <c r="W1008" s="6">
        <v>8.2224372543527297E-2</v>
      </c>
      <c r="X1008" s="6">
        <v>0.73663230991512596</v>
      </c>
      <c r="Y1008" s="14">
        <f t="shared" si="93"/>
        <v>1.5936045687643283</v>
      </c>
      <c r="Z1008" s="14">
        <f t="shared" si="94"/>
        <v>7.9348787492363224E-2</v>
      </c>
      <c r="AA1008" s="14">
        <f t="shared" si="95"/>
        <v>1.0849994319459275</v>
      </c>
      <c r="AB1008" s="14">
        <f t="shared" si="96"/>
        <v>0.13274923618690049</v>
      </c>
    </row>
    <row r="1009" spans="1:28" x14ac:dyDescent="0.2">
      <c r="A1009" s="11" t="s">
        <v>847</v>
      </c>
      <c r="B1009" s="11"/>
      <c r="C1009" s="11" t="str">
        <f>VLOOKUP(A1009,[1]sheet1!$A$2:$E$1154, 4, FALSE)</f>
        <v>*</v>
      </c>
      <c r="D1009" s="11"/>
      <c r="E1009" s="11"/>
      <c r="F1009" s="11"/>
      <c r="G1009" s="11"/>
      <c r="H1009" s="11"/>
      <c r="I1009" s="11"/>
      <c r="J1009" s="11"/>
      <c r="K1009" s="11"/>
      <c r="L1009" s="11"/>
      <c r="M1009" s="11"/>
      <c r="N1009" s="11"/>
      <c r="O1009" s="5">
        <v>17.165896761666669</v>
      </c>
      <c r="P1009" s="5">
        <v>17.585003433333341</v>
      </c>
      <c r="Q1009" s="5">
        <v>17.32042847166667</v>
      </c>
      <c r="R1009" s="5">
        <v>17.849578395000002</v>
      </c>
      <c r="S1009" s="13">
        <f t="shared" si="91"/>
        <v>0.41910667166667182</v>
      </c>
      <c r="T1009" s="13">
        <f t="shared" si="92"/>
        <v>0.52914992333333188</v>
      </c>
      <c r="U1009" s="6">
        <v>0.13949081179763501</v>
      </c>
      <c r="V1009" s="6">
        <v>0.177723420594565</v>
      </c>
      <c r="W1009" s="6">
        <v>0.21183541348929</v>
      </c>
      <c r="X1009" s="6">
        <v>0.53618483721465104</v>
      </c>
      <c r="Y1009" s="14">
        <f t="shared" si="93"/>
        <v>0.85545439824705294</v>
      </c>
      <c r="Z1009" s="14">
        <f t="shared" si="94"/>
        <v>0.75025533660240029</v>
      </c>
      <c r="AA1009" s="14">
        <f t="shared" si="95"/>
        <v>0.67400143517589239</v>
      </c>
      <c r="AB1009" s="14">
        <f t="shared" si="96"/>
        <v>0.27068547160475576</v>
      </c>
    </row>
    <row r="1010" spans="1:28" x14ac:dyDescent="0.2">
      <c r="A1010" s="11" t="s">
        <v>344</v>
      </c>
      <c r="B1010" s="11"/>
      <c r="C1010" s="11" t="str">
        <f>VLOOKUP(A1010,[1]sheet1!$A$2:$E$1154, 4, FALSE)</f>
        <v>*</v>
      </c>
      <c r="D1010" s="11"/>
      <c r="E1010" s="11"/>
      <c r="F1010" s="11"/>
      <c r="G1010" s="11"/>
      <c r="H1010" s="11"/>
      <c r="I1010" s="11"/>
      <c r="J1010" s="11"/>
      <c r="K1010" s="11"/>
      <c r="L1010" s="11"/>
      <c r="M1010" s="11"/>
      <c r="N1010" s="11"/>
      <c r="O1010" s="5">
        <v>11.312382024033329</v>
      </c>
      <c r="P1010" s="5">
        <v>11.732693516099999</v>
      </c>
      <c r="Q1010" s="5">
        <v>11.5925755198</v>
      </c>
      <c r="R1010" s="5">
        <v>11.8728115124</v>
      </c>
      <c r="S1010" s="13">
        <f t="shared" si="91"/>
        <v>0.42031149206666996</v>
      </c>
      <c r="T1010" s="13">
        <f t="shared" si="92"/>
        <v>0.28023599259999976</v>
      </c>
      <c r="U1010" s="6">
        <v>0.18668670425609701</v>
      </c>
      <c r="V1010" s="6">
        <v>0.36298526736449399</v>
      </c>
      <c r="W1010" s="6">
        <v>0.25316229494498799</v>
      </c>
      <c r="X1010" s="6">
        <v>0.62985092403981102</v>
      </c>
      <c r="Y1010" s="14">
        <f t="shared" si="93"/>
        <v>0.72888661120906517</v>
      </c>
      <c r="Z1010" s="14">
        <f t="shared" si="94"/>
        <v>0.44011100149872961</v>
      </c>
      <c r="AA1010" s="14">
        <f t="shared" si="95"/>
        <v>0.59660097605078921</v>
      </c>
      <c r="AB1010" s="14">
        <f t="shared" si="96"/>
        <v>0.20076222916246131</v>
      </c>
    </row>
    <row r="1011" spans="1:28" x14ac:dyDescent="0.2">
      <c r="A1011" s="11" t="s">
        <v>276</v>
      </c>
      <c r="B1011" s="11"/>
      <c r="C1011" s="11"/>
      <c r="D1011" s="11" t="s">
        <v>18</v>
      </c>
      <c r="E1011" s="11"/>
      <c r="F1011" s="11"/>
      <c r="G1011" s="11"/>
      <c r="H1011" s="11"/>
      <c r="I1011" s="11"/>
      <c r="J1011" s="11"/>
      <c r="K1011" s="11"/>
      <c r="L1011" s="11"/>
      <c r="M1011" s="11"/>
      <c r="N1011" s="11"/>
      <c r="O1011" s="5">
        <v>15.17352650466667</v>
      </c>
      <c r="P1011" s="5">
        <v>15.594004373500001</v>
      </c>
      <c r="Q1011" s="5">
        <v>15.705392085</v>
      </c>
      <c r="R1011" s="5">
        <v>15.482616662</v>
      </c>
      <c r="S1011" s="13">
        <f t="shared" si="91"/>
        <v>0.4204778688333306</v>
      </c>
      <c r="T1011" s="13">
        <f t="shared" si="92"/>
        <v>-0.22277542299999986</v>
      </c>
      <c r="U1011" s="6">
        <v>7.3364306528714299E-2</v>
      </c>
      <c r="V1011" s="6">
        <v>0.43818555642773899</v>
      </c>
      <c r="W1011" s="6">
        <v>0.150604827039612</v>
      </c>
      <c r="X1011" s="6">
        <v>0.64237466676922494</v>
      </c>
      <c r="Y1011" s="14">
        <f t="shared" si="93"/>
        <v>1.1345151832436815</v>
      </c>
      <c r="Z1011" s="14">
        <f t="shared" si="94"/>
        <v>0.35834194185316132</v>
      </c>
      <c r="AA1011" s="14">
        <f t="shared" si="95"/>
        <v>0.82216110832740408</v>
      </c>
      <c r="AB1011" s="14">
        <f t="shared" si="96"/>
        <v>0.19221159459624229</v>
      </c>
    </row>
    <row r="1012" spans="1:28" x14ac:dyDescent="0.2">
      <c r="A1012" s="11" t="s">
        <v>195</v>
      </c>
      <c r="B1012" s="11"/>
      <c r="C1012" s="11"/>
      <c r="D1012" s="11"/>
      <c r="E1012" s="11"/>
      <c r="F1012" s="11"/>
      <c r="G1012" s="11"/>
      <c r="H1012" s="11"/>
      <c r="I1012" s="11"/>
      <c r="J1012" s="11"/>
      <c r="K1012" s="11"/>
      <c r="L1012" s="11" t="s">
        <v>18</v>
      </c>
      <c r="M1012" s="19"/>
      <c r="N1012" s="19"/>
      <c r="O1012" s="5">
        <v>15.263392715</v>
      </c>
      <c r="P1012" s="5">
        <v>15.6865048625</v>
      </c>
      <c r="Q1012" s="5">
        <v>15.529891192666669</v>
      </c>
      <c r="R1012" s="5">
        <v>15.84311853233333</v>
      </c>
      <c r="S1012" s="13">
        <f t="shared" si="91"/>
        <v>0.42311214749999948</v>
      </c>
      <c r="T1012" s="13">
        <f t="shared" si="92"/>
        <v>0.3132273396666605</v>
      </c>
      <c r="U1012" s="6">
        <v>8.4096200731834606E-3</v>
      </c>
      <c r="V1012" s="6">
        <v>8.3793949734741496E-2</v>
      </c>
      <c r="W1012" s="6">
        <v>4.0664011429317297E-2</v>
      </c>
      <c r="X1012" s="6">
        <v>0.42665689241942001</v>
      </c>
      <c r="Y1012" s="14">
        <f t="shared" si="93"/>
        <v>2.0752236241601203</v>
      </c>
      <c r="Z1012" s="14">
        <f t="shared" si="94"/>
        <v>1.0767873380722908</v>
      </c>
      <c r="AA1012" s="14">
        <f t="shared" si="95"/>
        <v>1.3907897812394288</v>
      </c>
      <c r="AB1012" s="14">
        <f t="shared" si="96"/>
        <v>0.36992123417398154</v>
      </c>
    </row>
    <row r="1013" spans="1:28" x14ac:dyDescent="0.2">
      <c r="A1013" s="11" t="s">
        <v>896</v>
      </c>
      <c r="B1013" s="11"/>
      <c r="C1013" s="11" t="str">
        <f>VLOOKUP(A1013,[1]sheet1!$A$2:$E$1154, 4, FALSE)</f>
        <v>*</v>
      </c>
      <c r="D1013" s="11"/>
      <c r="E1013" s="11"/>
      <c r="F1013" s="11"/>
      <c r="G1013" s="11"/>
      <c r="H1013" s="11"/>
      <c r="I1013" s="11"/>
      <c r="J1013" s="11"/>
      <c r="K1013" s="11"/>
      <c r="L1013" s="11"/>
      <c r="M1013" s="11"/>
      <c r="N1013" s="11"/>
      <c r="O1013" s="5">
        <v>12.4592809025</v>
      </c>
      <c r="P1013" s="5">
        <v>12.88273073645</v>
      </c>
      <c r="Q1013" s="5">
        <v>12.77883523133333</v>
      </c>
      <c r="R1013" s="5">
        <v>12.986626241566659</v>
      </c>
      <c r="S1013" s="13">
        <f t="shared" si="91"/>
        <v>0.42344983395000035</v>
      </c>
      <c r="T1013" s="13">
        <f t="shared" si="92"/>
        <v>0.20779101023332913</v>
      </c>
      <c r="U1013" s="6">
        <v>0.35790967795962902</v>
      </c>
      <c r="V1013" s="6">
        <v>0.64548696278801898</v>
      </c>
      <c r="W1013" s="6">
        <v>0.36073493705502002</v>
      </c>
      <c r="X1013" s="6">
        <v>0.69968798395460796</v>
      </c>
      <c r="Y1013" s="14">
        <f t="shared" si="93"/>
        <v>0.44622655802900585</v>
      </c>
      <c r="Z1013" s="14">
        <f t="shared" si="94"/>
        <v>0.19011252496441036</v>
      </c>
      <c r="AA1013" s="14">
        <f t="shared" si="95"/>
        <v>0.4428117943729678</v>
      </c>
      <c r="AB1013" s="14">
        <f t="shared" si="96"/>
        <v>0.15509558435142606</v>
      </c>
    </row>
    <row r="1014" spans="1:28" x14ac:dyDescent="0.2">
      <c r="A1014" s="11" t="s">
        <v>993</v>
      </c>
      <c r="B1014" s="11"/>
      <c r="C1014" s="11" t="str">
        <f>VLOOKUP(A1014,[1]sheet1!$A$2:$E$1154, 4, FALSE)</f>
        <v>*</v>
      </c>
      <c r="D1014" s="11"/>
      <c r="E1014" s="11"/>
      <c r="F1014" s="11"/>
      <c r="G1014" s="11"/>
      <c r="H1014" s="11"/>
      <c r="I1014" s="11"/>
      <c r="J1014" s="11"/>
      <c r="K1014" s="11"/>
      <c r="L1014" s="11"/>
      <c r="M1014" s="11"/>
      <c r="N1014" s="11"/>
      <c r="O1014" s="5">
        <v>12.482700822799989</v>
      </c>
      <c r="P1014" s="5">
        <v>12.91559008766666</v>
      </c>
      <c r="Q1014" s="5">
        <v>12.77500256966667</v>
      </c>
      <c r="R1014" s="5">
        <v>13.056177605666671</v>
      </c>
      <c r="S1014" s="13">
        <f t="shared" si="91"/>
        <v>0.43288926486667023</v>
      </c>
      <c r="T1014" s="13">
        <f t="shared" si="92"/>
        <v>0.28117503600000049</v>
      </c>
      <c r="U1014" s="6">
        <v>2.10167978916285E-2</v>
      </c>
      <c r="V1014" s="6">
        <v>0.11441788026160001</v>
      </c>
      <c r="W1014" s="6">
        <v>7.4533010773746897E-2</v>
      </c>
      <c r="X1014" s="6">
        <v>0.46338161106693099</v>
      </c>
      <c r="Y1014" s="14">
        <f t="shared" si="93"/>
        <v>1.6774334521484418</v>
      </c>
      <c r="Z1014" s="14">
        <f t="shared" si="94"/>
        <v>0.94150610235970322</v>
      </c>
      <c r="AA1014" s="14">
        <f t="shared" si="95"/>
        <v>1.1276513350153607</v>
      </c>
      <c r="AB1014" s="14">
        <f t="shared" si="96"/>
        <v>0.33406120483741381</v>
      </c>
    </row>
    <row r="1015" spans="1:28" x14ac:dyDescent="0.2">
      <c r="A1015" s="11" t="s">
        <v>33</v>
      </c>
      <c r="B1015" s="11"/>
      <c r="C1015" s="11"/>
      <c r="D1015" s="11"/>
      <c r="E1015" s="11"/>
      <c r="F1015" s="11"/>
      <c r="G1015" s="11"/>
      <c r="H1015" s="11"/>
      <c r="I1015" s="11"/>
      <c r="J1015" s="11"/>
      <c r="K1015" s="11"/>
      <c r="L1015" s="11" t="s">
        <v>18</v>
      </c>
      <c r="M1015" s="19"/>
      <c r="N1015" s="19"/>
      <c r="O1015" s="5">
        <v>19.066780118666671</v>
      </c>
      <c r="P1015" s="5">
        <v>19.50128039583333</v>
      </c>
      <c r="Q1015" s="5">
        <v>19.218761215000001</v>
      </c>
      <c r="R1015" s="5">
        <v>19.78379957666667</v>
      </c>
      <c r="S1015" s="13">
        <f t="shared" si="91"/>
        <v>0.43450027716665929</v>
      </c>
      <c r="T1015" s="13">
        <f t="shared" si="92"/>
        <v>0.56503836166666943</v>
      </c>
      <c r="U1015" s="6">
        <v>0.22857226847654</v>
      </c>
      <c r="V1015" s="6">
        <v>0.10084294398565501</v>
      </c>
      <c r="W1015" s="6">
        <v>0.28250552468964801</v>
      </c>
      <c r="X1015" s="6">
        <v>0.44822917752847002</v>
      </c>
      <c r="Y1015" s="14">
        <f t="shared" si="93"/>
        <v>0.64097646150933507</v>
      </c>
      <c r="Z1015" s="14">
        <f t="shared" si="94"/>
        <v>0.99635448411755079</v>
      </c>
      <c r="AA1015" s="14">
        <f t="shared" si="95"/>
        <v>0.54897305468076429</v>
      </c>
      <c r="AB1015" s="14">
        <f t="shared" si="96"/>
        <v>0.34849987643288471</v>
      </c>
    </row>
    <row r="1016" spans="1:28" x14ac:dyDescent="0.2">
      <c r="A1016" s="11" t="s">
        <v>89</v>
      </c>
      <c r="B1016" s="11"/>
      <c r="C1016" s="11" t="str">
        <f>VLOOKUP(A1016,[1]sheet1!$A$2:$E$1154, 4, FALSE)</f>
        <v>*</v>
      </c>
      <c r="D1016" s="11"/>
      <c r="E1016" s="11"/>
      <c r="F1016" s="11"/>
      <c r="G1016" s="11"/>
      <c r="H1016" s="11"/>
      <c r="I1016" s="11"/>
      <c r="J1016" s="11"/>
      <c r="K1016" s="11"/>
      <c r="L1016" s="11"/>
      <c r="M1016" s="11"/>
      <c r="N1016" s="11"/>
      <c r="O1016" s="5">
        <v>11.237529732666671</v>
      </c>
      <c r="P1016" s="5">
        <v>11.674250712299999</v>
      </c>
      <c r="Q1016" s="5">
        <v>11.55832158846667</v>
      </c>
      <c r="R1016" s="5">
        <v>11.79017983613333</v>
      </c>
      <c r="S1016" s="13">
        <f t="shared" si="91"/>
        <v>0.43672097963332845</v>
      </c>
      <c r="T1016" s="13">
        <f t="shared" si="92"/>
        <v>0.23185824766665952</v>
      </c>
      <c r="U1016" s="6">
        <v>1.7195786009152701E-3</v>
      </c>
      <c r="V1016" s="6">
        <v>0.226133871102835</v>
      </c>
      <c r="W1016" s="6">
        <v>1.41222281894018E-2</v>
      </c>
      <c r="X1016" s="6">
        <v>0.56716563455198299</v>
      </c>
      <c r="Y1016" s="14">
        <f t="shared" si="93"/>
        <v>2.7645779680457503</v>
      </c>
      <c r="Z1016" s="14">
        <f t="shared" si="94"/>
        <v>0.64563438267302709</v>
      </c>
      <c r="AA1016" s="14">
        <f t="shared" si="95"/>
        <v>1.8500967753793094</v>
      </c>
      <c r="AB1016" s="14">
        <f t="shared" si="96"/>
        <v>0.24629009160599996</v>
      </c>
    </row>
    <row r="1017" spans="1:28" x14ac:dyDescent="0.2">
      <c r="A1017" s="11" t="s">
        <v>605</v>
      </c>
      <c r="B1017" s="11"/>
      <c r="C1017" s="11" t="str">
        <f>VLOOKUP(A1017,[1]sheet1!$A$2:$E$1154, 4, FALSE)</f>
        <v>*</v>
      </c>
      <c r="D1017" s="11"/>
      <c r="E1017" s="11"/>
      <c r="F1017" s="11"/>
      <c r="G1017" s="11"/>
      <c r="H1017" s="11"/>
      <c r="I1017" s="11"/>
      <c r="J1017" s="11"/>
      <c r="K1017" s="11"/>
      <c r="L1017" s="11"/>
      <c r="M1017" s="11"/>
      <c r="N1017" s="11"/>
      <c r="O1017" s="5">
        <v>15.646096502666669</v>
      </c>
      <c r="P1017" s="5">
        <v>16.087765342833329</v>
      </c>
      <c r="Q1017" s="5">
        <v>16.049235468999999</v>
      </c>
      <c r="R1017" s="5">
        <v>16.126295216666659</v>
      </c>
      <c r="S1017" s="13">
        <f t="shared" si="91"/>
        <v>0.44166884016665975</v>
      </c>
      <c r="T1017" s="13">
        <f t="shared" si="92"/>
        <v>7.7059747666659462E-2</v>
      </c>
      <c r="U1017" s="6">
        <v>8.7597840158272992E-3</v>
      </c>
      <c r="V1017" s="6">
        <v>0.72811395156520398</v>
      </c>
      <c r="W1017" s="6">
        <v>4.0802181630217899E-2</v>
      </c>
      <c r="X1017" s="6">
        <v>0.72232716828864596</v>
      </c>
      <c r="Y1017" s="14">
        <f t="shared" si="93"/>
        <v>2.0575066018103172</v>
      </c>
      <c r="Z1017" s="14">
        <f t="shared" si="94"/>
        <v>0.13780064724845525</v>
      </c>
      <c r="AA1017" s="14">
        <f t="shared" si="95"/>
        <v>1.3893166152278933</v>
      </c>
      <c r="AB1017" s="14">
        <f t="shared" si="96"/>
        <v>0.14126605007679097</v>
      </c>
    </row>
    <row r="1018" spans="1:28" x14ac:dyDescent="0.2">
      <c r="A1018" s="11" t="s">
        <v>454</v>
      </c>
      <c r="B1018" s="11"/>
      <c r="C1018" s="11"/>
      <c r="D1018" s="11"/>
      <c r="E1018" s="11"/>
      <c r="F1018" s="11"/>
      <c r="G1018" s="11"/>
      <c r="H1018" s="11"/>
      <c r="I1018" s="11"/>
      <c r="J1018" s="11"/>
      <c r="K1018" s="11" t="s">
        <v>18</v>
      </c>
      <c r="L1018" s="11"/>
      <c r="M1018" s="11"/>
      <c r="N1018" s="11"/>
      <c r="O1018" s="5">
        <v>12.438330995999999</v>
      </c>
      <c r="P1018" s="5">
        <v>12.8808877605</v>
      </c>
      <c r="Q1018" s="5">
        <v>12.976537759999999</v>
      </c>
      <c r="R1018" s="5">
        <v>12.785237760999999</v>
      </c>
      <c r="S1018" s="13">
        <f t="shared" si="91"/>
        <v>0.44255676450000081</v>
      </c>
      <c r="T1018" s="13">
        <f t="shared" si="92"/>
        <v>-0.19129999899999994</v>
      </c>
      <c r="U1018" s="6">
        <v>2.7884386145619E-2</v>
      </c>
      <c r="V1018" s="6">
        <v>0.417336387590654</v>
      </c>
      <c r="W1018" s="6">
        <v>8.5735332265400893E-2</v>
      </c>
      <c r="X1018" s="6">
        <v>0.63453402216323396</v>
      </c>
      <c r="Y1018" s="14">
        <f t="shared" si="93"/>
        <v>1.5546389117427903</v>
      </c>
      <c r="Z1018" s="14">
        <f t="shared" si="94"/>
        <v>0.37951374746926059</v>
      </c>
      <c r="AA1018" s="14">
        <f t="shared" si="95"/>
        <v>1.0668401647087729</v>
      </c>
      <c r="AB1018" s="14">
        <f t="shared" si="96"/>
        <v>0.19754508713644575</v>
      </c>
    </row>
    <row r="1019" spans="1:28" x14ac:dyDescent="0.2">
      <c r="A1019" s="11" t="s">
        <v>603</v>
      </c>
      <c r="B1019" s="11"/>
      <c r="C1019" s="11" t="str">
        <f>VLOOKUP(A1019,[1]sheet1!$A$2:$E$1154, 4, FALSE)</f>
        <v>*</v>
      </c>
      <c r="D1019" s="11"/>
      <c r="E1019" s="11"/>
      <c r="F1019" s="11"/>
      <c r="G1019" s="11"/>
      <c r="H1019" s="11"/>
      <c r="I1019" s="11"/>
      <c r="J1019" s="11"/>
      <c r="K1019" s="11"/>
      <c r="L1019" s="11"/>
      <c r="M1019" s="11"/>
      <c r="N1019" s="11"/>
      <c r="O1019" s="5">
        <v>19.503123926000001</v>
      </c>
      <c r="P1019" s="5">
        <v>19.94642082633333</v>
      </c>
      <c r="Q1019" s="5">
        <v>19.971738298666668</v>
      </c>
      <c r="R1019" s="5">
        <v>19.921103353999989</v>
      </c>
      <c r="S1019" s="13">
        <f t="shared" si="91"/>
        <v>0.4432969003333298</v>
      </c>
      <c r="T1019" s="13">
        <f t="shared" si="92"/>
        <v>-5.0634944666679615E-2</v>
      </c>
      <c r="U1019" s="6">
        <v>1.6348139589752199E-3</v>
      </c>
      <c r="V1019" s="6">
        <v>0.74932640196519995</v>
      </c>
      <c r="W1019" s="6">
        <v>1.41222281894018E-2</v>
      </c>
      <c r="X1019" s="6">
        <v>0.72477550019691805</v>
      </c>
      <c r="Y1019" s="14">
        <f t="shared" si="93"/>
        <v>2.7865316626903014</v>
      </c>
      <c r="Z1019" s="14">
        <f t="shared" si="94"/>
        <v>0.12532896508534574</v>
      </c>
      <c r="AA1019" s="14">
        <f t="shared" si="95"/>
        <v>1.8500967753793094</v>
      </c>
      <c r="AB1019" s="14">
        <f t="shared" si="96"/>
        <v>0.13979649566943309</v>
      </c>
    </row>
    <row r="1020" spans="1:28" x14ac:dyDescent="0.2">
      <c r="A1020" s="11" t="s">
        <v>261</v>
      </c>
      <c r="B1020" s="11"/>
      <c r="C1020" s="11"/>
      <c r="D1020" s="11"/>
      <c r="E1020" s="11"/>
      <c r="F1020" s="11"/>
      <c r="G1020" s="11" t="s">
        <v>18</v>
      </c>
      <c r="H1020" s="11"/>
      <c r="I1020" s="11"/>
      <c r="J1020" s="11"/>
      <c r="K1020" s="11"/>
      <c r="L1020" s="11"/>
      <c r="M1020" s="19"/>
      <c r="N1020" s="19"/>
      <c r="O1020" s="5">
        <v>14.53153405966667</v>
      </c>
      <c r="P1020" s="5">
        <v>14.975430362833331</v>
      </c>
      <c r="Q1020" s="5">
        <v>15.01281277</v>
      </c>
      <c r="R1020" s="5">
        <v>14.93804795566666</v>
      </c>
      <c r="S1020" s="13">
        <f t="shared" si="91"/>
        <v>0.44389630316666029</v>
      </c>
      <c r="T1020" s="13">
        <f t="shared" si="92"/>
        <v>-7.4764814333340368E-2</v>
      </c>
      <c r="U1020" s="6">
        <v>1.22302632879835E-2</v>
      </c>
      <c r="V1020" s="6">
        <v>0.51678928810751001</v>
      </c>
      <c r="W1020" s="6">
        <v>5.2389752312841001E-2</v>
      </c>
      <c r="X1020" s="6">
        <v>0.66994646413498105</v>
      </c>
      <c r="Y1020" s="14">
        <f t="shared" si="93"/>
        <v>1.912564193553445</v>
      </c>
      <c r="Z1020" s="14">
        <f t="shared" si="94"/>
        <v>0.28668649687832221</v>
      </c>
      <c r="AA1020" s="14">
        <f t="shared" si="95"/>
        <v>1.2807536547954337</v>
      </c>
      <c r="AB1020" s="14">
        <f t="shared" si="96"/>
        <v>0.17395990067187739</v>
      </c>
    </row>
    <row r="1021" spans="1:28" x14ac:dyDescent="0.2">
      <c r="A1021" s="11" t="s">
        <v>287</v>
      </c>
      <c r="B1021" s="11"/>
      <c r="C1021" s="11"/>
      <c r="D1021" s="11" t="s">
        <v>18</v>
      </c>
      <c r="E1021" s="11"/>
      <c r="F1021" s="11"/>
      <c r="G1021" s="11"/>
      <c r="H1021" s="11"/>
      <c r="I1021" s="11"/>
      <c r="J1021" s="11"/>
      <c r="K1021" s="11"/>
      <c r="L1021" s="11"/>
      <c r="M1021" s="11"/>
      <c r="N1021" s="11"/>
      <c r="O1021" s="5">
        <v>13.149568688466671</v>
      </c>
      <c r="P1021" s="5">
        <v>13.5934924414</v>
      </c>
      <c r="Q1021" s="5">
        <v>13.498509183133329</v>
      </c>
      <c r="R1021" s="5">
        <v>13.68847569966667</v>
      </c>
      <c r="S1021" s="13">
        <f t="shared" si="91"/>
        <v>0.44392375293332975</v>
      </c>
      <c r="T1021" s="13">
        <f t="shared" si="92"/>
        <v>0.18996651653334062</v>
      </c>
      <c r="U1021" s="6">
        <v>4.7645289507073099E-2</v>
      </c>
      <c r="V1021" s="6">
        <v>0.43417861303288902</v>
      </c>
      <c r="W1021" s="6">
        <v>0.11754231339216301</v>
      </c>
      <c r="X1021" s="6">
        <v>0.64237466676922494</v>
      </c>
      <c r="Y1021" s="14">
        <f t="shared" si="93"/>
        <v>1.3219800298044344</v>
      </c>
      <c r="Z1021" s="14">
        <f t="shared" si="94"/>
        <v>0.36233157302936342</v>
      </c>
      <c r="AA1021" s="14">
        <f t="shared" si="95"/>
        <v>0.9298057660330209</v>
      </c>
      <c r="AB1021" s="14">
        <f t="shared" si="96"/>
        <v>0.19221159459624229</v>
      </c>
    </row>
    <row r="1022" spans="1:28" x14ac:dyDescent="0.2">
      <c r="A1022" s="11" t="s">
        <v>109</v>
      </c>
      <c r="B1022" s="11"/>
      <c r="C1022" s="11" t="str">
        <f>VLOOKUP(A1022,[1]sheet1!$A$2:$E$1154, 4, FALSE)</f>
        <v>*</v>
      </c>
      <c r="D1022" s="11"/>
      <c r="E1022" s="11"/>
      <c r="F1022" s="11"/>
      <c r="G1022" s="11"/>
      <c r="H1022" s="11"/>
      <c r="I1022" s="11"/>
      <c r="J1022" s="11"/>
      <c r="K1022" s="11"/>
      <c r="L1022" s="11"/>
      <c r="M1022" s="11"/>
      <c r="N1022" s="11"/>
      <c r="O1022" s="5">
        <v>12.15039197366667</v>
      </c>
      <c r="P1022" s="5">
        <v>12.60302516733333</v>
      </c>
      <c r="Q1022" s="5">
        <v>12.704344131333331</v>
      </c>
      <c r="R1022" s="5">
        <v>12.50170620333334</v>
      </c>
      <c r="S1022" s="13">
        <f t="shared" si="91"/>
        <v>0.45263319366666011</v>
      </c>
      <c r="T1022" s="13">
        <f t="shared" si="92"/>
        <v>-0.20263792799999081</v>
      </c>
      <c r="U1022" s="6">
        <v>1.47328756810326E-3</v>
      </c>
      <c r="V1022" s="6">
        <v>0.182858936378788</v>
      </c>
      <c r="W1022" s="6">
        <v>1.3327025184246799E-2</v>
      </c>
      <c r="X1022" s="6">
        <v>0.54041120863987102</v>
      </c>
      <c r="Y1022" s="14">
        <f t="shared" si="93"/>
        <v>2.8317124757974361</v>
      </c>
      <c r="Z1022" s="14">
        <f t="shared" si="94"/>
        <v>0.73788381068737574</v>
      </c>
      <c r="AA1022" s="14">
        <f t="shared" si="95"/>
        <v>1.8752667815874604</v>
      </c>
      <c r="AB1022" s="14">
        <f t="shared" si="96"/>
        <v>0.26727565187805408</v>
      </c>
    </row>
    <row r="1023" spans="1:28" x14ac:dyDescent="0.2">
      <c r="A1023" s="11" t="s">
        <v>682</v>
      </c>
      <c r="B1023" s="11"/>
      <c r="C1023" s="11"/>
      <c r="D1023" s="11"/>
      <c r="E1023" s="11"/>
      <c r="F1023" s="11"/>
      <c r="G1023" s="11"/>
      <c r="H1023" s="11" t="s">
        <v>18</v>
      </c>
      <c r="I1023" s="11"/>
      <c r="J1023" s="11"/>
      <c r="K1023" s="11"/>
      <c r="L1023" s="11"/>
      <c r="M1023" s="19"/>
      <c r="N1023" s="19"/>
      <c r="O1023" s="5">
        <v>12.927767593433339</v>
      </c>
      <c r="P1023" s="5">
        <v>13.381822306316669</v>
      </c>
      <c r="Q1023" s="5">
        <v>13.14039514376667</v>
      </c>
      <c r="R1023" s="5">
        <v>13.623249468866661</v>
      </c>
      <c r="S1023" s="13">
        <f t="shared" si="91"/>
        <v>0.45405471288333032</v>
      </c>
      <c r="T1023" s="13">
        <f t="shared" si="92"/>
        <v>0.48285432509999104</v>
      </c>
      <c r="U1023" s="6">
        <v>0.13245776589219799</v>
      </c>
      <c r="V1023" s="6">
        <v>0.167734840510365</v>
      </c>
      <c r="W1023" s="6">
        <v>0.20719396932776199</v>
      </c>
      <c r="X1023" s="6">
        <v>0.52794831828775601</v>
      </c>
      <c r="Y1023" s="14">
        <f t="shared" si="93"/>
        <v>0.8779225742843958</v>
      </c>
      <c r="Z1023" s="14">
        <f t="shared" si="94"/>
        <v>0.77537671992318524</v>
      </c>
      <c r="AA1023" s="14">
        <f t="shared" si="95"/>
        <v>0.68362288949529337</v>
      </c>
      <c r="AB1023" s="14">
        <f t="shared" si="96"/>
        <v>0.27740858917262656</v>
      </c>
    </row>
    <row r="1024" spans="1:28" x14ac:dyDescent="0.2">
      <c r="A1024" s="11" t="s">
        <v>444</v>
      </c>
      <c r="B1024" s="11"/>
      <c r="C1024" s="11"/>
      <c r="D1024" s="11"/>
      <c r="E1024" s="11"/>
      <c r="F1024" s="11" t="s">
        <v>18</v>
      </c>
      <c r="G1024" s="11"/>
      <c r="H1024" s="11"/>
      <c r="I1024" s="11"/>
      <c r="J1024" s="11"/>
      <c r="K1024" s="11"/>
      <c r="L1024" s="11"/>
      <c r="M1024" s="19"/>
      <c r="N1024" s="19"/>
      <c r="O1024" s="5">
        <v>12.190995897666671</v>
      </c>
      <c r="P1024" s="5">
        <v>12.649569013666669</v>
      </c>
      <c r="Q1024" s="5">
        <v>12.75469174233333</v>
      </c>
      <c r="R1024" s="5">
        <v>12.544446284999999</v>
      </c>
      <c r="S1024" s="13">
        <f t="shared" si="91"/>
        <v>0.45857311599999839</v>
      </c>
      <c r="T1024" s="13">
        <f t="shared" si="92"/>
        <v>-0.21024545733333078</v>
      </c>
      <c r="U1024" s="6">
        <v>3.3110384747588303E-2</v>
      </c>
      <c r="V1024" s="6">
        <v>0.45509780700963298</v>
      </c>
      <c r="W1024" s="6">
        <v>9.4798729884613103E-2</v>
      </c>
      <c r="X1024" s="6">
        <v>0.65231483072685503</v>
      </c>
      <c r="Y1024" s="14">
        <f t="shared" si="93"/>
        <v>1.4800357726522295</v>
      </c>
      <c r="Z1024" s="14">
        <f t="shared" si="94"/>
        <v>0.34189525723346631</v>
      </c>
      <c r="AA1024" s="14">
        <f t="shared" si="95"/>
        <v>1.0231974813096034</v>
      </c>
      <c r="AB1024" s="14">
        <f t="shared" si="96"/>
        <v>0.18554274744774613</v>
      </c>
    </row>
    <row r="1025" spans="1:28" x14ac:dyDescent="0.2">
      <c r="A1025" s="11" t="s">
        <v>84</v>
      </c>
      <c r="B1025" s="11"/>
      <c r="C1025" s="11"/>
      <c r="D1025" s="11" t="s">
        <v>18</v>
      </c>
      <c r="E1025" s="11"/>
      <c r="F1025" s="11"/>
      <c r="G1025" s="11"/>
      <c r="H1025" s="11"/>
      <c r="I1025" s="11"/>
      <c r="J1025" s="11"/>
      <c r="K1025" s="11"/>
      <c r="L1025" s="11"/>
      <c r="M1025" s="11"/>
      <c r="N1025" s="11"/>
      <c r="O1025" s="5">
        <v>13.75832589166667</v>
      </c>
      <c r="P1025" s="5">
        <v>14.21826932883333</v>
      </c>
      <c r="Q1025" s="5">
        <v>14.285806543333329</v>
      </c>
      <c r="R1025" s="5">
        <v>14.15073211433333</v>
      </c>
      <c r="S1025" s="13">
        <f t="shared" si="91"/>
        <v>0.45994343716665931</v>
      </c>
      <c r="T1025" s="13">
        <f t="shared" si="92"/>
        <v>-0.13507442899999944</v>
      </c>
      <c r="U1025" s="6">
        <v>5.3063979847658697E-2</v>
      </c>
      <c r="V1025" s="6">
        <v>0.65254134872962699</v>
      </c>
      <c r="W1025" s="6">
        <v>0.125412266619676</v>
      </c>
      <c r="X1025" s="6">
        <v>0.69968798395460796</v>
      </c>
      <c r="Y1025" s="14">
        <f t="shared" si="93"/>
        <v>1.2752001806435767</v>
      </c>
      <c r="Z1025" s="14">
        <f t="shared" si="94"/>
        <v>0.1853919637503661</v>
      </c>
      <c r="AA1025" s="14">
        <f t="shared" si="95"/>
        <v>0.90165998292560079</v>
      </c>
      <c r="AB1025" s="14">
        <f t="shared" si="96"/>
        <v>0.15509558435142606</v>
      </c>
    </row>
    <row r="1026" spans="1:28" x14ac:dyDescent="0.2">
      <c r="A1026" s="11" t="s">
        <v>127</v>
      </c>
      <c r="B1026" s="11"/>
      <c r="C1026" s="11" t="str">
        <f>VLOOKUP(A1026,[1]sheet1!$A$2:$E$1154, 4, FALSE)</f>
        <v>*</v>
      </c>
      <c r="D1026" s="11"/>
      <c r="E1026" s="11"/>
      <c r="F1026" s="11"/>
      <c r="G1026" s="11"/>
      <c r="H1026" s="11"/>
      <c r="I1026" s="11"/>
      <c r="J1026" s="11"/>
      <c r="K1026" s="11"/>
      <c r="L1026" s="11"/>
      <c r="M1026" s="11"/>
      <c r="N1026" s="11"/>
      <c r="O1026" s="5">
        <v>13.852107741666661</v>
      </c>
      <c r="P1026" s="5">
        <v>14.31353238166667</v>
      </c>
      <c r="Q1026" s="5">
        <v>14.16965384966667</v>
      </c>
      <c r="R1026" s="5">
        <v>14.45741091366666</v>
      </c>
      <c r="S1026" s="13">
        <f t="shared" si="91"/>
        <v>0.46142464000000949</v>
      </c>
      <c r="T1026" s="13">
        <f t="shared" si="92"/>
        <v>0.28775706399999024</v>
      </c>
      <c r="U1026" s="6">
        <v>7.9237641788385299E-2</v>
      </c>
      <c r="V1026" s="6">
        <v>0.21647537812912299</v>
      </c>
      <c r="W1026" s="6">
        <v>0.15851549924208799</v>
      </c>
      <c r="X1026" s="6">
        <v>0.55783897621255896</v>
      </c>
      <c r="Y1026" s="14">
        <f t="shared" si="93"/>
        <v>1.101068458089717</v>
      </c>
      <c r="Z1026" s="14">
        <f t="shared" si="94"/>
        <v>0.66459149307851895</v>
      </c>
      <c r="AA1026" s="14">
        <f t="shared" si="95"/>
        <v>0.79992826716092846</v>
      </c>
      <c r="AB1026" s="14">
        <f t="shared" si="96"/>
        <v>0.25349114485183361</v>
      </c>
    </row>
    <row r="1027" spans="1:28" x14ac:dyDescent="0.2">
      <c r="A1027" s="11" t="s">
        <v>500</v>
      </c>
      <c r="B1027" s="11"/>
      <c r="C1027" s="11"/>
      <c r="D1027" s="11"/>
      <c r="E1027" s="11"/>
      <c r="F1027" s="11"/>
      <c r="G1027" s="11"/>
      <c r="H1027" s="11"/>
      <c r="I1027" s="11"/>
      <c r="J1027" s="11"/>
      <c r="K1027" s="11"/>
      <c r="L1027" s="11"/>
      <c r="M1027" s="19" t="s">
        <v>18</v>
      </c>
      <c r="N1027" s="19"/>
      <c r="O1027" s="5">
        <v>15.33146882266667</v>
      </c>
      <c r="P1027" s="5">
        <v>15.79306658666667</v>
      </c>
      <c r="Q1027" s="5">
        <v>15.307165681000001</v>
      </c>
      <c r="R1027" s="5">
        <v>16.278967492333329</v>
      </c>
      <c r="S1027" s="13">
        <f t="shared" ref="S1027:S1090" si="97">P1027-O1027</f>
        <v>0.46159776400000041</v>
      </c>
      <c r="T1027" s="13">
        <f t="shared" ref="T1027:T1090" si="98">R1027-Q1027</f>
        <v>0.97180181133332866</v>
      </c>
      <c r="U1027" s="6">
        <v>7.0241840271441494E-2</v>
      </c>
      <c r="V1027" s="6">
        <v>1.2543278955376299E-3</v>
      </c>
      <c r="W1027" s="6">
        <v>0.14912255486732401</v>
      </c>
      <c r="X1027" s="6">
        <v>7.5728130773461105E-2</v>
      </c>
      <c r="Y1027" s="14">
        <f t="shared" ref="Y1027:Y1090" si="99">-LOG10(U1027)</f>
        <v>1.1534041188379627</v>
      </c>
      <c r="Z1027" s="14">
        <f t="shared" ref="Z1027:Z1090" si="100">-LOG10(V1027)</f>
        <v>2.9015889191607229</v>
      </c>
      <c r="AA1027" s="14">
        <f t="shared" ref="AA1027:AA1090" si="101">-LOG10(W1027)</f>
        <v>0.82645666430288989</v>
      </c>
      <c r="AB1027" s="14">
        <f t="shared" ref="AB1027:AB1090" si="102">-LOG10(X1027)</f>
        <v>1.1207427629005966</v>
      </c>
    </row>
    <row r="1028" spans="1:28" x14ac:dyDescent="0.2">
      <c r="A1028" s="11" t="s">
        <v>717</v>
      </c>
      <c r="B1028" s="11"/>
      <c r="C1028" s="11"/>
      <c r="D1028" s="11"/>
      <c r="E1028" s="11"/>
      <c r="F1028" s="11"/>
      <c r="G1028" s="11"/>
      <c r="H1028" s="11"/>
      <c r="I1028" s="11"/>
      <c r="J1028" s="11"/>
      <c r="K1028" s="11"/>
      <c r="L1028" s="11"/>
      <c r="M1028" s="19"/>
      <c r="N1028" s="11" t="s">
        <v>18</v>
      </c>
      <c r="O1028" s="5">
        <v>13.48606525466667</v>
      </c>
      <c r="P1028" s="5">
        <v>13.9547461505</v>
      </c>
      <c r="Q1028" s="5">
        <v>13.94338959533334</v>
      </c>
      <c r="R1028" s="5">
        <v>13.966102705666669</v>
      </c>
      <c r="S1028" s="13">
        <f t="shared" si="97"/>
        <v>0.46868089583333017</v>
      </c>
      <c r="T1028" s="13">
        <f t="shared" si="98"/>
        <v>2.2713110333329567E-2</v>
      </c>
      <c r="U1028" s="6">
        <v>4.2051657794832999E-4</v>
      </c>
      <c r="V1028" s="6">
        <v>0.90430602600984</v>
      </c>
      <c r="W1028" s="6">
        <v>5.4681027807715601E-3</v>
      </c>
      <c r="X1028" s="6">
        <v>0.74558403992886502</v>
      </c>
      <c r="Y1028" s="14">
        <f t="shared" si="99"/>
        <v>3.376216878416455</v>
      </c>
      <c r="Z1028" s="14">
        <f t="shared" si="100"/>
        <v>4.3684575147855842E-2</v>
      </c>
      <c r="AA1028" s="14">
        <f t="shared" si="101"/>
        <v>2.2621633308448112</v>
      </c>
      <c r="AB1028" s="14">
        <f t="shared" si="102"/>
        <v>0.12750339712002343</v>
      </c>
    </row>
    <row r="1029" spans="1:28" x14ac:dyDescent="0.2">
      <c r="A1029" s="11" t="s">
        <v>181</v>
      </c>
      <c r="B1029" s="11"/>
      <c r="C1029" s="11"/>
      <c r="D1029" s="11" t="s">
        <v>18</v>
      </c>
      <c r="E1029" s="11"/>
      <c r="F1029" s="11"/>
      <c r="G1029" s="11"/>
      <c r="H1029" s="11"/>
      <c r="I1029" s="11"/>
      <c r="J1029" s="11"/>
      <c r="K1029" s="11"/>
      <c r="L1029" s="11"/>
      <c r="M1029" s="11"/>
      <c r="N1029" s="11"/>
      <c r="O1029" s="5">
        <v>15.516706476</v>
      </c>
      <c r="P1029" s="5">
        <v>15.98682145733334</v>
      </c>
      <c r="Q1029" s="5">
        <v>16.14921588633333</v>
      </c>
      <c r="R1029" s="5">
        <v>15.824427028333339</v>
      </c>
      <c r="S1029" s="13">
        <f t="shared" si="97"/>
        <v>0.47011498133334051</v>
      </c>
      <c r="T1029" s="13">
        <f t="shared" si="98"/>
        <v>-0.32478885799999091</v>
      </c>
      <c r="U1029" s="6">
        <v>3.1020782818443799E-2</v>
      </c>
      <c r="V1029" s="6">
        <v>0.34419636486111899</v>
      </c>
      <c r="W1029" s="6">
        <v>9.0900847992532299E-2</v>
      </c>
      <c r="X1029" s="6">
        <v>0.62886652603846604</v>
      </c>
      <c r="Y1029" s="14">
        <f t="shared" si="99"/>
        <v>1.5083472468370247</v>
      </c>
      <c r="Z1029" s="14">
        <f t="shared" si="100"/>
        <v>0.46319372067055492</v>
      </c>
      <c r="AA1029" s="14">
        <f t="shared" si="101"/>
        <v>1.0414320653285312</v>
      </c>
      <c r="AB1029" s="14">
        <f t="shared" si="102"/>
        <v>0.20144152173461793</v>
      </c>
    </row>
    <row r="1030" spans="1:28" x14ac:dyDescent="0.2">
      <c r="A1030" s="11" t="s">
        <v>789</v>
      </c>
      <c r="B1030" s="11"/>
      <c r="C1030" s="11" t="str">
        <f>VLOOKUP(A1030,[1]sheet1!$A$2:$E$1154, 4, FALSE)</f>
        <v>*</v>
      </c>
      <c r="D1030" s="11"/>
      <c r="E1030" s="11"/>
      <c r="F1030" s="11"/>
      <c r="G1030" s="11"/>
      <c r="H1030" s="11"/>
      <c r="I1030" s="11"/>
      <c r="J1030" s="11"/>
      <c r="K1030" s="11"/>
      <c r="L1030" s="11"/>
      <c r="M1030" s="11"/>
      <c r="N1030" s="11"/>
      <c r="O1030" s="5">
        <v>17.454164049666669</v>
      </c>
      <c r="P1030" s="5">
        <v>17.92566980583333</v>
      </c>
      <c r="Q1030" s="5">
        <v>18.11109440533334</v>
      </c>
      <c r="R1030" s="5">
        <v>17.740245206333331</v>
      </c>
      <c r="S1030" s="13">
        <f t="shared" si="97"/>
        <v>0.47150575616666046</v>
      </c>
      <c r="T1030" s="13">
        <f t="shared" si="98"/>
        <v>-0.37084919900000912</v>
      </c>
      <c r="U1030" s="6">
        <v>5.08284673316921E-2</v>
      </c>
      <c r="V1030" s="6">
        <v>0.29386626971901098</v>
      </c>
      <c r="W1030" s="6">
        <v>0.122965163981664</v>
      </c>
      <c r="X1030" s="6">
        <v>0.62541085796353602</v>
      </c>
      <c r="Y1030" s="14">
        <f t="shared" si="99"/>
        <v>1.2938929857020616</v>
      </c>
      <c r="Z1030" s="14">
        <f t="shared" si="100"/>
        <v>0.53185025984634315</v>
      </c>
      <c r="AA1030" s="14">
        <f t="shared" si="101"/>
        <v>0.91021790671806024</v>
      </c>
      <c r="AB1030" s="14">
        <f t="shared" si="102"/>
        <v>0.20383458309833977</v>
      </c>
    </row>
    <row r="1031" spans="1:28" x14ac:dyDescent="0.2">
      <c r="A1031" s="11" t="s">
        <v>785</v>
      </c>
      <c r="B1031" s="11"/>
      <c r="C1031" s="11"/>
      <c r="D1031" s="11"/>
      <c r="E1031" s="11"/>
      <c r="F1031" s="11"/>
      <c r="G1031" s="11"/>
      <c r="H1031" s="16" t="s">
        <v>18</v>
      </c>
      <c r="I1031" s="11"/>
      <c r="J1031" s="11"/>
      <c r="K1031" s="11"/>
      <c r="L1031" s="11"/>
      <c r="M1031" s="11"/>
      <c r="N1031" s="11"/>
      <c r="O1031" s="5">
        <v>15.530902722</v>
      </c>
      <c r="P1031" s="5">
        <v>16.0066741465</v>
      </c>
      <c r="Q1031" s="5">
        <v>15.843682223</v>
      </c>
      <c r="R1031" s="5">
        <v>16.169666070000002</v>
      </c>
      <c r="S1031" s="13">
        <f t="shared" si="97"/>
        <v>0.47577142449999954</v>
      </c>
      <c r="T1031" s="13">
        <f t="shared" si="98"/>
        <v>0.3259838470000016</v>
      </c>
      <c r="U1031" s="6">
        <v>2.6201954182036603E-4</v>
      </c>
      <c r="V1031" s="6">
        <v>1.42879349251106E-2</v>
      </c>
      <c r="W1031" s="6">
        <v>4.0382239314811401E-3</v>
      </c>
      <c r="X1031" s="6">
        <v>0.26381711150535703</v>
      </c>
      <c r="Y1031" s="14">
        <f t="shared" si="99"/>
        <v>3.5816663171220093</v>
      </c>
      <c r="Z1031" s="14">
        <f t="shared" si="100"/>
        <v>1.8450305364601296</v>
      </c>
      <c r="AA1031" s="14">
        <f t="shared" si="101"/>
        <v>2.3938096018089046</v>
      </c>
      <c r="AB1031" s="14">
        <f t="shared" si="102"/>
        <v>0.57869703899684666</v>
      </c>
    </row>
    <row r="1032" spans="1:28" x14ac:dyDescent="0.2">
      <c r="A1032" s="11" t="s">
        <v>422</v>
      </c>
      <c r="B1032" s="11"/>
      <c r="C1032" s="11"/>
      <c r="D1032" s="11"/>
      <c r="E1032" s="11"/>
      <c r="F1032" s="11"/>
      <c r="G1032" s="11"/>
      <c r="H1032" s="11"/>
      <c r="I1032" s="11"/>
      <c r="J1032" s="11"/>
      <c r="K1032" s="11"/>
      <c r="L1032" s="11"/>
      <c r="M1032" s="19"/>
      <c r="N1032" s="19" t="s">
        <v>18</v>
      </c>
      <c r="O1032" s="5">
        <v>11.154192068</v>
      </c>
      <c r="P1032" s="5">
        <v>11.637724039549999</v>
      </c>
      <c r="Q1032" s="5">
        <v>11.67136855143333</v>
      </c>
      <c r="R1032" s="5">
        <v>11.60407952766667</v>
      </c>
      <c r="S1032" s="13">
        <f t="shared" si="97"/>
        <v>0.48353197154999883</v>
      </c>
      <c r="T1032" s="13">
        <f t="shared" si="98"/>
        <v>-6.728902376666035E-2</v>
      </c>
      <c r="U1032" s="6">
        <v>2.5918919050723199E-2</v>
      </c>
      <c r="V1032" s="6">
        <v>0.81721745409790203</v>
      </c>
      <c r="W1032" s="6">
        <v>8.2538315054965797E-2</v>
      </c>
      <c r="X1032" s="6">
        <v>0.73404418436255203</v>
      </c>
      <c r="Y1032" s="14">
        <f t="shared" si="99"/>
        <v>1.5863831146878338</v>
      </c>
      <c r="Z1032" s="14">
        <f t="shared" si="100"/>
        <v>8.7662366296251945E-2</v>
      </c>
      <c r="AA1032" s="14">
        <f t="shared" si="101"/>
        <v>1.0833444010970781</v>
      </c>
      <c r="AB1032" s="14">
        <f t="shared" si="102"/>
        <v>0.13427779778514451</v>
      </c>
    </row>
    <row r="1033" spans="1:28" x14ac:dyDescent="0.2">
      <c r="A1033" s="11" t="s">
        <v>189</v>
      </c>
      <c r="B1033" s="11"/>
      <c r="C1033" s="11"/>
      <c r="D1033" s="11"/>
      <c r="E1033" s="11"/>
      <c r="F1033" s="11"/>
      <c r="G1033" s="11"/>
      <c r="H1033" s="11"/>
      <c r="I1033" s="11"/>
      <c r="J1033" s="11"/>
      <c r="K1033" s="11"/>
      <c r="L1033" s="11"/>
      <c r="M1033" s="19" t="s">
        <v>18</v>
      </c>
      <c r="N1033" s="19"/>
      <c r="O1033" s="5">
        <v>19.586199779000001</v>
      </c>
      <c r="P1033" s="5">
        <v>20.070663465666669</v>
      </c>
      <c r="Q1033" s="5">
        <v>19.620236177333329</v>
      </c>
      <c r="R1033" s="5">
        <v>20.521090753999999</v>
      </c>
      <c r="S1033" s="13">
        <f t="shared" si="97"/>
        <v>0.48446368666666828</v>
      </c>
      <c r="T1033" s="13">
        <f t="shared" si="98"/>
        <v>0.90085457666667068</v>
      </c>
      <c r="U1033" s="6">
        <v>0.181429935746066</v>
      </c>
      <c r="V1033" s="6">
        <v>1.0599363960510399E-2</v>
      </c>
      <c r="W1033" s="6">
        <v>0.24888133923495101</v>
      </c>
      <c r="X1033" s="6">
        <v>0.23576015073840001</v>
      </c>
      <c r="Y1033" s="14">
        <f t="shared" si="99"/>
        <v>0.7412910532367869</v>
      </c>
      <c r="Z1033" s="14">
        <f t="shared" si="100"/>
        <v>1.9747201948039379</v>
      </c>
      <c r="AA1033" s="14">
        <f t="shared" si="101"/>
        <v>0.60400766494666769</v>
      </c>
      <c r="AB1033" s="14">
        <f t="shared" si="102"/>
        <v>0.62752959948238307</v>
      </c>
    </row>
    <row r="1034" spans="1:28" x14ac:dyDescent="0.2">
      <c r="A1034" s="11" t="s">
        <v>707</v>
      </c>
      <c r="B1034" s="11"/>
      <c r="C1034" s="11"/>
      <c r="D1034" s="11"/>
      <c r="E1034" s="11"/>
      <c r="F1034" s="11"/>
      <c r="G1034" s="11"/>
      <c r="H1034" s="11" t="str">
        <f>VLOOKUP(A1034,[1]sheet1!$A$2:$E$1154, 5, FALSE)</f>
        <v>*</v>
      </c>
      <c r="I1034" s="11"/>
      <c r="J1034" s="11"/>
      <c r="K1034" s="11"/>
      <c r="L1034" s="11"/>
      <c r="M1034" s="11"/>
      <c r="N1034" s="11"/>
      <c r="O1034" s="5">
        <v>15.918735276666659</v>
      </c>
      <c r="P1034" s="5">
        <v>16.406278135333331</v>
      </c>
      <c r="Q1034" s="5">
        <v>16.379716557333339</v>
      </c>
      <c r="R1034" s="5">
        <v>16.43283971333333</v>
      </c>
      <c r="S1034" s="13">
        <f t="shared" si="97"/>
        <v>0.48754285866667146</v>
      </c>
      <c r="T1034" s="13">
        <f t="shared" si="98"/>
        <v>5.3123155999990956E-2</v>
      </c>
      <c r="U1034" s="6">
        <v>4.7247783466354001E-4</v>
      </c>
      <c r="V1034" s="6">
        <v>0.78488807064384802</v>
      </c>
      <c r="W1034" s="6">
        <v>5.8980197147383701E-3</v>
      </c>
      <c r="X1034" s="6">
        <v>0.73404418436255203</v>
      </c>
      <c r="Y1034" s="14">
        <f t="shared" si="99"/>
        <v>3.3256185607189708</v>
      </c>
      <c r="Z1034" s="14">
        <f t="shared" si="100"/>
        <v>0.1051922716211465</v>
      </c>
      <c r="AA1034" s="14">
        <f t="shared" si="101"/>
        <v>2.2292937801077581</v>
      </c>
      <c r="AB1034" s="14">
        <f t="shared" si="102"/>
        <v>0.13427779778514451</v>
      </c>
    </row>
    <row r="1035" spans="1:28" x14ac:dyDescent="0.2">
      <c r="A1035" s="11" t="s">
        <v>214</v>
      </c>
      <c r="B1035" s="11"/>
      <c r="C1035" s="11"/>
      <c r="D1035" s="11"/>
      <c r="E1035" s="11"/>
      <c r="F1035" s="11"/>
      <c r="G1035" s="11"/>
      <c r="H1035" s="11"/>
      <c r="I1035" s="11"/>
      <c r="J1035" s="11"/>
      <c r="K1035" s="11"/>
      <c r="L1035" s="11"/>
      <c r="M1035" s="19"/>
      <c r="N1035" s="19" t="s">
        <v>18</v>
      </c>
      <c r="O1035" s="5">
        <v>13.613091470666671</v>
      </c>
      <c r="P1035" s="5">
        <v>14.103279868666659</v>
      </c>
      <c r="Q1035" s="5">
        <v>14.12651506933333</v>
      </c>
      <c r="R1035" s="5">
        <v>14.080044667999999</v>
      </c>
      <c r="S1035" s="13">
        <f t="shared" si="97"/>
        <v>0.49018839799998837</v>
      </c>
      <c r="T1035" s="13">
        <f t="shared" si="98"/>
        <v>-4.6470401333330358E-2</v>
      </c>
      <c r="U1035" s="6">
        <v>4.3388014465320701E-2</v>
      </c>
      <c r="V1035" s="6">
        <v>0.87656135459485096</v>
      </c>
      <c r="W1035" s="6">
        <v>0.11293853910122401</v>
      </c>
      <c r="X1035" s="6">
        <v>0.73709704473307003</v>
      </c>
      <c r="Y1035" s="14">
        <f t="shared" si="99"/>
        <v>1.3626302237238674</v>
      </c>
      <c r="Z1035" s="14">
        <f t="shared" si="100"/>
        <v>5.7217680221156954E-2</v>
      </c>
      <c r="AA1035" s="14">
        <f t="shared" si="101"/>
        <v>0.9471578343110264</v>
      </c>
      <c r="AB1035" s="14">
        <f t="shared" si="102"/>
        <v>0.1324753300276249</v>
      </c>
    </row>
    <row r="1036" spans="1:28" x14ac:dyDescent="0.2">
      <c r="A1036" s="11" t="s">
        <v>1017</v>
      </c>
      <c r="B1036" s="11"/>
      <c r="C1036" s="11"/>
      <c r="D1036" s="11"/>
      <c r="E1036" s="11"/>
      <c r="F1036" s="11"/>
      <c r="G1036" s="11"/>
      <c r="H1036" s="11"/>
      <c r="I1036" s="11"/>
      <c r="J1036" s="11"/>
      <c r="K1036" s="11"/>
      <c r="L1036" s="11"/>
      <c r="M1036" s="19"/>
      <c r="N1036" s="11" t="s">
        <v>18</v>
      </c>
      <c r="O1036" s="5">
        <v>14.880998121333331</v>
      </c>
      <c r="P1036" s="5">
        <v>15.376617917500001</v>
      </c>
      <c r="Q1036" s="5">
        <v>15.194613543333331</v>
      </c>
      <c r="R1036" s="5">
        <v>15.558622291666669</v>
      </c>
      <c r="S1036" s="13">
        <f t="shared" si="97"/>
        <v>0.49561979616666996</v>
      </c>
      <c r="T1036" s="13">
        <f t="shared" si="98"/>
        <v>0.36400874833333852</v>
      </c>
      <c r="U1036" s="6">
        <v>5.6573701079573297E-5</v>
      </c>
      <c r="V1036" s="6">
        <v>9.4619732748421795E-2</v>
      </c>
      <c r="W1036" s="6">
        <v>1.53525860540082E-3</v>
      </c>
      <c r="X1036" s="6">
        <v>0.43702352859328297</v>
      </c>
      <c r="Y1036" s="14">
        <f t="shared" si="99"/>
        <v>4.2473854085698699</v>
      </c>
      <c r="Z1036" s="14">
        <f t="shared" si="100"/>
        <v>1.0240182829419622</v>
      </c>
      <c r="AA1036" s="14">
        <f t="shared" si="101"/>
        <v>2.8138184596402307</v>
      </c>
      <c r="AB1036" s="14">
        <f t="shared" si="102"/>
        <v>0.35949518073402681</v>
      </c>
    </row>
    <row r="1037" spans="1:28" x14ac:dyDescent="0.2">
      <c r="A1037" s="11" t="s">
        <v>1092</v>
      </c>
      <c r="B1037" s="11"/>
      <c r="C1037" s="11"/>
      <c r="D1037" s="11"/>
      <c r="E1037" s="11"/>
      <c r="F1037" s="11"/>
      <c r="G1037" s="11"/>
      <c r="H1037" s="11"/>
      <c r="I1037" s="11" t="s">
        <v>18</v>
      </c>
      <c r="J1037" s="11"/>
      <c r="K1037" s="11"/>
      <c r="L1037" s="11"/>
      <c r="M1037" s="11"/>
      <c r="N1037" s="11"/>
      <c r="O1037" s="5">
        <v>12.032016324000001</v>
      </c>
      <c r="P1037" s="5">
        <v>12.538537015333331</v>
      </c>
      <c r="Q1037" s="5">
        <v>12.365330594</v>
      </c>
      <c r="R1037" s="5">
        <v>12.711743436666669</v>
      </c>
      <c r="S1037" s="13">
        <f t="shared" si="97"/>
        <v>0.50652069133333022</v>
      </c>
      <c r="T1037" s="13">
        <f t="shared" si="98"/>
        <v>0.34641284266666972</v>
      </c>
      <c r="U1037" s="6">
        <v>2.9222112857944299E-5</v>
      </c>
      <c r="V1037" s="6">
        <v>2.21988867596013E-2</v>
      </c>
      <c r="W1037" s="6">
        <v>1.0728956322065E-3</v>
      </c>
      <c r="X1037" s="6">
        <v>0.26506292518587898</v>
      </c>
      <c r="Y1037" s="14">
        <f t="shared" si="99"/>
        <v>4.5342883863013608</v>
      </c>
      <c r="Z1037" s="14">
        <f t="shared" si="100"/>
        <v>1.6536688042108358</v>
      </c>
      <c r="AA1037" s="14">
        <f t="shared" si="101"/>
        <v>2.9694425227324031</v>
      </c>
      <c r="AB1037" s="14">
        <f t="shared" si="102"/>
        <v>0.57665101354643289</v>
      </c>
    </row>
    <row r="1038" spans="1:28" x14ac:dyDescent="0.2">
      <c r="A1038" s="11" t="s">
        <v>497</v>
      </c>
      <c r="B1038" s="11"/>
      <c r="C1038" s="11"/>
      <c r="D1038" s="11"/>
      <c r="E1038" s="11"/>
      <c r="F1038" s="11" t="s">
        <v>18</v>
      </c>
      <c r="G1038" s="11"/>
      <c r="H1038" s="11"/>
      <c r="I1038" s="11"/>
      <c r="J1038" s="11"/>
      <c r="K1038" s="11"/>
      <c r="L1038" s="11"/>
      <c r="M1038" s="19"/>
      <c r="N1038" s="19"/>
      <c r="O1038" s="5">
        <v>13.38348444066667</v>
      </c>
      <c r="P1038" s="5">
        <v>13.891565192666659</v>
      </c>
      <c r="Q1038" s="5">
        <v>13.72345608466666</v>
      </c>
      <c r="R1038" s="5">
        <v>14.059674300666661</v>
      </c>
      <c r="S1038" s="13">
        <f t="shared" si="97"/>
        <v>0.50808075199998903</v>
      </c>
      <c r="T1038" s="13">
        <f t="shared" si="98"/>
        <v>0.33621821600000068</v>
      </c>
      <c r="U1038" s="6">
        <v>5.2449945003796002E-4</v>
      </c>
      <c r="V1038" s="6">
        <v>0.115033876065971</v>
      </c>
      <c r="W1038" s="6">
        <v>6.29075019334281E-3</v>
      </c>
      <c r="X1038" s="6">
        <v>0.46338161106693099</v>
      </c>
      <c r="Y1038" s="14">
        <f t="shared" si="99"/>
        <v>3.280254962848125</v>
      </c>
      <c r="Z1038" s="14">
        <f t="shared" si="100"/>
        <v>0.93917424641136604</v>
      </c>
      <c r="AA1038" s="14">
        <f t="shared" si="101"/>
        <v>2.2012975603732201</v>
      </c>
      <c r="AB1038" s="14">
        <f t="shared" si="102"/>
        <v>0.33406120483741381</v>
      </c>
    </row>
    <row r="1039" spans="1:28" x14ac:dyDescent="0.2">
      <c r="A1039" s="11" t="s">
        <v>835</v>
      </c>
      <c r="B1039" s="11"/>
      <c r="C1039" s="11"/>
      <c r="D1039" s="11"/>
      <c r="E1039" s="11"/>
      <c r="F1039" s="11" t="s">
        <v>18</v>
      </c>
      <c r="G1039" s="11"/>
      <c r="H1039" s="11"/>
      <c r="I1039" s="11"/>
      <c r="J1039" s="11"/>
      <c r="K1039" s="11"/>
      <c r="L1039" s="11"/>
      <c r="M1039" s="11"/>
      <c r="N1039" s="11"/>
      <c r="O1039" s="5">
        <v>12.42290184766666</v>
      </c>
      <c r="P1039" s="5">
        <v>12.9417328365</v>
      </c>
      <c r="Q1039" s="5">
        <v>13.058242113666671</v>
      </c>
      <c r="R1039" s="5">
        <v>12.825223559333329</v>
      </c>
      <c r="S1039" s="13">
        <f t="shared" si="97"/>
        <v>0.51883098883334</v>
      </c>
      <c r="T1039" s="13">
        <f t="shared" si="98"/>
        <v>-0.2330185543333414</v>
      </c>
      <c r="U1039" s="6">
        <v>3.9386188402346497E-3</v>
      </c>
      <c r="V1039" s="6">
        <v>0.27380730225529698</v>
      </c>
      <c r="W1039" s="6">
        <v>2.6720889532041402E-2</v>
      </c>
      <c r="X1039" s="6">
        <v>0.60583708655642798</v>
      </c>
      <c r="Y1039" s="14">
        <f t="shared" si="99"/>
        <v>2.4046560459977657</v>
      </c>
      <c r="Z1039" s="14">
        <f t="shared" si="100"/>
        <v>0.56255497370790186</v>
      </c>
      <c r="AA1039" s="14">
        <f t="shared" si="101"/>
        <v>1.5731490883960895</v>
      </c>
      <c r="AB1039" s="14">
        <f t="shared" si="102"/>
        <v>0.21764414468124671</v>
      </c>
    </row>
    <row r="1040" spans="1:28" x14ac:dyDescent="0.2">
      <c r="A1040" s="11" t="s">
        <v>400</v>
      </c>
      <c r="B1040" s="11"/>
      <c r="C1040" s="11"/>
      <c r="D1040" s="11"/>
      <c r="E1040" s="11"/>
      <c r="F1040" s="11"/>
      <c r="G1040" s="11"/>
      <c r="H1040" s="11"/>
      <c r="I1040" s="11"/>
      <c r="J1040" s="11"/>
      <c r="K1040" s="11"/>
      <c r="L1040" s="11"/>
      <c r="M1040" s="19"/>
      <c r="N1040" s="19" t="s">
        <v>18</v>
      </c>
      <c r="O1040" s="5">
        <v>10.364931802566669</v>
      </c>
      <c r="P1040" s="5">
        <v>10.884773064199999</v>
      </c>
      <c r="Q1040" s="5">
        <v>10.90561585046667</v>
      </c>
      <c r="R1040" s="5">
        <v>10.86393027793333</v>
      </c>
      <c r="S1040" s="13">
        <f t="shared" si="97"/>
        <v>0.51984126163332967</v>
      </c>
      <c r="T1040" s="13">
        <f t="shared" si="98"/>
        <v>-4.1685572533340931E-2</v>
      </c>
      <c r="U1040" s="6">
        <v>4.4705758595706101E-2</v>
      </c>
      <c r="V1040" s="6">
        <v>0.90683843125494101</v>
      </c>
      <c r="W1040" s="6">
        <v>0.114066384632256</v>
      </c>
      <c r="X1040" s="6">
        <v>0.74558403992886502</v>
      </c>
      <c r="Y1040" s="14">
        <f t="shared" si="99"/>
        <v>1.3496365313365584</v>
      </c>
      <c r="Z1040" s="14">
        <f t="shared" si="100"/>
        <v>4.2470083022491632E-2</v>
      </c>
      <c r="AA1040" s="14">
        <f t="shared" si="101"/>
        <v>0.94284232332644258</v>
      </c>
      <c r="AB1040" s="14">
        <f t="shared" si="102"/>
        <v>0.12750339712002343</v>
      </c>
    </row>
    <row r="1041" spans="1:28" x14ac:dyDescent="0.2">
      <c r="A1041" s="11" t="s">
        <v>116</v>
      </c>
      <c r="B1041" s="11"/>
      <c r="C1041" s="11" t="str">
        <f>VLOOKUP(A1041,[1]sheet1!$A$2:$E$1154, 4, FALSE)</f>
        <v>*</v>
      </c>
      <c r="D1041" s="11"/>
      <c r="E1041" s="11"/>
      <c r="F1041" s="11"/>
      <c r="G1041" s="11"/>
      <c r="H1041" s="11"/>
      <c r="I1041" s="11"/>
      <c r="J1041" s="11"/>
      <c r="K1041" s="11"/>
      <c r="L1041" s="11"/>
      <c r="M1041" s="11"/>
      <c r="N1041" s="11"/>
      <c r="O1041" s="5">
        <v>13.67113973113333</v>
      </c>
      <c r="P1041" s="5">
        <v>14.19184125866667</v>
      </c>
      <c r="Q1041" s="5">
        <v>13.95900673</v>
      </c>
      <c r="R1041" s="5">
        <v>14.42467578733334</v>
      </c>
      <c r="S1041" s="13">
        <f t="shared" si="97"/>
        <v>0.52070152753334042</v>
      </c>
      <c r="T1041" s="13">
        <f t="shared" si="98"/>
        <v>0.46566905733333996</v>
      </c>
      <c r="U1041" s="6">
        <v>2.5156876046384901E-2</v>
      </c>
      <c r="V1041" s="6">
        <v>6.5200929372747504E-2</v>
      </c>
      <c r="W1041" s="6">
        <v>8.1780595033797296E-2</v>
      </c>
      <c r="X1041" s="6">
        <v>0.41734974785558099</v>
      </c>
      <c r="Y1041" s="14">
        <f t="shared" si="99"/>
        <v>1.5993432900968412</v>
      </c>
      <c r="Z1041" s="14">
        <f t="shared" si="100"/>
        <v>1.1857462137990729</v>
      </c>
      <c r="AA1041" s="14">
        <f t="shared" si="101"/>
        <v>1.0873497338531601</v>
      </c>
      <c r="AB1041" s="14">
        <f t="shared" si="102"/>
        <v>0.37949984454434393</v>
      </c>
    </row>
    <row r="1042" spans="1:28" x14ac:dyDescent="0.2">
      <c r="A1042" s="11" t="s">
        <v>1079</v>
      </c>
      <c r="B1042" s="11"/>
      <c r="C1042" s="11" t="str">
        <f>VLOOKUP(A1042,[1]sheet1!$A$2:$E$1154, 4, FALSE)</f>
        <v>*</v>
      </c>
      <c r="D1042" s="11"/>
      <c r="E1042" s="11"/>
      <c r="F1042" s="11"/>
      <c r="G1042" s="11"/>
      <c r="H1042" s="11"/>
      <c r="I1042" s="11"/>
      <c r="J1042" s="11"/>
      <c r="K1042" s="11"/>
      <c r="L1042" s="11"/>
      <c r="M1042" s="11"/>
      <c r="N1042" s="11"/>
      <c r="O1042" s="5">
        <v>11.810482158133331</v>
      </c>
      <c r="P1042" s="5">
        <v>12.340150631383329</v>
      </c>
      <c r="Q1042" s="5">
        <v>12.369163868799999</v>
      </c>
      <c r="R1042" s="5">
        <v>12.31113739396667</v>
      </c>
      <c r="S1042" s="13">
        <f t="shared" si="97"/>
        <v>0.52966847324999833</v>
      </c>
      <c r="T1042" s="13">
        <f t="shared" si="98"/>
        <v>-5.80264748333299E-2</v>
      </c>
      <c r="U1042" s="6">
        <v>1.00557101239037E-2</v>
      </c>
      <c r="V1042" s="6">
        <v>0.82453150153059096</v>
      </c>
      <c r="W1042" s="6">
        <v>4.5153636258292301E-2</v>
      </c>
      <c r="X1042" s="6">
        <v>0.73560793994218299</v>
      </c>
      <c r="Y1042" s="14">
        <f t="shared" si="99"/>
        <v>1.9975872545547539</v>
      </c>
      <c r="Z1042" s="14">
        <f t="shared" si="100"/>
        <v>8.3792747321389485E-2</v>
      </c>
      <c r="AA1042" s="14">
        <f t="shared" si="101"/>
        <v>1.3453072698616155</v>
      </c>
      <c r="AB1042" s="14">
        <f t="shared" si="102"/>
        <v>0.1333535917579585</v>
      </c>
    </row>
    <row r="1043" spans="1:28" x14ac:dyDescent="0.2">
      <c r="A1043" s="11" t="s">
        <v>452</v>
      </c>
      <c r="B1043" s="11"/>
      <c r="C1043" s="11"/>
      <c r="D1043" s="11"/>
      <c r="E1043" s="11"/>
      <c r="F1043" s="11"/>
      <c r="G1043" s="11"/>
      <c r="H1043" s="11"/>
      <c r="I1043" s="11"/>
      <c r="J1043" s="11"/>
      <c r="K1043" s="11" t="s">
        <v>18</v>
      </c>
      <c r="L1043" s="11"/>
      <c r="M1043" s="11"/>
      <c r="N1043" s="11"/>
      <c r="O1043" s="5">
        <v>13.347789923666671</v>
      </c>
      <c r="P1043" s="5">
        <v>13.88673927866666</v>
      </c>
      <c r="Q1043" s="5">
        <v>13.961364735</v>
      </c>
      <c r="R1043" s="5">
        <v>13.81211382233333</v>
      </c>
      <c r="S1043" s="13">
        <f t="shared" si="97"/>
        <v>0.53894935499998908</v>
      </c>
      <c r="T1043" s="13">
        <f t="shared" si="98"/>
        <v>-0.14925091266666968</v>
      </c>
      <c r="U1043" s="6">
        <v>1.7125428604133699E-2</v>
      </c>
      <c r="V1043" s="6">
        <v>0.56491854698889798</v>
      </c>
      <c r="W1043" s="6">
        <v>6.5981353469828405E-2</v>
      </c>
      <c r="X1043" s="6">
        <v>0.69456491834011702</v>
      </c>
      <c r="Y1043" s="14">
        <f t="shared" si="99"/>
        <v>1.7663585504585519</v>
      </c>
      <c r="Z1043" s="14">
        <f t="shared" si="100"/>
        <v>0.24801416659362965</v>
      </c>
      <c r="AA1043" s="14">
        <f t="shared" si="101"/>
        <v>1.1805787800539507</v>
      </c>
      <c r="AB1043" s="14">
        <f t="shared" si="102"/>
        <v>0.15828715617651934</v>
      </c>
    </row>
    <row r="1044" spans="1:28" x14ac:dyDescent="0.2">
      <c r="A1044" s="11" t="s">
        <v>60</v>
      </c>
      <c r="B1044" s="11"/>
      <c r="C1044" s="11" t="str">
        <f>VLOOKUP(A1044,[1]sheet1!$A$2:$E$1154, 4, FALSE)</f>
        <v>*</v>
      </c>
      <c r="E1044" s="11"/>
      <c r="F1044" s="11"/>
      <c r="G1044" s="11"/>
      <c r="H1044" s="11"/>
      <c r="I1044" s="11"/>
      <c r="J1044" s="11"/>
      <c r="K1044" s="11"/>
      <c r="L1044" s="11"/>
      <c r="M1044" s="11"/>
      <c r="N1044" s="11"/>
      <c r="O1044" s="5">
        <v>11.495507512</v>
      </c>
      <c r="P1044" s="5">
        <v>12.03483309766667</v>
      </c>
      <c r="Q1044" s="5">
        <v>11.957018606</v>
      </c>
      <c r="R1044" s="5">
        <v>12.11264758933333</v>
      </c>
      <c r="S1044" s="13">
        <f t="shared" si="97"/>
        <v>0.53932558566667055</v>
      </c>
      <c r="T1044" s="13">
        <f t="shared" si="98"/>
        <v>0.15562898333332953</v>
      </c>
      <c r="U1044" s="6">
        <v>7.8745458907575398E-5</v>
      </c>
      <c r="V1044" s="6">
        <v>0.51845111755149098</v>
      </c>
      <c r="W1044" s="6">
        <v>1.9659854283481399E-3</v>
      </c>
      <c r="X1044" s="6">
        <v>0.67107154734538799</v>
      </c>
      <c r="Y1044" s="14">
        <f t="shared" si="99"/>
        <v>4.1037744817065693</v>
      </c>
      <c r="Z1044" s="14">
        <f t="shared" si="100"/>
        <v>0.2852921850385462</v>
      </c>
      <c r="AA1044" s="14">
        <f t="shared" si="101"/>
        <v>2.7064197054313746</v>
      </c>
      <c r="AB1044" s="14">
        <f t="shared" si="102"/>
        <v>0.17323117437525526</v>
      </c>
    </row>
    <row r="1045" spans="1:28" x14ac:dyDescent="0.2">
      <c r="A1045" s="11" t="s">
        <v>401</v>
      </c>
      <c r="B1045" s="11"/>
      <c r="C1045" s="11"/>
      <c r="D1045" s="11"/>
      <c r="E1045" s="11"/>
      <c r="F1045" s="11"/>
      <c r="G1045" s="11"/>
      <c r="H1045" s="11"/>
      <c r="I1045" s="11"/>
      <c r="J1045" s="11" t="s">
        <v>18</v>
      </c>
      <c r="K1045" s="11"/>
      <c r="L1045" s="11"/>
      <c r="M1045" s="11"/>
      <c r="N1045" s="11"/>
      <c r="O1045" s="5">
        <v>17.226418355</v>
      </c>
      <c r="P1045" s="5">
        <v>17.767589551833339</v>
      </c>
      <c r="Q1045" s="5">
        <v>17.593241504666668</v>
      </c>
      <c r="R1045" s="5">
        <v>17.941937598999999</v>
      </c>
      <c r="S1045" s="13">
        <f t="shared" si="97"/>
        <v>0.54117119683333925</v>
      </c>
      <c r="T1045" s="13">
        <f t="shared" si="98"/>
        <v>0.34869609433333082</v>
      </c>
      <c r="U1045" s="6">
        <v>2.3036680839760199E-2</v>
      </c>
      <c r="V1045" s="6">
        <v>0.13546067015366101</v>
      </c>
      <c r="W1045" s="6">
        <v>7.7864587279561401E-2</v>
      </c>
      <c r="X1045" s="6">
        <v>0.50439472274299002</v>
      </c>
      <c r="Y1045" s="14">
        <f t="shared" si="99"/>
        <v>1.6375800945551611</v>
      </c>
      <c r="Z1045" s="14">
        <f t="shared" si="100"/>
        <v>0.86818678017423845</v>
      </c>
      <c r="AA1045" s="14">
        <f t="shared" si="101"/>
        <v>1.1086600140327729</v>
      </c>
      <c r="AB1045" s="14">
        <f t="shared" si="102"/>
        <v>0.29722946590464283</v>
      </c>
    </row>
    <row r="1046" spans="1:28" x14ac:dyDescent="0.2">
      <c r="A1046" s="11" t="s">
        <v>270</v>
      </c>
      <c r="B1046" s="11"/>
      <c r="C1046" s="11" t="str">
        <f>VLOOKUP(A1046,[1]sheet1!$A$2:$E$1154, 4, FALSE)</f>
        <v>*</v>
      </c>
      <c r="D1046" s="11"/>
      <c r="E1046" s="11"/>
      <c r="F1046" s="11"/>
      <c r="G1046" s="11"/>
      <c r="H1046" s="11"/>
      <c r="I1046" s="11"/>
      <c r="J1046" s="11"/>
      <c r="K1046" s="11"/>
      <c r="L1046" s="11"/>
      <c r="M1046" s="11"/>
      <c r="N1046" s="11"/>
      <c r="O1046" s="5">
        <v>11.32953882333333</v>
      </c>
      <c r="P1046" s="5">
        <v>11.8885335755</v>
      </c>
      <c r="Q1046" s="5">
        <v>11.77190381266667</v>
      </c>
      <c r="R1046" s="5">
        <v>12.005163338333331</v>
      </c>
      <c r="S1046" s="13">
        <f t="shared" si="97"/>
        <v>0.55899475216667049</v>
      </c>
      <c r="T1046" s="13">
        <f t="shared" si="98"/>
        <v>0.23325952566666075</v>
      </c>
      <c r="U1046" s="6">
        <v>8.7753259115484601E-5</v>
      </c>
      <c r="V1046" s="6">
        <v>0.19654116581824099</v>
      </c>
      <c r="W1046" s="6">
        <v>2.00867649463622E-3</v>
      </c>
      <c r="X1046" s="6">
        <v>0.54687679866154704</v>
      </c>
      <c r="Y1046" s="14">
        <f t="shared" si="99"/>
        <v>4.0567367450662797</v>
      </c>
      <c r="Z1046" s="14">
        <f t="shared" si="100"/>
        <v>0.70654647218280742</v>
      </c>
      <c r="AA1046" s="14">
        <f t="shared" si="101"/>
        <v>2.6970900024789866</v>
      </c>
      <c r="AB1046" s="14">
        <f t="shared" si="102"/>
        <v>0.26211050124961133</v>
      </c>
    </row>
    <row r="1047" spans="1:28" x14ac:dyDescent="0.2">
      <c r="A1047" s="11" t="s">
        <v>81</v>
      </c>
      <c r="B1047" s="11"/>
      <c r="C1047" s="11"/>
      <c r="D1047" s="11" t="s">
        <v>18</v>
      </c>
      <c r="E1047" s="11"/>
      <c r="F1047" s="11"/>
      <c r="G1047" s="11"/>
      <c r="H1047" s="11"/>
      <c r="I1047" s="11"/>
      <c r="J1047" s="11"/>
      <c r="K1047" s="11"/>
      <c r="L1047" s="11"/>
      <c r="M1047" s="11"/>
      <c r="N1047" s="11"/>
      <c r="O1047" s="5">
        <v>13.737195635333331</v>
      </c>
      <c r="P1047" s="5">
        <v>14.297431678666671</v>
      </c>
      <c r="Q1047" s="5">
        <v>14.47272226033334</v>
      </c>
      <c r="R1047" s="5">
        <v>14.122141097</v>
      </c>
      <c r="S1047" s="13">
        <f t="shared" si="97"/>
        <v>0.56023604333334021</v>
      </c>
      <c r="T1047" s="13">
        <f t="shared" si="98"/>
        <v>-0.35058116333333977</v>
      </c>
      <c r="U1047" s="6">
        <v>9.2801172754513207E-3</v>
      </c>
      <c r="V1047" s="6">
        <v>0.245335546766698</v>
      </c>
      <c r="W1047" s="6">
        <v>4.2590166818178198E-2</v>
      </c>
      <c r="X1047" s="6">
        <v>0.58249982091171004</v>
      </c>
      <c r="Y1047" s="14">
        <f t="shared" si="99"/>
        <v>2.0324465354449797</v>
      </c>
      <c r="Z1047" s="14">
        <f t="shared" si="100"/>
        <v>0.61023952213123989</v>
      </c>
      <c r="AA1047" s="14">
        <f t="shared" si="101"/>
        <v>1.3706906588679655</v>
      </c>
      <c r="AB1047" s="14">
        <f t="shared" si="102"/>
        <v>0.23470420382480703</v>
      </c>
    </row>
    <row r="1048" spans="1:28" x14ac:dyDescent="0.2">
      <c r="A1048" s="11" t="s">
        <v>1039</v>
      </c>
      <c r="B1048" s="11"/>
      <c r="C1048" s="11" t="str">
        <f>VLOOKUP(A1048,[1]sheet1!$A$2:$E$1154, 4, FALSE)</f>
        <v>*</v>
      </c>
      <c r="D1048" s="11"/>
      <c r="E1048" s="11"/>
      <c r="F1048" s="11"/>
      <c r="G1048" s="11"/>
      <c r="H1048" s="11"/>
      <c r="I1048" s="11"/>
      <c r="J1048" s="11"/>
      <c r="K1048" s="11"/>
      <c r="L1048" s="11"/>
      <c r="M1048" s="11"/>
      <c r="N1048" s="11"/>
      <c r="O1048" s="5">
        <v>12.9754136273</v>
      </c>
      <c r="P1048" s="5">
        <v>13.54038185221666</v>
      </c>
      <c r="Q1048" s="5">
        <v>13.4221080901</v>
      </c>
      <c r="R1048" s="5">
        <v>13.65865561433333</v>
      </c>
      <c r="S1048" s="13">
        <f t="shared" si="97"/>
        <v>0.56496822491665988</v>
      </c>
      <c r="T1048" s="13">
        <f t="shared" si="98"/>
        <v>0.23654752423333036</v>
      </c>
      <c r="U1048" s="6">
        <v>0.140273603921509</v>
      </c>
      <c r="V1048" s="6">
        <v>0.61096186717481904</v>
      </c>
      <c r="W1048" s="6">
        <v>0.212507138797568</v>
      </c>
      <c r="X1048" s="6">
        <v>0.69968798395460796</v>
      </c>
      <c r="Y1048" s="14">
        <f t="shared" si="99"/>
        <v>0.85302404493569461</v>
      </c>
      <c r="Z1048" s="14">
        <f t="shared" si="100"/>
        <v>0.21398589514592919</v>
      </c>
      <c r="AA1048" s="14">
        <f t="shared" si="101"/>
        <v>0.67262647602159709</v>
      </c>
      <c r="AB1048" s="14">
        <f t="shared" si="102"/>
        <v>0.15509558435142606</v>
      </c>
    </row>
    <row r="1049" spans="1:28" x14ac:dyDescent="0.2">
      <c r="A1049" s="11" t="s">
        <v>200</v>
      </c>
      <c r="B1049" s="11"/>
      <c r="C1049" s="11"/>
      <c r="D1049" s="11"/>
      <c r="E1049" s="11"/>
      <c r="F1049" s="11" t="s">
        <v>18</v>
      </c>
      <c r="G1049" s="11"/>
      <c r="H1049" s="11"/>
      <c r="I1049" s="11"/>
      <c r="J1049" s="11"/>
      <c r="K1049" s="11"/>
      <c r="L1049" s="11"/>
      <c r="M1049" s="19"/>
      <c r="N1049" s="19"/>
      <c r="O1049" s="5">
        <v>13.57439908376667</v>
      </c>
      <c r="P1049" s="5">
        <v>14.145863645166671</v>
      </c>
      <c r="Q1049" s="5">
        <v>14.096672979999999</v>
      </c>
      <c r="R1049" s="5">
        <v>14.19505431033333</v>
      </c>
      <c r="S1049" s="13">
        <f t="shared" si="97"/>
        <v>0.5714645614000009</v>
      </c>
      <c r="T1049" s="13">
        <f t="shared" si="98"/>
        <v>9.8381330333330297E-2</v>
      </c>
      <c r="U1049" s="6">
        <v>1.74428234567598E-2</v>
      </c>
      <c r="V1049" s="6">
        <v>0.32757594963542502</v>
      </c>
      <c r="W1049" s="6">
        <v>6.6384657985694207E-2</v>
      </c>
      <c r="X1049" s="6">
        <v>0.62886652603846604</v>
      </c>
      <c r="Y1049" s="14">
        <f t="shared" si="99"/>
        <v>1.7583832147909324</v>
      </c>
      <c r="Z1049" s="14">
        <f t="shared" si="100"/>
        <v>0.48468799129514445</v>
      </c>
      <c r="AA1049" s="14">
        <f t="shared" si="101"/>
        <v>1.1779322778913981</v>
      </c>
      <c r="AB1049" s="14">
        <f t="shared" si="102"/>
        <v>0.20144152173461793</v>
      </c>
    </row>
    <row r="1050" spans="1:28" x14ac:dyDescent="0.2">
      <c r="A1050" s="11" t="s">
        <v>349</v>
      </c>
      <c r="B1050" s="11"/>
      <c r="C1050" s="11" t="str">
        <f>VLOOKUP(A1050,[1]sheet1!$A$2:$E$1154, 4, FALSE)</f>
        <v>*</v>
      </c>
      <c r="D1050" s="11"/>
      <c r="E1050" s="11"/>
      <c r="F1050" s="11"/>
      <c r="G1050" s="11"/>
      <c r="H1050" s="11"/>
      <c r="I1050" s="11"/>
      <c r="J1050" s="11"/>
      <c r="K1050" s="11"/>
      <c r="L1050" s="11"/>
      <c r="M1050" s="11"/>
      <c r="N1050" s="11"/>
      <c r="O1050" s="5">
        <v>12.244771335699999</v>
      </c>
      <c r="P1050" s="5">
        <v>12.82784731678333</v>
      </c>
      <c r="Q1050" s="5">
        <v>12.6143083945</v>
      </c>
      <c r="R1050" s="5">
        <v>13.04138623906667</v>
      </c>
      <c r="S1050" s="13">
        <f t="shared" si="97"/>
        <v>0.58307598108333103</v>
      </c>
      <c r="T1050" s="13">
        <f t="shared" si="98"/>
        <v>0.42707784456666964</v>
      </c>
      <c r="U1050" s="6">
        <v>0.17033149929515601</v>
      </c>
      <c r="V1050" s="6">
        <v>0.385088457006457</v>
      </c>
      <c r="W1050" s="6">
        <v>0.24000469404576899</v>
      </c>
      <c r="X1050" s="6">
        <v>0.62985092403981102</v>
      </c>
      <c r="Y1050" s="14">
        <f t="shared" si="99"/>
        <v>0.76870503080969455</v>
      </c>
      <c r="Z1050" s="14">
        <f t="shared" si="100"/>
        <v>0.41443949912209521</v>
      </c>
      <c r="AA1050" s="14">
        <f t="shared" si="101"/>
        <v>0.61978026421239585</v>
      </c>
      <c r="AB1050" s="14">
        <f t="shared" si="102"/>
        <v>0.20076222916246131</v>
      </c>
    </row>
    <row r="1051" spans="1:28" x14ac:dyDescent="0.2">
      <c r="A1051" s="11" t="s">
        <v>802</v>
      </c>
      <c r="B1051" s="11"/>
      <c r="C1051" s="11" t="str">
        <f>VLOOKUP(A1051,[1]sheet1!$A$2:$E$1154, 4, FALSE)</f>
        <v>*</v>
      </c>
      <c r="D1051" s="11"/>
      <c r="E1051" s="11"/>
      <c r="F1051" s="11"/>
      <c r="G1051" s="11"/>
      <c r="H1051" s="11"/>
      <c r="I1051" s="11"/>
      <c r="J1051" s="11"/>
      <c r="K1051" s="11"/>
      <c r="L1051" s="11"/>
      <c r="M1051" s="11"/>
      <c r="N1051" s="11"/>
      <c r="O1051" s="5">
        <v>17.48998825533333</v>
      </c>
      <c r="P1051" s="5">
        <v>18.07713349583333</v>
      </c>
      <c r="Q1051" s="5">
        <v>18.29414761266667</v>
      </c>
      <c r="R1051" s="5">
        <v>17.860119379</v>
      </c>
      <c r="S1051" s="13">
        <f t="shared" si="97"/>
        <v>0.58714524049999994</v>
      </c>
      <c r="T1051" s="13">
        <f t="shared" si="98"/>
        <v>-0.43402823366666965</v>
      </c>
      <c r="U1051" s="6">
        <v>2.8148993720532901E-3</v>
      </c>
      <c r="V1051" s="6">
        <v>9.9144766178245705E-2</v>
      </c>
      <c r="W1051" s="6">
        <v>2.14261335088482E-2</v>
      </c>
      <c r="X1051" s="6">
        <v>0.44812830735098902</v>
      </c>
      <c r="Y1051" s="14">
        <f t="shared" si="99"/>
        <v>2.550537125836831</v>
      </c>
      <c r="Z1051" s="14">
        <f t="shared" si="100"/>
        <v>1.0037302071258707</v>
      </c>
      <c r="AA1051" s="14">
        <f t="shared" si="101"/>
        <v>1.6690561932733172</v>
      </c>
      <c r="AB1051" s="14">
        <f t="shared" si="102"/>
        <v>0.3485976217240046</v>
      </c>
    </row>
    <row r="1052" spans="1:28" x14ac:dyDescent="0.2">
      <c r="A1052" s="11" t="s">
        <v>437</v>
      </c>
      <c r="B1052" s="11"/>
      <c r="C1052" s="11"/>
      <c r="D1052" s="11"/>
      <c r="E1052" s="11"/>
      <c r="F1052" s="11" t="s">
        <v>18</v>
      </c>
      <c r="G1052" s="11"/>
      <c r="H1052" s="11"/>
      <c r="I1052" s="11"/>
      <c r="J1052" s="11"/>
      <c r="K1052" s="11"/>
      <c r="L1052" s="11"/>
      <c r="M1052" s="19"/>
      <c r="N1052" s="19"/>
      <c r="O1052" s="5">
        <v>11.208445212666669</v>
      </c>
      <c r="P1052" s="5">
        <v>11.79757749868333</v>
      </c>
      <c r="Q1052" s="5">
        <v>11.6106658717</v>
      </c>
      <c r="R1052" s="5">
        <v>11.98448912566667</v>
      </c>
      <c r="S1052" s="13">
        <f t="shared" si="97"/>
        <v>0.58913228601666034</v>
      </c>
      <c r="T1052" s="13">
        <f t="shared" si="98"/>
        <v>0.37382325396666971</v>
      </c>
      <c r="U1052" s="6">
        <v>1.1935577101664799E-5</v>
      </c>
      <c r="V1052" s="6">
        <v>9.3729825702997593E-2</v>
      </c>
      <c r="W1052" s="6">
        <v>6.2080750926062805E-4</v>
      </c>
      <c r="X1052" s="6">
        <v>0.43702352859328297</v>
      </c>
      <c r="Y1052" s="14">
        <f t="shared" si="99"/>
        <v>4.9231565774105386</v>
      </c>
      <c r="Z1052" s="14">
        <f t="shared" si="100"/>
        <v>1.0281221905731872</v>
      </c>
      <c r="AA1052" s="14">
        <f t="shared" si="101"/>
        <v>3.2070430385109345</v>
      </c>
      <c r="AB1052" s="14">
        <f t="shared" si="102"/>
        <v>0.35949518073402681</v>
      </c>
    </row>
    <row r="1053" spans="1:28" x14ac:dyDescent="0.2">
      <c r="A1053" s="11" t="s">
        <v>471</v>
      </c>
      <c r="B1053" s="11"/>
      <c r="C1053" s="11"/>
      <c r="D1053" s="11"/>
      <c r="E1053" s="11"/>
      <c r="F1053" s="11"/>
      <c r="G1053" s="11"/>
      <c r="H1053" s="11"/>
      <c r="I1053" s="11"/>
      <c r="J1053" s="11"/>
      <c r="K1053" s="11"/>
      <c r="L1053" s="11"/>
      <c r="M1053" s="19"/>
      <c r="N1053" s="19" t="s">
        <v>18</v>
      </c>
      <c r="O1053" s="5">
        <v>13.44729699066667</v>
      </c>
      <c r="P1053" s="5">
        <v>14.039942891000001</v>
      </c>
      <c r="Q1053" s="5">
        <v>13.878041035666669</v>
      </c>
      <c r="R1053" s="5">
        <v>14.201844746333331</v>
      </c>
      <c r="S1053" s="13">
        <f t="shared" si="97"/>
        <v>0.59264590033333064</v>
      </c>
      <c r="T1053" s="13">
        <f t="shared" si="98"/>
        <v>0.32380371066666136</v>
      </c>
      <c r="U1053" s="6">
        <v>1.40665090483829E-3</v>
      </c>
      <c r="V1053" s="6">
        <v>0.20680602483497201</v>
      </c>
      <c r="W1053" s="6">
        <v>1.29113662928554E-2</v>
      </c>
      <c r="X1053" s="6">
        <v>0.55238735065058298</v>
      </c>
      <c r="Y1053" s="14">
        <f t="shared" si="99"/>
        <v>2.8518136700945571</v>
      </c>
      <c r="Z1053" s="14">
        <f t="shared" si="100"/>
        <v>0.68443681318704763</v>
      </c>
      <c r="AA1053" s="14">
        <f t="shared" si="101"/>
        <v>1.889027797853565</v>
      </c>
      <c r="AB1053" s="14">
        <f t="shared" si="102"/>
        <v>0.25775627507086918</v>
      </c>
    </row>
    <row r="1054" spans="1:28" x14ac:dyDescent="0.2">
      <c r="A1054" s="11" t="s">
        <v>680</v>
      </c>
      <c r="B1054" s="11"/>
      <c r="C1054" s="11"/>
      <c r="D1054" s="11"/>
      <c r="E1054" s="11"/>
      <c r="F1054" s="11"/>
      <c r="G1054" s="11"/>
      <c r="H1054" s="11" t="str">
        <f>VLOOKUP(A1054,[1]sheet1!$A$2:$E$1154, 5, FALSE)</f>
        <v>*</v>
      </c>
      <c r="I1054" s="11"/>
      <c r="J1054" s="11"/>
      <c r="K1054" s="11"/>
      <c r="L1054" s="11"/>
      <c r="M1054" s="11"/>
      <c r="N1054" s="11"/>
      <c r="O1054" s="5">
        <v>13.690964770666669</v>
      </c>
      <c r="P1054" s="5">
        <v>14.28975757616667</v>
      </c>
      <c r="Q1054" s="5">
        <v>14.18821142733333</v>
      </c>
      <c r="R1054" s="5">
        <v>14.391303725</v>
      </c>
      <c r="S1054" s="13">
        <f t="shared" si="97"/>
        <v>0.59879280550000047</v>
      </c>
      <c r="T1054" s="13">
        <f t="shared" si="98"/>
        <v>0.20309229766666981</v>
      </c>
      <c r="U1054" s="6">
        <v>7.0032484823332402E-6</v>
      </c>
      <c r="V1054" s="6">
        <v>8.2188821664949202E-2</v>
      </c>
      <c r="W1054" s="6">
        <v>4.3711360179919602E-4</v>
      </c>
      <c r="X1054" s="6">
        <v>0.42665689241942001</v>
      </c>
      <c r="Y1054" s="14">
        <f t="shared" si="99"/>
        <v>5.1547004641715439</v>
      </c>
      <c r="Z1054" s="14">
        <f t="shared" si="100"/>
        <v>1.0851872459557244</v>
      </c>
      <c r="AA1054" s="14">
        <f t="shared" si="101"/>
        <v>3.3594056792243121</v>
      </c>
      <c r="AB1054" s="14">
        <f t="shared" si="102"/>
        <v>0.36992123417398154</v>
      </c>
    </row>
    <row r="1055" spans="1:28" x14ac:dyDescent="0.2">
      <c r="A1055" s="11" t="s">
        <v>297</v>
      </c>
      <c r="B1055" s="11"/>
      <c r="C1055" s="11"/>
      <c r="D1055" s="11"/>
      <c r="E1055" s="11"/>
      <c r="F1055" s="11"/>
      <c r="G1055" s="11" t="s">
        <v>18</v>
      </c>
      <c r="H1055" s="11"/>
      <c r="I1055" s="11"/>
      <c r="J1055" s="11"/>
      <c r="K1055" s="11"/>
      <c r="L1055" s="11"/>
      <c r="M1055" s="19"/>
      <c r="N1055" s="19"/>
      <c r="O1055" s="5">
        <v>13.824459368666661</v>
      </c>
      <c r="P1055" s="5">
        <v>14.431158135166671</v>
      </c>
      <c r="Q1055" s="5">
        <v>14.40133291866667</v>
      </c>
      <c r="R1055" s="5">
        <v>14.46098335166667</v>
      </c>
      <c r="S1055" s="13">
        <f t="shared" si="97"/>
        <v>0.60669876650000987</v>
      </c>
      <c r="T1055" s="13">
        <f t="shared" si="98"/>
        <v>5.9650432999999836E-2</v>
      </c>
      <c r="U1055" s="6">
        <v>1.5348055919654001E-4</v>
      </c>
      <c r="V1055" s="6">
        <v>0.76948470265296698</v>
      </c>
      <c r="W1055" s="6">
        <v>2.5559736873712398E-3</v>
      </c>
      <c r="X1055" s="6">
        <v>0.73159785158147494</v>
      </c>
      <c r="Y1055" s="14">
        <f t="shared" si="99"/>
        <v>3.8139466271468434</v>
      </c>
      <c r="Z1055" s="14">
        <f t="shared" si="100"/>
        <v>0.11380000951598611</v>
      </c>
      <c r="AA1055" s="14">
        <f t="shared" si="101"/>
        <v>2.5924436213619533</v>
      </c>
      <c r="AB1055" s="14">
        <f t="shared" si="102"/>
        <v>0.1357275785478354</v>
      </c>
    </row>
    <row r="1056" spans="1:28" x14ac:dyDescent="0.2">
      <c r="A1056" s="11" t="s">
        <v>264</v>
      </c>
      <c r="B1056" s="11"/>
      <c r="C1056" s="11" t="str">
        <f>VLOOKUP(A1056,[1]sheet1!$A$2:$E$1154, 4, FALSE)</f>
        <v>*</v>
      </c>
      <c r="D1056" s="11"/>
      <c r="E1056" s="11"/>
      <c r="F1056" s="11"/>
      <c r="G1056" s="11"/>
      <c r="H1056" s="11"/>
      <c r="I1056" s="11"/>
      <c r="J1056" s="11"/>
      <c r="K1056" s="11"/>
      <c r="L1056" s="11"/>
      <c r="M1056" s="11"/>
      <c r="N1056" s="11"/>
      <c r="O1056" s="5">
        <v>13.337618194999999</v>
      </c>
      <c r="P1056" s="5">
        <v>13.963728508999999</v>
      </c>
      <c r="Q1056" s="5">
        <v>13.933074378000001</v>
      </c>
      <c r="R1056" s="5">
        <v>13.99438264</v>
      </c>
      <c r="S1056" s="13">
        <f t="shared" si="97"/>
        <v>0.62611031399999995</v>
      </c>
      <c r="T1056" s="13">
        <f t="shared" si="98"/>
        <v>6.1308261999998948E-2</v>
      </c>
      <c r="U1056" s="6">
        <v>1.5561275452993E-4</v>
      </c>
      <c r="V1056" s="6">
        <v>0.77114582908557605</v>
      </c>
      <c r="W1056" s="6">
        <v>2.5559736873712398E-3</v>
      </c>
      <c r="X1056" s="6">
        <v>0.73235339511363295</v>
      </c>
      <c r="Y1056" s="14">
        <f t="shared" si="99"/>
        <v>3.8079548096923754</v>
      </c>
      <c r="Z1056" s="14">
        <f t="shared" si="100"/>
        <v>0.11286348604962163</v>
      </c>
      <c r="AA1056" s="14">
        <f t="shared" si="101"/>
        <v>2.5924436213619533</v>
      </c>
      <c r="AB1056" s="14">
        <f t="shared" si="102"/>
        <v>0.13527930075617003</v>
      </c>
    </row>
    <row r="1057" spans="1:28" x14ac:dyDescent="0.2">
      <c r="A1057" s="11" t="s">
        <v>176</v>
      </c>
      <c r="B1057" s="11"/>
      <c r="C1057" s="11"/>
      <c r="D1057" s="11"/>
      <c r="E1057" s="11"/>
      <c r="F1057" s="11"/>
      <c r="G1057" s="11"/>
      <c r="H1057" s="11"/>
      <c r="I1057" s="11"/>
      <c r="J1057" s="11" t="s">
        <v>18</v>
      </c>
      <c r="K1057" s="11"/>
      <c r="L1057" s="11"/>
      <c r="M1057" s="11"/>
      <c r="N1057" s="11"/>
      <c r="O1057" s="5">
        <v>12.00046291733333</v>
      </c>
      <c r="P1057" s="5">
        <v>12.630514807799999</v>
      </c>
      <c r="Q1057" s="5">
        <v>12.552326004933329</v>
      </c>
      <c r="R1057" s="5">
        <v>12.708703610666671</v>
      </c>
      <c r="S1057" s="13">
        <f t="shared" si="97"/>
        <v>0.63005189046666921</v>
      </c>
      <c r="T1057" s="13">
        <f t="shared" si="98"/>
        <v>0.1563776057333417</v>
      </c>
      <c r="U1057" s="6">
        <v>3.8285380331926302E-7</v>
      </c>
      <c r="V1057" s="6">
        <v>0.377732267986087</v>
      </c>
      <c r="W1057" s="6">
        <v>2.9870174775600798E-5</v>
      </c>
      <c r="X1057" s="6">
        <v>0.62985092403981102</v>
      </c>
      <c r="Y1057" s="14">
        <f t="shared" si="99"/>
        <v>6.4169670342109875</v>
      </c>
      <c r="Z1057" s="14">
        <f t="shared" si="100"/>
        <v>0.42281591374352595</v>
      </c>
      <c r="AA1057" s="14">
        <f t="shared" si="101"/>
        <v>4.5247622362556994</v>
      </c>
      <c r="AB1057" s="14">
        <f t="shared" si="102"/>
        <v>0.20076222916246131</v>
      </c>
    </row>
    <row r="1058" spans="1:28" x14ac:dyDescent="0.2">
      <c r="A1058" s="11" t="s">
        <v>319</v>
      </c>
      <c r="B1058" s="11"/>
      <c r="C1058" s="11"/>
      <c r="D1058" s="11"/>
      <c r="E1058" s="11"/>
      <c r="F1058" s="11"/>
      <c r="G1058" s="11"/>
      <c r="H1058" s="11"/>
      <c r="I1058" s="11" t="s">
        <v>18</v>
      </c>
      <c r="J1058" s="11"/>
      <c r="K1058" s="11"/>
      <c r="L1058" s="11"/>
      <c r="M1058" s="11"/>
      <c r="N1058" s="11"/>
      <c r="O1058" s="5">
        <v>14.026625665999999</v>
      </c>
      <c r="P1058" s="5">
        <v>14.65937369616667</v>
      </c>
      <c r="Q1058" s="5">
        <v>14.31643598766667</v>
      </c>
      <c r="R1058" s="5">
        <v>15.002311404666671</v>
      </c>
      <c r="S1058" s="13">
        <f t="shared" si="97"/>
        <v>0.63274803016667036</v>
      </c>
      <c r="T1058" s="13">
        <f t="shared" si="98"/>
        <v>0.6858754170000001</v>
      </c>
      <c r="U1058" s="6">
        <v>1.0881660020542601E-4</v>
      </c>
      <c r="V1058" s="6">
        <v>1.9481513394774301E-3</v>
      </c>
      <c r="W1058" s="6">
        <v>2.19092869827238E-3</v>
      </c>
      <c r="X1058" s="6">
        <v>0.102914578744823</v>
      </c>
      <c r="Y1058" s="14">
        <f t="shared" si="99"/>
        <v>3.9633048470304493</v>
      </c>
      <c r="Z1058" s="14">
        <f t="shared" si="100"/>
        <v>2.7103773085729257</v>
      </c>
      <c r="AA1058" s="14">
        <f t="shared" si="101"/>
        <v>2.6593717559174914</v>
      </c>
      <c r="AB1058" s="14">
        <f t="shared" si="102"/>
        <v>0.98752309929048487</v>
      </c>
    </row>
    <row r="1059" spans="1:28" x14ac:dyDescent="0.2">
      <c r="A1059" s="11" t="s">
        <v>450</v>
      </c>
      <c r="B1059" s="11"/>
      <c r="C1059" s="11"/>
      <c r="D1059" s="11"/>
      <c r="E1059" s="11"/>
      <c r="F1059" s="11"/>
      <c r="G1059" s="11"/>
      <c r="H1059" s="11"/>
      <c r="I1059" s="15" t="s">
        <v>18</v>
      </c>
      <c r="J1059" s="15"/>
      <c r="K1059" s="15"/>
      <c r="L1059" s="15"/>
      <c r="M1059" s="15"/>
      <c r="N1059" s="15"/>
      <c r="O1059" s="5">
        <v>15.106860736</v>
      </c>
      <c r="P1059" s="5">
        <v>15.74362606966667</v>
      </c>
      <c r="Q1059" s="5">
        <v>15.78134905533334</v>
      </c>
      <c r="R1059" s="5">
        <v>15.705903083999999</v>
      </c>
      <c r="S1059" s="13">
        <f t="shared" si="97"/>
        <v>0.63676533366666987</v>
      </c>
      <c r="T1059" s="13">
        <f t="shared" si="98"/>
        <v>-7.5445971333341078E-2</v>
      </c>
      <c r="U1059" s="6">
        <v>4.5592505678928301E-8</v>
      </c>
      <c r="V1059" s="6">
        <v>0.63103343986080496</v>
      </c>
      <c r="W1059" s="6">
        <v>4.7428238534923902E-6</v>
      </c>
      <c r="X1059" s="6">
        <v>0.69968798395460796</v>
      </c>
      <c r="Y1059" s="14">
        <f t="shared" si="99"/>
        <v>7.3411065391288419</v>
      </c>
      <c r="Z1059" s="14">
        <f t="shared" si="100"/>
        <v>0.19994762591874979</v>
      </c>
      <c r="AA1059" s="14">
        <f t="shared" si="101"/>
        <v>5.3239630045652531</v>
      </c>
      <c r="AB1059" s="14">
        <f t="shared" si="102"/>
        <v>0.15509558435142606</v>
      </c>
    </row>
    <row r="1060" spans="1:28" x14ac:dyDescent="0.2">
      <c r="A1060" s="11" t="s">
        <v>322</v>
      </c>
      <c r="B1060" s="11"/>
      <c r="C1060" s="11"/>
      <c r="D1060" s="11"/>
      <c r="E1060" s="11"/>
      <c r="F1060" s="11"/>
      <c r="G1060" s="11"/>
      <c r="H1060" s="11"/>
      <c r="I1060" s="11"/>
      <c r="J1060" s="11"/>
      <c r="K1060" s="11"/>
      <c r="L1060" s="11"/>
      <c r="M1060" s="19" t="s">
        <v>18</v>
      </c>
      <c r="N1060" s="19"/>
      <c r="O1060" s="5">
        <v>12.41860064566667</v>
      </c>
      <c r="P1060" s="5">
        <v>13.06608176733333</v>
      </c>
      <c r="Q1060" s="5">
        <v>12.855439405</v>
      </c>
      <c r="R1060" s="5">
        <v>13.27672412966667</v>
      </c>
      <c r="S1060" s="13">
        <f t="shared" si="97"/>
        <v>0.64748112166665983</v>
      </c>
      <c r="T1060" s="13">
        <f t="shared" si="98"/>
        <v>0.42128472466666977</v>
      </c>
      <c r="U1060" s="6">
        <v>1.432465259368E-4</v>
      </c>
      <c r="V1060" s="6">
        <v>2.8310791608580198E-3</v>
      </c>
      <c r="W1060" s="6">
        <v>2.55452900813151E-3</v>
      </c>
      <c r="X1060" s="6">
        <v>0.12594258527265201</v>
      </c>
      <c r="Y1060" s="14">
        <f t="shared" si="99"/>
        <v>3.8439159018895284</v>
      </c>
      <c r="Z1060" s="14">
        <f t="shared" si="100"/>
        <v>2.5480479869954862</v>
      </c>
      <c r="AA1060" s="14">
        <f t="shared" si="101"/>
        <v>2.5926891612925749</v>
      </c>
      <c r="AB1060" s="14">
        <f t="shared" si="102"/>
        <v>0.89982739600995132</v>
      </c>
    </row>
    <row r="1061" spans="1:28" x14ac:dyDescent="0.2">
      <c r="A1061" s="11" t="s">
        <v>71</v>
      </c>
      <c r="B1061" s="11"/>
      <c r="C1061" s="11" t="str">
        <f>VLOOKUP(A1061,[1]sheet1!$A$2:$E$1154, 4, FALSE)</f>
        <v>*</v>
      </c>
      <c r="D1061" s="11"/>
      <c r="E1061" s="11"/>
      <c r="F1061" s="11"/>
      <c r="G1061" s="11"/>
      <c r="H1061" s="11"/>
      <c r="I1061" s="11"/>
      <c r="J1061" s="11"/>
      <c r="K1061" s="11"/>
      <c r="L1061" s="11"/>
      <c r="M1061" s="11"/>
      <c r="N1061" s="11"/>
      <c r="O1061" s="5">
        <v>13.470003969</v>
      </c>
      <c r="P1061" s="5">
        <v>14.1346800445</v>
      </c>
      <c r="Q1061" s="5">
        <v>13.969117564333329</v>
      </c>
      <c r="R1061" s="5">
        <v>14.30024252466667</v>
      </c>
      <c r="S1061" s="13">
        <f t="shared" si="97"/>
        <v>0.66467607549999919</v>
      </c>
      <c r="T1061" s="13">
        <f t="shared" si="98"/>
        <v>0.33112496033334082</v>
      </c>
      <c r="U1061" s="6">
        <v>8.6649702264393596E-3</v>
      </c>
      <c r="V1061" s="6">
        <v>0.21580965343148001</v>
      </c>
      <c r="W1061" s="6">
        <v>4.0664011429317297E-2</v>
      </c>
      <c r="X1061" s="6">
        <v>0.55783897621255896</v>
      </c>
      <c r="Y1061" s="14">
        <f t="shared" si="99"/>
        <v>2.0622329252195746</v>
      </c>
      <c r="Z1061" s="14">
        <f t="shared" si="100"/>
        <v>0.665929132691776</v>
      </c>
      <c r="AA1061" s="14">
        <f t="shared" si="101"/>
        <v>1.3907897812394288</v>
      </c>
      <c r="AB1061" s="14">
        <f t="shared" si="102"/>
        <v>0.25349114485183361</v>
      </c>
    </row>
    <row r="1062" spans="1:28" x14ac:dyDescent="0.2">
      <c r="A1062" s="11" t="s">
        <v>564</v>
      </c>
      <c r="B1062" s="11"/>
      <c r="C1062" s="11" t="str">
        <f>VLOOKUP(A1062,[1]sheet1!$A$2:$E$1154, 4, FALSE)</f>
        <v>*</v>
      </c>
      <c r="D1062" s="11"/>
      <c r="E1062" s="11"/>
      <c r="F1062" s="11"/>
      <c r="G1062" s="11"/>
      <c r="H1062" s="11"/>
      <c r="I1062" s="11"/>
      <c r="J1062" s="11"/>
      <c r="K1062" s="11"/>
      <c r="L1062" s="11"/>
      <c r="M1062" s="11"/>
      <c r="N1062" s="11"/>
      <c r="O1062" s="5">
        <v>16.424292782666669</v>
      </c>
      <c r="P1062" s="5">
        <v>17.09340132383333</v>
      </c>
      <c r="Q1062" s="5">
        <v>17.273712657666671</v>
      </c>
      <c r="R1062" s="5">
        <v>16.91308999</v>
      </c>
      <c r="S1062" s="13">
        <f t="shared" si="97"/>
        <v>0.6691085411666613</v>
      </c>
      <c r="T1062" s="13">
        <f t="shared" si="98"/>
        <v>-0.3606226676666715</v>
      </c>
      <c r="U1062" s="6">
        <v>8.4970643697044698E-2</v>
      </c>
      <c r="V1062" s="6">
        <v>0.33726626149973299</v>
      </c>
      <c r="W1062" s="6">
        <v>0.16573480242466801</v>
      </c>
      <c r="X1062" s="6">
        <v>0.62886652603846604</v>
      </c>
      <c r="Y1062" s="14">
        <f t="shared" si="99"/>
        <v>1.0707310917267432</v>
      </c>
      <c r="Z1062" s="14">
        <f t="shared" si="100"/>
        <v>0.47202710137631698</v>
      </c>
      <c r="AA1062" s="14">
        <f t="shared" si="101"/>
        <v>0.78058628509941774</v>
      </c>
      <c r="AB1062" s="14">
        <f t="shared" si="102"/>
        <v>0.20144152173461793</v>
      </c>
    </row>
    <row r="1063" spans="1:28" x14ac:dyDescent="0.2">
      <c r="A1063" s="11" t="s">
        <v>703</v>
      </c>
      <c r="B1063" s="11"/>
      <c r="C1063" s="11"/>
      <c r="D1063" s="11"/>
      <c r="E1063" s="11"/>
      <c r="F1063" s="11"/>
      <c r="G1063" s="11"/>
      <c r="H1063" s="11" t="str">
        <f>VLOOKUP(A1063,[1]sheet1!$A$2:$E$1154, 5, FALSE)</f>
        <v>*</v>
      </c>
      <c r="I1063" s="11"/>
      <c r="J1063" s="11"/>
      <c r="K1063" s="11"/>
      <c r="L1063" s="11"/>
      <c r="M1063" s="11"/>
      <c r="N1063" s="11"/>
      <c r="O1063" s="5">
        <v>16.716511782333331</v>
      </c>
      <c r="P1063" s="5">
        <v>17.388244270333331</v>
      </c>
      <c r="Q1063" s="5">
        <v>17.209445258333339</v>
      </c>
      <c r="R1063" s="5">
        <v>17.56704328233333</v>
      </c>
      <c r="S1063" s="13">
        <f t="shared" si="97"/>
        <v>0.67173248799999996</v>
      </c>
      <c r="T1063" s="13">
        <f t="shared" si="98"/>
        <v>0.35759802399999074</v>
      </c>
      <c r="U1063" s="6">
        <v>2.2657497036654701E-3</v>
      </c>
      <c r="V1063" s="6">
        <v>0.14195870348206899</v>
      </c>
      <c r="W1063" s="6">
        <v>1.7992223809276901E-2</v>
      </c>
      <c r="X1063" s="6">
        <v>0.51242970468953997</v>
      </c>
      <c r="Y1063" s="14">
        <f t="shared" si="99"/>
        <v>2.6447880681358402</v>
      </c>
      <c r="Z1063" s="14">
        <f t="shared" si="100"/>
        <v>0.84783797574565078</v>
      </c>
      <c r="AA1063" s="14">
        <f t="shared" si="101"/>
        <v>1.7449151552530926</v>
      </c>
      <c r="AB1063" s="14">
        <f t="shared" si="102"/>
        <v>0.29036570287576258</v>
      </c>
    </row>
    <row r="1064" spans="1:28" x14ac:dyDescent="0.2">
      <c r="A1064" s="11" t="s">
        <v>1068</v>
      </c>
      <c r="B1064" s="11"/>
      <c r="C1064" s="11"/>
      <c r="D1064" s="11"/>
      <c r="E1064" s="11"/>
      <c r="F1064" s="11"/>
      <c r="G1064" s="11"/>
      <c r="H1064" s="11"/>
      <c r="I1064" s="11"/>
      <c r="J1064" s="11" t="s">
        <v>18</v>
      </c>
      <c r="K1064" s="11"/>
      <c r="L1064" s="11"/>
      <c r="M1064" s="11"/>
      <c r="N1064" s="11"/>
      <c r="O1064" s="5">
        <v>13.145134150333339</v>
      </c>
      <c r="P1064" s="5">
        <v>13.839238510833329</v>
      </c>
      <c r="Q1064" s="5">
        <v>13.689608793333329</v>
      </c>
      <c r="R1064" s="5">
        <v>13.988868228333329</v>
      </c>
      <c r="S1064" s="13">
        <f t="shared" si="97"/>
        <v>0.69410436049999014</v>
      </c>
      <c r="T1064" s="13">
        <f t="shared" si="98"/>
        <v>0.29925943499999974</v>
      </c>
      <c r="U1064" s="6">
        <v>2.1993509141074298E-9</v>
      </c>
      <c r="V1064" s="6">
        <v>5.7162652456510199E-2</v>
      </c>
      <c r="W1064" s="6">
        <v>3.4318580945365802E-7</v>
      </c>
      <c r="X1064" s="6">
        <v>0.412953073570962</v>
      </c>
      <c r="Y1064" s="14">
        <f t="shared" si="99"/>
        <v>8.6577054719116742</v>
      </c>
      <c r="Z1064" s="14">
        <f t="shared" si="100"/>
        <v>1.2428876273181007</v>
      </c>
      <c r="AA1064" s="14">
        <f t="shared" si="101"/>
        <v>6.464470678292404</v>
      </c>
      <c r="AB1064" s="14">
        <f t="shared" si="102"/>
        <v>0.3840992971258983</v>
      </c>
    </row>
    <row r="1065" spans="1:28" x14ac:dyDescent="0.2">
      <c r="A1065" s="11" t="s">
        <v>451</v>
      </c>
      <c r="B1065" s="11"/>
      <c r="C1065" s="11"/>
      <c r="D1065" s="11"/>
      <c r="E1065" s="11"/>
      <c r="F1065" s="11"/>
      <c r="G1065" s="11"/>
      <c r="H1065" s="11"/>
      <c r="I1065" s="11" t="s">
        <v>18</v>
      </c>
      <c r="J1065" s="11"/>
      <c r="K1065" s="11"/>
      <c r="L1065" s="11"/>
      <c r="M1065" s="11"/>
      <c r="N1065" s="11"/>
      <c r="O1065" s="5">
        <v>12.5042891706</v>
      </c>
      <c r="P1065" s="5">
        <v>13.201849731499999</v>
      </c>
      <c r="Q1065" s="5">
        <v>12.968078713666671</v>
      </c>
      <c r="R1065" s="5">
        <v>13.43562074933333</v>
      </c>
      <c r="S1065" s="13">
        <f t="shared" si="97"/>
        <v>0.69756056089999952</v>
      </c>
      <c r="T1065" s="13">
        <f t="shared" si="98"/>
        <v>0.46754203566665886</v>
      </c>
      <c r="U1065" s="6">
        <v>5.9231838641319202E-4</v>
      </c>
      <c r="V1065" s="6">
        <v>2.7134028809855201E-2</v>
      </c>
      <c r="W1065" s="6">
        <v>6.4947297378109602E-3</v>
      </c>
      <c r="X1065" s="6">
        <v>0.28380273551326202</v>
      </c>
      <c r="Y1065" s="14">
        <f t="shared" si="99"/>
        <v>3.2274447860255173</v>
      </c>
      <c r="Z1065" s="14">
        <f t="shared" si="100"/>
        <v>1.5664857182182423</v>
      </c>
      <c r="AA1065" s="14">
        <f t="shared" si="101"/>
        <v>2.1874389163106507</v>
      </c>
      <c r="AB1065" s="14">
        <f t="shared" si="102"/>
        <v>0.54698342278767331</v>
      </c>
    </row>
    <row r="1066" spans="1:28" x14ac:dyDescent="0.2">
      <c r="A1066" s="11" t="s">
        <v>708</v>
      </c>
      <c r="B1066" s="11"/>
      <c r="C1066" s="11"/>
      <c r="D1066" s="11"/>
      <c r="E1066" s="11"/>
      <c r="F1066" s="11"/>
      <c r="G1066" s="11"/>
      <c r="H1066" s="11" t="str">
        <f>VLOOKUP(A1066,[1]sheet1!$A$2:$E$1154, 5, FALSE)</f>
        <v>*</v>
      </c>
      <c r="I1066" s="11"/>
      <c r="J1066" s="11"/>
      <c r="K1066" s="11"/>
      <c r="L1066" s="11"/>
      <c r="M1066" s="11"/>
      <c r="N1066" s="11"/>
      <c r="O1066" s="5">
        <v>15.659222308</v>
      </c>
      <c r="P1066" s="5">
        <v>16.361118797666659</v>
      </c>
      <c r="Q1066" s="5">
        <v>16.218758993333331</v>
      </c>
      <c r="R1066" s="5">
        <v>16.503478602000001</v>
      </c>
      <c r="S1066" s="13">
        <f t="shared" si="97"/>
        <v>0.70189648966665885</v>
      </c>
      <c r="T1066" s="13">
        <f t="shared" si="98"/>
        <v>0.2847196086666699</v>
      </c>
      <c r="U1066" s="6">
        <v>1.9370838563142801E-2</v>
      </c>
      <c r="V1066" s="6">
        <v>0.37934992226013797</v>
      </c>
      <c r="W1066" s="6">
        <v>7.1167670684557094E-2</v>
      </c>
      <c r="X1066" s="6">
        <v>0.62985092403981102</v>
      </c>
      <c r="Y1066" s="14">
        <f t="shared" si="99"/>
        <v>1.7128515782760989</v>
      </c>
      <c r="Z1066" s="14">
        <f t="shared" si="100"/>
        <v>0.4209600005995095</v>
      </c>
      <c r="AA1066" s="14">
        <f t="shared" si="101"/>
        <v>1.1477172483840938</v>
      </c>
      <c r="AB1066" s="14">
        <f t="shared" si="102"/>
        <v>0.20076222916246131</v>
      </c>
    </row>
    <row r="1067" spans="1:28" x14ac:dyDescent="0.2">
      <c r="A1067" s="11" t="s">
        <v>824</v>
      </c>
      <c r="B1067" s="11"/>
      <c r="C1067" s="11" t="str">
        <f>VLOOKUP(A1067,[1]sheet1!$A$2:$E$1154, 4, FALSE)</f>
        <v>*</v>
      </c>
      <c r="D1067" s="11"/>
      <c r="E1067" s="11"/>
      <c r="F1067" s="11"/>
      <c r="G1067" s="11"/>
      <c r="H1067" s="11"/>
      <c r="I1067" s="11"/>
      <c r="J1067" s="11"/>
      <c r="K1067" s="11"/>
      <c r="L1067" s="11"/>
      <c r="M1067" s="11"/>
      <c r="N1067" s="11"/>
      <c r="O1067" s="5">
        <v>14.4911314403</v>
      </c>
      <c r="P1067" s="5">
        <v>15.193184802433329</v>
      </c>
      <c r="Q1067" s="5">
        <v>15.3060297708</v>
      </c>
      <c r="R1067" s="5">
        <v>15.08033983406667</v>
      </c>
      <c r="S1067" s="13">
        <f t="shared" si="97"/>
        <v>0.70205336213332892</v>
      </c>
      <c r="T1067" s="13">
        <f t="shared" si="98"/>
        <v>-0.22568993673333004</v>
      </c>
      <c r="U1067" s="6">
        <v>0.29612641875255802</v>
      </c>
      <c r="V1067" s="6">
        <v>0.75243416984579403</v>
      </c>
      <c r="W1067" s="6">
        <v>0.32669929671287401</v>
      </c>
      <c r="X1067" s="6">
        <v>0.72477550019691805</v>
      </c>
      <c r="Y1067" s="14">
        <f t="shared" si="99"/>
        <v>0.52852284554336637</v>
      </c>
      <c r="Z1067" s="14">
        <f t="shared" si="100"/>
        <v>0.12353149031661384</v>
      </c>
      <c r="AA1067" s="14">
        <f t="shared" si="101"/>
        <v>0.48585180043134796</v>
      </c>
      <c r="AB1067" s="14">
        <f t="shared" si="102"/>
        <v>0.13979649566943309</v>
      </c>
    </row>
    <row r="1068" spans="1:28" x14ac:dyDescent="0.2">
      <c r="A1068" s="11" t="s">
        <v>572</v>
      </c>
      <c r="B1068" s="11"/>
      <c r="C1068" s="11" t="str">
        <f>VLOOKUP(A1068,[1]sheet1!$A$2:$E$1154, 4, FALSE)</f>
        <v>*</v>
      </c>
      <c r="D1068" s="11"/>
      <c r="E1068" s="11"/>
      <c r="F1068" s="11"/>
      <c r="G1068" s="11"/>
      <c r="H1068" s="11"/>
      <c r="I1068" s="11"/>
      <c r="J1068" s="11"/>
      <c r="K1068" s="11"/>
      <c r="L1068" s="11"/>
      <c r="M1068" s="11"/>
      <c r="N1068" s="11"/>
      <c r="O1068" s="5">
        <v>16.861882595333331</v>
      </c>
      <c r="P1068" s="5">
        <v>17.566796528666671</v>
      </c>
      <c r="Q1068" s="5">
        <v>17.62487568900001</v>
      </c>
      <c r="R1068" s="5">
        <v>17.508717368333329</v>
      </c>
      <c r="S1068" s="13">
        <f t="shared" si="97"/>
        <v>0.70491393333334074</v>
      </c>
      <c r="T1068" s="13">
        <f t="shared" si="98"/>
        <v>-0.11615832066668119</v>
      </c>
      <c r="U1068" s="6">
        <v>2.9461606188278099E-2</v>
      </c>
      <c r="V1068" s="6">
        <v>0.576809483122393</v>
      </c>
      <c r="W1068" s="6">
        <v>8.9218752511384405E-2</v>
      </c>
      <c r="X1068" s="6">
        <v>0.69638475954990298</v>
      </c>
      <c r="Y1068" s="14">
        <f t="shared" si="99"/>
        <v>1.5307435799750249</v>
      </c>
      <c r="Z1068" s="14">
        <f t="shared" si="100"/>
        <v>0.23896760814668708</v>
      </c>
      <c r="AA1068" s="14">
        <f t="shared" si="101"/>
        <v>1.0495438535132504</v>
      </c>
      <c r="AB1068" s="14">
        <f t="shared" si="102"/>
        <v>0.15715074202886689</v>
      </c>
    </row>
    <row r="1069" spans="1:28" x14ac:dyDescent="0.2">
      <c r="A1069" s="11" t="s">
        <v>161</v>
      </c>
      <c r="B1069" s="11"/>
      <c r="C1069" s="11"/>
      <c r="D1069" s="11"/>
      <c r="E1069" s="11"/>
      <c r="F1069" s="11"/>
      <c r="G1069" s="11"/>
      <c r="H1069" s="11" t="str">
        <f>VLOOKUP(A1069,[1]sheet1!$A$2:$E$1154, 5, FALSE)</f>
        <v>*</v>
      </c>
      <c r="I1069" s="11"/>
      <c r="J1069" s="11"/>
      <c r="K1069" s="11"/>
      <c r="L1069" s="11"/>
      <c r="M1069" s="11"/>
      <c r="N1069" s="11"/>
      <c r="O1069" s="5">
        <v>13.675178412999999</v>
      </c>
      <c r="P1069" s="5">
        <v>14.380866935</v>
      </c>
      <c r="Q1069" s="5">
        <v>14.214497195</v>
      </c>
      <c r="R1069" s="5">
        <v>14.547236675000001</v>
      </c>
      <c r="S1069" s="13">
        <f t="shared" si="97"/>
        <v>0.70568852200000087</v>
      </c>
      <c r="T1069" s="13">
        <f t="shared" si="98"/>
        <v>0.33273948000000075</v>
      </c>
      <c r="U1069" s="6">
        <v>1.65214776744416E-5</v>
      </c>
      <c r="V1069" s="6">
        <v>8.0607724464281494E-2</v>
      </c>
      <c r="W1069" s="6">
        <v>7.9323217279240099E-4</v>
      </c>
      <c r="X1069" s="6">
        <v>0.42665689241942001</v>
      </c>
      <c r="Y1069" s="14">
        <f t="shared" si="99"/>
        <v>4.7819511121514457</v>
      </c>
      <c r="Z1069" s="14">
        <f t="shared" si="100"/>
        <v>1.0936233386977441</v>
      </c>
      <c r="AA1069" s="14">
        <f t="shared" si="101"/>
        <v>3.1005996795110518</v>
      </c>
      <c r="AB1069" s="14">
        <f t="shared" si="102"/>
        <v>0.36992123417398154</v>
      </c>
    </row>
    <row r="1070" spans="1:28" x14ac:dyDescent="0.2">
      <c r="A1070" s="11" t="s">
        <v>560</v>
      </c>
      <c r="B1070" s="11"/>
      <c r="C1070" s="11" t="str">
        <f>VLOOKUP(A1070,[1]sheet1!$A$2:$E$1154, 4, FALSE)</f>
        <v>*</v>
      </c>
      <c r="D1070" s="11"/>
      <c r="E1070" s="11"/>
      <c r="F1070" s="11"/>
      <c r="G1070" s="11"/>
      <c r="H1070" s="11"/>
      <c r="I1070" s="11"/>
      <c r="J1070" s="11"/>
      <c r="K1070" s="11"/>
      <c r="L1070" s="11"/>
      <c r="M1070" s="11"/>
      <c r="N1070" s="11"/>
      <c r="O1070" s="5">
        <v>14.892044688</v>
      </c>
      <c r="P1070" s="5">
        <v>15.604026453666661</v>
      </c>
      <c r="Q1070" s="5">
        <v>15.84171949466667</v>
      </c>
      <c r="R1070" s="5">
        <v>15.36633341266667</v>
      </c>
      <c r="S1070" s="13">
        <f t="shared" si="97"/>
        <v>0.71198176566666049</v>
      </c>
      <c r="T1070" s="13">
        <f t="shared" si="98"/>
        <v>-0.47538608199999999</v>
      </c>
      <c r="U1070" s="6">
        <v>7.4812340579456498E-3</v>
      </c>
      <c r="V1070" s="6">
        <v>0.178891392552153</v>
      </c>
      <c r="W1070" s="6">
        <v>3.8181848001700103E-2</v>
      </c>
      <c r="X1070" s="6">
        <v>0.53618483721465104</v>
      </c>
      <c r="Y1070" s="14">
        <f t="shared" si="99"/>
        <v>2.1260267577036309</v>
      </c>
      <c r="Z1070" s="14">
        <f t="shared" si="100"/>
        <v>0.74741055522375976</v>
      </c>
      <c r="AA1070" s="14">
        <f t="shared" si="101"/>
        <v>1.4181430555778098</v>
      </c>
      <c r="AB1070" s="14">
        <f t="shared" si="102"/>
        <v>0.27068547160475576</v>
      </c>
    </row>
    <row r="1071" spans="1:28" x14ac:dyDescent="0.2">
      <c r="A1071" s="11" t="s">
        <v>429</v>
      </c>
      <c r="B1071" s="11"/>
      <c r="C1071" s="11"/>
      <c r="D1071" s="11"/>
      <c r="E1071" s="11"/>
      <c r="F1071" s="11"/>
      <c r="G1071" s="11"/>
      <c r="H1071" s="11"/>
      <c r="I1071" s="11"/>
      <c r="J1071" s="11"/>
      <c r="K1071" s="11"/>
      <c r="L1071" s="11"/>
      <c r="M1071" s="19"/>
      <c r="N1071" s="19" t="s">
        <v>18</v>
      </c>
      <c r="O1071" s="5">
        <v>13.999484755999999</v>
      </c>
      <c r="P1071" s="5">
        <v>14.718718865166659</v>
      </c>
      <c r="Q1071" s="5">
        <v>14.64821222666666</v>
      </c>
      <c r="R1071" s="5">
        <v>14.789225503666669</v>
      </c>
      <c r="S1071" s="13">
        <f t="shared" si="97"/>
        <v>0.71923410916665986</v>
      </c>
      <c r="T1071" s="13">
        <f t="shared" si="98"/>
        <v>0.14101327700000965</v>
      </c>
      <c r="U1071" s="6">
        <v>3.01962132022083E-3</v>
      </c>
      <c r="V1071" s="6">
        <v>0.59812118865074204</v>
      </c>
      <c r="W1071" s="6">
        <v>2.2173198366125701E-2</v>
      </c>
      <c r="X1071" s="6">
        <v>0.69968798395460796</v>
      </c>
      <c r="Y1071" s="14">
        <f t="shared" si="99"/>
        <v>2.5200475169270038</v>
      </c>
      <c r="Z1071" s="14">
        <f t="shared" si="100"/>
        <v>0.22321081228259237</v>
      </c>
      <c r="AA1071" s="14">
        <f t="shared" si="101"/>
        <v>1.6541716576940648</v>
      </c>
      <c r="AB1071" s="14">
        <f t="shared" si="102"/>
        <v>0.15509558435142606</v>
      </c>
    </row>
    <row r="1072" spans="1:28" x14ac:dyDescent="0.2">
      <c r="A1072" s="11" t="s">
        <v>421</v>
      </c>
      <c r="B1072" s="11"/>
      <c r="C1072" s="11"/>
      <c r="D1072" s="11"/>
      <c r="E1072" s="11"/>
      <c r="F1072" s="11"/>
      <c r="G1072" s="11"/>
      <c r="H1072" s="11" t="s">
        <v>18</v>
      </c>
      <c r="I1072" s="11"/>
      <c r="J1072" s="11"/>
      <c r="K1072" s="11"/>
      <c r="L1072" s="11"/>
      <c r="M1072" s="19"/>
      <c r="N1072" s="19"/>
      <c r="O1072" s="5">
        <v>15.936385972333341</v>
      </c>
      <c r="P1072" s="5">
        <v>16.656996042166671</v>
      </c>
      <c r="Q1072" s="5">
        <v>16.651092035666672</v>
      </c>
      <c r="R1072" s="5">
        <v>16.662900048666661</v>
      </c>
      <c r="S1072" s="13">
        <f t="shared" si="97"/>
        <v>0.72061006983333087</v>
      </c>
      <c r="T1072" s="13">
        <f t="shared" si="98"/>
        <v>1.1808012999988904E-2</v>
      </c>
      <c r="U1072" s="6">
        <v>2.9393605701709798E-4</v>
      </c>
      <c r="V1072" s="6">
        <v>0.95595776474517402</v>
      </c>
      <c r="W1072" s="6">
        <v>4.1696055540743496E-3</v>
      </c>
      <c r="X1072" s="6">
        <v>0.75488378815335699</v>
      </c>
      <c r="Y1072" s="14">
        <f t="shared" si="99"/>
        <v>3.5317471359312784</v>
      </c>
      <c r="Z1072" s="14">
        <f t="shared" si="100"/>
        <v>1.9561294903087566E-2</v>
      </c>
      <c r="AA1072" s="14">
        <f t="shared" si="101"/>
        <v>2.3799050274702349</v>
      </c>
      <c r="AB1072" s="14">
        <f t="shared" si="102"/>
        <v>0.12211990141503211</v>
      </c>
    </row>
    <row r="1073" spans="1:28" x14ac:dyDescent="0.2">
      <c r="A1073" s="11" t="s">
        <v>29</v>
      </c>
      <c r="B1073" s="11"/>
      <c r="C1073" s="11"/>
      <c r="D1073" s="11"/>
      <c r="E1073" s="11"/>
      <c r="F1073" s="11"/>
      <c r="G1073" s="11"/>
      <c r="H1073" s="11"/>
      <c r="I1073" s="11"/>
      <c r="J1073" s="11"/>
      <c r="K1073" s="11"/>
      <c r="L1073" s="11"/>
      <c r="M1073" s="19" t="s">
        <v>18</v>
      </c>
      <c r="N1073" s="19"/>
      <c r="O1073" s="5">
        <v>15.212707655999999</v>
      </c>
      <c r="P1073" s="5">
        <v>15.93992263666666</v>
      </c>
      <c r="Q1073" s="5">
        <v>15.607888861666661</v>
      </c>
      <c r="R1073" s="5">
        <v>16.271956411666661</v>
      </c>
      <c r="S1073" s="13">
        <f t="shared" si="97"/>
        <v>0.72721498066666079</v>
      </c>
      <c r="T1073" s="13">
        <f t="shared" si="98"/>
        <v>0.6640675500000004</v>
      </c>
      <c r="U1073" s="6">
        <v>2.7178626282648202E-5</v>
      </c>
      <c r="V1073" s="6">
        <v>5.0508682009193099E-3</v>
      </c>
      <c r="W1073" s="6">
        <v>1.0602354086403701E-3</v>
      </c>
      <c r="X1073" s="6">
        <v>0.194051742624757</v>
      </c>
      <c r="Y1073" s="14">
        <f t="shared" si="99"/>
        <v>4.5657724980429126</v>
      </c>
      <c r="Z1073" s="14">
        <f t="shared" si="100"/>
        <v>2.296633963968401</v>
      </c>
      <c r="AA1073" s="14">
        <f t="shared" si="101"/>
        <v>2.9745976957516072</v>
      </c>
      <c r="AB1073" s="14">
        <f t="shared" si="102"/>
        <v>0.71208245285224347</v>
      </c>
    </row>
    <row r="1074" spans="1:28" x14ac:dyDescent="0.2">
      <c r="A1074" s="11" t="s">
        <v>296</v>
      </c>
      <c r="B1074" s="11"/>
      <c r="C1074" s="11"/>
      <c r="D1074" s="11"/>
      <c r="E1074" s="11"/>
      <c r="F1074" s="11"/>
      <c r="G1074" s="11"/>
      <c r="H1074" s="11" t="str">
        <f>VLOOKUP(A1074,[1]sheet1!$A$2:$E$1154, 5, FALSE)</f>
        <v>*</v>
      </c>
      <c r="I1074" s="11"/>
      <c r="J1074" s="11"/>
      <c r="K1074" s="11"/>
      <c r="L1074" s="11"/>
      <c r="M1074" s="11"/>
      <c r="N1074" s="11"/>
      <c r="O1074" s="5">
        <v>13.73890861866667</v>
      </c>
      <c r="P1074" s="5">
        <v>14.48828294666667</v>
      </c>
      <c r="Q1074" s="5">
        <v>13.98481316733333</v>
      </c>
      <c r="R1074" s="5">
        <v>14.991752726</v>
      </c>
      <c r="S1074" s="13">
        <f t="shared" si="97"/>
        <v>0.74937432800000003</v>
      </c>
      <c r="T1074" s="13">
        <f t="shared" si="98"/>
        <v>1.0069395586666694</v>
      </c>
      <c r="U1074" s="6">
        <v>5.3712526622935403E-3</v>
      </c>
      <c r="V1074" s="6">
        <v>3.1458246819138702E-3</v>
      </c>
      <c r="W1074" s="6">
        <v>3.10417796259711E-2</v>
      </c>
      <c r="X1074" s="6">
        <v>0.132947052062629</v>
      </c>
      <c r="Y1074" s="14">
        <f t="shared" si="99"/>
        <v>2.269924418047327</v>
      </c>
      <c r="Z1074" s="14">
        <f t="shared" si="100"/>
        <v>2.5022654844460415</v>
      </c>
      <c r="AA1074" s="14">
        <f t="shared" si="101"/>
        <v>1.5080533885870446</v>
      </c>
      <c r="AB1074" s="14">
        <f t="shared" si="102"/>
        <v>0.87632128817165711</v>
      </c>
    </row>
    <row r="1075" spans="1:28" x14ac:dyDescent="0.2">
      <c r="A1075" s="11" t="s">
        <v>331</v>
      </c>
      <c r="B1075" s="11"/>
      <c r="C1075" s="11"/>
      <c r="D1075" s="11"/>
      <c r="E1075" s="11"/>
      <c r="F1075" s="11"/>
      <c r="G1075" s="11"/>
      <c r="H1075" s="11"/>
      <c r="I1075" s="11"/>
      <c r="J1075" s="11"/>
      <c r="K1075" s="11"/>
      <c r="L1075" s="11"/>
      <c r="M1075" s="19"/>
      <c r="N1075" s="19" t="s">
        <v>18</v>
      </c>
      <c r="O1075" s="5">
        <v>11.82975619466667</v>
      </c>
      <c r="P1075" s="5">
        <v>12.58132275136666</v>
      </c>
      <c r="Q1075" s="5">
        <v>12.68473113473333</v>
      </c>
      <c r="R1075" s="5">
        <v>12.477914368</v>
      </c>
      <c r="S1075" s="13">
        <f t="shared" si="97"/>
        <v>0.75156655669998962</v>
      </c>
      <c r="T1075" s="13">
        <f t="shared" si="98"/>
        <v>-0.20681676673332916</v>
      </c>
      <c r="U1075" s="6">
        <v>4.14410680479213E-5</v>
      </c>
      <c r="V1075" s="6">
        <v>0.50198122406533197</v>
      </c>
      <c r="W1075" s="6">
        <v>1.3613572978257999E-3</v>
      </c>
      <c r="X1075" s="6">
        <v>0.66790355970059601</v>
      </c>
      <c r="Y1075" s="14">
        <f t="shared" si="99"/>
        <v>4.3825690601802636</v>
      </c>
      <c r="Z1075" s="14">
        <f t="shared" si="100"/>
        <v>0.29931252675401859</v>
      </c>
      <c r="AA1075" s="14">
        <f t="shared" si="101"/>
        <v>2.8660278761858615</v>
      </c>
      <c r="AB1075" s="14">
        <f t="shared" si="102"/>
        <v>0.17528624188605721</v>
      </c>
    </row>
    <row r="1076" spans="1:28" x14ac:dyDescent="0.2">
      <c r="A1076" s="11" t="s">
        <v>945</v>
      </c>
      <c r="B1076" s="11"/>
      <c r="C1076" s="11"/>
      <c r="D1076" s="11"/>
      <c r="E1076" s="11"/>
      <c r="F1076" s="11"/>
      <c r="G1076" s="11"/>
      <c r="H1076" s="11" t="str">
        <f>VLOOKUP(A1076,[1]sheet1!$A$2:$E$1154, 5, FALSE)</f>
        <v>*</v>
      </c>
      <c r="I1076" s="11"/>
      <c r="J1076" s="11"/>
      <c r="K1076" s="11"/>
      <c r="L1076" s="11"/>
      <c r="M1076" s="11"/>
      <c r="N1076" s="11"/>
      <c r="O1076" s="5">
        <v>17.355337119000001</v>
      </c>
      <c r="P1076" s="5">
        <v>18.113749151833339</v>
      </c>
      <c r="Q1076" s="5">
        <v>17.72181534266667</v>
      </c>
      <c r="R1076" s="5">
        <v>18.505682960999991</v>
      </c>
      <c r="S1076" s="13">
        <f t="shared" si="97"/>
        <v>0.75841203283333769</v>
      </c>
      <c r="T1076" s="13">
        <f t="shared" si="98"/>
        <v>0.7838676183333213</v>
      </c>
      <c r="U1076" s="6">
        <v>1.2704348474267899E-4</v>
      </c>
      <c r="V1076" s="6">
        <v>1.2850115739832701E-4</v>
      </c>
      <c r="W1076" s="6">
        <v>2.4028864189838501E-3</v>
      </c>
      <c r="X1076" s="6">
        <v>1.8102142564780901E-2</v>
      </c>
      <c r="Y1076" s="14">
        <f t="shared" si="99"/>
        <v>3.8960476022614361</v>
      </c>
      <c r="Z1076" s="14">
        <f t="shared" si="100"/>
        <v>3.8910929606638689</v>
      </c>
      <c r="AA1076" s="14">
        <f t="shared" si="101"/>
        <v>2.6192667571920913</v>
      </c>
      <c r="AB1076" s="14">
        <f t="shared" si="102"/>
        <v>1.7422700191091478</v>
      </c>
    </row>
    <row r="1077" spans="1:28" x14ac:dyDescent="0.2">
      <c r="A1077" s="11" t="s">
        <v>459</v>
      </c>
      <c r="B1077" s="11"/>
      <c r="C1077" s="11"/>
      <c r="D1077" s="11"/>
      <c r="E1077" s="11"/>
      <c r="F1077" s="11"/>
      <c r="G1077" s="11"/>
      <c r="H1077" s="11"/>
      <c r="I1077" s="11"/>
      <c r="J1077" s="11"/>
      <c r="K1077" s="11" t="s">
        <v>18</v>
      </c>
      <c r="L1077" s="11"/>
      <c r="M1077" s="11"/>
      <c r="N1077" s="11"/>
      <c r="O1077" s="5">
        <v>16.090843011</v>
      </c>
      <c r="P1077" s="5">
        <v>16.853327810333329</v>
      </c>
      <c r="Q1077" s="5">
        <v>16.90048740666667</v>
      </c>
      <c r="R1077" s="5">
        <v>16.806168213999999</v>
      </c>
      <c r="S1077" s="13">
        <f t="shared" si="97"/>
        <v>0.76248479933332902</v>
      </c>
      <c r="T1077" s="13">
        <f t="shared" si="98"/>
        <v>-9.4319192666670659E-2</v>
      </c>
      <c r="U1077" s="6">
        <v>1.3007290791375199E-2</v>
      </c>
      <c r="V1077" s="6">
        <v>0.78748174224779799</v>
      </c>
      <c r="W1077" s="6">
        <v>5.4487309795062798E-2</v>
      </c>
      <c r="X1077" s="6">
        <v>0.73404418436255203</v>
      </c>
      <c r="Y1077" s="14">
        <f t="shared" si="99"/>
        <v>1.8858131505468205</v>
      </c>
      <c r="Z1077" s="14">
        <f t="shared" si="100"/>
        <v>0.10375950653258695</v>
      </c>
      <c r="AA1077" s="14">
        <f t="shared" si="101"/>
        <v>1.2637046340118616</v>
      </c>
      <c r="AB1077" s="14">
        <f t="shared" si="102"/>
        <v>0.13427779778514451</v>
      </c>
    </row>
    <row r="1078" spans="1:28" x14ac:dyDescent="0.2">
      <c r="A1078" s="11" t="s">
        <v>135</v>
      </c>
      <c r="B1078" s="11"/>
      <c r="C1078" s="11"/>
      <c r="D1078" s="11"/>
      <c r="E1078" s="11"/>
      <c r="F1078" s="11" t="s">
        <v>18</v>
      </c>
      <c r="G1078" s="11"/>
      <c r="H1078" s="11"/>
      <c r="I1078" s="11"/>
      <c r="J1078" s="11"/>
      <c r="K1078" s="11"/>
      <c r="L1078" s="11"/>
      <c r="M1078" s="19"/>
      <c r="N1078" s="19"/>
      <c r="O1078" s="5">
        <v>14.69460263666666</v>
      </c>
      <c r="P1078" s="5">
        <v>15.470998555</v>
      </c>
      <c r="Q1078" s="5">
        <v>15.63686553533333</v>
      </c>
      <c r="R1078" s="5">
        <v>15.305131574666669</v>
      </c>
      <c r="S1078" s="13">
        <f t="shared" si="97"/>
        <v>0.7763959183333391</v>
      </c>
      <c r="T1078" s="13">
        <f t="shared" si="98"/>
        <v>-0.33173396066666072</v>
      </c>
      <c r="U1078" s="6">
        <v>7.2383976494407396E-3</v>
      </c>
      <c r="V1078" s="6">
        <v>0.31222668456879399</v>
      </c>
      <c r="W1078" s="6">
        <v>3.7649219451320298E-2</v>
      </c>
      <c r="X1078" s="6">
        <v>0.62541085796353602</v>
      </c>
      <c r="Y1078" s="14">
        <f t="shared" si="99"/>
        <v>2.140357562121145</v>
      </c>
      <c r="Z1078" s="14">
        <f t="shared" si="100"/>
        <v>0.5055299825492654</v>
      </c>
      <c r="AA1078" s="14">
        <f t="shared" si="101"/>
        <v>1.4242440232215383</v>
      </c>
      <c r="AB1078" s="14">
        <f t="shared" si="102"/>
        <v>0.20383458309833977</v>
      </c>
    </row>
    <row r="1079" spans="1:28" x14ac:dyDescent="0.2">
      <c r="A1079" s="11" t="s">
        <v>706</v>
      </c>
      <c r="B1079" s="11"/>
      <c r="C1079" s="11"/>
      <c r="D1079" s="11"/>
      <c r="E1079" s="11"/>
      <c r="F1079" s="11"/>
      <c r="G1079" s="11"/>
      <c r="H1079" s="11" t="str">
        <f>VLOOKUP(A1079,[1]sheet1!$A$2:$E$1154, 5, FALSE)</f>
        <v>*</v>
      </c>
      <c r="I1079" s="11"/>
      <c r="J1079" s="11"/>
      <c r="K1079" s="11"/>
      <c r="L1079" s="11"/>
      <c r="M1079" s="11"/>
      <c r="N1079" s="11"/>
      <c r="O1079" s="5">
        <v>19.64545784833334</v>
      </c>
      <c r="P1079" s="5">
        <v>20.441536415333321</v>
      </c>
      <c r="Q1079" s="5">
        <v>20.54400562433333</v>
      </c>
      <c r="R1079" s="5">
        <v>20.339067206333329</v>
      </c>
      <c r="S1079" s="13">
        <f t="shared" si="97"/>
        <v>0.79607856699998081</v>
      </c>
      <c r="T1079" s="13">
        <f t="shared" si="98"/>
        <v>-0.20493841800000112</v>
      </c>
      <c r="U1079" s="6">
        <v>8.3669458679589496E-6</v>
      </c>
      <c r="V1079" s="6">
        <v>0.36454932931475498</v>
      </c>
      <c r="W1079" s="6">
        <v>4.7475446620217401E-4</v>
      </c>
      <c r="X1079" s="6">
        <v>0.62985092403981102</v>
      </c>
      <c r="Y1079" s="14">
        <f t="shared" si="99"/>
        <v>5.0774330407815604</v>
      </c>
      <c r="Z1079" s="14">
        <f t="shared" si="100"/>
        <v>0.43824369642786587</v>
      </c>
      <c r="AA1079" s="14">
        <f t="shared" si="101"/>
        <v>3.3235309409925549</v>
      </c>
      <c r="AB1079" s="14">
        <f t="shared" si="102"/>
        <v>0.20076222916246131</v>
      </c>
    </row>
    <row r="1080" spans="1:28" x14ac:dyDescent="0.2">
      <c r="A1080" s="11" t="s">
        <v>499</v>
      </c>
      <c r="B1080" s="11"/>
      <c r="C1080" s="11"/>
      <c r="D1080" s="11"/>
      <c r="E1080" s="11"/>
      <c r="F1080" s="11" t="s">
        <v>18</v>
      </c>
      <c r="G1080" s="11"/>
      <c r="H1080" s="11"/>
      <c r="I1080" s="11"/>
      <c r="J1080" s="11"/>
      <c r="K1080" s="11"/>
      <c r="L1080" s="11"/>
      <c r="M1080" s="19"/>
      <c r="N1080" s="19"/>
      <c r="O1080" s="5">
        <v>12.759706705099999</v>
      </c>
      <c r="P1080" s="5">
        <v>13.572806232333329</v>
      </c>
      <c r="Q1080" s="5">
        <v>13.17662614133333</v>
      </c>
      <c r="R1080" s="5">
        <v>13.968986323333329</v>
      </c>
      <c r="S1080" s="13">
        <f t="shared" si="97"/>
        <v>0.81309952723333012</v>
      </c>
      <c r="T1080" s="13">
        <f t="shared" si="98"/>
        <v>0.79236018199999947</v>
      </c>
      <c r="U1080" s="6">
        <v>9.5911102219694705E-3</v>
      </c>
      <c r="V1080" s="6">
        <v>2.08748400442515E-2</v>
      </c>
      <c r="W1080" s="6">
        <v>4.3379503852609497E-2</v>
      </c>
      <c r="X1080" s="6">
        <v>0.26506292518587898</v>
      </c>
      <c r="Y1080" s="14">
        <f t="shared" si="99"/>
        <v>2.0181311180256376</v>
      </c>
      <c r="Z1080" s="14">
        <f t="shared" si="100"/>
        <v>1.6803768436606512</v>
      </c>
      <c r="AA1080" s="14">
        <f t="shared" si="101"/>
        <v>1.3627154194796431</v>
      </c>
      <c r="AB1080" s="14">
        <f t="shared" si="102"/>
        <v>0.57665101354643289</v>
      </c>
    </row>
    <row r="1081" spans="1:28" x14ac:dyDescent="0.2">
      <c r="A1081" s="11" t="s">
        <v>388</v>
      </c>
      <c r="B1081" s="11"/>
      <c r="C1081" s="11"/>
      <c r="D1081" s="11"/>
      <c r="E1081" s="11"/>
      <c r="F1081" s="11"/>
      <c r="G1081" s="11"/>
      <c r="H1081" s="11"/>
      <c r="I1081" s="16" t="s">
        <v>18</v>
      </c>
      <c r="J1081" s="11"/>
      <c r="K1081" s="11"/>
      <c r="L1081" s="11"/>
      <c r="M1081" s="11"/>
      <c r="N1081" s="11"/>
      <c r="O1081" s="5">
        <v>16.333414232999999</v>
      </c>
      <c r="P1081" s="5">
        <v>17.149001486833331</v>
      </c>
      <c r="Q1081" s="5">
        <v>16.934982426333331</v>
      </c>
      <c r="R1081" s="5">
        <v>17.363020547333331</v>
      </c>
      <c r="S1081" s="13">
        <f t="shared" si="97"/>
        <v>0.81558725383333197</v>
      </c>
      <c r="T1081" s="13">
        <f t="shared" si="98"/>
        <v>0.42803812100000016</v>
      </c>
      <c r="U1081" s="6">
        <v>1.9946082820994299E-3</v>
      </c>
      <c r="V1081" s="6">
        <v>0.15838001456853601</v>
      </c>
      <c r="W1081" s="6">
        <v>1.61682001873736E-2</v>
      </c>
      <c r="X1081" s="6">
        <v>0.52319169469124305</v>
      </c>
      <c r="Y1081" s="14">
        <f t="shared" si="99"/>
        <v>2.7001423819955153</v>
      </c>
      <c r="Z1081" s="14">
        <f t="shared" si="100"/>
        <v>0.80029962142204536</v>
      </c>
      <c r="AA1081" s="14">
        <f t="shared" si="101"/>
        <v>1.7913383222207664</v>
      </c>
      <c r="AB1081" s="14">
        <f t="shared" si="102"/>
        <v>0.28133915875564008</v>
      </c>
    </row>
    <row r="1082" spans="1:28" x14ac:dyDescent="0.2">
      <c r="A1082" s="11" t="s">
        <v>155</v>
      </c>
      <c r="B1082" s="11"/>
      <c r="C1082" s="11"/>
      <c r="D1082" s="11"/>
      <c r="E1082" s="11"/>
      <c r="F1082" s="11"/>
      <c r="G1082" s="11" t="s">
        <v>18</v>
      </c>
      <c r="H1082" s="11"/>
      <c r="I1082" s="11"/>
      <c r="J1082" s="11"/>
      <c r="K1082" s="11"/>
      <c r="L1082" s="11"/>
      <c r="M1082" s="19"/>
      <c r="N1082" s="19"/>
      <c r="O1082" s="5">
        <v>12.565682452000001</v>
      </c>
      <c r="P1082" s="5">
        <v>13.395533877</v>
      </c>
      <c r="Q1082" s="5">
        <v>13.437889180000001</v>
      </c>
      <c r="R1082" s="5">
        <v>13.353178573999999</v>
      </c>
      <c r="S1082" s="13">
        <f t="shared" si="97"/>
        <v>0.82985142499999931</v>
      </c>
      <c r="T1082" s="13">
        <f t="shared" si="98"/>
        <v>-8.4710606000001576E-2</v>
      </c>
      <c r="U1082" s="6">
        <v>1.9247263253473901E-5</v>
      </c>
      <c r="V1082" s="6">
        <v>0.68112946642285199</v>
      </c>
      <c r="W1082" s="6">
        <v>8.0095827436867497E-4</v>
      </c>
      <c r="X1082" s="6">
        <v>0.70615438720230495</v>
      </c>
      <c r="Y1082" s="14">
        <f t="shared" si="99"/>
        <v>4.7156310136053614</v>
      </c>
      <c r="Z1082" s="14">
        <f t="shared" si="100"/>
        <v>0.16677033124575197</v>
      </c>
      <c r="AA1082" s="14">
        <f t="shared" si="101"/>
        <v>3.0963901077402807</v>
      </c>
      <c r="AB1082" s="14">
        <f t="shared" si="102"/>
        <v>0.15110033835336001</v>
      </c>
    </row>
    <row r="1083" spans="1:28" x14ac:dyDescent="0.2">
      <c r="A1083" s="11" t="s">
        <v>1064</v>
      </c>
      <c r="B1083" s="11"/>
      <c r="C1083" s="11"/>
      <c r="D1083" s="11"/>
      <c r="E1083" s="11"/>
      <c r="F1083" s="11"/>
      <c r="G1083" s="11"/>
      <c r="H1083" s="11"/>
      <c r="I1083" s="11"/>
      <c r="J1083" s="11"/>
      <c r="K1083" s="11"/>
      <c r="L1083" s="11"/>
      <c r="M1083" s="19"/>
      <c r="N1083" s="11" t="s">
        <v>18</v>
      </c>
      <c r="O1083" s="5">
        <v>10.969697304066671</v>
      </c>
      <c r="P1083" s="5">
        <v>11.81642242101667</v>
      </c>
      <c r="Q1083" s="5">
        <v>11.4612954959</v>
      </c>
      <c r="R1083" s="5">
        <v>12.171549346133331</v>
      </c>
      <c r="S1083" s="13">
        <f t="shared" si="97"/>
        <v>0.84672511694999919</v>
      </c>
      <c r="T1083" s="13">
        <f t="shared" si="98"/>
        <v>0.71025385023333065</v>
      </c>
      <c r="U1083" s="6">
        <v>4.6516753994166999E-4</v>
      </c>
      <c r="V1083" s="6">
        <v>1.7157575191316402E-2</v>
      </c>
      <c r="W1083" s="6">
        <v>5.8980197147383701E-3</v>
      </c>
      <c r="X1083" s="6">
        <v>0.26381711150535703</v>
      </c>
      <c r="Y1083" s="14">
        <f t="shared" si="99"/>
        <v>3.3323905985782964</v>
      </c>
      <c r="Z1083" s="14">
        <f t="shared" si="100"/>
        <v>1.7655440891820238</v>
      </c>
      <c r="AA1083" s="14">
        <f t="shared" si="101"/>
        <v>2.2292937801077581</v>
      </c>
      <c r="AB1083" s="14">
        <f t="shared" si="102"/>
        <v>0.57869703899684666</v>
      </c>
    </row>
    <row r="1084" spans="1:28" x14ac:dyDescent="0.2">
      <c r="A1084" s="11" t="s">
        <v>111</v>
      </c>
      <c r="B1084" s="11"/>
      <c r="C1084" s="11" t="str">
        <f>VLOOKUP(A1084,[1]sheet1!$A$2:$E$1154, 4, FALSE)</f>
        <v>*</v>
      </c>
      <c r="D1084" s="11"/>
      <c r="E1084" s="11"/>
      <c r="F1084" s="11"/>
      <c r="G1084" s="11"/>
      <c r="H1084" s="11"/>
      <c r="I1084" s="11"/>
      <c r="J1084" s="11"/>
      <c r="K1084" s="11"/>
      <c r="L1084" s="11"/>
      <c r="M1084" s="11"/>
      <c r="N1084" s="11"/>
      <c r="O1084" s="5">
        <v>13.625326818433329</v>
      </c>
      <c r="P1084" s="5">
        <v>14.480462505883329</v>
      </c>
      <c r="Q1084" s="5">
        <v>14.43871626133333</v>
      </c>
      <c r="R1084" s="5">
        <v>14.522208750433331</v>
      </c>
      <c r="S1084" s="13">
        <f t="shared" si="97"/>
        <v>0.85513568744999979</v>
      </c>
      <c r="T1084" s="13">
        <f t="shared" si="98"/>
        <v>8.3492489100001066E-2</v>
      </c>
      <c r="U1084" s="6">
        <v>2.7629759040987901E-2</v>
      </c>
      <c r="V1084" s="6">
        <v>0.86767023218389605</v>
      </c>
      <c r="W1084" s="6">
        <v>8.5372994140406402E-2</v>
      </c>
      <c r="X1084" s="6">
        <v>0.73663230991512596</v>
      </c>
      <c r="Y1084" s="14">
        <f t="shared" si="99"/>
        <v>1.5586229025473191</v>
      </c>
      <c r="Z1084" s="14">
        <f t="shared" si="100"/>
        <v>6.1645301960473284E-2</v>
      </c>
      <c r="AA1084" s="14">
        <f t="shared" si="101"/>
        <v>1.0686794870467113</v>
      </c>
      <c r="AB1084" s="14">
        <f t="shared" si="102"/>
        <v>0.13274923618690049</v>
      </c>
    </row>
    <row r="1085" spans="1:28" x14ac:dyDescent="0.2">
      <c r="A1085" s="11" t="s">
        <v>455</v>
      </c>
      <c r="B1085" s="11"/>
      <c r="C1085" s="11"/>
      <c r="D1085" s="11"/>
      <c r="E1085" s="11"/>
      <c r="F1085" s="11"/>
      <c r="G1085" s="11"/>
      <c r="H1085" s="11"/>
      <c r="I1085" s="11"/>
      <c r="J1085" s="11"/>
      <c r="K1085" s="11" t="s">
        <v>18</v>
      </c>
      <c r="L1085" s="11"/>
      <c r="M1085" s="11"/>
      <c r="N1085" s="11"/>
      <c r="O1085" s="5">
        <v>16.550081945333329</v>
      </c>
      <c r="P1085" s="5">
        <v>17.431107555000001</v>
      </c>
      <c r="Q1085" s="5">
        <v>17.647693648666671</v>
      </c>
      <c r="R1085" s="5">
        <v>17.21452146133333</v>
      </c>
      <c r="S1085" s="13">
        <f t="shared" si="97"/>
        <v>0.88102560966667198</v>
      </c>
      <c r="T1085" s="13">
        <f t="shared" si="98"/>
        <v>-0.43317218733334073</v>
      </c>
      <c r="U1085" s="6">
        <v>5.9493913871248496E-3</v>
      </c>
      <c r="V1085" s="6">
        <v>0.232143270776383</v>
      </c>
      <c r="W1085" s="6">
        <v>3.2575383666012002E-2</v>
      </c>
      <c r="X1085" s="6">
        <v>0.56911956631994798</v>
      </c>
      <c r="Y1085" s="14">
        <f t="shared" si="99"/>
        <v>2.2255274596046335</v>
      </c>
      <c r="Z1085" s="14">
        <f t="shared" si="100"/>
        <v>0.63424390087155791</v>
      </c>
      <c r="AA1085" s="14">
        <f t="shared" si="101"/>
        <v>1.4871104605562626</v>
      </c>
      <c r="AB1085" s="14">
        <f t="shared" si="102"/>
        <v>0.24479648309891419</v>
      </c>
    </row>
    <row r="1086" spans="1:28" x14ac:dyDescent="0.2">
      <c r="A1086" s="11" t="s">
        <v>678</v>
      </c>
      <c r="B1086" s="11"/>
      <c r="C1086" s="11"/>
      <c r="D1086" s="11"/>
      <c r="E1086" s="11"/>
      <c r="F1086" s="11"/>
      <c r="G1086" s="11"/>
      <c r="H1086" s="11"/>
      <c r="I1086" s="11"/>
      <c r="J1086" s="11"/>
      <c r="K1086" s="11"/>
      <c r="L1086" s="11"/>
      <c r="M1086" s="20" t="s">
        <v>18</v>
      </c>
      <c r="N1086" s="20"/>
      <c r="O1086" s="5">
        <v>13.14051101566667</v>
      </c>
      <c r="P1086" s="5">
        <v>14.02512361216667</v>
      </c>
      <c r="Q1086" s="5">
        <v>13.69185634333334</v>
      </c>
      <c r="R1086" s="5">
        <v>14.358390881</v>
      </c>
      <c r="S1086" s="13">
        <f t="shared" si="97"/>
        <v>0.88461259650000024</v>
      </c>
      <c r="T1086" s="13">
        <f t="shared" si="98"/>
        <v>0.66653453766666004</v>
      </c>
      <c r="U1086" s="6">
        <v>5.5688846830830901E-5</v>
      </c>
      <c r="V1086" s="6">
        <v>2.28927336086991E-2</v>
      </c>
      <c r="W1086" s="6">
        <v>1.53525860540082E-3</v>
      </c>
      <c r="X1086" s="6">
        <v>0.26506292518587898</v>
      </c>
      <c r="Y1086" s="14">
        <f t="shared" si="99"/>
        <v>4.2542317751106378</v>
      </c>
      <c r="Z1086" s="14">
        <f t="shared" si="100"/>
        <v>1.6403023453643406</v>
      </c>
      <c r="AA1086" s="14">
        <f t="shared" si="101"/>
        <v>2.8138184596402307</v>
      </c>
      <c r="AB1086" s="14">
        <f t="shared" si="102"/>
        <v>0.57665101354643289</v>
      </c>
    </row>
    <row r="1087" spans="1:28" x14ac:dyDescent="0.2">
      <c r="A1087" s="11" t="s">
        <v>230</v>
      </c>
      <c r="B1087" s="11"/>
      <c r="C1087" s="11" t="str">
        <f>VLOOKUP(A1087,[1]sheet1!$A$2:$E$1154, 4, FALSE)</f>
        <v>*</v>
      </c>
      <c r="D1087" s="11"/>
      <c r="E1087" s="11"/>
      <c r="F1087" s="11"/>
      <c r="G1087" s="11"/>
      <c r="H1087" s="11"/>
      <c r="I1087" s="11"/>
      <c r="J1087" s="11"/>
      <c r="K1087" s="11"/>
      <c r="L1087" s="11"/>
      <c r="M1087" s="11"/>
      <c r="N1087" s="11"/>
      <c r="O1087" s="5">
        <v>14.129412847666661</v>
      </c>
      <c r="P1087" s="5">
        <v>15.025365514833339</v>
      </c>
      <c r="Q1087" s="5">
        <v>14.833345234333329</v>
      </c>
      <c r="R1087" s="5">
        <v>15.21738579533333</v>
      </c>
      <c r="S1087" s="13">
        <f t="shared" si="97"/>
        <v>0.89595266716667865</v>
      </c>
      <c r="T1087" s="13">
        <f t="shared" si="98"/>
        <v>0.38404056100000084</v>
      </c>
      <c r="U1087" s="6">
        <v>5.9953082778713897E-5</v>
      </c>
      <c r="V1087" s="6">
        <v>0.23127440481413</v>
      </c>
      <c r="W1087" s="6">
        <v>1.55917571791138E-3</v>
      </c>
      <c r="X1087" s="6">
        <v>0.56911956631994798</v>
      </c>
      <c r="Y1087" s="14">
        <f t="shared" si="99"/>
        <v>4.2221884806324805</v>
      </c>
      <c r="Z1087" s="14">
        <f t="shared" si="100"/>
        <v>0.63587242802946931</v>
      </c>
      <c r="AA1087" s="14">
        <f t="shared" si="101"/>
        <v>2.8071049373968568</v>
      </c>
      <c r="AB1087" s="14">
        <f t="shared" si="102"/>
        <v>0.24479648309891419</v>
      </c>
    </row>
    <row r="1088" spans="1:28" x14ac:dyDescent="0.2">
      <c r="A1088" s="11" t="s">
        <v>32</v>
      </c>
      <c r="B1088" s="11"/>
      <c r="C1088" s="11"/>
      <c r="D1088" s="11"/>
      <c r="E1088" s="11"/>
      <c r="F1088" s="11" t="s">
        <v>18</v>
      </c>
      <c r="G1088" s="11"/>
      <c r="H1088" s="11"/>
      <c r="I1088" s="11"/>
      <c r="J1088" s="11"/>
      <c r="K1088" s="11"/>
      <c r="L1088" s="11"/>
      <c r="M1088" s="11"/>
      <c r="N1088" s="11"/>
      <c r="O1088" s="5">
        <v>13.61176042483334</v>
      </c>
      <c r="P1088" s="5">
        <v>14.524984223866671</v>
      </c>
      <c r="Q1088" s="5">
        <v>13.999232359066671</v>
      </c>
      <c r="R1088" s="5">
        <v>15.050736088666669</v>
      </c>
      <c r="S1088" s="13">
        <f t="shared" si="97"/>
        <v>0.91322379903333051</v>
      </c>
      <c r="T1088" s="13">
        <f t="shared" si="98"/>
        <v>1.0515037295999985</v>
      </c>
      <c r="U1088" s="6">
        <v>1.20134735174031E-2</v>
      </c>
      <c r="V1088" s="6">
        <v>1.04340880622184E-2</v>
      </c>
      <c r="W1088" s="6">
        <v>5.2389752312841001E-2</v>
      </c>
      <c r="X1088" s="6">
        <v>0.23576015073840001</v>
      </c>
      <c r="Y1088" s="14">
        <f t="shared" si="99"/>
        <v>1.9203314046424311</v>
      </c>
      <c r="Z1088" s="14">
        <f t="shared" si="100"/>
        <v>1.9815455022145521</v>
      </c>
      <c r="AA1088" s="14">
        <f t="shared" si="101"/>
        <v>1.2807536547954337</v>
      </c>
      <c r="AB1088" s="14">
        <f t="shared" si="102"/>
        <v>0.62752959948238307</v>
      </c>
    </row>
    <row r="1089" spans="1:28" x14ac:dyDescent="0.2">
      <c r="A1089" s="11" t="s">
        <v>546</v>
      </c>
      <c r="B1089" s="11"/>
      <c r="C1089" s="11" t="str">
        <f>VLOOKUP(A1089,[1]sheet1!$A$2:$E$1154, 4, FALSE)</f>
        <v>*</v>
      </c>
      <c r="D1089" s="11"/>
      <c r="E1089" s="11"/>
      <c r="F1089" s="11"/>
      <c r="G1089" s="11"/>
      <c r="H1089" s="11"/>
      <c r="I1089" s="11"/>
      <c r="J1089" s="11"/>
      <c r="K1089" s="11"/>
      <c r="L1089" s="11"/>
      <c r="M1089" s="11"/>
      <c r="N1089" s="11"/>
      <c r="O1089" s="5">
        <v>17.141951192666671</v>
      </c>
      <c r="P1089" s="5">
        <v>18.055931728166669</v>
      </c>
      <c r="Q1089" s="5">
        <v>17.83600233233334</v>
      </c>
      <c r="R1089" s="5">
        <v>18.275861123999999</v>
      </c>
      <c r="S1089" s="13">
        <f t="shared" si="97"/>
        <v>0.91398053549999858</v>
      </c>
      <c r="T1089" s="13">
        <f t="shared" si="98"/>
        <v>0.43985879166665853</v>
      </c>
      <c r="U1089" s="6">
        <v>0.111336710433992</v>
      </c>
      <c r="V1089" s="6">
        <v>0.417402948448656</v>
      </c>
      <c r="W1089" s="6">
        <v>0.18866823014585299</v>
      </c>
      <c r="X1089" s="6">
        <v>0.63453402216323396</v>
      </c>
      <c r="Y1089" s="14">
        <f t="shared" si="99"/>
        <v>0.95336161454938129</v>
      </c>
      <c r="Z1089" s="14">
        <f t="shared" si="100"/>
        <v>0.37944448749275239</v>
      </c>
      <c r="AA1089" s="14">
        <f t="shared" si="101"/>
        <v>0.72430122455133938</v>
      </c>
      <c r="AB1089" s="14">
        <f t="shared" si="102"/>
        <v>0.19754508713644575</v>
      </c>
    </row>
    <row r="1090" spans="1:28" x14ac:dyDescent="0.2">
      <c r="A1090" s="11" t="s">
        <v>140</v>
      </c>
      <c r="B1090" s="11"/>
      <c r="C1090" s="11" t="str">
        <f>VLOOKUP(A1090,[1]sheet1!$A$2:$E$1154, 4, FALSE)</f>
        <v>*</v>
      </c>
      <c r="D1090" s="11"/>
      <c r="E1090" s="11"/>
      <c r="F1090" s="11"/>
      <c r="G1090" s="11"/>
      <c r="H1090" s="11"/>
      <c r="I1090" s="11"/>
      <c r="J1090" s="11"/>
      <c r="K1090" s="11"/>
      <c r="L1090" s="11"/>
      <c r="M1090" s="11"/>
      <c r="N1090" s="11"/>
      <c r="O1090" s="5">
        <v>11.25648549476667</v>
      </c>
      <c r="P1090" s="5">
        <v>12.173470606166671</v>
      </c>
      <c r="Q1090" s="5">
        <v>11.756409916000001</v>
      </c>
      <c r="R1090" s="5">
        <v>12.59053129633333</v>
      </c>
      <c r="S1090" s="13">
        <f t="shared" si="97"/>
        <v>0.91698511140000072</v>
      </c>
      <c r="T1090" s="13">
        <f t="shared" si="98"/>
        <v>0.83412138033332894</v>
      </c>
      <c r="U1090" s="6">
        <v>9.0439532803877006E-5</v>
      </c>
      <c r="V1090" s="6">
        <v>8.6765011324266908E-3</v>
      </c>
      <c r="W1090" s="6">
        <v>2.00867649463622E-3</v>
      </c>
      <c r="X1090" s="6">
        <v>0.228735898618456</v>
      </c>
      <c r="Y1090" s="14">
        <f t="shared" si="99"/>
        <v>4.0436416898165302</v>
      </c>
      <c r="Z1090" s="14">
        <f t="shared" si="100"/>
        <v>2.0616553721992967</v>
      </c>
      <c r="AA1090" s="14">
        <f t="shared" si="101"/>
        <v>2.6970900024789866</v>
      </c>
      <c r="AB1090" s="14">
        <f t="shared" si="102"/>
        <v>0.64066567033675947</v>
      </c>
    </row>
    <row r="1091" spans="1:28" customFormat="1" x14ac:dyDescent="0.2">
      <c r="A1091" s="11" t="s">
        <v>298</v>
      </c>
      <c r="B1091" s="11"/>
      <c r="C1091" s="11"/>
      <c r="D1091" s="11"/>
      <c r="E1091" s="11"/>
      <c r="F1091" s="11"/>
      <c r="G1091" s="11" t="s">
        <v>18</v>
      </c>
      <c r="H1091" s="11"/>
      <c r="I1091" s="11"/>
      <c r="J1091" s="11"/>
      <c r="K1091" s="11"/>
      <c r="L1091" s="11"/>
      <c r="M1091" s="19"/>
      <c r="N1091" s="19"/>
      <c r="O1091" s="5">
        <v>13.80415052066666</v>
      </c>
      <c r="P1091" s="5">
        <v>14.738168136333339</v>
      </c>
      <c r="Q1091" s="5">
        <v>14.77146086366667</v>
      </c>
      <c r="R1091" s="5">
        <v>14.704875409</v>
      </c>
      <c r="S1091" s="13">
        <f t="shared" ref="S1091:S1099" si="103">P1091-O1091</f>
        <v>0.93401761566667929</v>
      </c>
      <c r="T1091" s="13">
        <f t="shared" ref="T1091:T1099" si="104">R1091-Q1091</f>
        <v>-6.6585454666670429E-2</v>
      </c>
      <c r="U1091" s="6">
        <v>2.3664079332318102E-10</v>
      </c>
      <c r="V1091" s="6">
        <v>0.61337745217316497</v>
      </c>
      <c r="W1091" s="6">
        <v>7.3850663562099295E-8</v>
      </c>
      <c r="X1091" s="6">
        <v>0.69968798395460796</v>
      </c>
      <c r="Y1091" s="14">
        <f t="shared" ref="Y1091:Y1099" si="105">-LOG10(U1091)</f>
        <v>9.6259103874001646</v>
      </c>
      <c r="Z1091" s="14">
        <f t="shared" ref="Z1091:Z1099" si="106">-LOG10(V1091)</f>
        <v>0.21227219277602433</v>
      </c>
      <c r="AA1091" s="14">
        <f t="shared" ref="AA1091:AA1099" si="107">-LOG10(W1091)</f>
        <v>7.131645598116914</v>
      </c>
      <c r="AB1091" s="14">
        <f t="shared" ref="AB1091:AB1099" si="108">-LOG10(X1091)</f>
        <v>0.15509558435142606</v>
      </c>
    </row>
    <row r="1092" spans="1:28" customFormat="1" x14ac:dyDescent="0.2">
      <c r="A1092" s="11" t="s">
        <v>490</v>
      </c>
      <c r="B1092" s="11"/>
      <c r="C1092" s="11"/>
      <c r="D1092" s="11"/>
      <c r="E1092" s="11"/>
      <c r="F1092" s="11"/>
      <c r="G1092" s="11"/>
      <c r="H1092" s="11"/>
      <c r="I1092" s="15" t="s">
        <v>18</v>
      </c>
      <c r="J1092" s="15"/>
      <c r="K1092" s="15"/>
      <c r="L1092" s="15"/>
      <c r="M1092" s="15"/>
      <c r="N1092" s="15"/>
      <c r="O1092" s="5">
        <v>13.011509306000001</v>
      </c>
      <c r="P1092" s="5">
        <v>13.977376875666669</v>
      </c>
      <c r="Q1092" s="5">
        <v>13.94277157566667</v>
      </c>
      <c r="R1092" s="5">
        <v>14.01198217566667</v>
      </c>
      <c r="S1092" s="13">
        <f t="shared" si="103"/>
        <v>0.96586756966666876</v>
      </c>
      <c r="T1092" s="13">
        <f t="shared" si="104"/>
        <v>6.92105999999999E-2</v>
      </c>
      <c r="U1092" s="6">
        <v>6.3616681487237304E-7</v>
      </c>
      <c r="V1092" s="6">
        <v>0.78610213476399604</v>
      </c>
      <c r="W1092" s="6">
        <v>4.4118758839078902E-5</v>
      </c>
      <c r="X1092" s="6">
        <v>0.73404418436255203</v>
      </c>
      <c r="Y1092" s="14">
        <f t="shared" si="105"/>
        <v>6.196428989258365</v>
      </c>
      <c r="Z1092" s="14">
        <f t="shared" si="106"/>
        <v>0.10452102433875582</v>
      </c>
      <c r="AA1092" s="14">
        <f t="shared" si="107"/>
        <v>4.3553767137504593</v>
      </c>
      <c r="AB1092" s="14">
        <f t="shared" si="108"/>
        <v>0.13427779778514451</v>
      </c>
    </row>
    <row r="1093" spans="1:28" customFormat="1" x14ac:dyDescent="0.2">
      <c r="A1093" s="11" t="s">
        <v>221</v>
      </c>
      <c r="B1093" s="11"/>
      <c r="C1093" s="11"/>
      <c r="D1093" s="11"/>
      <c r="E1093" s="11"/>
      <c r="F1093" s="11"/>
      <c r="G1093" s="11"/>
      <c r="H1093" s="11"/>
      <c r="I1093" s="11"/>
      <c r="J1093" s="11"/>
      <c r="K1093" s="11"/>
      <c r="L1093" s="11"/>
      <c r="M1093" s="19" t="s">
        <v>18</v>
      </c>
      <c r="N1093" s="19"/>
      <c r="O1093" s="5">
        <v>15.25922253366666</v>
      </c>
      <c r="P1093" s="5">
        <v>16.301617352333331</v>
      </c>
      <c r="Q1093" s="5">
        <v>15.961748162666661</v>
      </c>
      <c r="R1093" s="5">
        <v>16.641486541999999</v>
      </c>
      <c r="S1093" s="13">
        <f t="shared" si="103"/>
        <v>1.0423948186666703</v>
      </c>
      <c r="T1093" s="13">
        <f t="shared" si="104"/>
        <v>0.67973837933333847</v>
      </c>
      <c r="U1093" s="6">
        <v>1.01398509076168E-4</v>
      </c>
      <c r="V1093" s="6">
        <v>0.161420036072287</v>
      </c>
      <c r="W1093" s="6">
        <v>2.1096242042133698E-3</v>
      </c>
      <c r="X1093" s="6">
        <v>0.52475705246910098</v>
      </c>
      <c r="Y1093" s="14">
        <f t="shared" si="105"/>
        <v>3.9939684306511389</v>
      </c>
      <c r="Z1093" s="14">
        <f t="shared" si="106"/>
        <v>0.79204255997593276</v>
      </c>
      <c r="AA1093" s="14">
        <f t="shared" si="107"/>
        <v>2.6757949004235702</v>
      </c>
      <c r="AB1093" s="14">
        <f t="shared" si="108"/>
        <v>0.28004171600838673</v>
      </c>
    </row>
    <row r="1094" spans="1:28" customFormat="1" x14ac:dyDescent="0.2">
      <c r="A1094" s="11" t="s">
        <v>1074</v>
      </c>
      <c r="B1094" s="11" t="str">
        <f>VLOOKUP(A1094,[1]sheet1!$A$2:$E$1154, 3, FALSE)</f>
        <v>*</v>
      </c>
      <c r="C1094" s="11"/>
      <c r="D1094" s="11"/>
      <c r="E1094" s="11"/>
      <c r="F1094" s="11"/>
      <c r="G1094" s="11"/>
      <c r="H1094" s="11"/>
      <c r="I1094" s="11"/>
      <c r="J1094" s="11"/>
      <c r="K1094" s="11"/>
      <c r="L1094" s="11"/>
      <c r="M1094" s="11"/>
      <c r="N1094" s="11"/>
      <c r="O1094" s="5">
        <v>1.0546666666666671</v>
      </c>
      <c r="P1094" s="5">
        <v>2.4971666666666659</v>
      </c>
      <c r="Q1094" s="5">
        <v>3.1326666666666672</v>
      </c>
      <c r="R1094" s="5">
        <v>1.861666666666667</v>
      </c>
      <c r="S1094" s="13">
        <f t="shared" si="103"/>
        <v>1.4424999999999988</v>
      </c>
      <c r="T1094" s="13">
        <f t="shared" si="104"/>
        <v>-1.2710000000000001</v>
      </c>
      <c r="U1094" s="6">
        <v>4.4888797358574803E-3</v>
      </c>
      <c r="V1094" s="6">
        <v>0.19311171460851301</v>
      </c>
      <c r="W1094" s="6">
        <v>2.9185122600811499E-2</v>
      </c>
      <c r="X1094" s="6">
        <v>0.54687679866154704</v>
      </c>
      <c r="Y1094" s="14">
        <f t="shared" si="105"/>
        <v>2.3478620298741597</v>
      </c>
      <c r="Z1094" s="14">
        <f t="shared" si="106"/>
        <v>0.71419138010191452</v>
      </c>
      <c r="AA1094" s="14">
        <f t="shared" si="107"/>
        <v>1.5348384779664965</v>
      </c>
      <c r="AB1094" s="14">
        <f t="shared" si="108"/>
        <v>0.26211050124961133</v>
      </c>
    </row>
    <row r="1095" spans="1:28" customFormat="1" x14ac:dyDescent="0.2">
      <c r="A1095" s="11" t="s">
        <v>463</v>
      </c>
      <c r="B1095" s="11"/>
      <c r="C1095" s="11"/>
      <c r="D1095" s="11"/>
      <c r="E1095" s="11"/>
      <c r="F1095" s="11"/>
      <c r="G1095" s="11"/>
      <c r="H1095" s="11"/>
      <c r="I1095" s="11"/>
      <c r="J1095" s="11"/>
      <c r="K1095" s="11" t="s">
        <v>18</v>
      </c>
      <c r="L1095" s="11"/>
      <c r="M1095" s="11"/>
      <c r="N1095" s="11"/>
      <c r="O1095" s="5">
        <v>13.356542050966659</v>
      </c>
      <c r="P1095" s="5">
        <v>14.8611332515</v>
      </c>
      <c r="Q1095" s="5">
        <v>14.893772034333329</v>
      </c>
      <c r="R1095" s="5">
        <v>14.828494468666671</v>
      </c>
      <c r="S1095" s="13">
        <f t="shared" si="103"/>
        <v>1.5045912005333406</v>
      </c>
      <c r="T1095" s="13">
        <f t="shared" si="104"/>
        <v>-6.5277565666658433E-2</v>
      </c>
      <c r="U1095" s="6">
        <v>1.17650386959478E-4</v>
      </c>
      <c r="V1095" s="6">
        <v>0.36595777520587902</v>
      </c>
      <c r="W1095" s="6">
        <v>2.29476473162142E-3</v>
      </c>
      <c r="X1095" s="6">
        <v>0.62985092403981102</v>
      </c>
      <c r="Y1095" s="14">
        <f t="shared" si="105"/>
        <v>3.9294066400639087</v>
      </c>
      <c r="Z1095" s="14">
        <f t="shared" si="106"/>
        <v>0.43656902130771824</v>
      </c>
      <c r="AA1095" s="14">
        <f t="shared" si="107"/>
        <v>2.6392618334365832</v>
      </c>
      <c r="AB1095" s="14">
        <f t="shared" si="108"/>
        <v>0.20076222916246131</v>
      </c>
    </row>
    <row r="1096" spans="1:28" customFormat="1" x14ac:dyDescent="0.2">
      <c r="A1096" s="11" t="s">
        <v>472</v>
      </c>
      <c r="B1096" s="11" t="str">
        <f>VLOOKUP(A1096,[1]sheet1!$A$2:$E$1154, 3, FALSE)</f>
        <v>*</v>
      </c>
      <c r="C1096" s="11"/>
      <c r="D1096" s="11"/>
      <c r="E1096" s="11"/>
      <c r="F1096" s="11"/>
      <c r="G1096" s="11"/>
      <c r="H1096" s="11"/>
      <c r="I1096" s="11"/>
      <c r="J1096" s="11"/>
      <c r="K1096" s="11"/>
      <c r="L1096" s="11"/>
      <c r="M1096" s="11"/>
      <c r="N1096" s="11"/>
      <c r="O1096" s="5">
        <v>5.3433333333333337</v>
      </c>
      <c r="P1096" s="5">
        <v>8.4250000000000007</v>
      </c>
      <c r="Q1096" s="5">
        <v>8.3066666666666666</v>
      </c>
      <c r="R1096" s="5">
        <v>8.543333333333333</v>
      </c>
      <c r="S1096" s="13">
        <f t="shared" si="103"/>
        <v>3.081666666666667</v>
      </c>
      <c r="T1096" s="13">
        <f t="shared" si="104"/>
        <v>0.23666666666666636</v>
      </c>
      <c r="U1096" s="6">
        <v>2.1772525543358398E-15</v>
      </c>
      <c r="V1096" s="6">
        <v>0.68693891761763504</v>
      </c>
      <c r="W1096" s="6">
        <v>1.35895036203993E-12</v>
      </c>
      <c r="X1096" s="6">
        <v>0.70797098823719096</v>
      </c>
      <c r="Y1096" s="14">
        <f t="shared" si="105"/>
        <v>14.662091191265404</v>
      </c>
      <c r="Z1096" s="14">
        <f t="shared" si="106"/>
        <v>0.16308187854596146</v>
      </c>
      <c r="AA1096" s="14">
        <f t="shared" si="107"/>
        <v>11.866796406318175</v>
      </c>
      <c r="AB1096" s="14">
        <f t="shared" si="108"/>
        <v>0.1499845387885553</v>
      </c>
    </row>
    <row r="1097" spans="1:28" customFormat="1" x14ac:dyDescent="0.2">
      <c r="A1097" s="12" t="s">
        <v>332</v>
      </c>
      <c r="B1097" s="11" t="str">
        <f>VLOOKUP(A1097,[1]sheet1!$A$2:$E$1154, 3, FALSE)</f>
        <v>*</v>
      </c>
      <c r="C1097" s="11"/>
      <c r="D1097" s="11"/>
      <c r="E1097" s="11"/>
      <c r="F1097" s="11"/>
      <c r="G1097" s="11"/>
      <c r="H1097" s="11"/>
      <c r="I1097" s="11"/>
      <c r="J1097" s="11"/>
      <c r="K1097" s="11"/>
      <c r="L1097" s="11"/>
      <c r="M1097" s="11"/>
      <c r="N1097" s="11"/>
      <c r="O1097" s="13">
        <v>25.316801274333329</v>
      </c>
      <c r="P1097" s="13">
        <v>28.733769949833341</v>
      </c>
      <c r="Q1097" s="13">
        <v>29.654727680666671</v>
      </c>
      <c r="R1097" s="13">
        <v>27.812812219000001</v>
      </c>
      <c r="S1097" s="13">
        <f t="shared" si="103"/>
        <v>3.4169686755000122</v>
      </c>
      <c r="T1097" s="13">
        <f t="shared" si="104"/>
        <v>-1.8419154616666695</v>
      </c>
      <c r="U1097" s="14">
        <v>5.4946565215851701E-5</v>
      </c>
      <c r="V1097" s="14">
        <v>5.35505302719727E-2</v>
      </c>
      <c r="W1097" s="14">
        <v>1.53525860540082E-3</v>
      </c>
      <c r="X1097" s="14">
        <v>0.403116426664132</v>
      </c>
      <c r="Y1097" s="14">
        <f t="shared" si="105"/>
        <v>4.2600594507277609</v>
      </c>
      <c r="Z1097" s="14">
        <f t="shared" si="106"/>
        <v>1.2712362243082893</v>
      </c>
      <c r="AA1097" s="14">
        <f t="shared" si="107"/>
        <v>2.8138184596402307</v>
      </c>
      <c r="AB1097" s="14">
        <f t="shared" si="108"/>
        <v>0.3945695043420267</v>
      </c>
    </row>
    <row r="1098" spans="1:28" customFormat="1" x14ac:dyDescent="0.2">
      <c r="A1098" s="11" t="s">
        <v>387</v>
      </c>
      <c r="B1098" s="11" t="str">
        <f>VLOOKUP(A1098,[1]sheet1!$A$2:$E$1154, 3, FALSE)</f>
        <v>*</v>
      </c>
      <c r="C1098" s="11"/>
      <c r="D1098" s="11"/>
      <c r="E1098" s="11"/>
      <c r="F1098" s="11"/>
      <c r="G1098" s="11"/>
      <c r="H1098" s="11"/>
      <c r="I1098" s="11"/>
      <c r="J1098" s="11"/>
      <c r="K1098" s="11"/>
      <c r="L1098" s="11"/>
      <c r="M1098" s="11"/>
      <c r="N1098" s="11"/>
      <c r="O1098" s="5">
        <v>75.333333333333329</v>
      </c>
      <c r="P1098" s="5">
        <v>80.716666666666669</v>
      </c>
      <c r="Q1098" s="5">
        <v>59.7</v>
      </c>
      <c r="R1098" s="5">
        <v>101.73333333333331</v>
      </c>
      <c r="S1098" s="13">
        <f t="shared" si="103"/>
        <v>5.38333333333334</v>
      </c>
      <c r="T1098" s="13">
        <f t="shared" si="104"/>
        <v>42.033333333333303</v>
      </c>
      <c r="U1098" s="6">
        <v>0.28282210146912701</v>
      </c>
      <c r="V1098" s="6">
        <v>2.79108784773092E-7</v>
      </c>
      <c r="W1098" s="6">
        <v>0.31656406918801999</v>
      </c>
      <c r="X1098" s="6">
        <v>1.17955365897219E-4</v>
      </c>
      <c r="Y1098" s="14">
        <f t="shared" si="105"/>
        <v>0.54848665509073524</v>
      </c>
      <c r="Z1098" s="14">
        <f t="shared" si="106"/>
        <v>6.5542264941511474</v>
      </c>
      <c r="AA1098" s="14">
        <f t="shared" si="107"/>
        <v>0.49953838018407853</v>
      </c>
      <c r="AB1098" s="14">
        <f t="shared" si="108"/>
        <v>3.9282822978767635</v>
      </c>
    </row>
    <row r="1099" spans="1:28" customFormat="1" x14ac:dyDescent="0.2">
      <c r="A1099" s="12" t="s">
        <v>1032</v>
      </c>
      <c r="B1099" s="11" t="str">
        <f>VLOOKUP(A1099,[1]sheet1!$A$2:$E$1154, 3, FALSE)</f>
        <v>*</v>
      </c>
      <c r="C1099" s="11"/>
      <c r="D1099" s="11"/>
      <c r="E1099" s="11"/>
      <c r="F1099" s="11"/>
      <c r="G1099" s="11"/>
      <c r="H1099" s="11"/>
      <c r="I1099" s="11"/>
      <c r="J1099" s="11"/>
      <c r="K1099" s="11"/>
      <c r="L1099" s="11"/>
      <c r="M1099" s="11"/>
      <c r="N1099" s="11"/>
      <c r="O1099" s="13">
        <v>123.3333333333333</v>
      </c>
      <c r="P1099" s="13">
        <v>132.3666666666667</v>
      </c>
      <c r="Q1099" s="13">
        <v>131.1</v>
      </c>
      <c r="R1099" s="13">
        <v>133.6333333333333</v>
      </c>
      <c r="S1099" s="13">
        <f t="shared" si="103"/>
        <v>9.0333333333334025</v>
      </c>
      <c r="T1099" s="13">
        <f t="shared" si="104"/>
        <v>2.533333333333303</v>
      </c>
      <c r="U1099" s="14">
        <v>5.3450192097620501E-3</v>
      </c>
      <c r="V1099" s="14">
        <v>0.49407153724355901</v>
      </c>
      <c r="W1099" s="14">
        <v>3.10417796259711E-2</v>
      </c>
      <c r="X1099" s="14">
        <v>0.66712280540490598</v>
      </c>
      <c r="Y1099" s="14">
        <f t="shared" si="105"/>
        <v>2.2720507296172863</v>
      </c>
      <c r="Z1099" s="14">
        <f t="shared" si="106"/>
        <v>0.30621016447551197</v>
      </c>
      <c r="AA1099" s="14">
        <f t="shared" si="107"/>
        <v>1.5080533885870446</v>
      </c>
      <c r="AB1099" s="14">
        <f t="shared" si="108"/>
        <v>0.17579421285930535</v>
      </c>
    </row>
  </sheetData>
  <autoFilter ref="A1:AB1099" xr:uid="{9315D239-4F32-4F0E-8AE4-D90068B4D4BF}">
    <sortState xmlns:xlrd2="http://schemas.microsoft.com/office/spreadsheetml/2017/richdata2" ref="A2:AB1099">
      <sortCondition ref="S1:S1099"/>
    </sortState>
  </autoFilter>
  <sortState xmlns:xlrd2="http://schemas.microsoft.com/office/spreadsheetml/2017/richdata2" ref="A3:AB1099">
    <sortCondition ref="X3:X1099"/>
  </sortState>
  <conditionalFormatting sqref="S1:T1 S3:T1048576">
    <cfRule type="dataBar" priority="15">
      <dataBar>
        <cfvo type="num" val="-2"/>
        <cfvo type="num" val="2"/>
        <color rgb="FFC00000"/>
      </dataBar>
      <extLst>
        <ext xmlns:x14="http://schemas.microsoft.com/office/spreadsheetml/2009/9/main" uri="{B025F937-C7B1-47D3-B67F-A62EFF666E3E}">
          <x14:id>{26F9BB50-8D48-664A-9018-06099C98E2AF}</x14:id>
        </ext>
      </extLst>
    </cfRule>
  </conditionalFormatting>
  <conditionalFormatting sqref="W1100:X1048576 W1:X1 W3:X1090">
    <cfRule type="iconSet" priority="14">
      <iconSet>
        <cfvo type="percent" val="0"/>
        <cfvo type="num" val="0.1"/>
        <cfvo type="num" val="0.2"/>
      </iconSet>
    </cfRule>
  </conditionalFormatting>
  <conditionalFormatting sqref="AA1:AB1 AA1100:AB1048576">
    <cfRule type="dataBar" priority="13">
      <dataBar>
        <cfvo type="num" val="0"/>
        <cfvo type="num" val="5"/>
        <color rgb="FF00B050"/>
      </dataBar>
      <extLst>
        <ext xmlns:x14="http://schemas.microsoft.com/office/spreadsheetml/2009/9/main" uri="{B025F937-C7B1-47D3-B67F-A62EFF666E3E}">
          <x14:id>{4C0CD151-5D72-2E43-8DC1-514B7BC1414A}</x14:id>
        </ext>
      </extLst>
    </cfRule>
  </conditionalFormatting>
  <conditionalFormatting sqref="W1091:X1099">
    <cfRule type="iconSet" priority="11">
      <iconSet>
        <cfvo type="percent" val="0"/>
        <cfvo type="num" val="0.1"/>
        <cfvo type="num" val="0.2"/>
      </iconSet>
    </cfRule>
  </conditionalFormatting>
  <conditionalFormatting sqref="S2:T2">
    <cfRule type="dataBar" priority="5">
      <dataBar>
        <cfvo type="num" val="-2"/>
        <cfvo type="num" val="2"/>
        <color rgb="FFC00000"/>
      </dataBar>
      <extLst>
        <ext xmlns:x14="http://schemas.microsoft.com/office/spreadsheetml/2009/9/main" uri="{B025F937-C7B1-47D3-B67F-A62EFF666E3E}">
          <x14:id>{59022306-ABF5-6942-AAF9-112F9D5CEB62}</x14:id>
        </ext>
      </extLst>
    </cfRule>
  </conditionalFormatting>
  <conditionalFormatting sqref="W2:X2">
    <cfRule type="iconSet" priority="4">
      <iconSet>
        <cfvo type="percent" val="0"/>
        <cfvo type="num" val="0.1"/>
        <cfvo type="num" val="0.2"/>
      </iconSet>
    </cfRule>
  </conditionalFormatting>
  <pageMargins left="0.7" right="0.7" top="0.75" bottom="0.75" header="0.3" footer="0.3"/>
  <pageSetup orientation="portrait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6F9BB50-8D48-664A-9018-06099C98E2AF}">
            <x14:dataBar minLength="0" maxLength="100" gradient="0">
              <x14:cfvo type="num">
                <xm:f>-2</xm:f>
              </x14:cfvo>
              <x14:cfvo type="num">
                <xm:f>2</xm:f>
              </x14:cfvo>
              <x14:negativeFillColor rgb="FF0070C0"/>
              <x14:axisColor rgb="FF000000"/>
            </x14:dataBar>
          </x14:cfRule>
          <xm:sqref>S1:T1 S3:T1048576</xm:sqref>
        </x14:conditionalFormatting>
        <x14:conditionalFormatting xmlns:xm="http://schemas.microsoft.com/office/excel/2006/main">
          <x14:cfRule type="dataBar" id="{4C0CD151-5D72-2E43-8DC1-514B7BC1414A}">
            <x14:dataBar minLength="0" maxLength="100" gradient="0">
              <x14:cfvo type="num">
                <xm:f>0</xm:f>
              </x14:cfvo>
              <x14:cfvo type="num">
                <xm:f>5</xm:f>
              </x14:cfvo>
              <x14:negativeFillColor rgb="FFFF0000"/>
              <x14:axisColor rgb="FF000000"/>
            </x14:dataBar>
          </x14:cfRule>
          <xm:sqref>AA1:AB1 AA1100:AB1048576</xm:sqref>
        </x14:conditionalFormatting>
        <x14:conditionalFormatting xmlns:xm="http://schemas.microsoft.com/office/excel/2006/main">
          <x14:cfRule type="dataBar" id="{59022306-ABF5-6942-AAF9-112F9D5CEB62}">
            <x14:dataBar minLength="0" maxLength="100" gradient="0">
              <x14:cfvo type="num">
                <xm:f>-2</xm:f>
              </x14:cfvo>
              <x14:cfvo type="num">
                <xm:f>2</xm:f>
              </x14:cfvo>
              <x14:negativeFillColor rgb="FF0070C0"/>
              <x14:axisColor rgb="FF000000"/>
            </x14:dataBar>
          </x14:cfRule>
          <xm:sqref>S2:T2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C6199-99D5-4C4B-9EA3-3EE69494FF59}">
  <dimension ref="A1:N3"/>
  <sheetViews>
    <sheetView workbookViewId="0">
      <selection activeCell="M2" sqref="B2:M2"/>
    </sheetView>
  </sheetViews>
  <sheetFormatPr baseColWidth="10" defaultColWidth="8.83203125" defaultRowHeight="15" x14ac:dyDescent="0.2"/>
  <cols>
    <col min="1" max="1" width="10.1640625" style="25" bestFit="1" customWidth="1"/>
    <col min="4" max="4" width="9.5" customWidth="1"/>
  </cols>
  <sheetData>
    <row r="1" spans="1:14" s="23" customFormat="1" ht="80" x14ac:dyDescent="0.2">
      <c r="A1" s="24"/>
      <c r="B1" s="22" t="s">
        <v>2</v>
      </c>
      <c r="C1" s="22" t="s">
        <v>1111</v>
      </c>
      <c r="D1" s="22" t="s">
        <v>1110</v>
      </c>
      <c r="E1" s="22" t="s">
        <v>3</v>
      </c>
      <c r="F1" s="22" t="s">
        <v>4</v>
      </c>
      <c r="G1" s="22" t="s">
        <v>1113</v>
      </c>
      <c r="H1" s="22" t="s">
        <v>1114</v>
      </c>
      <c r="I1" s="22" t="s">
        <v>5</v>
      </c>
      <c r="J1" s="22" t="s">
        <v>6</v>
      </c>
      <c r="K1" s="22" t="s">
        <v>7</v>
      </c>
      <c r="L1" s="22" t="s">
        <v>8</v>
      </c>
      <c r="M1" s="22" t="s">
        <v>1112</v>
      </c>
      <c r="N1" s="22" t="s">
        <v>1117</v>
      </c>
    </row>
    <row r="2" spans="1:14" x14ac:dyDescent="0.2">
      <c r="A2" s="25" t="s">
        <v>1115</v>
      </c>
      <c r="B2">
        <f>COUNTA(Differential_analysis!C3:C1099)</f>
        <v>614</v>
      </c>
      <c r="C2">
        <f>COUNTA(Differential_analysis!D3:D1099)</f>
        <v>88</v>
      </c>
      <c r="D2">
        <f>COUNTA(Differential_analysis!E3:E1099)</f>
        <v>6</v>
      </c>
      <c r="E2">
        <f>COUNTA(Differential_analysis!F3:F1099)</f>
        <v>70</v>
      </c>
      <c r="F2">
        <f>COUNTA(Differential_analysis!G3:G1099)</f>
        <v>19</v>
      </c>
      <c r="G2">
        <f>COUNTA(Differential_analysis!H3:H1099)</f>
        <v>57</v>
      </c>
      <c r="H2">
        <f>COUNTA(Differential_analysis!I3:I1099)</f>
        <v>49</v>
      </c>
      <c r="I2">
        <f>COUNTA(Differential_analysis!J3:J1099)</f>
        <v>10</v>
      </c>
      <c r="J2">
        <f>COUNTA(Differential_analysis!K3:K1099)</f>
        <v>13</v>
      </c>
      <c r="K2">
        <f>COUNTA(Differential_analysis!L3:L1099)</f>
        <v>8</v>
      </c>
      <c r="L2">
        <f>COUNTA(Differential_analysis!M3:M1099)</f>
        <v>18</v>
      </c>
      <c r="M2">
        <f>COUNTA(Differential_analysis!N3:N1099)</f>
        <v>136</v>
      </c>
      <c r="N2">
        <f>SUM(B2:M2)</f>
        <v>1088</v>
      </c>
    </row>
    <row r="3" spans="1:14" x14ac:dyDescent="0.2">
      <c r="A3" s="25" t="s">
        <v>1116</v>
      </c>
      <c r="B3" s="26">
        <f>B2/$N$2</f>
        <v>0.56433823529411764</v>
      </c>
      <c r="C3" s="26">
        <f t="shared" ref="C3:M3" si="0">C2/$N$2</f>
        <v>8.0882352941176475E-2</v>
      </c>
      <c r="D3" s="26">
        <f t="shared" si="0"/>
        <v>5.5147058823529415E-3</v>
      </c>
      <c r="E3" s="26">
        <f t="shared" si="0"/>
        <v>6.4338235294117641E-2</v>
      </c>
      <c r="F3" s="26">
        <f t="shared" si="0"/>
        <v>1.7463235294117647E-2</v>
      </c>
      <c r="G3" s="26">
        <f t="shared" si="0"/>
        <v>5.2389705882352942E-2</v>
      </c>
      <c r="H3" s="26">
        <f t="shared" si="0"/>
        <v>4.5036764705882353E-2</v>
      </c>
      <c r="I3" s="26">
        <f t="shared" si="0"/>
        <v>9.1911764705882356E-3</v>
      </c>
      <c r="J3" s="26">
        <f t="shared" si="0"/>
        <v>1.1948529411764705E-2</v>
      </c>
      <c r="K3" s="26">
        <f t="shared" si="0"/>
        <v>7.3529411764705881E-3</v>
      </c>
      <c r="L3" s="26">
        <f t="shared" si="0"/>
        <v>1.6544117647058824E-2</v>
      </c>
      <c r="M3" s="26">
        <f t="shared" si="0"/>
        <v>0.125</v>
      </c>
      <c r="N3" s="26">
        <f>SUM(B3:M3)</f>
        <v>1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44AB5-2C64-FE40-ACF2-18E02F4D5223}">
  <dimension ref="A1:A4"/>
  <sheetViews>
    <sheetView workbookViewId="0">
      <selection activeCell="E15" activeCellId="1" sqref="A1 E15"/>
    </sheetView>
  </sheetViews>
  <sheetFormatPr baseColWidth="10" defaultRowHeight="15" x14ac:dyDescent="0.2"/>
  <cols>
    <col min="1" max="1" width="14.6640625" customWidth="1"/>
  </cols>
  <sheetData>
    <row r="1" spans="1:1" ht="24" x14ac:dyDescent="0.3">
      <c r="A1" s="29" t="s">
        <v>1122</v>
      </c>
    </row>
    <row r="2" spans="1:1" ht="21" x14ac:dyDescent="0.25">
      <c r="A2" s="30" t="s">
        <v>1119</v>
      </c>
    </row>
    <row r="3" spans="1:1" ht="21" x14ac:dyDescent="0.25">
      <c r="A3" s="30" t="s">
        <v>1120</v>
      </c>
    </row>
    <row r="4" spans="1:1" ht="21" x14ac:dyDescent="0.25">
      <c r="A4" s="31" t="s">
        <v>1121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Differential_analysis</vt:lpstr>
      <vt:lpstr>Class %</vt:lpstr>
      <vt:lpstr>TOC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HC</cp:lastModifiedBy>
  <cp:revision/>
  <dcterms:created xsi:type="dcterms:W3CDTF">2021-01-25T17:24:03Z</dcterms:created>
  <dcterms:modified xsi:type="dcterms:W3CDTF">2021-03-02T03:23:58Z</dcterms:modified>
  <cp:category/>
  <cp:contentStatus/>
</cp:coreProperties>
</file>