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rface\Documents\Farideh_PhD._2018-2022\Manuscripts\research articles\Sample preparation\Revised manuscript\Supplementary information\"/>
    </mc:Choice>
  </mc:AlternateContent>
  <xr:revisionPtr revIDLastSave="0" documentId="13_ncr:1_{5A321CC0-1506-4DF8-AC39-96B24F8F915E}" xr6:coauthVersionLast="46" xr6:coauthVersionMax="46" xr10:uidLastSave="{00000000-0000-0000-0000-000000000000}"/>
  <bookViews>
    <workbookView xWindow="-110" yWindow="-110" windowWidth="27580" windowHeight="17860" xr2:uid="{52441454-40DF-473D-A213-AFB3B33ABA0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1" l="1"/>
  <c r="G46" i="1" s="1"/>
  <c r="F46" i="1" s="1"/>
  <c r="E46" i="1" s="1"/>
  <c r="D46" i="1" s="1"/>
  <c r="H45" i="1"/>
  <c r="I45" i="1" s="1"/>
  <c r="J45" i="1" s="1"/>
  <c r="K45" i="1" s="1"/>
  <c r="I46" i="1" l="1"/>
  <c r="J46" i="1" s="1"/>
  <c r="K46" i="1" s="1"/>
  <c r="G45" i="1"/>
  <c r="F45" i="1" s="1"/>
  <c r="E45" i="1" s="1"/>
  <c r="D45" i="1" s="1"/>
</calcChain>
</file>

<file path=xl/sharedStrings.xml><?xml version="1.0" encoding="utf-8"?>
<sst xmlns="http://schemas.openxmlformats.org/spreadsheetml/2006/main" count="147" uniqueCount="100">
  <si>
    <t>Compounds</t>
  </si>
  <si>
    <t xml:space="preserve">Platform </t>
  </si>
  <si>
    <t>MS-ready monoisotopic mass (Da)</t>
  </si>
  <si>
    <t>Theoritical mass [M-H]</t>
  </si>
  <si>
    <t>Detected m/z</t>
  </si>
  <si>
    <t>Retention time (min)</t>
  </si>
  <si>
    <r>
      <t>LOD (</t>
    </r>
    <r>
      <rPr>
        <b/>
        <sz val="11"/>
        <color theme="1"/>
        <rFont val="Calibri"/>
        <family val="2"/>
      </rPr>
      <t>µM)</t>
    </r>
  </si>
  <si>
    <t>IS correction</t>
  </si>
  <si>
    <t>Citrulline</t>
  </si>
  <si>
    <t>Targeted-HILIC</t>
  </si>
  <si>
    <t>U 13C6- Lysine</t>
  </si>
  <si>
    <t>GABA</t>
  </si>
  <si>
    <t>Glutamic acid</t>
  </si>
  <si>
    <t>2,3,3-D3-leucine</t>
  </si>
  <si>
    <t>Glutamine</t>
  </si>
  <si>
    <t>Isoleucine</t>
  </si>
  <si>
    <t>Leucine</t>
  </si>
  <si>
    <t>Lysine</t>
  </si>
  <si>
    <t>Ornithine</t>
  </si>
  <si>
    <t>Taurine</t>
  </si>
  <si>
    <t>Glucose</t>
  </si>
  <si>
    <t>Guanine</t>
  </si>
  <si>
    <t>D2-Glycine</t>
  </si>
  <si>
    <t>Inosine</t>
  </si>
  <si>
    <t>Adenosine</t>
  </si>
  <si>
    <t>Uric acid</t>
  </si>
  <si>
    <t>2,2,3,3-D4-Succinate</t>
  </si>
  <si>
    <t xml:space="preserve">Aspartic acid </t>
  </si>
  <si>
    <t xml:space="preserve">Lactic acid </t>
  </si>
  <si>
    <t xml:space="preserve">Pyruvic acid </t>
  </si>
  <si>
    <t>FA (16:0)</t>
  </si>
  <si>
    <t>Targeted-Reversed phase</t>
  </si>
  <si>
    <t>FA (18:2)-D4</t>
  </si>
  <si>
    <t>FA (18:0)</t>
  </si>
  <si>
    <t>FA (18:1)</t>
  </si>
  <si>
    <t>FA (18:2)</t>
  </si>
  <si>
    <t>FA (20:4)</t>
  </si>
  <si>
    <t>FA (20:5)</t>
  </si>
  <si>
    <t>FA (22:6)</t>
  </si>
  <si>
    <t>DCA</t>
  </si>
  <si>
    <t>D4-DCA</t>
  </si>
  <si>
    <t>CA</t>
  </si>
  <si>
    <t>GCDCA</t>
  </si>
  <si>
    <t>GDCA</t>
  </si>
  <si>
    <t>TCDCA</t>
  </si>
  <si>
    <t>TDCA</t>
  </si>
  <si>
    <t>TCA</t>
  </si>
  <si>
    <t>C6H13NO2</t>
  </si>
  <si>
    <t>C6H14N2O2</t>
  </si>
  <si>
    <t>C2H7NO3S</t>
  </si>
  <si>
    <t>Metabolite</t>
  </si>
  <si>
    <t>Formula</t>
  </si>
  <si>
    <t>Cal-8</t>
  </si>
  <si>
    <t>Cal-7</t>
  </si>
  <si>
    <t>Cal-6</t>
  </si>
  <si>
    <t>Cal-5</t>
  </si>
  <si>
    <t>Cal-4</t>
  </si>
  <si>
    <t>Cal-3</t>
  </si>
  <si>
    <t>Cal-2</t>
  </si>
  <si>
    <t>Cal-1</t>
  </si>
  <si>
    <t>C4H9NO2</t>
  </si>
  <si>
    <t>C5H12N2O2</t>
  </si>
  <si>
    <t>C6H13N3O3</t>
  </si>
  <si>
    <t>C5H9NO4</t>
  </si>
  <si>
    <t>C5H10N2O3</t>
  </si>
  <si>
    <t>C6H12O6</t>
  </si>
  <si>
    <t>C5H5N5O</t>
  </si>
  <si>
    <t>C10H12N4O5</t>
  </si>
  <si>
    <t>C5H4N4O3</t>
  </si>
  <si>
    <t>C10H13N5O4</t>
  </si>
  <si>
    <t>Aspartate</t>
  </si>
  <si>
    <t>C4H7NO4</t>
  </si>
  <si>
    <t>Lactate</t>
  </si>
  <si>
    <t>C3H6O3</t>
  </si>
  <si>
    <t>Pyruvate</t>
  </si>
  <si>
    <t>C3H4O3</t>
  </si>
  <si>
    <t xml:space="preserve">	C26H45NO7S</t>
  </si>
  <si>
    <t>C26H45NO6S</t>
  </si>
  <si>
    <t xml:space="preserve">	C26H45NO6S</t>
  </si>
  <si>
    <t>HMDB-Blood conc.  Rounded (µM)</t>
  </si>
  <si>
    <t>C26H43NO5</t>
  </si>
  <si>
    <t>NA</t>
  </si>
  <si>
    <t>C24H40O5</t>
  </si>
  <si>
    <t>HMDB-Blood conc. Rounded (µM)</t>
  </si>
  <si>
    <t>C24H40O4</t>
  </si>
  <si>
    <t>C16H32O2</t>
  </si>
  <si>
    <t>C18H32O2</t>
  </si>
  <si>
    <t>C22H32O2</t>
  </si>
  <si>
    <t>C18H36O2</t>
  </si>
  <si>
    <t>C18H34O2</t>
  </si>
  <si>
    <t xml:space="preserve">	C20H32O2</t>
  </si>
  <si>
    <t xml:space="preserve">	C20H30O2</t>
  </si>
  <si>
    <t>Calibration line concentration (µM)</t>
  </si>
  <si>
    <t>Targeted- Reversed phase</t>
  </si>
  <si>
    <t>Targeted- HILIC</t>
  </si>
  <si>
    <t xml:space="preserve">Example of peak shapes for different calibration lines </t>
  </si>
  <si>
    <t>o.25</t>
  </si>
  <si>
    <t xml:space="preserve">Supplementary Table S4.Calibration range used in developing targeted HILIC and Reversed phase platforms </t>
  </si>
  <si>
    <t>Supplementary Table S3. Partial validation information of targeted HILIC and Reversed phase analytical platforms</t>
  </si>
  <si>
    <t>Correlation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</si>
</sst>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0" fillId="0" borderId="0" xfId="0" applyNumberFormat="1"/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437443</xdr:colOff>
      <xdr:row>38</xdr:row>
      <xdr:rowOff>105835</xdr:rowOff>
    </xdr:from>
    <xdr:to>
      <xdr:col>28</xdr:col>
      <xdr:colOff>7056</xdr:colOff>
      <xdr:row>67</xdr:row>
      <xdr:rowOff>191715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B858A587-4AC6-4FC9-A6FB-E5A2318A5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5276" y="7895168"/>
          <a:ext cx="8671279" cy="6358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FDC3-4600-4052-BFFD-1AA73FB5AEA1}">
  <dimension ref="A1:AB73"/>
  <sheetViews>
    <sheetView tabSelected="1" zoomScale="90" zoomScaleNormal="90" workbookViewId="0">
      <selection activeCell="R11" sqref="R11"/>
    </sheetView>
  </sheetViews>
  <sheetFormatPr defaultRowHeight="14.5" x14ac:dyDescent="0.35"/>
  <cols>
    <col min="1" max="1" width="17.453125" customWidth="1"/>
    <col min="2" max="2" width="15.54296875" customWidth="1"/>
    <col min="3" max="3" width="22.26953125" customWidth="1"/>
    <col min="4" max="4" width="14.26953125" customWidth="1"/>
    <col min="5" max="5" width="14.54296875" customWidth="1"/>
    <col min="6" max="6" width="13.54296875" customWidth="1"/>
    <col min="7" max="7" width="14.7265625" customWidth="1"/>
    <col min="8" max="9" width="21.6328125" customWidth="1"/>
    <col min="10" max="10" width="25.81640625" customWidth="1"/>
  </cols>
  <sheetData>
    <row r="1" spans="1:10" ht="18.5" x14ac:dyDescent="0.45">
      <c r="A1" s="22" t="s">
        <v>98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9.5" thickBot="1" x14ac:dyDescent="0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99</v>
      </c>
      <c r="I2" s="2" t="s">
        <v>7</v>
      </c>
    </row>
    <row r="3" spans="1:10" ht="15.5" x14ac:dyDescent="0.35">
      <c r="A3" s="3" t="s">
        <v>8</v>
      </c>
      <c r="B3" s="38" t="s">
        <v>9</v>
      </c>
      <c r="C3" s="4">
        <v>175.09568780000001</v>
      </c>
      <c r="D3" s="4">
        <v>174.08840000000001</v>
      </c>
      <c r="E3" s="4">
        <v>174.09</v>
      </c>
      <c r="F3" s="4">
        <v>10.72</v>
      </c>
      <c r="G3" s="4">
        <v>6.25</v>
      </c>
      <c r="H3" s="19">
        <v>0.99150000000000005</v>
      </c>
      <c r="I3" s="35" t="s">
        <v>10</v>
      </c>
    </row>
    <row r="4" spans="1:10" ht="15.5" x14ac:dyDescent="0.35">
      <c r="A4" s="5" t="s">
        <v>11</v>
      </c>
      <c r="B4" s="38"/>
      <c r="C4" s="4">
        <v>103.06332500000001</v>
      </c>
      <c r="D4" s="4">
        <v>102.0561</v>
      </c>
      <c r="E4" s="4">
        <v>102.056</v>
      </c>
      <c r="F4" s="4">
        <v>8.73</v>
      </c>
      <c r="G4" s="6" t="s">
        <v>96</v>
      </c>
      <c r="H4" s="6">
        <v>0.99339999999999995</v>
      </c>
      <c r="I4" s="36"/>
    </row>
    <row r="5" spans="1:10" ht="15.5" x14ac:dyDescent="0.35">
      <c r="A5" s="5" t="s">
        <v>12</v>
      </c>
      <c r="B5" s="38"/>
      <c r="C5" s="4">
        <v>147.0531613</v>
      </c>
      <c r="D5" s="4">
        <v>146.04589999999999</v>
      </c>
      <c r="E5" s="4">
        <v>146.047</v>
      </c>
      <c r="F5" s="4">
        <v>8.8000000000000007</v>
      </c>
      <c r="G5" s="6">
        <v>12.5</v>
      </c>
      <c r="H5" s="6">
        <v>0.99019999999999997</v>
      </c>
      <c r="I5" s="6" t="s">
        <v>13</v>
      </c>
    </row>
    <row r="6" spans="1:10" ht="15.5" x14ac:dyDescent="0.35">
      <c r="A6" s="5" t="s">
        <v>14</v>
      </c>
      <c r="B6" s="38"/>
      <c r="C6" s="4">
        <v>146.06914570000001</v>
      </c>
      <c r="D6" s="4">
        <v>145.06190000000001</v>
      </c>
      <c r="E6" s="4">
        <v>145.06299999999999</v>
      </c>
      <c r="F6" s="4">
        <v>9.7200000000000006</v>
      </c>
      <c r="G6" s="6">
        <v>0.5</v>
      </c>
      <c r="H6" s="6">
        <v>0.99239999999999995</v>
      </c>
      <c r="I6" s="6" t="s">
        <v>10</v>
      </c>
    </row>
    <row r="7" spans="1:10" ht="15.5" x14ac:dyDescent="0.35">
      <c r="A7" s="5" t="s">
        <v>15</v>
      </c>
      <c r="B7" s="38"/>
      <c r="C7" s="4">
        <v>131.0946251</v>
      </c>
      <c r="D7" s="4">
        <v>130.0874</v>
      </c>
      <c r="E7" s="4">
        <v>130.089</v>
      </c>
      <c r="F7" s="4">
        <v>6.19</v>
      </c>
      <c r="G7" s="6">
        <v>6.25</v>
      </c>
      <c r="H7" s="6">
        <v>0.99639999999999995</v>
      </c>
      <c r="I7" s="40" t="s">
        <v>13</v>
      </c>
    </row>
    <row r="8" spans="1:10" ht="15.5" x14ac:dyDescent="0.35">
      <c r="A8" s="5" t="s">
        <v>16</v>
      </c>
      <c r="B8" s="38"/>
      <c r="C8" s="4">
        <v>131.0946251</v>
      </c>
      <c r="D8" s="4">
        <v>130.0874</v>
      </c>
      <c r="E8" s="4">
        <v>130.089</v>
      </c>
      <c r="F8" s="4">
        <v>5.93</v>
      </c>
      <c r="G8" s="6">
        <v>6.25</v>
      </c>
      <c r="H8" s="6">
        <v>0.99639999999999995</v>
      </c>
      <c r="I8" s="36"/>
    </row>
    <row r="9" spans="1:10" ht="15.5" x14ac:dyDescent="0.35">
      <c r="A9" s="5" t="s">
        <v>17</v>
      </c>
      <c r="B9" s="38"/>
      <c r="C9" s="4">
        <v>146.10552419999999</v>
      </c>
      <c r="D9" s="4">
        <v>145.09829999999999</v>
      </c>
      <c r="E9" s="4">
        <v>145.09299999999999</v>
      </c>
      <c r="F9" s="4">
        <v>9.86</v>
      </c>
      <c r="G9" s="6">
        <v>25</v>
      </c>
      <c r="H9" s="6">
        <v>0.99219999999999997</v>
      </c>
      <c r="I9" s="40" t="s">
        <v>10</v>
      </c>
    </row>
    <row r="10" spans="1:10" ht="15.5" x14ac:dyDescent="0.35">
      <c r="A10" s="5" t="s">
        <v>18</v>
      </c>
      <c r="B10" s="38"/>
      <c r="C10" s="4">
        <v>132.0898741</v>
      </c>
      <c r="D10" s="4">
        <v>131.08260000000001</v>
      </c>
      <c r="E10" s="4">
        <v>131.08500000000001</v>
      </c>
      <c r="F10" s="4">
        <v>10.73</v>
      </c>
      <c r="G10" s="6">
        <v>6.5</v>
      </c>
      <c r="H10" s="6">
        <v>0.995</v>
      </c>
      <c r="I10" s="36"/>
    </row>
    <row r="11" spans="1:10" ht="15.5" x14ac:dyDescent="0.35">
      <c r="A11" s="5" t="s">
        <v>19</v>
      </c>
      <c r="B11" s="38"/>
      <c r="C11" s="4">
        <v>125.01466600000001</v>
      </c>
      <c r="D11" s="4">
        <v>124.0074</v>
      </c>
      <c r="E11" s="4">
        <v>124.00700000000001</v>
      </c>
      <c r="F11" s="4">
        <v>8.49</v>
      </c>
      <c r="G11" s="6">
        <v>6.25</v>
      </c>
      <c r="H11" s="6">
        <v>0.99739999999999995</v>
      </c>
      <c r="I11" s="40" t="s">
        <v>13</v>
      </c>
    </row>
    <row r="12" spans="1:10" ht="15.5" x14ac:dyDescent="0.35">
      <c r="A12" s="5" t="s">
        <v>20</v>
      </c>
      <c r="B12" s="38"/>
      <c r="C12" s="4">
        <v>180.06339</v>
      </c>
      <c r="D12" s="4">
        <v>179.05609999999999</v>
      </c>
      <c r="E12" s="4">
        <v>179.054</v>
      </c>
      <c r="F12" s="4">
        <v>7.67</v>
      </c>
      <c r="G12" s="6">
        <v>312.5</v>
      </c>
      <c r="H12" s="6">
        <v>0.99790000000000001</v>
      </c>
      <c r="I12" s="36"/>
    </row>
    <row r="13" spans="1:10" ht="15.5" x14ac:dyDescent="0.35">
      <c r="A13" s="5" t="s">
        <v>21</v>
      </c>
      <c r="B13" s="38"/>
      <c r="C13" s="4">
        <v>151.04940999999999</v>
      </c>
      <c r="D13" s="4">
        <v>150.0421</v>
      </c>
      <c r="E13" s="4">
        <v>150.041</v>
      </c>
      <c r="F13" s="4">
        <v>5.59</v>
      </c>
      <c r="G13" s="6">
        <v>1</v>
      </c>
      <c r="H13" s="6">
        <v>0.99680000000000002</v>
      </c>
      <c r="I13" s="40" t="s">
        <v>22</v>
      </c>
    </row>
    <row r="14" spans="1:10" ht="15.5" x14ac:dyDescent="0.35">
      <c r="A14" s="5" t="s">
        <v>23</v>
      </c>
      <c r="B14" s="38"/>
      <c r="C14" s="4">
        <v>268.08077300000002</v>
      </c>
      <c r="D14" s="4">
        <v>267.07350000000002</v>
      </c>
      <c r="E14" s="4">
        <v>267.07299999999998</v>
      </c>
      <c r="F14" s="4">
        <v>5.5</v>
      </c>
      <c r="G14" s="6">
        <v>0.5</v>
      </c>
      <c r="H14" s="6">
        <v>0.99070000000000003</v>
      </c>
      <c r="I14" s="35"/>
    </row>
    <row r="15" spans="1:10" ht="15.5" x14ac:dyDescent="0.35">
      <c r="A15" s="5" t="s">
        <v>24</v>
      </c>
      <c r="B15" s="38"/>
      <c r="C15" s="4">
        <v>267.09675040000002</v>
      </c>
      <c r="D15" s="4">
        <v>266.08949999999999</v>
      </c>
      <c r="E15" s="4">
        <v>266.089</v>
      </c>
      <c r="F15" s="4">
        <v>3.76</v>
      </c>
      <c r="G15" s="6">
        <v>0.01</v>
      </c>
      <c r="H15" s="6">
        <v>0.99680000000000002</v>
      </c>
      <c r="I15" s="35"/>
    </row>
    <row r="16" spans="1:10" ht="15.5" x14ac:dyDescent="0.35">
      <c r="A16" s="5" t="s">
        <v>25</v>
      </c>
      <c r="B16" s="38"/>
      <c r="C16" s="4">
        <v>168.02833649999999</v>
      </c>
      <c r="D16" s="4">
        <v>167.02109999999999</v>
      </c>
      <c r="E16" s="4">
        <v>167.03299999999999</v>
      </c>
      <c r="F16" s="4">
        <v>4.62</v>
      </c>
      <c r="G16" s="6">
        <v>62.5</v>
      </c>
      <c r="H16" s="6">
        <v>0.99150000000000005</v>
      </c>
      <c r="I16" s="6" t="s">
        <v>26</v>
      </c>
    </row>
    <row r="17" spans="1:9" ht="15.5" x14ac:dyDescent="0.35">
      <c r="A17" s="5" t="s">
        <v>27</v>
      </c>
      <c r="B17" s="38"/>
      <c r="C17" s="4">
        <v>133.03751120000001</v>
      </c>
      <c r="D17" s="4">
        <v>132.03020000000001</v>
      </c>
      <c r="E17" s="4">
        <v>132.03</v>
      </c>
      <c r="F17" s="4">
        <v>8.82</v>
      </c>
      <c r="G17" s="6">
        <v>20</v>
      </c>
      <c r="H17" s="6">
        <v>0.99209999999999998</v>
      </c>
      <c r="I17" s="6" t="s">
        <v>13</v>
      </c>
    </row>
    <row r="18" spans="1:9" ht="15.5" x14ac:dyDescent="0.35">
      <c r="A18" s="5" t="s">
        <v>28</v>
      </c>
      <c r="B18" s="38"/>
      <c r="C18" s="4">
        <v>90.031694999999999</v>
      </c>
      <c r="D18" s="4">
        <v>89.0244</v>
      </c>
      <c r="E18" s="4">
        <v>89.027000000000001</v>
      </c>
      <c r="F18" s="4">
        <v>5.45</v>
      </c>
      <c r="G18" s="6">
        <v>3</v>
      </c>
      <c r="H18" s="6">
        <v>0.995</v>
      </c>
      <c r="I18" s="40" t="s">
        <v>26</v>
      </c>
    </row>
    <row r="19" spans="1:9" ht="16" thickBot="1" x14ac:dyDescent="0.4">
      <c r="A19" s="7" t="s">
        <v>29</v>
      </c>
      <c r="B19" s="39"/>
      <c r="C19" s="8">
        <v>88.016045000000005</v>
      </c>
      <c r="D19" s="8">
        <v>87.008799999999994</v>
      </c>
      <c r="E19" s="8">
        <v>87.006</v>
      </c>
      <c r="F19" s="8">
        <v>3.92</v>
      </c>
      <c r="G19" s="9">
        <v>25</v>
      </c>
      <c r="H19" s="9">
        <v>0.99839999999999995</v>
      </c>
      <c r="I19" s="37"/>
    </row>
    <row r="20" spans="1:9" ht="15.5" x14ac:dyDescent="0.35">
      <c r="A20" s="3" t="s">
        <v>30</v>
      </c>
      <c r="B20" s="33" t="s">
        <v>31</v>
      </c>
      <c r="C20" s="4">
        <v>256.240230268</v>
      </c>
      <c r="D20" s="4">
        <v>255.233</v>
      </c>
      <c r="E20" s="4">
        <v>255.232</v>
      </c>
      <c r="F20" s="4">
        <v>6.35</v>
      </c>
      <c r="G20" s="4">
        <v>6.3</v>
      </c>
      <c r="H20" s="19">
        <v>0.99790000000000001</v>
      </c>
      <c r="I20" s="35" t="s">
        <v>32</v>
      </c>
    </row>
    <row r="21" spans="1:9" ht="15.5" x14ac:dyDescent="0.35">
      <c r="A21" s="5" t="s">
        <v>33</v>
      </c>
      <c r="B21" s="33"/>
      <c r="C21" s="6">
        <v>284.271530396</v>
      </c>
      <c r="D21" s="6">
        <v>283.26429999999999</v>
      </c>
      <c r="E21" s="6">
        <v>283.262</v>
      </c>
      <c r="F21" s="6">
        <v>7.31</v>
      </c>
      <c r="G21" s="6">
        <v>6.3</v>
      </c>
      <c r="H21" s="6">
        <v>0.99229999999999996</v>
      </c>
      <c r="I21" s="35"/>
    </row>
    <row r="22" spans="1:9" ht="15.5" x14ac:dyDescent="0.35">
      <c r="A22" s="5" t="s">
        <v>34</v>
      </c>
      <c r="B22" s="33"/>
      <c r="C22" s="6">
        <v>282.255880332</v>
      </c>
      <c r="D22" s="6">
        <v>281.24860000000001</v>
      </c>
      <c r="E22" s="6">
        <v>281.24849999999998</v>
      </c>
      <c r="F22" s="6">
        <v>6.61</v>
      </c>
      <c r="G22" s="6">
        <v>6.3</v>
      </c>
      <c r="H22" s="6">
        <v>0.99939999999999996</v>
      </c>
      <c r="I22" s="35"/>
    </row>
    <row r="23" spans="1:9" ht="15.5" x14ac:dyDescent="0.35">
      <c r="A23" s="5" t="s">
        <v>35</v>
      </c>
      <c r="B23" s="33"/>
      <c r="C23" s="6">
        <v>280.240230268</v>
      </c>
      <c r="D23" s="6">
        <v>279.233</v>
      </c>
      <c r="E23" s="6">
        <v>279.2319</v>
      </c>
      <c r="F23" s="6">
        <v>5.95</v>
      </c>
      <c r="G23" s="6">
        <v>6.3</v>
      </c>
      <c r="H23" s="6">
        <v>0.99629999999999996</v>
      </c>
      <c r="I23" s="35"/>
    </row>
    <row r="24" spans="1:9" ht="15.5" x14ac:dyDescent="0.35">
      <c r="A24" s="5" t="s">
        <v>36</v>
      </c>
      <c r="B24" s="33"/>
      <c r="C24" s="6">
        <v>304.240230268</v>
      </c>
      <c r="D24" s="6">
        <v>303.23289999999997</v>
      </c>
      <c r="E24" s="6">
        <v>303.23160000000001</v>
      </c>
      <c r="F24" s="6">
        <v>5.95</v>
      </c>
      <c r="G24" s="6">
        <v>1.9</v>
      </c>
      <c r="H24" s="6">
        <v>0.99170000000000003</v>
      </c>
      <c r="I24" s="35"/>
    </row>
    <row r="25" spans="1:9" ht="15.5" x14ac:dyDescent="0.35">
      <c r="A25" s="5" t="s">
        <v>37</v>
      </c>
      <c r="B25" s="33"/>
      <c r="C25" s="6">
        <v>302.22458</v>
      </c>
      <c r="D25" s="6">
        <v>301.2176</v>
      </c>
      <c r="E25" s="6">
        <v>301.21589999999998</v>
      </c>
      <c r="F25" s="6">
        <v>5.35</v>
      </c>
      <c r="G25" s="6">
        <v>0.3</v>
      </c>
      <c r="H25" s="6">
        <v>0.99960000000000004</v>
      </c>
      <c r="I25" s="35"/>
    </row>
    <row r="26" spans="1:9" ht="15.5" x14ac:dyDescent="0.35">
      <c r="A26" s="5" t="s">
        <v>38</v>
      </c>
      <c r="B26" s="33"/>
      <c r="C26" s="6">
        <v>328.24023</v>
      </c>
      <c r="D26" s="6">
        <v>327.233</v>
      </c>
      <c r="E26" s="6">
        <v>327.2362</v>
      </c>
      <c r="F26" s="6">
        <v>5.86</v>
      </c>
      <c r="G26" s="6">
        <v>0.3</v>
      </c>
      <c r="H26" s="6">
        <v>0.99880000000000002</v>
      </c>
      <c r="I26" s="36"/>
    </row>
    <row r="27" spans="1:9" ht="15.5" x14ac:dyDescent="0.35">
      <c r="A27" s="5" t="s">
        <v>39</v>
      </c>
      <c r="B27" s="33"/>
      <c r="C27" s="6">
        <v>392.29265900000001</v>
      </c>
      <c r="D27" s="6">
        <v>391.28590000000003</v>
      </c>
      <c r="E27" s="6">
        <v>391.28539999999998</v>
      </c>
      <c r="F27" s="6">
        <v>3.14</v>
      </c>
      <c r="G27" s="6">
        <v>1.8E-3</v>
      </c>
      <c r="H27" s="6">
        <v>0.99760000000000004</v>
      </c>
      <c r="I27" s="35" t="s">
        <v>40</v>
      </c>
    </row>
    <row r="28" spans="1:9" ht="15.5" x14ac:dyDescent="0.35">
      <c r="A28" s="5" t="s">
        <v>41</v>
      </c>
      <c r="B28" s="33"/>
      <c r="C28" s="6">
        <v>408.28757438999997</v>
      </c>
      <c r="D28" s="6">
        <v>407.28089999999997</v>
      </c>
      <c r="E28" s="6">
        <v>407.28050000000002</v>
      </c>
      <c r="F28" s="6">
        <v>2.38</v>
      </c>
      <c r="G28" s="6">
        <v>1.8E-3</v>
      </c>
      <c r="H28" s="6">
        <v>0.99760000000000004</v>
      </c>
      <c r="I28" s="35"/>
    </row>
    <row r="29" spans="1:9" ht="15.5" x14ac:dyDescent="0.35">
      <c r="A29" s="5" t="s">
        <v>42</v>
      </c>
      <c r="B29" s="33"/>
      <c r="C29" s="6">
        <v>449.31412340000003</v>
      </c>
      <c r="D29" s="6">
        <v>448.3075</v>
      </c>
      <c r="E29" s="6">
        <v>448.31330000000003</v>
      </c>
      <c r="F29" s="6">
        <v>2.11</v>
      </c>
      <c r="G29" s="6">
        <v>1.4E-2</v>
      </c>
      <c r="H29" s="6">
        <v>0.99790000000000001</v>
      </c>
      <c r="I29" s="35"/>
    </row>
    <row r="30" spans="1:9" ht="15.5" x14ac:dyDescent="0.35">
      <c r="A30" s="5" t="s">
        <v>43</v>
      </c>
      <c r="B30" s="33"/>
      <c r="C30" s="6">
        <v>449.31412340000003</v>
      </c>
      <c r="D30" s="6">
        <v>448.3075</v>
      </c>
      <c r="E30" s="6">
        <v>448.31049999999999</v>
      </c>
      <c r="F30" s="6">
        <v>2.2599999999999998</v>
      </c>
      <c r="G30" s="6">
        <v>7.0000000000000001E-3</v>
      </c>
      <c r="H30" s="6">
        <v>0.99890000000000001</v>
      </c>
      <c r="I30" s="35"/>
    </row>
    <row r="31" spans="1:9" ht="15.5" x14ac:dyDescent="0.35">
      <c r="A31" s="5" t="s">
        <v>44</v>
      </c>
      <c r="B31" s="33"/>
      <c r="C31" s="6">
        <v>499.29675800000001</v>
      </c>
      <c r="D31" s="6">
        <v>498.28930000000003</v>
      </c>
      <c r="E31" s="6">
        <v>498.29169999999999</v>
      </c>
      <c r="F31" s="6">
        <v>2.0099999999999998</v>
      </c>
      <c r="G31" s="6">
        <v>1.8E-3</v>
      </c>
      <c r="H31" s="6">
        <v>0.99680000000000002</v>
      </c>
      <c r="I31" s="35"/>
    </row>
    <row r="32" spans="1:9" ht="15.5" x14ac:dyDescent="0.35">
      <c r="A32" s="5" t="s">
        <v>45</v>
      </c>
      <c r="B32" s="33"/>
      <c r="C32" s="6">
        <v>499.29675800000001</v>
      </c>
      <c r="D32" s="6">
        <v>498.28930000000003</v>
      </c>
      <c r="E32" s="6">
        <v>498.29070000000002</v>
      </c>
      <c r="F32" s="6">
        <v>2.14</v>
      </c>
      <c r="G32" s="6">
        <v>5.0000000000000001E-4</v>
      </c>
      <c r="H32" s="6">
        <v>0.99780000000000002</v>
      </c>
      <c r="I32" s="35"/>
    </row>
    <row r="33" spans="1:28" ht="16" thickBot="1" x14ac:dyDescent="0.4">
      <c r="A33" s="7" t="s">
        <v>46</v>
      </c>
      <c r="B33" s="34"/>
      <c r="C33" s="9">
        <v>515.29166999999995</v>
      </c>
      <c r="D33" s="9">
        <v>514.28359999999998</v>
      </c>
      <c r="E33" s="9">
        <v>514.28629999999998</v>
      </c>
      <c r="F33" s="9">
        <v>1.63</v>
      </c>
      <c r="G33" s="9">
        <v>3.5E-4</v>
      </c>
      <c r="H33" s="9">
        <v>0.99639999999999995</v>
      </c>
      <c r="I33" s="37"/>
    </row>
    <row r="38" spans="1:28" ht="28.5" customHeight="1" x14ac:dyDescent="0.45">
      <c r="A38" s="22" t="s">
        <v>97</v>
      </c>
      <c r="B38" s="23"/>
      <c r="C38" s="23"/>
      <c r="D38" s="23"/>
      <c r="E38" s="23"/>
      <c r="F38" s="23"/>
      <c r="G38" s="23"/>
      <c r="H38" s="23"/>
      <c r="I38" s="23"/>
      <c r="J38" s="23"/>
      <c r="O38" s="32" t="s">
        <v>95</v>
      </c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</row>
    <row r="39" spans="1:28" ht="22" customHeight="1" x14ac:dyDescent="0.35">
      <c r="A39" s="20" t="s">
        <v>94</v>
      </c>
      <c r="B39" s="20"/>
      <c r="C39" s="21"/>
      <c r="D39" s="29" t="s">
        <v>92</v>
      </c>
      <c r="E39" s="30"/>
      <c r="F39" s="30"/>
      <c r="G39" s="30"/>
      <c r="H39" s="30"/>
      <c r="I39" s="30"/>
      <c r="J39" s="30"/>
      <c r="K39" s="31"/>
    </row>
    <row r="40" spans="1:28" ht="29" x14ac:dyDescent="0.35">
      <c r="A40" s="12" t="s">
        <v>50</v>
      </c>
      <c r="B40" s="13" t="s">
        <v>51</v>
      </c>
      <c r="C40" s="14" t="s">
        <v>79</v>
      </c>
      <c r="D40" s="14" t="s">
        <v>52</v>
      </c>
      <c r="E40" s="14" t="s">
        <v>53</v>
      </c>
      <c r="F40" s="14" t="s">
        <v>54</v>
      </c>
      <c r="G40" s="14" t="s">
        <v>55</v>
      </c>
      <c r="H40" s="14" t="s">
        <v>56</v>
      </c>
      <c r="I40" s="14" t="s">
        <v>57</v>
      </c>
      <c r="J40" s="14" t="s">
        <v>58</v>
      </c>
      <c r="K40" s="14" t="s">
        <v>59</v>
      </c>
    </row>
    <row r="41" spans="1:28" ht="15.5" x14ac:dyDescent="0.35">
      <c r="A41" s="10" t="s">
        <v>8</v>
      </c>
      <c r="B41" s="10" t="s">
        <v>62</v>
      </c>
      <c r="C41" s="10">
        <v>25</v>
      </c>
      <c r="D41" s="10">
        <v>400</v>
      </c>
      <c r="E41" s="10">
        <v>200</v>
      </c>
      <c r="F41" s="10">
        <v>100</v>
      </c>
      <c r="G41" s="10">
        <v>50</v>
      </c>
      <c r="H41" s="10">
        <v>25</v>
      </c>
      <c r="I41" s="10">
        <v>12.5</v>
      </c>
      <c r="J41" s="10">
        <v>6.25</v>
      </c>
      <c r="K41" s="10">
        <v>3.125</v>
      </c>
    </row>
    <row r="42" spans="1:28" ht="14.5" customHeight="1" x14ac:dyDescent="0.35">
      <c r="A42" s="10" t="s">
        <v>11</v>
      </c>
      <c r="B42" s="10" t="s">
        <v>60</v>
      </c>
      <c r="C42" s="10">
        <v>0.25</v>
      </c>
      <c r="D42" s="10">
        <v>32</v>
      </c>
      <c r="E42" s="10">
        <v>16</v>
      </c>
      <c r="F42" s="10">
        <v>8</v>
      </c>
      <c r="G42" s="10">
        <v>4</v>
      </c>
      <c r="H42" s="10">
        <v>2</v>
      </c>
      <c r="I42" s="10">
        <v>1</v>
      </c>
      <c r="J42" s="10">
        <v>0.5</v>
      </c>
      <c r="K42" s="10">
        <v>0.25</v>
      </c>
    </row>
    <row r="43" spans="1:28" ht="15.5" x14ac:dyDescent="0.35">
      <c r="A43" s="10" t="s">
        <v>12</v>
      </c>
      <c r="B43" s="10" t="s">
        <v>63</v>
      </c>
      <c r="C43" s="10">
        <v>100</v>
      </c>
      <c r="D43" s="10">
        <v>1600</v>
      </c>
      <c r="E43" s="10">
        <v>800</v>
      </c>
      <c r="F43" s="10">
        <v>400</v>
      </c>
      <c r="G43" s="10">
        <v>200</v>
      </c>
      <c r="H43" s="10">
        <v>100</v>
      </c>
      <c r="I43" s="10">
        <v>50</v>
      </c>
      <c r="J43" s="10">
        <v>25</v>
      </c>
      <c r="K43" s="10">
        <v>12.5</v>
      </c>
    </row>
    <row r="44" spans="1:28" ht="15.5" x14ac:dyDescent="0.35">
      <c r="A44" s="10" t="s">
        <v>14</v>
      </c>
      <c r="B44" s="10" t="s">
        <v>64</v>
      </c>
      <c r="C44" s="10">
        <v>500</v>
      </c>
      <c r="D44" s="10">
        <v>8000</v>
      </c>
      <c r="E44" s="10">
        <v>4000</v>
      </c>
      <c r="F44" s="10">
        <v>2000</v>
      </c>
      <c r="G44" s="10">
        <v>1000</v>
      </c>
      <c r="H44" s="10">
        <v>500</v>
      </c>
      <c r="I44" s="10">
        <v>250</v>
      </c>
      <c r="J44" s="10">
        <v>125</v>
      </c>
      <c r="K44" s="10">
        <v>62.5</v>
      </c>
    </row>
    <row r="45" spans="1:28" ht="15.5" x14ac:dyDescent="0.35">
      <c r="A45" s="10" t="s">
        <v>15</v>
      </c>
      <c r="B45" s="10" t="s">
        <v>47</v>
      </c>
      <c r="C45" s="10">
        <v>50</v>
      </c>
      <c r="D45" s="10">
        <f>E45*2</f>
        <v>800</v>
      </c>
      <c r="E45" s="10">
        <f>F45*2</f>
        <v>400</v>
      </c>
      <c r="F45" s="10">
        <f>G45*2</f>
        <v>200</v>
      </c>
      <c r="G45" s="10">
        <f>H45*2</f>
        <v>100</v>
      </c>
      <c r="H45" s="10">
        <f>C45</f>
        <v>50</v>
      </c>
      <c r="I45" s="10">
        <f>H45/2</f>
        <v>25</v>
      </c>
      <c r="J45" s="10">
        <f>I45/2</f>
        <v>12.5</v>
      </c>
      <c r="K45" s="10">
        <f>J45/2</f>
        <v>6.25</v>
      </c>
    </row>
    <row r="46" spans="1:28" ht="15.5" x14ac:dyDescent="0.35">
      <c r="A46" s="10" t="s">
        <v>16</v>
      </c>
      <c r="B46" s="10" t="s">
        <v>47</v>
      </c>
      <c r="C46" s="10">
        <v>50</v>
      </c>
      <c r="D46" s="10">
        <f t="shared" ref="D46:F46" si="0">E46*2</f>
        <v>800</v>
      </c>
      <c r="E46" s="10">
        <f t="shared" si="0"/>
        <v>400</v>
      </c>
      <c r="F46" s="10">
        <f t="shared" si="0"/>
        <v>200</v>
      </c>
      <c r="G46" s="10">
        <f>H46*2</f>
        <v>100</v>
      </c>
      <c r="H46" s="10">
        <f>C46</f>
        <v>50</v>
      </c>
      <c r="I46" s="10">
        <f>H46/2</f>
        <v>25</v>
      </c>
      <c r="J46" s="10">
        <f t="shared" ref="J46:K46" si="1">I46/2</f>
        <v>12.5</v>
      </c>
      <c r="K46" s="10">
        <f t="shared" si="1"/>
        <v>6.25</v>
      </c>
    </row>
    <row r="47" spans="1:28" ht="15.5" x14ac:dyDescent="0.35">
      <c r="A47" s="10" t="s">
        <v>17</v>
      </c>
      <c r="B47" s="10" t="s">
        <v>48</v>
      </c>
      <c r="C47" s="10">
        <v>200</v>
      </c>
      <c r="D47" s="10">
        <v>3200</v>
      </c>
      <c r="E47" s="10">
        <v>1600</v>
      </c>
      <c r="F47" s="10">
        <v>800</v>
      </c>
      <c r="G47" s="10">
        <v>400</v>
      </c>
      <c r="H47" s="10">
        <v>200</v>
      </c>
      <c r="I47" s="10">
        <v>100</v>
      </c>
      <c r="J47" s="10">
        <v>50</v>
      </c>
      <c r="K47" s="10">
        <v>25</v>
      </c>
    </row>
    <row r="48" spans="1:28" ht="15.5" x14ac:dyDescent="0.35">
      <c r="A48" s="10" t="s">
        <v>18</v>
      </c>
      <c r="B48" s="10" t="s">
        <v>61</v>
      </c>
      <c r="C48" s="10">
        <v>50</v>
      </c>
      <c r="D48" s="10">
        <v>800</v>
      </c>
      <c r="E48" s="10">
        <v>400</v>
      </c>
      <c r="F48" s="10">
        <v>200</v>
      </c>
      <c r="G48" s="10">
        <v>100</v>
      </c>
      <c r="H48" s="10">
        <v>50</v>
      </c>
      <c r="I48" s="10">
        <v>25</v>
      </c>
      <c r="J48" s="10">
        <v>12.5</v>
      </c>
      <c r="K48" s="10">
        <v>6.25</v>
      </c>
    </row>
    <row r="49" spans="1:16" ht="15.5" x14ac:dyDescent="0.35">
      <c r="A49" s="10" t="s">
        <v>19</v>
      </c>
      <c r="B49" s="10" t="s">
        <v>49</v>
      </c>
      <c r="C49" s="10">
        <v>100</v>
      </c>
      <c r="D49" s="10">
        <v>1600</v>
      </c>
      <c r="E49" s="10">
        <v>800</v>
      </c>
      <c r="F49" s="10">
        <v>400</v>
      </c>
      <c r="G49" s="10">
        <v>200</v>
      </c>
      <c r="H49" s="10">
        <v>100</v>
      </c>
      <c r="I49" s="10">
        <v>50</v>
      </c>
      <c r="J49" s="10">
        <v>25</v>
      </c>
      <c r="K49" s="10">
        <v>12.5</v>
      </c>
    </row>
    <row r="50" spans="1:16" ht="15.5" x14ac:dyDescent="0.35">
      <c r="A50" s="10" t="s">
        <v>20</v>
      </c>
      <c r="B50" s="10" t="s">
        <v>65</v>
      </c>
      <c r="C50" s="10">
        <v>5000</v>
      </c>
      <c r="D50" s="10">
        <v>40000</v>
      </c>
      <c r="E50" s="10">
        <v>20000</v>
      </c>
      <c r="F50" s="10">
        <v>10000</v>
      </c>
      <c r="G50" s="10">
        <v>5000</v>
      </c>
      <c r="H50" s="10">
        <v>2500</v>
      </c>
      <c r="I50" s="10">
        <v>1250</v>
      </c>
      <c r="J50" s="10">
        <v>625</v>
      </c>
      <c r="K50" s="10">
        <v>312.5</v>
      </c>
    </row>
    <row r="51" spans="1:16" ht="15.5" x14ac:dyDescent="0.35">
      <c r="A51" s="10" t="s">
        <v>21</v>
      </c>
      <c r="B51" s="10" t="s">
        <v>66</v>
      </c>
      <c r="C51" s="10">
        <v>0.3</v>
      </c>
      <c r="D51" s="10">
        <v>32</v>
      </c>
      <c r="E51" s="10">
        <v>16</v>
      </c>
      <c r="F51" s="10">
        <v>8</v>
      </c>
      <c r="G51" s="10">
        <v>4</v>
      </c>
      <c r="H51" s="10">
        <v>2</v>
      </c>
      <c r="I51" s="10">
        <v>1</v>
      </c>
      <c r="J51" s="10">
        <v>0.5</v>
      </c>
      <c r="K51" s="10">
        <v>0.25</v>
      </c>
    </row>
    <row r="52" spans="1:16" ht="15.5" x14ac:dyDescent="0.35">
      <c r="A52" s="10" t="s">
        <v>23</v>
      </c>
      <c r="B52" s="10" t="s">
        <v>67</v>
      </c>
      <c r="C52" s="10">
        <v>0.3</v>
      </c>
      <c r="D52" s="10">
        <v>32</v>
      </c>
      <c r="E52" s="10">
        <v>16</v>
      </c>
      <c r="F52" s="10">
        <v>8</v>
      </c>
      <c r="G52" s="10">
        <v>4</v>
      </c>
      <c r="H52" s="10">
        <v>2</v>
      </c>
      <c r="I52" s="10">
        <v>1</v>
      </c>
      <c r="J52" s="10">
        <v>0.5</v>
      </c>
      <c r="K52" s="10">
        <v>0.25</v>
      </c>
    </row>
    <row r="53" spans="1:16" ht="15.5" x14ac:dyDescent="0.35">
      <c r="A53" s="10" t="s">
        <v>24</v>
      </c>
      <c r="B53" s="10" t="s">
        <v>69</v>
      </c>
      <c r="C53" s="10">
        <v>0.3</v>
      </c>
      <c r="D53" s="10">
        <v>16</v>
      </c>
      <c r="E53" s="10">
        <v>8</v>
      </c>
      <c r="F53" s="10">
        <v>4</v>
      </c>
      <c r="G53" s="10">
        <v>2</v>
      </c>
      <c r="H53" s="17">
        <v>1</v>
      </c>
      <c r="I53" s="10">
        <v>0.5</v>
      </c>
      <c r="J53" s="10">
        <v>0.25</v>
      </c>
      <c r="K53" s="10">
        <v>0.01</v>
      </c>
    </row>
    <row r="54" spans="1:16" ht="15.5" x14ac:dyDescent="0.35">
      <c r="A54" s="10" t="s">
        <v>25</v>
      </c>
      <c r="B54" s="10" t="s">
        <v>68</v>
      </c>
      <c r="C54" s="10">
        <v>500</v>
      </c>
      <c r="D54" s="10">
        <v>8000</v>
      </c>
      <c r="E54" s="10">
        <v>4000</v>
      </c>
      <c r="F54" s="10">
        <v>2000</v>
      </c>
      <c r="G54" s="10">
        <v>1000</v>
      </c>
      <c r="H54" s="10">
        <v>500</v>
      </c>
      <c r="I54" s="10">
        <v>250</v>
      </c>
      <c r="J54" s="10">
        <v>125</v>
      </c>
      <c r="K54" s="10">
        <v>62.5</v>
      </c>
    </row>
    <row r="55" spans="1:16" ht="15.5" x14ac:dyDescent="0.35">
      <c r="A55" s="10" t="s">
        <v>70</v>
      </c>
      <c r="B55" s="10" t="s">
        <v>71</v>
      </c>
      <c r="C55" s="10">
        <v>20</v>
      </c>
      <c r="D55" s="10">
        <v>640</v>
      </c>
      <c r="E55" s="10">
        <v>320</v>
      </c>
      <c r="F55" s="10">
        <v>160</v>
      </c>
      <c r="G55" s="10">
        <v>80</v>
      </c>
      <c r="H55" s="10">
        <v>40</v>
      </c>
      <c r="I55" s="10">
        <v>20</v>
      </c>
      <c r="J55" s="10">
        <v>10</v>
      </c>
      <c r="K55" s="10">
        <v>5</v>
      </c>
    </row>
    <row r="56" spans="1:16" ht="15.5" x14ac:dyDescent="0.35">
      <c r="A56" s="10" t="s">
        <v>72</v>
      </c>
      <c r="B56" s="10" t="s">
        <v>73</v>
      </c>
      <c r="C56" s="10">
        <v>1500</v>
      </c>
      <c r="D56" s="10">
        <v>12000</v>
      </c>
      <c r="E56" s="10">
        <v>6000</v>
      </c>
      <c r="F56" s="10">
        <v>3000</v>
      </c>
      <c r="G56" s="10">
        <v>1500</v>
      </c>
      <c r="H56" s="10">
        <v>750</v>
      </c>
      <c r="I56" s="10">
        <v>375</v>
      </c>
      <c r="J56" s="10">
        <v>187.5</v>
      </c>
      <c r="K56" s="10">
        <v>93.75</v>
      </c>
    </row>
    <row r="57" spans="1:16" ht="15.5" x14ac:dyDescent="0.35">
      <c r="A57" s="10" t="s">
        <v>74</v>
      </c>
      <c r="B57" s="10" t="s">
        <v>75</v>
      </c>
      <c r="C57" s="10">
        <v>50</v>
      </c>
      <c r="D57" s="10">
        <v>1600</v>
      </c>
      <c r="E57" s="10">
        <v>800</v>
      </c>
      <c r="F57" s="10">
        <v>400</v>
      </c>
      <c r="G57" s="10">
        <v>200</v>
      </c>
      <c r="H57" s="10">
        <v>100</v>
      </c>
      <c r="I57" s="10">
        <v>50</v>
      </c>
      <c r="J57" s="10">
        <v>25</v>
      </c>
      <c r="K57" s="10">
        <v>12.5</v>
      </c>
    </row>
    <row r="58" spans="1:16" ht="26.15" customHeight="1" x14ac:dyDescent="0.35">
      <c r="A58" s="24" t="s">
        <v>93</v>
      </c>
      <c r="B58" s="24"/>
      <c r="C58" s="25"/>
      <c r="D58" s="26" t="s">
        <v>92</v>
      </c>
      <c r="E58" s="27"/>
      <c r="F58" s="27"/>
      <c r="G58" s="27"/>
      <c r="H58" s="27"/>
      <c r="I58" s="27"/>
      <c r="J58" s="27"/>
      <c r="K58" s="28"/>
    </row>
    <row r="59" spans="1:16" ht="29" x14ac:dyDescent="0.35">
      <c r="A59" s="15" t="s">
        <v>50</v>
      </c>
      <c r="B59" s="15" t="s">
        <v>51</v>
      </c>
      <c r="C59" s="16" t="s">
        <v>83</v>
      </c>
      <c r="D59" s="16" t="s">
        <v>52</v>
      </c>
      <c r="E59" s="16" t="s">
        <v>53</v>
      </c>
      <c r="F59" s="16" t="s">
        <v>54</v>
      </c>
      <c r="G59" s="16" t="s">
        <v>55</v>
      </c>
      <c r="H59" s="16" t="s">
        <v>56</v>
      </c>
      <c r="I59" s="16" t="s">
        <v>57</v>
      </c>
      <c r="J59" s="16" t="s">
        <v>58</v>
      </c>
      <c r="K59" s="16" t="s">
        <v>59</v>
      </c>
    </row>
    <row r="60" spans="1:16" ht="15.5" x14ac:dyDescent="0.35">
      <c r="A60" s="10" t="s">
        <v>30</v>
      </c>
      <c r="B60" s="18" t="s">
        <v>85</v>
      </c>
      <c r="C60" s="10">
        <v>100</v>
      </c>
      <c r="D60" s="10">
        <v>800</v>
      </c>
      <c r="E60" s="10">
        <v>400</v>
      </c>
      <c r="F60" s="10">
        <v>200</v>
      </c>
      <c r="G60" s="10">
        <v>100</v>
      </c>
      <c r="H60" s="10">
        <v>50</v>
      </c>
      <c r="I60" s="10">
        <v>25</v>
      </c>
      <c r="J60" s="10">
        <v>12.5</v>
      </c>
      <c r="K60" s="10">
        <v>6.25</v>
      </c>
      <c r="P60" s="11"/>
    </row>
    <row r="61" spans="1:16" ht="15.5" x14ac:dyDescent="0.35">
      <c r="A61" s="10" t="s">
        <v>33</v>
      </c>
      <c r="B61" s="10" t="s">
        <v>88</v>
      </c>
      <c r="C61" s="10">
        <v>50</v>
      </c>
      <c r="D61" s="10">
        <v>400</v>
      </c>
      <c r="E61" s="10">
        <v>200</v>
      </c>
      <c r="F61" s="10">
        <v>100</v>
      </c>
      <c r="G61" s="10">
        <v>50</v>
      </c>
      <c r="H61" s="10">
        <v>25</v>
      </c>
      <c r="I61" s="10">
        <v>12.5</v>
      </c>
      <c r="J61" s="10">
        <v>6.25</v>
      </c>
      <c r="K61" s="10">
        <v>3.125</v>
      </c>
    </row>
    <row r="62" spans="1:16" ht="15.5" x14ac:dyDescent="0.35">
      <c r="A62" s="10" t="s">
        <v>34</v>
      </c>
      <c r="B62" s="10" t="s">
        <v>89</v>
      </c>
      <c r="C62" s="10">
        <v>100</v>
      </c>
      <c r="D62" s="10">
        <v>800</v>
      </c>
      <c r="E62" s="10">
        <v>400</v>
      </c>
      <c r="F62" s="10">
        <v>200</v>
      </c>
      <c r="G62" s="10">
        <v>100</v>
      </c>
      <c r="H62" s="10">
        <v>50</v>
      </c>
      <c r="I62" s="10">
        <v>25</v>
      </c>
      <c r="J62" s="10">
        <v>12.5</v>
      </c>
      <c r="K62" s="10">
        <v>6.25</v>
      </c>
    </row>
    <row r="63" spans="1:16" ht="15.5" x14ac:dyDescent="0.35">
      <c r="A63" s="10" t="s">
        <v>35</v>
      </c>
      <c r="B63" s="10" t="s">
        <v>86</v>
      </c>
      <c r="C63" s="10">
        <v>100</v>
      </c>
      <c r="D63" s="10">
        <v>800</v>
      </c>
      <c r="E63" s="10">
        <v>400</v>
      </c>
      <c r="F63" s="10">
        <v>200</v>
      </c>
      <c r="G63" s="10">
        <v>100</v>
      </c>
      <c r="H63" s="10">
        <v>50</v>
      </c>
      <c r="I63" s="10">
        <v>25</v>
      </c>
      <c r="J63" s="10">
        <v>12.5</v>
      </c>
      <c r="K63" s="10">
        <v>6.25</v>
      </c>
    </row>
    <row r="64" spans="1:16" ht="15.5" x14ac:dyDescent="0.35">
      <c r="A64" s="10" t="s">
        <v>36</v>
      </c>
      <c r="B64" s="10" t="s">
        <v>90</v>
      </c>
      <c r="C64" s="10">
        <v>15</v>
      </c>
      <c r="D64" s="10">
        <v>120</v>
      </c>
      <c r="E64" s="10">
        <v>60</v>
      </c>
      <c r="F64" s="10">
        <v>30</v>
      </c>
      <c r="G64" s="10">
        <v>15</v>
      </c>
      <c r="H64" s="10">
        <v>7.5</v>
      </c>
      <c r="I64" s="10">
        <v>3.75</v>
      </c>
      <c r="J64" s="10">
        <v>1.875</v>
      </c>
      <c r="K64" s="10">
        <v>0.9375</v>
      </c>
    </row>
    <row r="65" spans="1:11" ht="15.5" x14ac:dyDescent="0.35">
      <c r="A65" s="10" t="s">
        <v>37</v>
      </c>
      <c r="B65" s="10" t="s">
        <v>91</v>
      </c>
      <c r="C65" s="10">
        <v>0.5</v>
      </c>
      <c r="D65" s="10">
        <v>4</v>
      </c>
      <c r="E65" s="10">
        <v>2</v>
      </c>
      <c r="F65" s="10">
        <v>1</v>
      </c>
      <c r="G65" s="10">
        <v>0.5</v>
      </c>
      <c r="H65" s="10">
        <v>0.25</v>
      </c>
      <c r="I65" s="10">
        <v>0.125</v>
      </c>
      <c r="J65" s="10">
        <v>6.25E-2</v>
      </c>
      <c r="K65" s="10">
        <v>3.125E-2</v>
      </c>
    </row>
    <row r="66" spans="1:11" ht="15.5" x14ac:dyDescent="0.35">
      <c r="A66" s="10" t="s">
        <v>38</v>
      </c>
      <c r="B66" s="10" t="s">
        <v>87</v>
      </c>
      <c r="C66" s="10">
        <v>2</v>
      </c>
      <c r="D66" s="10">
        <v>16</v>
      </c>
      <c r="E66" s="10">
        <v>8</v>
      </c>
      <c r="F66" s="10">
        <v>4</v>
      </c>
      <c r="G66" s="10">
        <v>2</v>
      </c>
      <c r="H66" s="10">
        <v>1</v>
      </c>
      <c r="I66" s="10">
        <v>0.5</v>
      </c>
      <c r="J66" s="10">
        <v>0.25</v>
      </c>
      <c r="K66" s="10">
        <v>0.125</v>
      </c>
    </row>
    <row r="67" spans="1:11" ht="15.5" x14ac:dyDescent="0.35">
      <c r="A67" s="10" t="s">
        <v>39</v>
      </c>
      <c r="B67" s="10" t="s">
        <v>84</v>
      </c>
      <c r="C67" s="10">
        <v>0.3</v>
      </c>
      <c r="D67" s="10">
        <v>0.12</v>
      </c>
      <c r="E67" s="10">
        <v>0.06</v>
      </c>
      <c r="F67" s="10">
        <v>0.03</v>
      </c>
      <c r="G67" s="10">
        <v>1.4999999999999999E-2</v>
      </c>
      <c r="H67" s="10">
        <v>7.4999999999999997E-3</v>
      </c>
      <c r="I67" s="10">
        <v>3.7000000000000002E-3</v>
      </c>
      <c r="J67" s="10">
        <v>1.8E-3</v>
      </c>
      <c r="K67" s="10">
        <v>8.9999999999999998E-4</v>
      </c>
    </row>
    <row r="68" spans="1:11" ht="15.5" x14ac:dyDescent="0.35">
      <c r="A68" s="10" t="s">
        <v>41</v>
      </c>
      <c r="B68" s="10" t="s">
        <v>82</v>
      </c>
      <c r="C68" s="10">
        <v>0.7</v>
      </c>
      <c r="D68" s="10">
        <v>0.12</v>
      </c>
      <c r="E68" s="10">
        <v>0.06</v>
      </c>
      <c r="F68" s="10">
        <v>0.03</v>
      </c>
      <c r="G68" s="10">
        <v>1.4999999999999999E-2</v>
      </c>
      <c r="H68" s="10">
        <v>7.4999999999999997E-3</v>
      </c>
      <c r="I68" s="10">
        <v>3.7000000000000002E-3</v>
      </c>
      <c r="J68" s="10">
        <v>1.8E-3</v>
      </c>
      <c r="K68" s="10">
        <v>8.9999999999999998E-4</v>
      </c>
    </row>
    <row r="69" spans="1:11" ht="15.5" x14ac:dyDescent="0.35">
      <c r="A69" s="10" t="s">
        <v>42</v>
      </c>
      <c r="B69" s="10" t="s">
        <v>80</v>
      </c>
      <c r="C69" s="10">
        <v>0.06</v>
      </c>
      <c r="D69" s="10">
        <v>0.9</v>
      </c>
      <c r="E69" s="10">
        <v>0.45</v>
      </c>
      <c r="F69" s="10">
        <v>0.22500000000000001</v>
      </c>
      <c r="G69" s="10">
        <v>0.127</v>
      </c>
      <c r="H69" s="10">
        <v>6.3E-2</v>
      </c>
      <c r="I69" s="10">
        <v>3.1800000000000002E-2</v>
      </c>
      <c r="J69" s="10">
        <v>1.5900000000000001E-2</v>
      </c>
      <c r="K69" s="10">
        <v>7.0000000000000001E-3</v>
      </c>
    </row>
    <row r="70" spans="1:11" ht="15.5" x14ac:dyDescent="0.35">
      <c r="A70" s="10" t="s">
        <v>43</v>
      </c>
      <c r="B70" s="10" t="s">
        <v>80</v>
      </c>
      <c r="C70" s="10" t="s">
        <v>81</v>
      </c>
      <c r="D70" s="10">
        <v>0.48</v>
      </c>
      <c r="E70" s="10">
        <v>0.24</v>
      </c>
      <c r="F70" s="10">
        <v>0.12</v>
      </c>
      <c r="G70" s="10">
        <v>0.06</v>
      </c>
      <c r="H70" s="10">
        <v>0.03</v>
      </c>
      <c r="I70" s="10">
        <v>1.4999999999999999E-2</v>
      </c>
      <c r="J70" s="10">
        <v>7.4999999999999997E-3</v>
      </c>
      <c r="K70" s="10">
        <v>3.7000000000000002E-3</v>
      </c>
    </row>
    <row r="71" spans="1:11" ht="15.5" x14ac:dyDescent="0.35">
      <c r="A71" s="10" t="s">
        <v>44</v>
      </c>
      <c r="B71" s="10" t="s">
        <v>78</v>
      </c>
      <c r="C71" s="10">
        <v>0.3</v>
      </c>
      <c r="D71" s="10">
        <v>3.2000000000000001E-2</v>
      </c>
      <c r="E71" s="10">
        <v>1.6E-2</v>
      </c>
      <c r="F71" s="10">
        <v>8.0000000000000002E-3</v>
      </c>
      <c r="G71" s="10">
        <v>4.0000000000000001E-3</v>
      </c>
      <c r="H71" s="10">
        <v>2E-3</v>
      </c>
      <c r="I71" s="10">
        <v>1E-3</v>
      </c>
      <c r="J71" s="10">
        <v>5.0000000000000001E-4</v>
      </c>
      <c r="K71" s="10">
        <v>2.5000000000000001E-4</v>
      </c>
    </row>
    <row r="72" spans="1:11" ht="15.5" x14ac:dyDescent="0.35">
      <c r="A72" s="10" t="s">
        <v>45</v>
      </c>
      <c r="B72" s="10" t="s">
        <v>77</v>
      </c>
      <c r="C72" s="10">
        <v>0.06</v>
      </c>
      <c r="D72" s="10">
        <v>0.12</v>
      </c>
      <c r="E72" s="10">
        <v>0.06</v>
      </c>
      <c r="F72" s="10">
        <v>0.03</v>
      </c>
      <c r="G72" s="10">
        <v>1.4999999999999999E-2</v>
      </c>
      <c r="H72" s="10">
        <v>7.4999999999999997E-3</v>
      </c>
      <c r="I72" s="10">
        <v>3.7000000000000002E-3</v>
      </c>
      <c r="J72" s="10">
        <v>1.8E-3</v>
      </c>
      <c r="K72" s="10">
        <v>8.9999999999999998E-4</v>
      </c>
    </row>
    <row r="73" spans="1:11" ht="15.5" x14ac:dyDescent="0.35">
      <c r="A73" s="10" t="s">
        <v>46</v>
      </c>
      <c r="B73" s="10" t="s">
        <v>76</v>
      </c>
      <c r="C73" s="10">
        <v>0.3</v>
      </c>
      <c r="D73" s="10">
        <v>0.05</v>
      </c>
      <c r="E73" s="10">
        <v>2.5000000000000001E-2</v>
      </c>
      <c r="F73" s="10">
        <v>1.2500000000000001E-2</v>
      </c>
      <c r="G73" s="10">
        <v>6.0000000000000001E-3</v>
      </c>
      <c r="H73" s="10">
        <v>3.0000000000000001E-3</v>
      </c>
      <c r="I73" s="10">
        <v>1.5E-3</v>
      </c>
      <c r="J73" s="10">
        <v>6.9999999999999999E-4</v>
      </c>
      <c r="K73" s="10">
        <v>3.5E-4</v>
      </c>
    </row>
  </sheetData>
  <mergeCells count="16">
    <mergeCell ref="A1:J1"/>
    <mergeCell ref="A58:C58"/>
    <mergeCell ref="D58:K58"/>
    <mergeCell ref="D39:K39"/>
    <mergeCell ref="O38:AB38"/>
    <mergeCell ref="B20:B33"/>
    <mergeCell ref="I20:I26"/>
    <mergeCell ref="I27:I33"/>
    <mergeCell ref="B3:B19"/>
    <mergeCell ref="I3:I4"/>
    <mergeCell ref="I7:I8"/>
    <mergeCell ref="I9:I10"/>
    <mergeCell ref="I11:I12"/>
    <mergeCell ref="I13:I15"/>
    <mergeCell ref="I18:I19"/>
    <mergeCell ref="A38:J3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Surface</dc:creator>
  <cp:lastModifiedBy>Surface</cp:lastModifiedBy>
  <dcterms:created xsi:type="dcterms:W3CDTF">2021-05-06T20:43:13Z</dcterms:created>
  <dcterms:modified xsi:type="dcterms:W3CDTF">2021-05-31T10:59:51Z</dcterms:modified>
</cp:coreProperties>
</file>