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s\metabolites-157069\metabolites-157069-submit-non published\"/>
    </mc:Choice>
  </mc:AlternateContent>
  <bookViews>
    <workbookView xWindow="0" yWindow="0" windowWidth="23040" windowHeight="9408"/>
  </bookViews>
  <sheets>
    <sheet name="T1 extracellular data" sheetId="2" r:id="rId1"/>
    <sheet name="T2 intracellular infect data" sheetId="1" r:id="rId2"/>
    <sheet name="T3 intracellular inhibitor data" sheetId="3" r:id="rId3"/>
    <sheet name="T4 labelling assay" sheetId="7" r:id="rId4"/>
    <sheet name="T5 identified metabolites" sheetId="4" r:id="rId5"/>
  </sheets>
  <calcPr calcId="152511"/>
</workbook>
</file>

<file path=xl/calcChain.xml><?xml version="1.0" encoding="utf-8"?>
<calcChain xmlns="http://schemas.openxmlformats.org/spreadsheetml/2006/main">
  <c r="F19" i="4" l="1"/>
  <c r="H19" i="4" s="1"/>
  <c r="F17" i="4"/>
  <c r="L89" i="3" l="1"/>
  <c r="O9" i="3" l="1"/>
  <c r="O10" i="3"/>
  <c r="O11" i="3"/>
  <c r="O12" i="3"/>
  <c r="O13" i="3"/>
  <c r="O18" i="3"/>
  <c r="O20" i="3"/>
  <c r="O21" i="3"/>
  <c r="O23" i="3"/>
  <c r="O26" i="3"/>
  <c r="O28" i="3"/>
  <c r="O29" i="3"/>
  <c r="O30" i="3"/>
  <c r="O31" i="3"/>
  <c r="O33" i="3"/>
  <c r="O35" i="3"/>
  <c r="O36" i="3"/>
  <c r="O39" i="3"/>
  <c r="O40" i="3"/>
  <c r="O41" i="3"/>
  <c r="O45" i="3"/>
  <c r="O46" i="3"/>
  <c r="O47" i="3"/>
  <c r="O48" i="3"/>
  <c r="O56" i="3"/>
  <c r="O57" i="3"/>
  <c r="O58" i="3"/>
  <c r="O59" i="3"/>
  <c r="O60" i="3"/>
  <c r="O63" i="3"/>
  <c r="O64" i="3"/>
  <c r="O65" i="3"/>
  <c r="O74" i="3"/>
  <c r="O75" i="3"/>
  <c r="O76" i="3"/>
  <c r="O77" i="3"/>
  <c r="O78" i="3"/>
  <c r="O80" i="3"/>
  <c r="O81" i="3"/>
  <c r="O82" i="3"/>
  <c r="O85" i="3"/>
  <c r="O88" i="3"/>
  <c r="O89" i="3"/>
  <c r="O98" i="3"/>
  <c r="O103" i="3"/>
  <c r="O99" i="3"/>
  <c r="O100" i="3"/>
  <c r="O101" i="3"/>
  <c r="O102" i="3"/>
  <c r="O111" i="3"/>
  <c r="O112" i="3"/>
  <c r="O115" i="3"/>
  <c r="O117" i="3"/>
  <c r="O87" i="3"/>
  <c r="O68" i="3"/>
  <c r="O22" i="3"/>
  <c r="O116" i="3"/>
  <c r="O114" i="3"/>
  <c r="O69" i="3"/>
  <c r="O53" i="3"/>
  <c r="O67" i="3"/>
  <c r="O84" i="3"/>
  <c r="O55" i="3"/>
  <c r="O92" i="3"/>
  <c r="O94" i="3"/>
  <c r="O113" i="3"/>
  <c r="O44" i="3"/>
  <c r="O90" i="3"/>
  <c r="O104" i="3"/>
  <c r="O95" i="3"/>
  <c r="O105" i="3"/>
  <c r="O27" i="3"/>
  <c r="O106" i="3"/>
  <c r="O107" i="3"/>
  <c r="O71" i="3"/>
  <c r="O93" i="3"/>
  <c r="O72" i="3"/>
  <c r="O17" i="3"/>
  <c r="O25" i="3"/>
  <c r="O16" i="3"/>
  <c r="O34" i="3"/>
  <c r="O37" i="3"/>
  <c r="O14" i="3"/>
  <c r="O61" i="3"/>
  <c r="O83" i="3"/>
  <c r="O79" i="3"/>
  <c r="O51" i="3"/>
  <c r="O108" i="3"/>
  <c r="O24" i="3"/>
  <c r="O109" i="3"/>
  <c r="O86" i="3"/>
  <c r="O38" i="3"/>
  <c r="O54" i="3"/>
  <c r="O52" i="3"/>
  <c r="O62" i="3"/>
  <c r="O15" i="3"/>
  <c r="O110" i="3"/>
  <c r="O32" i="3"/>
  <c r="O66" i="3"/>
  <c r="O19" i="3"/>
  <c r="O42" i="3"/>
  <c r="O43" i="3"/>
  <c r="O50" i="3"/>
  <c r="O70" i="3"/>
  <c r="O97" i="3"/>
  <c r="O49" i="3"/>
  <c r="O73" i="3"/>
  <c r="O91" i="3"/>
  <c r="O96" i="3"/>
  <c r="L9" i="3"/>
  <c r="L10" i="3"/>
  <c r="L11" i="3"/>
  <c r="L12" i="3"/>
  <c r="L13" i="3"/>
  <c r="L18" i="3"/>
  <c r="L20" i="3"/>
  <c r="L21" i="3"/>
  <c r="L23" i="3"/>
  <c r="L26" i="3"/>
  <c r="L28" i="3"/>
  <c r="L29" i="3"/>
  <c r="L30" i="3"/>
  <c r="L31" i="3"/>
  <c r="L33" i="3"/>
  <c r="L35" i="3"/>
  <c r="L36" i="3"/>
  <c r="L39" i="3"/>
  <c r="L40" i="3"/>
  <c r="L41" i="3"/>
  <c r="L45" i="3"/>
  <c r="L46" i="3"/>
  <c r="L47" i="3"/>
  <c r="L48" i="3"/>
  <c r="L56" i="3"/>
  <c r="L57" i="3"/>
  <c r="L58" i="3"/>
  <c r="L59" i="3"/>
  <c r="L60" i="3"/>
  <c r="L63" i="3"/>
  <c r="L64" i="3"/>
  <c r="L65" i="3"/>
  <c r="L74" i="3"/>
  <c r="L75" i="3"/>
  <c r="L76" i="3"/>
  <c r="L77" i="3"/>
  <c r="L78" i="3"/>
  <c r="L80" i="3"/>
  <c r="L81" i="3"/>
  <c r="L82" i="3"/>
  <c r="L85" i="3"/>
  <c r="L88" i="3"/>
  <c r="L98" i="3"/>
  <c r="L103" i="3"/>
  <c r="L99" i="3"/>
  <c r="L100" i="3"/>
  <c r="L101" i="3"/>
  <c r="L102" i="3"/>
  <c r="L111" i="3"/>
  <c r="L112" i="3"/>
  <c r="L115" i="3"/>
  <c r="L117" i="3"/>
  <c r="L87" i="3"/>
  <c r="L68" i="3"/>
  <c r="L22" i="3"/>
  <c r="L116" i="3"/>
  <c r="L114" i="3"/>
  <c r="L69" i="3"/>
  <c r="L53" i="3"/>
  <c r="L67" i="3"/>
  <c r="L84" i="3"/>
  <c r="L55" i="3"/>
  <c r="L92" i="3"/>
  <c r="L94" i="3"/>
  <c r="L113" i="3"/>
  <c r="L44" i="3"/>
  <c r="L90" i="3"/>
  <c r="L104" i="3"/>
  <c r="L95" i="3"/>
  <c r="L105" i="3"/>
  <c r="L27" i="3"/>
  <c r="L106" i="3"/>
  <c r="L107" i="3"/>
  <c r="L71" i="3"/>
  <c r="L93" i="3"/>
  <c r="L72" i="3"/>
  <c r="L17" i="3"/>
  <c r="L25" i="3"/>
  <c r="L16" i="3"/>
  <c r="L34" i="3"/>
  <c r="L37" i="3"/>
  <c r="L14" i="3"/>
  <c r="L61" i="3"/>
  <c r="L83" i="3"/>
  <c r="L79" i="3"/>
  <c r="L51" i="3"/>
  <c r="L108" i="3"/>
  <c r="L24" i="3"/>
  <c r="L109" i="3"/>
  <c r="L86" i="3"/>
  <c r="L38" i="3"/>
  <c r="L54" i="3"/>
  <c r="L52" i="3"/>
  <c r="L62" i="3"/>
  <c r="L15" i="3"/>
  <c r="L110" i="3"/>
  <c r="L32" i="3"/>
  <c r="L66" i="3"/>
  <c r="L19" i="3"/>
  <c r="L42" i="3"/>
  <c r="L43" i="3"/>
  <c r="L50" i="3"/>
  <c r="L70" i="3"/>
  <c r="L97" i="3"/>
  <c r="L49" i="3"/>
  <c r="L73" i="3"/>
  <c r="L91" i="3"/>
  <c r="L96" i="3"/>
  <c r="H9" i="3"/>
  <c r="H10" i="3"/>
  <c r="H11" i="3"/>
  <c r="H12" i="3"/>
  <c r="H13" i="3"/>
  <c r="H18" i="3"/>
  <c r="H20" i="3"/>
  <c r="H21" i="3"/>
  <c r="H23" i="3"/>
  <c r="H26" i="3"/>
  <c r="H28" i="3"/>
  <c r="H29" i="3"/>
  <c r="H30" i="3"/>
  <c r="H31" i="3"/>
  <c r="H33" i="3"/>
  <c r="H35" i="3"/>
  <c r="H36" i="3"/>
  <c r="H39" i="3"/>
  <c r="H40" i="3"/>
  <c r="H41" i="3"/>
  <c r="H45" i="3"/>
  <c r="H46" i="3"/>
  <c r="H47" i="3"/>
  <c r="H48" i="3"/>
  <c r="H56" i="3"/>
  <c r="H57" i="3"/>
  <c r="H58" i="3"/>
  <c r="H59" i="3"/>
  <c r="H60" i="3"/>
  <c r="H63" i="3"/>
  <c r="H64" i="3"/>
  <c r="H65" i="3"/>
  <c r="H74" i="3"/>
  <c r="H75" i="3"/>
  <c r="H76" i="3"/>
  <c r="H77" i="3"/>
  <c r="H78" i="3"/>
  <c r="H80" i="3"/>
  <c r="H81" i="3"/>
  <c r="H82" i="3"/>
  <c r="H85" i="3"/>
  <c r="H88" i="3"/>
  <c r="H89" i="3"/>
  <c r="H98" i="3"/>
  <c r="H103" i="3"/>
  <c r="H99" i="3"/>
  <c r="H100" i="3"/>
  <c r="H101" i="3"/>
  <c r="H102" i="3"/>
  <c r="H111" i="3"/>
  <c r="H112" i="3"/>
  <c r="H115" i="3"/>
  <c r="H117" i="3"/>
  <c r="H87" i="3"/>
  <c r="H68" i="3"/>
  <c r="H22" i="3"/>
  <c r="H116" i="3"/>
  <c r="H114" i="3"/>
  <c r="H69" i="3"/>
  <c r="H53" i="3"/>
  <c r="H67" i="3"/>
  <c r="H84" i="3"/>
  <c r="H55" i="3"/>
  <c r="H92" i="3"/>
  <c r="H94" i="3"/>
  <c r="H113" i="3"/>
  <c r="H44" i="3"/>
  <c r="H90" i="3"/>
  <c r="H104" i="3"/>
  <c r="H95" i="3"/>
  <c r="H105" i="3"/>
  <c r="H27" i="3"/>
  <c r="H106" i="3"/>
  <c r="H107" i="3"/>
  <c r="H71" i="3"/>
  <c r="H93" i="3"/>
  <c r="H72" i="3"/>
  <c r="H17" i="3"/>
  <c r="H25" i="3"/>
  <c r="H16" i="3"/>
  <c r="H34" i="3"/>
  <c r="H37" i="3"/>
  <c r="H14" i="3"/>
  <c r="H61" i="3"/>
  <c r="H83" i="3"/>
  <c r="H79" i="3"/>
  <c r="H51" i="3"/>
  <c r="H108" i="3"/>
  <c r="H24" i="3"/>
  <c r="H109" i="3"/>
  <c r="H86" i="3"/>
  <c r="H38" i="3"/>
  <c r="H54" i="3"/>
  <c r="H52" i="3"/>
  <c r="H62" i="3"/>
  <c r="H15" i="3"/>
  <c r="H110" i="3"/>
  <c r="H32" i="3"/>
  <c r="H66" i="3"/>
  <c r="H19" i="3"/>
  <c r="H42" i="3"/>
  <c r="H43" i="3"/>
  <c r="H50" i="3"/>
  <c r="H70" i="3"/>
  <c r="H97" i="3"/>
  <c r="H49" i="3"/>
  <c r="H73" i="3"/>
  <c r="H91" i="3"/>
  <c r="H96" i="3"/>
  <c r="E9" i="3"/>
  <c r="E10" i="3"/>
  <c r="E11" i="3"/>
  <c r="E12" i="3"/>
  <c r="E13" i="3"/>
  <c r="E18" i="3"/>
  <c r="E20" i="3"/>
  <c r="E21" i="3"/>
  <c r="E23" i="3"/>
  <c r="E26" i="3"/>
  <c r="E28" i="3"/>
  <c r="E29" i="3"/>
  <c r="E30" i="3"/>
  <c r="E31" i="3"/>
  <c r="E33" i="3"/>
  <c r="E35" i="3"/>
  <c r="E36" i="3"/>
  <c r="E39" i="3"/>
  <c r="E40" i="3"/>
  <c r="E41" i="3"/>
  <c r="E45" i="3"/>
  <c r="E46" i="3"/>
  <c r="E47" i="3"/>
  <c r="E48" i="3"/>
  <c r="E56" i="3"/>
  <c r="E57" i="3"/>
  <c r="E58" i="3"/>
  <c r="E59" i="3"/>
  <c r="E60" i="3"/>
  <c r="E63" i="3"/>
  <c r="E64" i="3"/>
  <c r="E65" i="3"/>
  <c r="E74" i="3"/>
  <c r="E75" i="3"/>
  <c r="E76" i="3"/>
  <c r="E77" i="3"/>
  <c r="E78" i="3"/>
  <c r="E80" i="3"/>
  <c r="E81" i="3"/>
  <c r="E82" i="3"/>
  <c r="E85" i="3"/>
  <c r="E88" i="3"/>
  <c r="E89" i="3"/>
  <c r="E98" i="3"/>
  <c r="E103" i="3"/>
  <c r="E99" i="3"/>
  <c r="E100" i="3"/>
  <c r="E101" i="3"/>
  <c r="E102" i="3"/>
  <c r="E111" i="3"/>
  <c r="E112" i="3"/>
  <c r="E115" i="3"/>
  <c r="E117" i="3"/>
  <c r="E87" i="3"/>
  <c r="E68" i="3"/>
  <c r="E22" i="3"/>
  <c r="E116" i="3"/>
  <c r="E114" i="3"/>
  <c r="E69" i="3"/>
  <c r="E53" i="3"/>
  <c r="E67" i="3"/>
  <c r="E84" i="3"/>
  <c r="E55" i="3"/>
  <c r="E92" i="3"/>
  <c r="E94" i="3"/>
  <c r="E113" i="3"/>
  <c r="E44" i="3"/>
  <c r="E90" i="3"/>
  <c r="E104" i="3"/>
  <c r="E95" i="3"/>
  <c r="E105" i="3"/>
  <c r="E27" i="3"/>
  <c r="E106" i="3"/>
  <c r="E107" i="3"/>
  <c r="E71" i="3"/>
  <c r="E93" i="3"/>
  <c r="E72" i="3"/>
  <c r="E17" i="3"/>
  <c r="E25" i="3"/>
  <c r="E16" i="3"/>
  <c r="E34" i="3"/>
  <c r="E37" i="3"/>
  <c r="E14" i="3"/>
  <c r="E61" i="3"/>
  <c r="E83" i="3"/>
  <c r="E79" i="3"/>
  <c r="E51" i="3"/>
  <c r="E108" i="3"/>
  <c r="E24" i="3"/>
  <c r="E109" i="3"/>
  <c r="E86" i="3"/>
  <c r="E38" i="3"/>
  <c r="E54" i="3"/>
  <c r="E52" i="3"/>
  <c r="E62" i="3"/>
  <c r="E15" i="3"/>
  <c r="E110" i="3"/>
  <c r="E32" i="3"/>
  <c r="E66" i="3"/>
  <c r="E19" i="3"/>
  <c r="E42" i="3"/>
  <c r="E43" i="3"/>
  <c r="E50" i="3"/>
  <c r="E70" i="3"/>
  <c r="E97" i="3"/>
  <c r="E49" i="3"/>
  <c r="E73" i="3"/>
  <c r="E91" i="3"/>
  <c r="E96" i="3"/>
</calcChain>
</file>

<file path=xl/sharedStrings.xml><?xml version="1.0" encoding="utf-8"?>
<sst xmlns="http://schemas.openxmlformats.org/spreadsheetml/2006/main" count="549" uniqueCount="228">
  <si>
    <t>P value</t>
  </si>
  <si>
    <t>2-dADP</t>
  </si>
  <si>
    <t>2-dATP</t>
  </si>
  <si>
    <t>2-dCTP</t>
  </si>
  <si>
    <t>2-dTDP</t>
  </si>
  <si>
    <t>2-dTTP</t>
  </si>
  <si>
    <t>2-oxoglutarate</t>
  </si>
  <si>
    <t>3-phosphoglycerate</t>
  </si>
  <si>
    <t>4-hydroxyproline</t>
  </si>
  <si>
    <t>5-oxo-proline</t>
  </si>
  <si>
    <t>6-P-gluconate</t>
  </si>
  <si>
    <t>adenine</t>
  </si>
  <si>
    <t>ADP</t>
  </si>
  <si>
    <t>ADP-glc</t>
  </si>
  <si>
    <t>alanine</t>
  </si>
  <si>
    <t>AMP</t>
  </si>
  <si>
    <t>asparagine</t>
  </si>
  <si>
    <t>aspartate</t>
  </si>
  <si>
    <t>ATP</t>
  </si>
  <si>
    <t>beta-alanine</t>
  </si>
  <si>
    <t>beta-citryl-glutamate</t>
  </si>
  <si>
    <t>CDP</t>
  </si>
  <si>
    <t>CDP-ribitol</t>
  </si>
  <si>
    <t>citrate</t>
  </si>
  <si>
    <t>CMP-NAc-neuraminate</t>
  </si>
  <si>
    <t>CoA</t>
  </si>
  <si>
    <t>creatinine</t>
  </si>
  <si>
    <t>CTP</t>
  </si>
  <si>
    <t>cys-GSH</t>
  </si>
  <si>
    <t>cysteine</t>
  </si>
  <si>
    <t>D-glucose</t>
  </si>
  <si>
    <t>dihydroxyacetone-P</t>
  </si>
  <si>
    <t>FAD</t>
  </si>
  <si>
    <t>FGAR</t>
  </si>
  <si>
    <t>fructose</t>
  </si>
  <si>
    <t>fructose-1,6-bP</t>
  </si>
  <si>
    <t>fumarate</t>
  </si>
  <si>
    <t>GDP</t>
  </si>
  <si>
    <t>GDP-glc</t>
  </si>
  <si>
    <t>GlcNAc-P</t>
  </si>
  <si>
    <t>gluconate</t>
  </si>
  <si>
    <t>glutamate</t>
  </si>
  <si>
    <t>glutamine</t>
  </si>
  <si>
    <t>glycerol</t>
  </si>
  <si>
    <t>glycerol-P</t>
  </si>
  <si>
    <t>glycine</t>
  </si>
  <si>
    <t>GMP</t>
  </si>
  <si>
    <t>GSH</t>
  </si>
  <si>
    <t>GSSG</t>
  </si>
  <si>
    <t>GTP</t>
  </si>
  <si>
    <t>hexose-6-P</t>
  </si>
  <si>
    <t>hexose-P</t>
  </si>
  <si>
    <t>hypotaurine</t>
  </si>
  <si>
    <t>hypoxanthine</t>
  </si>
  <si>
    <t>IMP</t>
  </si>
  <si>
    <t>inositol-cyclic-P</t>
  </si>
  <si>
    <t>inositol-P3</t>
  </si>
  <si>
    <t>inositol-P5</t>
  </si>
  <si>
    <t>isocitrate</t>
  </si>
  <si>
    <t>isoleucine</t>
  </si>
  <si>
    <t>lactate</t>
  </si>
  <si>
    <t>leucine</t>
  </si>
  <si>
    <t>L-proline</t>
  </si>
  <si>
    <t>lysine</t>
  </si>
  <si>
    <t>malate</t>
  </si>
  <si>
    <t>methionine</t>
  </si>
  <si>
    <t>myo-inositol</t>
  </si>
  <si>
    <t>NAD</t>
  </si>
  <si>
    <t>NADP</t>
  </si>
  <si>
    <t>ornithine</t>
  </si>
  <si>
    <t>panthotenate</t>
  </si>
  <si>
    <t>pentose-P</t>
  </si>
  <si>
    <t>phosphocreatine</t>
  </si>
  <si>
    <t>phosphoenolpyruvate</t>
  </si>
  <si>
    <t>PRPP</t>
  </si>
  <si>
    <t>putrescine</t>
  </si>
  <si>
    <t>pyruvate</t>
  </si>
  <si>
    <t>sedoheptulose-1,7-bP</t>
  </si>
  <si>
    <t>serine</t>
  </si>
  <si>
    <t>spermidine</t>
  </si>
  <si>
    <t>succinate</t>
  </si>
  <si>
    <t>threonate</t>
  </si>
  <si>
    <t>threonine</t>
  </si>
  <si>
    <t>tryptophan</t>
  </si>
  <si>
    <t>tyrosine</t>
  </si>
  <si>
    <t>UDP</t>
  </si>
  <si>
    <t>UDP-glc</t>
  </si>
  <si>
    <t>UDP-glcNac</t>
  </si>
  <si>
    <t>UDP-glucoronate</t>
  </si>
  <si>
    <t>UDP-mur-NAc</t>
  </si>
  <si>
    <t>UDP-pentose</t>
  </si>
  <si>
    <t>UK_18.10min _116</t>
  </si>
  <si>
    <t>UK_19.28min_228</t>
  </si>
  <si>
    <t>UK_20.34min_269</t>
  </si>
  <si>
    <t>UK_20.41_218</t>
  </si>
  <si>
    <t>UK_24.83min_202</t>
  </si>
  <si>
    <t>UK_25.82min_275</t>
  </si>
  <si>
    <t>UK_28.36_142</t>
  </si>
  <si>
    <t>UK_Aza_1</t>
  </si>
  <si>
    <t>UMP</t>
  </si>
  <si>
    <t>uracil</t>
  </si>
  <si>
    <t>urea</t>
  </si>
  <si>
    <t>UTP</t>
  </si>
  <si>
    <t>valine</t>
  </si>
  <si>
    <t>infected</t>
  </si>
  <si>
    <t>2 hours</t>
  </si>
  <si>
    <t>metabolite</t>
  </si>
  <si>
    <t>control</t>
  </si>
  <si>
    <t>6 hours</t>
  </si>
  <si>
    <t>12 hours</t>
  </si>
  <si>
    <t>24 hours</t>
  </si>
  <si>
    <t>HMDB</t>
  </si>
  <si>
    <t>biological sample</t>
  </si>
  <si>
    <t>deviation</t>
  </si>
  <si>
    <t>Monoisotopic mass</t>
  </si>
  <si>
    <t>M-H</t>
  </si>
  <si>
    <t>R.T.</t>
  </si>
  <si>
    <t>m-H sample</t>
  </si>
  <si>
    <t>ppm</t>
  </si>
  <si>
    <t>NAc-asp-glu</t>
  </si>
  <si>
    <t>LC-MS</t>
  </si>
  <si>
    <t>CMP-N-neuraminate</t>
  </si>
  <si>
    <t>GlcNac-1P</t>
  </si>
  <si>
    <t>sedoheptulose-7-P</t>
  </si>
  <si>
    <t>Relative concentrations of metabolites are presented as concentration difference referred to the change in cell number.</t>
  </si>
  <si>
    <t>0 hours</t>
  </si>
  <si>
    <t>4 hours</t>
  </si>
  <si>
    <t>8 hours</t>
  </si>
  <si>
    <t>48 hours</t>
  </si>
  <si>
    <t>72 hours</t>
  </si>
  <si>
    <t>Average</t>
  </si>
  <si>
    <t>STDdev</t>
  </si>
  <si>
    <t>histidine</t>
  </si>
  <si>
    <t>phenylalanine</t>
  </si>
  <si>
    <t>glucose</t>
  </si>
  <si>
    <t>arginine</t>
  </si>
  <si>
    <t>proline</t>
  </si>
  <si>
    <t>hydroxyproline</t>
  </si>
  <si>
    <t>intracellular metabolite data were obtained by GC-MS and HPLC-MS.</t>
  </si>
  <si>
    <t xml:space="preserve">Fold changes are presented as the the log2 transformed ratio of (rel conc of infected / rel conc of control) </t>
  </si>
  <si>
    <t>beta-citryl-glutamat</t>
  </si>
  <si>
    <t>CDP-NAc-neuraminate</t>
  </si>
  <si>
    <t>Frc-1 6-bP</t>
  </si>
  <si>
    <t>GlcA</t>
  </si>
  <si>
    <t>Glc-NAc-1-P</t>
  </si>
  <si>
    <t>pentose-5-P</t>
  </si>
  <si>
    <t>sedoheptulose-P</t>
  </si>
  <si>
    <t>UDP-Mur-NAc</t>
  </si>
  <si>
    <t>XMP</t>
  </si>
  <si>
    <t>DON</t>
  </si>
  <si>
    <t>AZA</t>
  </si>
  <si>
    <t>P value DON</t>
  </si>
  <si>
    <t>P value AZA</t>
  </si>
  <si>
    <t>without inhibitor</t>
  </si>
  <si>
    <t>inositol-5P</t>
  </si>
  <si>
    <t>NAc-asp</t>
  </si>
  <si>
    <t>NAc-glutamate-5-semialdehyde</t>
  </si>
  <si>
    <t>UDP-Glc</t>
  </si>
  <si>
    <t>UDP-GlcNac</t>
  </si>
  <si>
    <t>threitol</t>
  </si>
  <si>
    <t>5-oxoproline</t>
  </si>
  <si>
    <t>creatinin</t>
  </si>
  <si>
    <t>glycerol-1-P</t>
  </si>
  <si>
    <t>ADP*-Glc*</t>
  </si>
  <si>
    <t>ADP-Glc</t>
  </si>
  <si>
    <t>ADP-Glc*</t>
  </si>
  <si>
    <t>ATP*</t>
  </si>
  <si>
    <t>CTP*</t>
  </si>
  <si>
    <t>Frc-1 6-bP*</t>
  </si>
  <si>
    <t>GDP*-Glc*</t>
  </si>
  <si>
    <t>GDP-Glc</t>
  </si>
  <si>
    <t>GDP-Glc*</t>
  </si>
  <si>
    <t>Glc*Nac-P</t>
  </si>
  <si>
    <t>GlcNac-P</t>
  </si>
  <si>
    <t>GTP*</t>
  </si>
  <si>
    <t>PRPP*</t>
  </si>
  <si>
    <t>UDP*-Glc*</t>
  </si>
  <si>
    <t>UDP*-Glc*Nac</t>
  </si>
  <si>
    <t>UDP*-pentose*</t>
  </si>
  <si>
    <t>UDP-Glc*</t>
  </si>
  <si>
    <t>UDP-Glc*Nac</t>
  </si>
  <si>
    <t>UDP-pentose*</t>
  </si>
  <si>
    <t>UTP*</t>
  </si>
  <si>
    <t>compound</t>
  </si>
  <si>
    <t>ADP*</t>
  </si>
  <si>
    <t>CDP*</t>
  </si>
  <si>
    <t>GDP*</t>
  </si>
  <si>
    <t>UDP*</t>
  </si>
  <si>
    <t>UDP*-Glc</t>
  </si>
  <si>
    <t>UDP*-GlcNac</t>
  </si>
  <si>
    <t>UDP*-pentose</t>
  </si>
  <si>
    <t>(M-H)+11</t>
  </si>
  <si>
    <t>(M-H)</t>
  </si>
  <si>
    <t>(M-H)+6</t>
  </si>
  <si>
    <t>(M-H)+5</t>
  </si>
  <si>
    <t>(M-H)+10</t>
  </si>
  <si>
    <t>isotope</t>
  </si>
  <si>
    <t>(M-H)+1</t>
  </si>
  <si>
    <t>(M-H)+2</t>
  </si>
  <si>
    <t>(M-H)+3</t>
  </si>
  <si>
    <t>analyzed mass</t>
  </si>
  <si>
    <t>% of total</t>
  </si>
  <si>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C-glucose -assay</t>
    </r>
  </si>
  <si>
    <r>
      <rPr>
        <vertAlign val="super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N-glutamine -assay</t>
    </r>
  </si>
  <si>
    <t>GlcN*Ac-P</t>
  </si>
  <si>
    <t>UDP*-GlcN*Ac</t>
  </si>
  <si>
    <t>compund</t>
  </si>
  <si>
    <r>
      <t>log</t>
    </r>
    <r>
      <rPr>
        <vertAlign val="subscript"/>
        <sz val="14"/>
        <color theme="1"/>
        <rFont val="Calibri"/>
        <family val="2"/>
        <scheme val="minor"/>
      </rPr>
      <t>2</t>
    </r>
    <r>
      <rPr>
        <sz val="14"/>
        <color theme="1"/>
        <rFont val="Calibri"/>
        <family val="2"/>
        <scheme val="minor"/>
      </rPr>
      <t xml:space="preserve"> FC</t>
    </r>
  </si>
  <si>
    <t>intracellular metabolite data were obtained by HPLC-MS.</t>
  </si>
  <si>
    <t>metabolite data are presented as percentage values with the sum of the analyzed isotopes of a compound beeing 100%.</t>
  </si>
  <si>
    <t>Absolute concentrations of metabolites are presented as averages (mmol/l) with standard deviation of 6 biological replicates.</t>
  </si>
  <si>
    <t>absolute concentrations (mmol/l)</t>
  </si>
  <si>
    <t>sedoheptulose 1,7-bisphosphate</t>
  </si>
  <si>
    <t>NAc-glutamate 5-semialdehyde</t>
  </si>
  <si>
    <t>inositol cyclic phosphate</t>
  </si>
  <si>
    <t>analytical device</t>
  </si>
  <si>
    <t xml:space="preserve">For these compounds no reference substance was available for retention time comparison. </t>
  </si>
  <si>
    <t>A deviation in the accurate mass of &lt;5ppm was set as a threshold for identification</t>
  </si>
  <si>
    <r>
      <t xml:space="preserve">Extracellular metabolite data obtained by 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H-NMR spectroscopy.</t>
    </r>
  </si>
  <si>
    <r>
      <t>metabolite data are presented as relative concentrations (Area metabolite / Area internal standard) normalized on 10</t>
    </r>
    <r>
      <rPr>
        <vertAlign val="superscript"/>
        <sz val="11"/>
        <color theme="1"/>
        <rFont val="Calibri"/>
        <family val="2"/>
        <scheme val="minor"/>
      </rPr>
      <t xml:space="preserve">7 </t>
    </r>
    <r>
      <rPr>
        <sz val="11"/>
        <color theme="1"/>
        <rFont val="Calibri"/>
        <family val="2"/>
        <scheme val="minor"/>
      </rPr>
      <t>cells.</t>
    </r>
  </si>
  <si>
    <t>Values=0 were replaced with the halfmaximum intensity of the smallest value and indicated red</t>
  </si>
  <si>
    <t>p values were calculated using the multiple unpaired t-tests with α=0.01</t>
  </si>
  <si>
    <t>UDP-glucoronic acid</t>
  </si>
  <si>
    <t>UDP*-glucoronic acid*</t>
  </si>
  <si>
    <t>UDP-glucoronic acid*</t>
  </si>
  <si>
    <t>UDP*-glucoronic acid</t>
  </si>
  <si>
    <r>
      <rPr>
        <b/>
        <sz val="11"/>
        <color theme="1"/>
        <rFont val="Calibri"/>
        <family val="2"/>
        <scheme val="minor"/>
      </rPr>
      <t>relative concentration</t>
    </r>
    <r>
      <rPr>
        <i/>
        <sz val="11"/>
        <color theme="1"/>
        <rFont val="Calibri"/>
        <family val="2"/>
        <scheme val="minor"/>
      </rPr>
      <t xml:space="preserve"> Δc (tx-t0)/cellnumber (tx/t0)</t>
    </r>
  </si>
  <si>
    <t>GDP-fucose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</si>
</sst>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/>
    <xf numFmtId="2" fontId="0" fillId="2" borderId="0" xfId="0" applyNumberFormat="1" applyFill="1"/>
    <xf numFmtId="2" fontId="3" fillId="2" borderId="0" xfId="0" applyNumberFormat="1" applyFont="1" applyFill="1"/>
    <xf numFmtId="165" fontId="0" fillId="2" borderId="0" xfId="0" applyNumberFormat="1" applyFill="1"/>
    <xf numFmtId="165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 applyAlignment="1">
      <alignment horizontal="left"/>
    </xf>
    <xf numFmtId="164" fontId="6" fillId="2" borderId="3" xfId="0" applyNumberFormat="1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164" fontId="6" fillId="2" borderId="4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164" fontId="6" fillId="2" borderId="6" xfId="0" applyNumberFormat="1" applyFont="1" applyFill="1" applyBorder="1" applyAlignment="1">
      <alignment horizontal="right"/>
    </xf>
    <xf numFmtId="164" fontId="7" fillId="2" borderId="6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5" fillId="2" borderId="7" xfId="0" applyNumberFormat="1" applyFont="1" applyFill="1" applyBorder="1" applyAlignment="1">
      <alignment horizontal="right"/>
    </xf>
    <xf numFmtId="0" fontId="6" fillId="2" borderId="0" xfId="0" applyFont="1" applyFill="1" applyBorder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/>
    <xf numFmtId="164" fontId="4" fillId="2" borderId="3" xfId="0" applyNumberFormat="1" applyFont="1" applyFill="1" applyBorder="1"/>
    <xf numFmtId="164" fontId="4" fillId="2" borderId="0" xfId="0" applyNumberFormat="1" applyFont="1" applyFill="1" applyBorder="1"/>
    <xf numFmtId="164" fontId="8" fillId="2" borderId="0" xfId="0" applyNumberFormat="1" applyFont="1" applyFill="1" applyBorder="1"/>
    <xf numFmtId="164" fontId="4" fillId="2" borderId="4" xfId="0" applyNumberFormat="1" applyFont="1" applyFill="1" applyBorder="1"/>
    <xf numFmtId="164" fontId="4" fillId="2" borderId="5" xfId="0" applyNumberFormat="1" applyFont="1" applyFill="1" applyBorder="1"/>
    <xf numFmtId="164" fontId="4" fillId="2" borderId="6" xfId="0" applyNumberFormat="1" applyFont="1" applyFill="1" applyBorder="1"/>
    <xf numFmtId="164" fontId="8" fillId="2" borderId="6" xfId="0" applyNumberFormat="1" applyFont="1" applyFill="1" applyBorder="1"/>
    <xf numFmtId="164" fontId="4" fillId="0" borderId="6" xfId="0" applyNumberFormat="1" applyFont="1" applyBorder="1"/>
    <xf numFmtId="164" fontId="4" fillId="2" borderId="7" xfId="0" applyNumberFormat="1" applyFont="1" applyFill="1" applyBorder="1"/>
    <xf numFmtId="164" fontId="4" fillId="0" borderId="3" xfId="0" applyNumberFormat="1" applyFont="1" applyBorder="1"/>
    <xf numFmtId="164" fontId="4" fillId="0" borderId="0" xfId="0" applyNumberFormat="1" applyFont="1" applyBorder="1"/>
    <xf numFmtId="164" fontId="4" fillId="0" borderId="5" xfId="0" applyNumberFormat="1" applyFont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164" fontId="4" fillId="0" borderId="13" xfId="0" applyNumberFormat="1" applyFont="1" applyBorder="1"/>
    <xf numFmtId="0" fontId="0" fillId="2" borderId="0" xfId="0" applyFill="1" applyAlignment="1"/>
    <xf numFmtId="166" fontId="0" fillId="2" borderId="0" xfId="0" applyNumberFormat="1" applyFill="1" applyBorder="1"/>
    <xf numFmtId="164" fontId="0" fillId="2" borderId="0" xfId="0" applyNumberFormat="1" applyFill="1" applyBorder="1"/>
    <xf numFmtId="164" fontId="4" fillId="2" borderId="19" xfId="0" applyNumberFormat="1" applyFont="1" applyFill="1" applyBorder="1"/>
    <xf numFmtId="164" fontId="4" fillId="2" borderId="20" xfId="0" applyNumberFormat="1" applyFont="1" applyFill="1" applyBorder="1"/>
    <xf numFmtId="164" fontId="4" fillId="0" borderId="19" xfId="0" applyNumberFormat="1" applyFont="1" applyBorder="1"/>
    <xf numFmtId="0" fontId="2" fillId="2" borderId="3" xfId="0" applyFont="1" applyFill="1" applyBorder="1"/>
    <xf numFmtId="0" fontId="2" fillId="2" borderId="13" xfId="0" applyFont="1" applyFill="1" applyBorder="1"/>
    <xf numFmtId="0" fontId="2" fillId="2" borderId="4" xfId="0" applyFont="1" applyFill="1" applyBorder="1"/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2" fillId="2" borderId="21" xfId="0" applyFont="1" applyFill="1" applyBorder="1"/>
    <xf numFmtId="0" fontId="2" fillId="2" borderId="15" xfId="0" applyFont="1" applyFill="1" applyBorder="1"/>
    <xf numFmtId="0" fontId="11" fillId="2" borderId="5" xfId="0" applyFont="1" applyFill="1" applyBorder="1" applyAlignment="1">
      <alignment horizontal="center"/>
    </xf>
    <xf numFmtId="0" fontId="0" fillId="2" borderId="2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30" xfId="0" applyFill="1" applyBorder="1"/>
    <xf numFmtId="0" fontId="0" fillId="2" borderId="0" xfId="0" applyFont="1" applyFill="1"/>
    <xf numFmtId="164" fontId="0" fillId="2" borderId="0" xfId="0" applyNumberFormat="1" applyFont="1" applyFill="1" applyBorder="1"/>
    <xf numFmtId="0" fontId="0" fillId="2" borderId="29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18" xfId="0" applyFill="1" applyBorder="1"/>
    <xf numFmtId="0" fontId="2" fillId="2" borderId="31" xfId="0" applyFont="1" applyFill="1" applyBorder="1"/>
    <xf numFmtId="0" fontId="11" fillId="2" borderId="32" xfId="0" applyFont="1" applyFill="1" applyBorder="1" applyAlignment="1">
      <alignment horizontal="center"/>
    </xf>
    <xf numFmtId="0" fontId="2" fillId="2" borderId="1" xfId="0" applyFont="1" applyFill="1" applyBorder="1"/>
    <xf numFmtId="0" fontId="5" fillId="0" borderId="0" xfId="0" applyFont="1" applyFill="1" applyBorder="1"/>
    <xf numFmtId="0" fontId="12" fillId="0" borderId="0" xfId="0" applyFont="1" applyFill="1"/>
    <xf numFmtId="164" fontId="0" fillId="0" borderId="0" xfId="0" applyNumberFormat="1" applyBorder="1"/>
    <xf numFmtId="0" fontId="13" fillId="2" borderId="0" xfId="0" applyFont="1" applyFill="1" applyBorder="1" applyAlignment="1">
      <alignment horizontal="left"/>
    </xf>
    <xf numFmtId="164" fontId="0" fillId="0" borderId="0" xfId="0" applyNumberFormat="1"/>
    <xf numFmtId="164" fontId="0" fillId="2" borderId="0" xfId="0" applyNumberFormat="1" applyFont="1" applyFill="1"/>
    <xf numFmtId="1" fontId="0" fillId="2" borderId="0" xfId="0" applyNumberFormat="1" applyFont="1" applyFill="1"/>
    <xf numFmtId="0" fontId="0" fillId="2" borderId="1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9" xfId="0" applyFill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abSelected="1" zoomScale="55" zoomScaleNormal="55" workbookViewId="0">
      <selection activeCell="N41" sqref="N41:N42"/>
    </sheetView>
  </sheetViews>
  <sheetFormatPr defaultColWidth="11.44140625" defaultRowHeight="14.4" x14ac:dyDescent="0.3"/>
  <cols>
    <col min="1" max="1" width="14.5546875" style="3" bestFit="1" customWidth="1"/>
    <col min="2" max="13" width="11.5546875" style="3" bestFit="1" customWidth="1"/>
    <col min="14" max="31" width="11.5546875" style="3" customWidth="1"/>
    <col min="32" max="32" width="18.5546875" style="3" customWidth="1"/>
    <col min="33" max="37" width="11.44140625" style="3"/>
    <col min="38" max="38" width="11.44140625" style="4"/>
    <col min="39" max="16384" width="11.44140625" style="3"/>
  </cols>
  <sheetData>
    <row r="1" spans="1:45" s="1" customFormat="1" ht="18" x14ac:dyDescent="0.35">
      <c r="A1" s="66" t="s">
        <v>218</v>
      </c>
      <c r="AK1" s="2"/>
    </row>
    <row r="2" spans="1:45" s="1" customFormat="1" ht="18" x14ac:dyDescent="0.35">
      <c r="A2" s="66" t="s">
        <v>210</v>
      </c>
      <c r="AK2" s="2"/>
    </row>
    <row r="3" spans="1:45" s="1" customFormat="1" ht="18" x14ac:dyDescent="0.35">
      <c r="A3" s="66" t="s">
        <v>124</v>
      </c>
      <c r="AK3" s="2"/>
    </row>
    <row r="4" spans="1:45" ht="15" thickBot="1" x14ac:dyDescent="0.35"/>
    <row r="5" spans="1:45" x14ac:dyDescent="0.3">
      <c r="A5" s="59"/>
      <c r="B5" s="85" t="s">
        <v>211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  <c r="O5" s="88" t="s">
        <v>211</v>
      </c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7"/>
      <c r="AG5" s="89" t="s">
        <v>226</v>
      </c>
      <c r="AH5" s="90"/>
      <c r="AI5" s="90"/>
      <c r="AJ5" s="90"/>
      <c r="AK5" s="91"/>
      <c r="AL5" s="5"/>
      <c r="AM5" s="89" t="s">
        <v>226</v>
      </c>
      <c r="AN5" s="90"/>
      <c r="AO5" s="90"/>
      <c r="AP5" s="90"/>
      <c r="AQ5" s="90"/>
      <c r="AR5" s="90"/>
      <c r="AS5" s="91"/>
    </row>
    <row r="6" spans="1:45" s="1" customFormat="1" ht="18" x14ac:dyDescent="0.35">
      <c r="A6" s="57"/>
      <c r="B6" s="92" t="s">
        <v>107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4"/>
      <c r="N6" s="6"/>
      <c r="O6" s="95" t="s">
        <v>104</v>
      </c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4"/>
      <c r="AE6" s="6"/>
      <c r="AG6" s="93" t="s">
        <v>107</v>
      </c>
      <c r="AH6" s="93"/>
      <c r="AI6" s="93"/>
      <c r="AJ6" s="93"/>
      <c r="AK6" s="93"/>
      <c r="AL6" s="2"/>
      <c r="AM6" s="93" t="s">
        <v>104</v>
      </c>
      <c r="AN6" s="93"/>
      <c r="AO6" s="93"/>
      <c r="AP6" s="93"/>
      <c r="AQ6" s="93"/>
      <c r="AR6" s="93"/>
      <c r="AS6" s="93"/>
    </row>
    <row r="7" spans="1:45" x14ac:dyDescent="0.3">
      <c r="A7" s="60"/>
      <c r="B7" s="91" t="s">
        <v>125</v>
      </c>
      <c r="C7" s="82"/>
      <c r="D7" s="82" t="s">
        <v>105</v>
      </c>
      <c r="E7" s="82"/>
      <c r="F7" s="82" t="s">
        <v>126</v>
      </c>
      <c r="G7" s="82"/>
      <c r="H7" s="82" t="s">
        <v>127</v>
      </c>
      <c r="I7" s="82"/>
      <c r="J7" s="82" t="s">
        <v>109</v>
      </c>
      <c r="K7" s="82"/>
      <c r="L7" s="82" t="s">
        <v>110</v>
      </c>
      <c r="M7" s="84"/>
      <c r="N7" s="7"/>
      <c r="O7" s="83" t="s">
        <v>125</v>
      </c>
      <c r="P7" s="82"/>
      <c r="Q7" s="82" t="s">
        <v>105</v>
      </c>
      <c r="R7" s="82"/>
      <c r="S7" s="82" t="s">
        <v>126</v>
      </c>
      <c r="T7" s="82"/>
      <c r="U7" s="82" t="s">
        <v>127</v>
      </c>
      <c r="V7" s="82"/>
      <c r="W7" s="82" t="s">
        <v>109</v>
      </c>
      <c r="X7" s="82"/>
      <c r="Y7" s="82" t="s">
        <v>110</v>
      </c>
      <c r="Z7" s="82"/>
      <c r="AA7" s="82" t="s">
        <v>128</v>
      </c>
      <c r="AB7" s="82"/>
      <c r="AC7" s="82" t="s">
        <v>129</v>
      </c>
      <c r="AD7" s="84"/>
      <c r="AE7" s="7"/>
      <c r="AG7" s="8" t="s">
        <v>105</v>
      </c>
      <c r="AH7" s="8" t="s">
        <v>126</v>
      </c>
      <c r="AI7" s="8" t="s">
        <v>127</v>
      </c>
      <c r="AJ7" s="8" t="s">
        <v>109</v>
      </c>
      <c r="AK7" s="8" t="s">
        <v>110</v>
      </c>
      <c r="AM7" s="8" t="s">
        <v>105</v>
      </c>
      <c r="AN7" s="8" t="s">
        <v>126</v>
      </c>
      <c r="AO7" s="8" t="s">
        <v>127</v>
      </c>
      <c r="AP7" s="8" t="s">
        <v>109</v>
      </c>
      <c r="AQ7" s="8" t="s">
        <v>110</v>
      </c>
      <c r="AR7" s="8" t="s">
        <v>128</v>
      </c>
      <c r="AS7" s="8" t="s">
        <v>129</v>
      </c>
    </row>
    <row r="8" spans="1:45" ht="15" thickBot="1" x14ac:dyDescent="0.35">
      <c r="A8" s="61" t="s">
        <v>183</v>
      </c>
      <c r="B8" s="62" t="s">
        <v>130</v>
      </c>
      <c r="C8" s="63" t="s">
        <v>131</v>
      </c>
      <c r="D8" s="63" t="s">
        <v>130</v>
      </c>
      <c r="E8" s="63" t="s">
        <v>131</v>
      </c>
      <c r="F8" s="63" t="s">
        <v>130</v>
      </c>
      <c r="G8" s="63" t="s">
        <v>131</v>
      </c>
      <c r="H8" s="63" t="s">
        <v>130</v>
      </c>
      <c r="I8" s="63" t="s">
        <v>131</v>
      </c>
      <c r="J8" s="63" t="s">
        <v>130</v>
      </c>
      <c r="K8" s="63" t="s">
        <v>131</v>
      </c>
      <c r="L8" s="63" t="s">
        <v>130</v>
      </c>
      <c r="M8" s="64" t="s">
        <v>131</v>
      </c>
      <c r="N8" s="4"/>
      <c r="O8" s="65" t="s">
        <v>130</v>
      </c>
      <c r="P8" s="63" t="s">
        <v>131</v>
      </c>
      <c r="Q8" s="63" t="s">
        <v>130</v>
      </c>
      <c r="R8" s="63" t="s">
        <v>131</v>
      </c>
      <c r="S8" s="63" t="s">
        <v>130</v>
      </c>
      <c r="T8" s="63" t="s">
        <v>131</v>
      </c>
      <c r="U8" s="63" t="s">
        <v>130</v>
      </c>
      <c r="V8" s="63" t="s">
        <v>131</v>
      </c>
      <c r="W8" s="63" t="s">
        <v>130</v>
      </c>
      <c r="X8" s="63" t="s">
        <v>131</v>
      </c>
      <c r="Y8" s="63" t="s">
        <v>130</v>
      </c>
      <c r="Z8" s="63" t="s">
        <v>131</v>
      </c>
      <c r="AA8" s="63" t="s">
        <v>130</v>
      </c>
      <c r="AB8" s="63" t="s">
        <v>131</v>
      </c>
      <c r="AC8" s="63" t="s">
        <v>130</v>
      </c>
      <c r="AD8" s="64" t="s">
        <v>131</v>
      </c>
      <c r="AE8" s="4"/>
      <c r="AG8" s="8"/>
      <c r="AH8" s="8"/>
      <c r="AI8" s="8"/>
      <c r="AJ8" s="8"/>
      <c r="AK8" s="8"/>
      <c r="AM8" s="8"/>
      <c r="AN8" s="8"/>
      <c r="AO8" s="8"/>
      <c r="AP8" s="8"/>
      <c r="AQ8" s="8"/>
      <c r="AR8" s="8"/>
      <c r="AS8" s="8"/>
    </row>
    <row r="9" spans="1:45" x14ac:dyDescent="0.3">
      <c r="A9" s="3" t="s">
        <v>132</v>
      </c>
      <c r="B9" s="9">
        <v>0.10645500000000001</v>
      </c>
      <c r="C9" s="10">
        <v>6.1316249885328194E-3</v>
      </c>
      <c r="D9" s="9">
        <v>8.2417500000000005E-2</v>
      </c>
      <c r="E9" s="10">
        <v>1.0097362279328177E-2</v>
      </c>
      <c r="F9" s="9">
        <v>7.9710000000000003E-2</v>
      </c>
      <c r="G9" s="10">
        <v>1.7752504752851079E-2</v>
      </c>
      <c r="H9" s="9">
        <v>7.8787499999999996E-2</v>
      </c>
      <c r="I9" s="10">
        <v>2.1516918343480358E-2</v>
      </c>
      <c r="J9" s="9">
        <v>6.3727499999999992E-2</v>
      </c>
      <c r="K9" s="10">
        <v>1.0540603635466082E-2</v>
      </c>
      <c r="L9" s="9">
        <v>3.61275E-2</v>
      </c>
      <c r="M9" s="10">
        <v>3.4630514001383209E-3</v>
      </c>
      <c r="N9" s="10"/>
      <c r="O9" s="9">
        <v>0.10645500000000001</v>
      </c>
      <c r="P9" s="10">
        <v>6.1316249885328194E-3</v>
      </c>
      <c r="Q9" s="9">
        <v>0.10182214285714286</v>
      </c>
      <c r="R9" s="10">
        <v>1.3206042448169638E-2</v>
      </c>
      <c r="S9" s="9">
        <v>9.7752857142857127E-2</v>
      </c>
      <c r="T9" s="10">
        <v>6.9047126763433905E-3</v>
      </c>
      <c r="U9" s="9">
        <v>0.10555714285714288</v>
      </c>
      <c r="V9" s="10">
        <v>9.7398309606921401E-3</v>
      </c>
      <c r="W9" s="9">
        <v>9.6846428571428569E-2</v>
      </c>
      <c r="X9" s="10">
        <v>6.2225106898834833E-3</v>
      </c>
      <c r="Y9" s="9">
        <v>9.1292142857142863E-2</v>
      </c>
      <c r="Z9" s="10">
        <v>8.6777967908252662E-3</v>
      </c>
      <c r="AA9" s="9">
        <v>9.8398125000000003E-2</v>
      </c>
      <c r="AB9" s="10">
        <v>1.6010190490858354E-2</v>
      </c>
      <c r="AC9" s="9">
        <v>3.7207499999999998E-2</v>
      </c>
      <c r="AD9" s="10">
        <v>2.9685724978514513E-2</v>
      </c>
      <c r="AE9" s="10"/>
      <c r="AF9" s="3" t="s">
        <v>132</v>
      </c>
      <c r="AG9" s="11">
        <v>-2.1000000000000001E-2</v>
      </c>
      <c r="AH9" s="11">
        <v>-2.1000000000000001E-2</v>
      </c>
      <c r="AI9" s="11">
        <v>-1.9E-2</v>
      </c>
      <c r="AJ9" s="11">
        <v>-2.7E-2</v>
      </c>
      <c r="AK9" s="11">
        <v>-0.03</v>
      </c>
      <c r="AL9" s="12"/>
      <c r="AM9" s="11">
        <v>-4.0000000000000001E-3</v>
      </c>
      <c r="AN9" s="11">
        <v>-8.9999999999999993E-3</v>
      </c>
      <c r="AO9" s="11">
        <v>-1E-3</v>
      </c>
      <c r="AP9" s="11">
        <v>-1.0999999999999999E-2</v>
      </c>
      <c r="AQ9" s="11">
        <v>-0.02</v>
      </c>
      <c r="AR9" s="11">
        <v>-8.9999999999999993E-3</v>
      </c>
      <c r="AS9" s="11">
        <v>-0.06</v>
      </c>
    </row>
    <row r="10" spans="1:45" x14ac:dyDescent="0.3">
      <c r="A10" s="3" t="s">
        <v>133</v>
      </c>
      <c r="B10" s="9">
        <v>8.8597499999999996E-2</v>
      </c>
      <c r="C10" s="10">
        <v>1.0635465434103142E-3</v>
      </c>
      <c r="D10" s="9">
        <v>7.6271249999999999E-2</v>
      </c>
      <c r="E10" s="10">
        <v>9.8910300272520638E-3</v>
      </c>
      <c r="F10" s="9">
        <v>6.7852499999999996E-2</v>
      </c>
      <c r="G10" s="10">
        <v>1.3499706246804025E-2</v>
      </c>
      <c r="H10" s="9">
        <v>6.2602499999999991E-2</v>
      </c>
      <c r="I10" s="10">
        <v>8.2315054060604007E-3</v>
      </c>
      <c r="J10" s="9">
        <v>4.4868750000000006E-2</v>
      </c>
      <c r="K10" s="10">
        <v>4.5694577085251551E-3</v>
      </c>
      <c r="L10" s="9">
        <v>1.7692500000000003E-2</v>
      </c>
      <c r="M10" s="10">
        <v>4.7891889971058733E-3</v>
      </c>
      <c r="N10" s="10"/>
      <c r="O10" s="9">
        <v>8.8597499999999996E-2</v>
      </c>
      <c r="P10" s="10">
        <v>1.0635465434103142E-3</v>
      </c>
      <c r="Q10" s="9">
        <v>8.8116428571428568E-2</v>
      </c>
      <c r="R10" s="10">
        <v>3.2610698835986761E-3</v>
      </c>
      <c r="S10" s="9">
        <v>8.7206785714285737E-2</v>
      </c>
      <c r="T10" s="10">
        <v>7.8965536673556869E-3</v>
      </c>
      <c r="U10" s="9">
        <v>9.1179642857142862E-2</v>
      </c>
      <c r="V10" s="10">
        <v>1.6589005072207093E-3</v>
      </c>
      <c r="W10" s="9">
        <v>9.0244285714285707E-2</v>
      </c>
      <c r="X10" s="10">
        <v>3.0761274065663432E-3</v>
      </c>
      <c r="Y10" s="9">
        <v>9.3738214285714286E-2</v>
      </c>
      <c r="Z10" s="10">
        <v>4.6661229700286086E-3</v>
      </c>
      <c r="AA10" s="9">
        <v>8.5868437500000019E-2</v>
      </c>
      <c r="AB10" s="10">
        <v>1.2650946388758714E-2</v>
      </c>
      <c r="AC10" s="9">
        <v>6.1158750000000005E-2</v>
      </c>
      <c r="AD10" s="10">
        <v>5.0870985713862482E-3</v>
      </c>
      <c r="AE10" s="10"/>
      <c r="AF10" s="3" t="s">
        <v>133</v>
      </c>
      <c r="AG10" s="11">
        <v>-1.0999999999999999E-2</v>
      </c>
      <c r="AH10" s="11">
        <v>-1.7000000000000001E-2</v>
      </c>
      <c r="AI10" s="11">
        <v>-1.7999999999999999E-2</v>
      </c>
      <c r="AJ10" s="11">
        <v>-2.8000000000000001E-2</v>
      </c>
      <c r="AK10" s="11">
        <v>-0.03</v>
      </c>
      <c r="AL10" s="12"/>
      <c r="AM10" s="11">
        <v>0</v>
      </c>
      <c r="AN10" s="11">
        <v>-1E-3</v>
      </c>
      <c r="AO10" s="11">
        <v>3.0000000000000001E-3</v>
      </c>
      <c r="AP10" s="11">
        <v>2E-3</v>
      </c>
      <c r="AQ10" s="11">
        <v>7.0000000000000001E-3</v>
      </c>
      <c r="AR10" s="11">
        <v>-3.0000000000000001E-3</v>
      </c>
      <c r="AS10" s="11">
        <v>-2.4E-2</v>
      </c>
    </row>
    <row r="11" spans="1:45" x14ac:dyDescent="0.3">
      <c r="A11" s="3" t="s">
        <v>84</v>
      </c>
      <c r="B11" s="9">
        <v>0.12440250000000001</v>
      </c>
      <c r="C11" s="10">
        <v>7.2533802464781862E-3</v>
      </c>
      <c r="D11" s="9">
        <v>0.11328375000000002</v>
      </c>
      <c r="E11" s="10">
        <v>1.4888880918322829E-2</v>
      </c>
      <c r="F11" s="9">
        <v>9.8377500000000007E-2</v>
      </c>
      <c r="G11" s="10">
        <v>1.8570938990799649E-2</v>
      </c>
      <c r="H11" s="9">
        <v>9.7451250000000031E-2</v>
      </c>
      <c r="I11" s="10">
        <v>1.1686022901312553E-2</v>
      </c>
      <c r="J11" s="9">
        <v>8.2706249999999995E-2</v>
      </c>
      <c r="K11" s="10">
        <v>1.0178591503739686E-2</v>
      </c>
      <c r="L11" s="9">
        <v>5.1262499999999996E-2</v>
      </c>
      <c r="M11" s="10">
        <v>6.649971334524679E-3</v>
      </c>
      <c r="N11" s="10"/>
      <c r="O11" s="9">
        <v>0.12440250000000001</v>
      </c>
      <c r="P11" s="10">
        <v>7.2533802464781862E-3</v>
      </c>
      <c r="Q11" s="9">
        <v>0.12194035714285713</v>
      </c>
      <c r="R11" s="10">
        <v>5.1114113406041869E-3</v>
      </c>
      <c r="S11" s="9">
        <v>0.1217507142857143</v>
      </c>
      <c r="T11" s="10">
        <v>6.0779635628579205E-3</v>
      </c>
      <c r="U11" s="9">
        <v>0.12454392857142858</v>
      </c>
      <c r="V11" s="10">
        <v>5.1301762187779005E-3</v>
      </c>
      <c r="W11" s="9">
        <v>0.12417428571428571</v>
      </c>
      <c r="X11" s="10">
        <v>4.6710388107388421E-3</v>
      </c>
      <c r="Y11" s="9">
        <v>0.13058678571428572</v>
      </c>
      <c r="Z11" s="10">
        <v>5.482332174488202E-3</v>
      </c>
      <c r="AA11" s="9">
        <v>0.122686875</v>
      </c>
      <c r="AB11" s="10">
        <v>1.2279098366591388E-2</v>
      </c>
      <c r="AC11" s="9">
        <v>9.8265000000000005E-2</v>
      </c>
      <c r="AD11" s="10">
        <v>4.0718576841535081E-3</v>
      </c>
      <c r="AE11" s="10"/>
      <c r="AF11" s="3" t="s">
        <v>84</v>
      </c>
      <c r="AG11" s="11">
        <v>-0.01</v>
      </c>
      <c r="AH11" s="11">
        <v>-2.1000000000000001E-2</v>
      </c>
      <c r="AI11" s="11">
        <v>-1.7999999999999999E-2</v>
      </c>
      <c r="AJ11" s="11">
        <v>-2.5999999999999999E-2</v>
      </c>
      <c r="AK11" s="11">
        <v>-3.1E-2</v>
      </c>
      <c r="AL11" s="12"/>
      <c r="AM11" s="11">
        <v>-2E-3</v>
      </c>
      <c r="AN11" s="11">
        <v>-3.0000000000000001E-3</v>
      </c>
      <c r="AO11" s="11">
        <v>0</v>
      </c>
      <c r="AP11" s="11">
        <v>0</v>
      </c>
      <c r="AQ11" s="11">
        <v>8.0000000000000002E-3</v>
      </c>
      <c r="AR11" s="11">
        <v>-2E-3</v>
      </c>
      <c r="AS11" s="11">
        <v>-2.3E-2</v>
      </c>
    </row>
    <row r="12" spans="1:45" x14ac:dyDescent="0.3">
      <c r="A12" s="3" t="s">
        <v>134</v>
      </c>
      <c r="B12" s="9">
        <v>11.147550000000001</v>
      </c>
      <c r="C12" s="10">
        <v>0.10347183529830799</v>
      </c>
      <c r="D12" s="9">
        <v>9.9657</v>
      </c>
      <c r="E12" s="10">
        <v>0.63275152919611988</v>
      </c>
      <c r="F12" s="9">
        <v>8.5185600000000008</v>
      </c>
      <c r="G12" s="10">
        <v>1.0018284432476323</v>
      </c>
      <c r="H12" s="9">
        <v>7.4553900000000004</v>
      </c>
      <c r="I12" s="10">
        <v>0.67759805806982287</v>
      </c>
      <c r="J12" s="9">
        <v>5.6749049999999999</v>
      </c>
      <c r="K12" s="10">
        <v>0.68909999934698374</v>
      </c>
      <c r="L12" s="9">
        <v>2.4761250000000001</v>
      </c>
      <c r="M12" s="10">
        <v>0.21343091552069268</v>
      </c>
      <c r="N12" s="10"/>
      <c r="O12" s="9">
        <v>11.147550000000001</v>
      </c>
      <c r="P12" s="10">
        <v>0.10347183529830703</v>
      </c>
      <c r="Q12" s="9">
        <v>10.410132857142855</v>
      </c>
      <c r="R12" s="10">
        <v>0.23388967454161996</v>
      </c>
      <c r="S12" s="9">
        <v>9.9478414285714258</v>
      </c>
      <c r="T12" s="10">
        <v>0.34274856048471491</v>
      </c>
      <c r="U12" s="9">
        <v>9.4223314285714288</v>
      </c>
      <c r="V12" s="10">
        <v>0.51400399085443582</v>
      </c>
      <c r="W12" s="9">
        <v>9.1476128571428585</v>
      </c>
      <c r="X12" s="10">
        <v>0.25839024257335746</v>
      </c>
      <c r="Y12" s="9">
        <v>8.3207957142857136</v>
      </c>
      <c r="Z12" s="10">
        <v>0.26491696685672278</v>
      </c>
      <c r="AA12" s="9">
        <v>8.4506174999999999</v>
      </c>
      <c r="AB12" s="10">
        <v>0.9377981019654491</v>
      </c>
      <c r="AC12" s="9">
        <v>6.3591749999999996</v>
      </c>
      <c r="AD12" s="10">
        <v>0.40020728887667728</v>
      </c>
      <c r="AE12" s="10"/>
      <c r="AF12" s="3" t="s">
        <v>134</v>
      </c>
      <c r="AG12" s="11">
        <v>-1.0209999999999999</v>
      </c>
      <c r="AH12" s="11">
        <v>-2.105</v>
      </c>
      <c r="AI12" s="11">
        <v>-2.5329999999999999</v>
      </c>
      <c r="AJ12" s="11">
        <v>-3.472</v>
      </c>
      <c r="AK12" s="11">
        <v>-3.702</v>
      </c>
      <c r="AL12" s="12"/>
      <c r="AM12" s="11">
        <v>-0.71499999999999997</v>
      </c>
      <c r="AN12" s="11">
        <v>-1.256</v>
      </c>
      <c r="AO12" s="11">
        <v>-1.9059999999999999</v>
      </c>
      <c r="AP12" s="11">
        <v>-2.339</v>
      </c>
      <c r="AQ12" s="11">
        <v>-3.7309999999999999</v>
      </c>
      <c r="AR12" s="11">
        <v>-3.0710000000000002</v>
      </c>
      <c r="AS12" s="11">
        <v>-4.1379999999999999</v>
      </c>
    </row>
    <row r="13" spans="1:45" x14ac:dyDescent="0.3">
      <c r="A13" s="3" t="s">
        <v>63</v>
      </c>
      <c r="B13" s="9">
        <v>0.26305102040816325</v>
      </c>
      <c r="C13" s="10">
        <v>5.4928297511894538E-3</v>
      </c>
      <c r="D13" s="9">
        <v>0.23539285714285718</v>
      </c>
      <c r="E13" s="10">
        <v>1.2553894643517341E-2</v>
      </c>
      <c r="F13" s="9">
        <v>0.2089438775510204</v>
      </c>
      <c r="G13" s="10">
        <v>2.6318288933011989E-2</v>
      </c>
      <c r="H13" s="9">
        <v>0.18062755102040817</v>
      </c>
      <c r="I13" s="10">
        <v>1.8428546003101554E-2</v>
      </c>
      <c r="J13" s="9">
        <v>0.14193367346938776</v>
      </c>
      <c r="K13" s="10">
        <v>1.5461426388139556E-2</v>
      </c>
      <c r="L13" s="9">
        <v>8.2729591836734687E-2</v>
      </c>
      <c r="M13" s="10">
        <v>5.5531489766484166E-3</v>
      </c>
      <c r="N13" s="10"/>
      <c r="O13" s="9">
        <v>0.26305102040816325</v>
      </c>
      <c r="P13" s="10">
        <v>5.4928297511894538E-3</v>
      </c>
      <c r="Q13" s="9">
        <v>0.25644752186588921</v>
      </c>
      <c r="R13" s="10">
        <v>9.0816048088150497E-3</v>
      </c>
      <c r="S13" s="9">
        <v>0.25483381924198251</v>
      </c>
      <c r="T13" s="10">
        <v>1.5906096694678157E-2</v>
      </c>
      <c r="U13" s="9">
        <v>0.26856997084548107</v>
      </c>
      <c r="V13" s="10">
        <v>1.1823405332937064E-2</v>
      </c>
      <c r="W13" s="9">
        <v>0.27406705539358606</v>
      </c>
      <c r="X13" s="10">
        <v>5.2477587460709827E-3</v>
      </c>
      <c r="Y13" s="9">
        <v>0.28229300291545195</v>
      </c>
      <c r="Z13" s="10">
        <v>1.3834306012504658E-2</v>
      </c>
      <c r="AA13" s="9">
        <v>0.25055357142857143</v>
      </c>
      <c r="AB13" s="10">
        <v>3.0796825810114999E-2</v>
      </c>
      <c r="AC13" s="9">
        <v>0.17794897959183675</v>
      </c>
      <c r="AD13" s="10">
        <v>1.0516275242749092E-2</v>
      </c>
      <c r="AE13" s="10"/>
      <c r="AF13" s="3" t="s">
        <v>63</v>
      </c>
      <c r="AG13" s="11">
        <v>-2.4E-2</v>
      </c>
      <c r="AH13" s="11">
        <v>-4.2999999999999997E-2</v>
      </c>
      <c r="AI13" s="11">
        <v>-5.7000000000000002E-2</v>
      </c>
      <c r="AJ13" s="11">
        <v>-7.6999999999999999E-2</v>
      </c>
      <c r="AK13" s="11">
        <v>-7.6999999999999999E-2</v>
      </c>
      <c r="AL13" s="12"/>
      <c r="AM13" s="11">
        <v>-6.0000000000000001E-3</v>
      </c>
      <c r="AN13" s="11">
        <v>-8.9999999999999993E-3</v>
      </c>
      <c r="AO13" s="11">
        <v>6.0000000000000001E-3</v>
      </c>
      <c r="AP13" s="11">
        <v>1.2999999999999999E-2</v>
      </c>
      <c r="AQ13" s="11">
        <v>2.5000000000000001E-2</v>
      </c>
      <c r="AR13" s="11">
        <v>-1.4E-2</v>
      </c>
      <c r="AS13" s="11">
        <v>-7.3999999999999996E-2</v>
      </c>
    </row>
    <row r="14" spans="1:45" x14ac:dyDescent="0.3">
      <c r="A14" s="3" t="s">
        <v>16</v>
      </c>
      <c r="B14" s="9">
        <v>0.44797939778129958</v>
      </c>
      <c r="C14" s="10">
        <v>2.6337524337012794E-2</v>
      </c>
      <c r="D14" s="9">
        <v>0.40073296354992077</v>
      </c>
      <c r="E14" s="10">
        <v>4.0044475959266065E-2</v>
      </c>
      <c r="F14" s="9">
        <v>0.37778129952456418</v>
      </c>
      <c r="G14" s="10">
        <v>6.8271958278419517E-2</v>
      </c>
      <c r="H14" s="9">
        <v>0.39323296354992082</v>
      </c>
      <c r="I14" s="10">
        <v>4.1833279749464387E-2</v>
      </c>
      <c r="J14" s="9">
        <v>0.37625990491283678</v>
      </c>
      <c r="K14" s="10">
        <v>3.4866750978023567E-2</v>
      </c>
      <c r="L14" s="9">
        <v>0.33608557844690967</v>
      </c>
      <c r="M14" s="10">
        <v>2.3632448185956129E-2</v>
      </c>
      <c r="N14" s="10"/>
      <c r="O14" s="9">
        <v>0.43870839936608563</v>
      </c>
      <c r="P14" s="10">
        <v>2.2025984929069466E-2</v>
      </c>
      <c r="Q14" s="9">
        <v>0.41609463436721755</v>
      </c>
      <c r="R14" s="10">
        <v>1.0250482513015691E-2</v>
      </c>
      <c r="S14" s="9">
        <v>0.41630858048449176</v>
      </c>
      <c r="T14" s="10">
        <v>2.1420145505715634E-2</v>
      </c>
      <c r="U14" s="9">
        <v>0.41699117047769979</v>
      </c>
      <c r="V14" s="10">
        <v>1.3709838815415404E-2</v>
      </c>
      <c r="W14" s="9">
        <v>0.4174190627122481</v>
      </c>
      <c r="X14" s="10">
        <v>2.3626149962538871E-2</v>
      </c>
      <c r="Y14" s="9">
        <v>0.42543694815485622</v>
      </c>
      <c r="Z14" s="10">
        <v>2.0206547556727936E-2</v>
      </c>
      <c r="AA14" s="9">
        <v>0.4294344294770206</v>
      </c>
      <c r="AB14" s="10">
        <v>2.0582466427535487E-2</v>
      </c>
      <c r="AC14" s="9">
        <v>0.38547147385103014</v>
      </c>
      <c r="AD14" s="10">
        <v>2.2145342789464041E-2</v>
      </c>
      <c r="AE14" s="10"/>
      <c r="AF14" s="3" t="s">
        <v>16</v>
      </c>
      <c r="AG14" s="11">
        <v>-4.1000000000000002E-2</v>
      </c>
      <c r="AH14" s="11">
        <v>-5.6000000000000001E-2</v>
      </c>
      <c r="AI14" s="11">
        <v>-3.7999999999999999E-2</v>
      </c>
      <c r="AJ14" s="11">
        <v>-4.4999999999999998E-2</v>
      </c>
      <c r="AK14" s="11">
        <v>-4.8000000000000001E-2</v>
      </c>
      <c r="AL14" s="12"/>
      <c r="AM14" s="11">
        <v>-2.1999999999999999E-2</v>
      </c>
      <c r="AN14" s="11">
        <v>-2.3E-2</v>
      </c>
      <c r="AO14" s="11">
        <v>-2.4E-2</v>
      </c>
      <c r="AP14" s="11">
        <v>-2.5000000000000001E-2</v>
      </c>
      <c r="AQ14" s="11">
        <v>-1.7999999999999999E-2</v>
      </c>
      <c r="AR14" s="11">
        <v>-1.0999999999999999E-2</v>
      </c>
      <c r="AS14" s="11">
        <v>-4.5999999999999999E-2</v>
      </c>
    </row>
    <row r="15" spans="1:45" x14ac:dyDescent="0.3">
      <c r="A15" s="3" t="s">
        <v>17</v>
      </c>
      <c r="B15" s="9">
        <v>0.16623750000000001</v>
      </c>
      <c r="C15" s="10">
        <v>6.1970381029972654E-3</v>
      </c>
      <c r="D15" s="9">
        <v>0.15950624999999999</v>
      </c>
      <c r="E15" s="10">
        <v>2.3152689503597793E-2</v>
      </c>
      <c r="F15" s="9">
        <v>0.14705625</v>
      </c>
      <c r="G15" s="10">
        <v>2.819159615470539E-2</v>
      </c>
      <c r="H15" s="9">
        <v>0.17028750000000001</v>
      </c>
      <c r="I15" s="10">
        <v>3.572425646532059E-2</v>
      </c>
      <c r="J15" s="9">
        <v>0.18549375000000001</v>
      </c>
      <c r="K15" s="10">
        <v>2.4749999999999911E-3</v>
      </c>
      <c r="L15" s="9">
        <v>0.17765624999999999</v>
      </c>
      <c r="M15" s="10">
        <v>5.1126680901462749E-3</v>
      </c>
      <c r="N15" s="10"/>
      <c r="O15" s="9">
        <v>0.16623750000000001</v>
      </c>
      <c r="P15" s="10">
        <v>6.1970381029972654E-3</v>
      </c>
      <c r="Q15" s="9">
        <v>0.18430714285714284</v>
      </c>
      <c r="R15" s="10">
        <v>1.6741813697830427E-2</v>
      </c>
      <c r="S15" s="9">
        <v>0.18244285714285713</v>
      </c>
      <c r="T15" s="10">
        <v>1.1546781787271167E-2</v>
      </c>
      <c r="U15" s="9">
        <v>0.20365714285714284</v>
      </c>
      <c r="V15" s="10">
        <v>6.6978341382014925E-3</v>
      </c>
      <c r="W15" s="9">
        <v>0.220725</v>
      </c>
      <c r="X15" s="10">
        <v>1.2608535055667653E-2</v>
      </c>
      <c r="Y15" s="9">
        <v>0.22041964285714286</v>
      </c>
      <c r="Z15" s="10">
        <v>2.0440222623368073E-2</v>
      </c>
      <c r="AA15" s="9">
        <v>0.18968906249999995</v>
      </c>
      <c r="AB15" s="10">
        <v>1.2131747823192492E-2</v>
      </c>
      <c r="AC15" s="9">
        <v>0.18230624999999998</v>
      </c>
      <c r="AD15" s="10">
        <v>1.5936410256861881E-2</v>
      </c>
      <c r="AE15" s="10"/>
      <c r="AF15" s="3" t="s">
        <v>17</v>
      </c>
      <c r="AG15" s="11">
        <v>-6.0000000000000001E-3</v>
      </c>
      <c r="AH15" s="11">
        <v>-1.4999999999999999E-2</v>
      </c>
      <c r="AI15" s="11">
        <v>3.0000000000000001E-3</v>
      </c>
      <c r="AJ15" s="11">
        <v>1.2E-2</v>
      </c>
      <c r="AK15" s="11">
        <v>5.0000000000000001E-3</v>
      </c>
      <c r="AL15" s="12"/>
      <c r="AM15" s="11">
        <v>1.7999999999999999E-2</v>
      </c>
      <c r="AN15" s="11">
        <v>1.7000000000000001E-2</v>
      </c>
      <c r="AO15" s="11">
        <v>4.1000000000000002E-2</v>
      </c>
      <c r="AP15" s="11">
        <v>6.4000000000000001E-2</v>
      </c>
      <c r="AQ15" s="11">
        <v>7.1999999999999995E-2</v>
      </c>
      <c r="AR15" s="11">
        <v>2.7E-2</v>
      </c>
      <c r="AS15" s="11">
        <v>1.4E-2</v>
      </c>
    </row>
    <row r="16" spans="1:45" x14ac:dyDescent="0.3">
      <c r="A16" s="3" t="s">
        <v>65</v>
      </c>
      <c r="B16" s="9">
        <v>7.6309090909090896E-2</v>
      </c>
      <c r="C16" s="10">
        <v>4.143211115440232E-3</v>
      </c>
      <c r="D16" s="9">
        <v>6.3354545454545455E-2</v>
      </c>
      <c r="E16" s="10">
        <v>1.2238406556464836E-2</v>
      </c>
      <c r="F16" s="9">
        <v>5.3481818181818165E-2</v>
      </c>
      <c r="G16" s="10">
        <v>1.58129380022962E-2</v>
      </c>
      <c r="H16" s="9">
        <v>4.2899999999999994E-2</v>
      </c>
      <c r="I16" s="10">
        <v>2.2241908176657047E-3</v>
      </c>
      <c r="J16" s="9">
        <v>2.6713636363636366E-2</v>
      </c>
      <c r="K16" s="10">
        <v>4.0736910385651397E-3</v>
      </c>
      <c r="L16" s="9">
        <v>-1.0540909090909089E-2</v>
      </c>
      <c r="M16" s="10">
        <v>3.0798867640448794E-3</v>
      </c>
      <c r="N16" s="10"/>
      <c r="O16" s="9">
        <v>7.6309090909090896E-2</v>
      </c>
      <c r="P16" s="10">
        <v>4.143211115440232E-3</v>
      </c>
      <c r="Q16" s="9">
        <v>7.8451948051948037E-2</v>
      </c>
      <c r="R16" s="10">
        <v>8.8905445706488305E-3</v>
      </c>
      <c r="S16" s="9">
        <v>7.2911688311688302E-2</v>
      </c>
      <c r="T16" s="10">
        <v>8.9289878533350547E-3</v>
      </c>
      <c r="U16" s="9">
        <v>7.8802597402597402E-2</v>
      </c>
      <c r="V16" s="10">
        <v>3.7554541210423355E-3</v>
      </c>
      <c r="W16" s="9">
        <v>7.3110389610389612E-2</v>
      </c>
      <c r="X16" s="10">
        <v>4.1520496069539989E-3</v>
      </c>
      <c r="Y16" s="9">
        <v>6.6319480519480514E-2</v>
      </c>
      <c r="Z16" s="10">
        <v>4.1552728909315913E-3</v>
      </c>
      <c r="AA16" s="9">
        <v>6.0207954545454537E-2</v>
      </c>
      <c r="AB16" s="10">
        <v>1.2856537839956163E-2</v>
      </c>
      <c r="AC16" s="9">
        <v>2.989090909090909E-2</v>
      </c>
      <c r="AD16" s="10">
        <v>5.3892454891337769E-3</v>
      </c>
      <c r="AE16" s="10"/>
      <c r="AF16" s="3" t="s">
        <v>65</v>
      </c>
      <c r="AG16" s="11">
        <v>-1.0999999999999999E-2</v>
      </c>
      <c r="AH16" s="11">
        <v>-1.7999999999999999E-2</v>
      </c>
      <c r="AI16" s="11">
        <v>-2.3E-2</v>
      </c>
      <c r="AJ16" s="11">
        <v>-3.1E-2</v>
      </c>
      <c r="AK16" s="11">
        <v>-3.6999999999999998E-2</v>
      </c>
      <c r="AL16" s="12"/>
      <c r="AM16" s="11">
        <v>2E-3</v>
      </c>
      <c r="AN16" s="11">
        <v>-4.0000000000000001E-3</v>
      </c>
      <c r="AO16" s="11">
        <v>3.0000000000000001E-3</v>
      </c>
      <c r="AP16" s="11">
        <v>-4.0000000000000001E-3</v>
      </c>
      <c r="AQ16" s="11">
        <v>-1.2999999999999999E-2</v>
      </c>
      <c r="AR16" s="11">
        <v>-1.7999999999999999E-2</v>
      </c>
      <c r="AS16" s="11">
        <v>-0.04</v>
      </c>
    </row>
    <row r="17" spans="1:45" x14ac:dyDescent="0.3">
      <c r="A17" s="3" t="s">
        <v>42</v>
      </c>
      <c r="B17" s="9">
        <v>2.1420230769230768</v>
      </c>
      <c r="C17" s="10">
        <v>5.4791521501083879E-2</v>
      </c>
      <c r="D17" s="9">
        <v>1.8183576923076925</v>
      </c>
      <c r="E17" s="10">
        <v>0.16006563077014863</v>
      </c>
      <c r="F17" s="9">
        <v>1.530773076923077</v>
      </c>
      <c r="G17" s="10">
        <v>0.24185258028748682</v>
      </c>
      <c r="H17" s="9">
        <v>1.3320807692307695</v>
      </c>
      <c r="I17" s="10">
        <v>0.11592897131663388</v>
      </c>
      <c r="J17" s="9">
        <v>1.0213038461538462</v>
      </c>
      <c r="K17" s="10">
        <v>0.10659070893266748</v>
      </c>
      <c r="L17" s="9">
        <v>0.40018846153846149</v>
      </c>
      <c r="M17" s="10">
        <v>5.8689279587174376E-2</v>
      </c>
      <c r="N17" s="10"/>
      <c r="O17" s="9">
        <v>2.1420230769230768</v>
      </c>
      <c r="P17" s="10">
        <v>5.4791521501083879E-2</v>
      </c>
      <c r="Q17" s="9">
        <v>1.8047571428571427</v>
      </c>
      <c r="R17" s="10">
        <v>7.5821650077382313E-2</v>
      </c>
      <c r="S17" s="9">
        <v>1.7227978021978019</v>
      </c>
      <c r="T17" s="10">
        <v>0.1617825287287222</v>
      </c>
      <c r="U17" s="9">
        <v>1.4204076923076925</v>
      </c>
      <c r="V17" s="10">
        <v>0.10959438503303374</v>
      </c>
      <c r="W17" s="9">
        <v>1.3290428571428572</v>
      </c>
      <c r="X17" s="10">
        <v>9.0755022775151059E-2</v>
      </c>
      <c r="Y17" s="9">
        <v>1.0726813186813184</v>
      </c>
      <c r="Z17" s="10">
        <v>6.2947683869072457E-2</v>
      </c>
      <c r="AA17" s="9">
        <v>1.2691038461538462</v>
      </c>
      <c r="AB17" s="10">
        <v>0.17139540750640272</v>
      </c>
      <c r="AC17" s="9">
        <v>0.96581538461538463</v>
      </c>
      <c r="AD17" s="10">
        <v>4.3937964606111816E-2</v>
      </c>
      <c r="AE17" s="10"/>
      <c r="AF17" s="3" t="s">
        <v>42</v>
      </c>
      <c r="AG17" s="11">
        <v>-0.28000000000000003</v>
      </c>
      <c r="AH17" s="11">
        <v>-0.49</v>
      </c>
      <c r="AI17" s="11">
        <v>-0.55600000000000005</v>
      </c>
      <c r="AJ17" s="11">
        <v>-0.71099999999999997</v>
      </c>
      <c r="AK17" s="11">
        <v>-0.74399999999999999</v>
      </c>
      <c r="AL17" s="12"/>
      <c r="AM17" s="11">
        <v>-0.32700000000000001</v>
      </c>
      <c r="AN17" s="11">
        <v>-0.439</v>
      </c>
      <c r="AO17" s="11">
        <v>-0.79700000000000004</v>
      </c>
      <c r="AP17" s="11">
        <v>-0.95099999999999996</v>
      </c>
      <c r="AQ17" s="11">
        <v>-1.411</v>
      </c>
      <c r="AR17" s="11">
        <v>-0.99399999999999999</v>
      </c>
      <c r="AS17" s="11">
        <v>-1.0169999999999999</v>
      </c>
    </row>
    <row r="18" spans="1:45" x14ac:dyDescent="0.3">
      <c r="A18" s="3" t="s">
        <v>41</v>
      </c>
      <c r="B18" s="9">
        <v>0.17841847826086954</v>
      </c>
      <c r="C18" s="10">
        <v>9.8114031177891099E-3</v>
      </c>
      <c r="D18" s="9">
        <v>0.25939772727272731</v>
      </c>
      <c r="E18" s="10">
        <v>3.037014884076043E-2</v>
      </c>
      <c r="F18" s="9">
        <v>0.30552569169960475</v>
      </c>
      <c r="G18" s="10">
        <v>0.14425856722596561</v>
      </c>
      <c r="H18" s="9">
        <v>0.47669095849802368</v>
      </c>
      <c r="I18" s="10">
        <v>2.6727788562490515E-2</v>
      </c>
      <c r="J18" s="9">
        <v>0.58120405138339926</v>
      </c>
      <c r="K18" s="10">
        <v>2.1590032475578971E-2</v>
      </c>
      <c r="L18" s="9">
        <v>0.75838784584980223</v>
      </c>
      <c r="M18" s="10">
        <v>4.6542881169618695E-2</v>
      </c>
      <c r="N18" s="10"/>
      <c r="O18" s="9">
        <v>0.17841847826086954</v>
      </c>
      <c r="P18" s="10">
        <v>9.8114031177891099E-3</v>
      </c>
      <c r="Q18" s="9">
        <v>0.34468704121964994</v>
      </c>
      <c r="R18" s="10">
        <v>2.9132680303409417E-2</v>
      </c>
      <c r="S18" s="9">
        <v>0.41506338226990397</v>
      </c>
      <c r="T18" s="10">
        <v>6.8624826664873143E-2</v>
      </c>
      <c r="U18" s="9">
        <v>0.59382149915302096</v>
      </c>
      <c r="V18" s="10">
        <v>4.1085843116408935E-2</v>
      </c>
      <c r="W18" s="9">
        <v>0.70383519198193123</v>
      </c>
      <c r="X18" s="10">
        <v>6.6835473361037151E-2</v>
      </c>
      <c r="Y18" s="9">
        <v>0.91480159514398651</v>
      </c>
      <c r="Z18" s="10">
        <v>0.11564620094171374</v>
      </c>
      <c r="AA18" s="9">
        <v>0.656450284090909</v>
      </c>
      <c r="AB18" s="10">
        <v>0.10459173362248547</v>
      </c>
      <c r="AC18" s="9">
        <v>0.66286437747035565</v>
      </c>
      <c r="AD18" s="10">
        <v>1.3217207144656832E-2</v>
      </c>
      <c r="AE18" s="10"/>
      <c r="AF18" s="3" t="s">
        <v>41</v>
      </c>
      <c r="AG18" s="11">
        <v>7.0000000000000007E-2</v>
      </c>
      <c r="AH18" s="11">
        <v>0.10199999999999999</v>
      </c>
      <c r="AI18" s="11">
        <v>0.20499999999999999</v>
      </c>
      <c r="AJ18" s="11">
        <v>0.25600000000000001</v>
      </c>
      <c r="AK18" s="11">
        <v>0.248</v>
      </c>
      <c r="AL18" s="12"/>
      <c r="AM18" s="11">
        <v>0.161</v>
      </c>
      <c r="AN18" s="11">
        <v>0.248</v>
      </c>
      <c r="AO18" s="11">
        <v>0.45900000000000002</v>
      </c>
      <c r="AP18" s="11">
        <v>0.61399999999999999</v>
      </c>
      <c r="AQ18" s="11">
        <v>0.97199999999999998</v>
      </c>
      <c r="AR18" s="11">
        <v>0.54400000000000004</v>
      </c>
      <c r="AS18" s="11">
        <v>0.41899999999999998</v>
      </c>
    </row>
    <row r="19" spans="1:45" x14ac:dyDescent="0.3">
      <c r="A19" s="3" t="s">
        <v>135</v>
      </c>
      <c r="B19" s="9">
        <v>0.89557295918367374</v>
      </c>
      <c r="C19" s="10">
        <v>4.6504090865781327E-2</v>
      </c>
      <c r="D19" s="9">
        <v>0.82120178571428559</v>
      </c>
      <c r="E19" s="10">
        <v>7.6609323054056475E-2</v>
      </c>
      <c r="F19" s="9">
        <v>0.8047247448979592</v>
      </c>
      <c r="G19" s="10">
        <v>0.13801111813892503</v>
      </c>
      <c r="H19" s="9">
        <v>0.88264489795918377</v>
      </c>
      <c r="I19" s="10">
        <v>6.5884782908562436E-2</v>
      </c>
      <c r="J19" s="9">
        <v>0.84252015306122452</v>
      </c>
      <c r="K19" s="10">
        <v>5.5161818814699948E-2</v>
      </c>
      <c r="L19" s="9">
        <v>0.82981581632653079</v>
      </c>
      <c r="M19" s="10">
        <v>2.8342417364871177E-2</v>
      </c>
      <c r="N19" s="10"/>
      <c r="O19" s="9">
        <v>0.89557295918367374</v>
      </c>
      <c r="P19" s="10">
        <v>4.6504090865781327E-2</v>
      </c>
      <c r="Q19" s="9">
        <v>0.80580852769679301</v>
      </c>
      <c r="R19" s="10">
        <v>7.3076605879279347E-2</v>
      </c>
      <c r="S19" s="9">
        <v>0.85777521865889217</v>
      </c>
      <c r="T19" s="10">
        <v>0.10238223897980972</v>
      </c>
      <c r="U19" s="9">
        <v>0.78129577259475247</v>
      </c>
      <c r="V19" s="10">
        <v>5.6276968933047337E-2</v>
      </c>
      <c r="W19" s="9">
        <v>0.79988374635568515</v>
      </c>
      <c r="X19" s="10">
        <v>6.8814786821156493E-2</v>
      </c>
      <c r="Y19" s="9">
        <v>0.80563185131195336</v>
      </c>
      <c r="Z19" s="10">
        <v>5.3853168578583133E-2</v>
      </c>
      <c r="AA19" s="9">
        <v>0.84642723214285709</v>
      </c>
      <c r="AB19" s="10">
        <v>0.10485949495085524</v>
      </c>
      <c r="AC19" s="9">
        <v>0.85345204081632664</v>
      </c>
      <c r="AD19" s="10">
        <v>1.6934925008014409E-2</v>
      </c>
      <c r="AE19" s="10"/>
      <c r="AF19" s="3" t="s">
        <v>135</v>
      </c>
      <c r="AG19" s="11">
        <v>-6.4000000000000001E-2</v>
      </c>
      <c r="AH19" s="11">
        <v>-7.2999999999999995E-2</v>
      </c>
      <c r="AI19" s="11">
        <v>-8.9999999999999993E-3</v>
      </c>
      <c r="AJ19" s="11">
        <v>-3.4000000000000002E-2</v>
      </c>
      <c r="AK19" s="11">
        <v>-2.8000000000000001E-2</v>
      </c>
      <c r="AL19" s="12"/>
      <c r="AM19" s="11">
        <v>-8.6999999999999994E-2</v>
      </c>
      <c r="AN19" s="11">
        <v>-0.04</v>
      </c>
      <c r="AO19" s="11">
        <v>-0.126</v>
      </c>
      <c r="AP19" s="11">
        <v>-0.112</v>
      </c>
      <c r="AQ19" s="11">
        <v>-0.11899999999999999</v>
      </c>
      <c r="AR19" s="11">
        <v>-5.6000000000000001E-2</v>
      </c>
      <c r="AS19" s="11">
        <v>-3.5999999999999997E-2</v>
      </c>
    </row>
    <row r="20" spans="1:45" x14ac:dyDescent="0.3">
      <c r="A20" s="3" t="s">
        <v>59</v>
      </c>
      <c r="B20" s="9">
        <v>0.49391999999999997</v>
      </c>
      <c r="C20" s="10">
        <v>7.7850433524804894E-3</v>
      </c>
      <c r="D20" s="9">
        <v>0.44620500000000002</v>
      </c>
      <c r="E20" s="10">
        <v>2.8760801449195867E-2</v>
      </c>
      <c r="F20" s="9">
        <v>0.39781</v>
      </c>
      <c r="G20" s="10">
        <v>5.1032110479579014E-2</v>
      </c>
      <c r="H20" s="9">
        <v>0.38034499999999999</v>
      </c>
      <c r="I20" s="10">
        <v>2.8743856734961014E-2</v>
      </c>
      <c r="J20" s="9">
        <v>0.33423000000000003</v>
      </c>
      <c r="K20" s="10">
        <v>2.531920022433657E-2</v>
      </c>
      <c r="L20" s="9">
        <v>0.23063999999999996</v>
      </c>
      <c r="M20" s="10">
        <v>1.128681974694375E-2</v>
      </c>
      <c r="N20" s="10"/>
      <c r="O20" s="9">
        <v>0.49391999999999997</v>
      </c>
      <c r="P20" s="10">
        <v>7.7850433524804894E-3</v>
      </c>
      <c r="Q20" s="9">
        <v>0.47071285714285704</v>
      </c>
      <c r="R20" s="10">
        <v>8.6125929395773175E-3</v>
      </c>
      <c r="S20" s="9">
        <v>0.46413000000000004</v>
      </c>
      <c r="T20" s="10">
        <v>1.9819164967273456E-2</v>
      </c>
      <c r="U20" s="9">
        <v>0.44915142857142859</v>
      </c>
      <c r="V20" s="10">
        <v>1.8135702751360783E-2</v>
      </c>
      <c r="W20" s="9">
        <v>0.44609142857142853</v>
      </c>
      <c r="X20" s="10">
        <v>1.0595122193052553E-2</v>
      </c>
      <c r="Y20" s="9">
        <v>0.43043142857142858</v>
      </c>
      <c r="Z20" s="10">
        <v>1.7361247486448485E-2</v>
      </c>
      <c r="AA20" s="9">
        <v>0.43215374999999989</v>
      </c>
      <c r="AB20" s="10">
        <v>4.3318618213519115E-2</v>
      </c>
      <c r="AC20" s="9">
        <v>0.362155</v>
      </c>
      <c r="AD20" s="10">
        <v>1.0654138632475187E-2</v>
      </c>
      <c r="AE20" s="10"/>
      <c r="AF20" s="3" t="s">
        <v>59</v>
      </c>
      <c r="AG20" s="11">
        <v>-4.1000000000000002E-2</v>
      </c>
      <c r="AH20" s="11">
        <v>-7.6999999999999999E-2</v>
      </c>
      <c r="AI20" s="11">
        <v>-7.8E-2</v>
      </c>
      <c r="AJ20" s="11">
        <v>-0.10100000000000001</v>
      </c>
      <c r="AK20" s="11">
        <v>-0.112</v>
      </c>
      <c r="AL20" s="12"/>
      <c r="AM20" s="11">
        <v>-2.1999999999999999E-2</v>
      </c>
      <c r="AN20" s="11">
        <v>-3.1E-2</v>
      </c>
      <c r="AO20" s="11">
        <v>-4.9000000000000002E-2</v>
      </c>
      <c r="AP20" s="11">
        <v>-5.6000000000000001E-2</v>
      </c>
      <c r="AQ20" s="11">
        <v>-8.4000000000000005E-2</v>
      </c>
      <c r="AR20" s="11">
        <v>-7.0000000000000007E-2</v>
      </c>
      <c r="AS20" s="11">
        <v>-0.114</v>
      </c>
    </row>
    <row r="21" spans="1:45" x14ac:dyDescent="0.3">
      <c r="A21" s="3" t="s">
        <v>103</v>
      </c>
      <c r="B21" s="9">
        <v>0.23348000000000002</v>
      </c>
      <c r="C21" s="10">
        <v>5.1718758685799747E-3</v>
      </c>
      <c r="D21" s="9">
        <v>0.21091499999999999</v>
      </c>
      <c r="E21" s="10">
        <v>1.2295401579452367E-2</v>
      </c>
      <c r="F21" s="9">
        <v>0.18227499999999999</v>
      </c>
      <c r="G21" s="10">
        <v>2.399443060378785E-2</v>
      </c>
      <c r="H21" s="9">
        <v>0.16495499999999999</v>
      </c>
      <c r="I21" s="10">
        <v>1.474795240024851E-2</v>
      </c>
      <c r="J21" s="9">
        <v>0.12964000000000001</v>
      </c>
      <c r="K21" s="10">
        <v>1.4567474043223979E-2</v>
      </c>
      <c r="L21" s="9">
        <v>6.8894999999999998E-2</v>
      </c>
      <c r="M21" s="10">
        <v>9.8361577864529664E-4</v>
      </c>
      <c r="N21" s="10"/>
      <c r="O21" s="9">
        <v>0.23348000000000002</v>
      </c>
      <c r="P21" s="10">
        <v>5.1718758685799747E-3</v>
      </c>
      <c r="Q21" s="9">
        <v>0.22772571428571431</v>
      </c>
      <c r="R21" s="10">
        <v>4.07225104474521E-3</v>
      </c>
      <c r="S21" s="9">
        <v>0.22479000000000002</v>
      </c>
      <c r="T21" s="10">
        <v>1.3534134623240587E-2</v>
      </c>
      <c r="U21" s="9">
        <v>0.23150142857142858</v>
      </c>
      <c r="V21" s="10">
        <v>6.3766695292852005E-3</v>
      </c>
      <c r="W21" s="9">
        <v>0.23445857142857143</v>
      </c>
      <c r="X21" s="10">
        <v>5.8242179119358363E-3</v>
      </c>
      <c r="Y21" s="9">
        <v>0.23456571428571427</v>
      </c>
      <c r="Z21" s="10">
        <v>8.1247848323157922E-3</v>
      </c>
      <c r="AA21" s="9">
        <v>0.21215625000000002</v>
      </c>
      <c r="AB21" s="10">
        <v>2.7390938510755559E-2</v>
      </c>
      <c r="AC21" s="9">
        <v>0.15687500000000001</v>
      </c>
      <c r="AD21" s="10">
        <v>8.2221329349506361E-3</v>
      </c>
      <c r="AE21" s="10"/>
      <c r="AF21" s="3" t="s">
        <v>103</v>
      </c>
      <c r="AG21" s="11">
        <v>-1.9E-2</v>
      </c>
      <c r="AH21" s="11">
        <v>-4.1000000000000002E-2</v>
      </c>
      <c r="AI21" s="11">
        <v>-4.7E-2</v>
      </c>
      <c r="AJ21" s="11">
        <v>-6.6000000000000003E-2</v>
      </c>
      <c r="AK21" s="11">
        <v>-7.0000000000000007E-2</v>
      </c>
      <c r="AL21" s="12"/>
      <c r="AM21" s="11">
        <v>-6.0000000000000001E-3</v>
      </c>
      <c r="AN21" s="11">
        <v>-8.9999999999999993E-3</v>
      </c>
      <c r="AO21" s="11">
        <v>-2E-3</v>
      </c>
      <c r="AP21" s="11">
        <v>1E-3</v>
      </c>
      <c r="AQ21" s="11">
        <v>1E-3</v>
      </c>
      <c r="AR21" s="11">
        <v>-2.4E-2</v>
      </c>
      <c r="AS21" s="11">
        <v>-6.6000000000000003E-2</v>
      </c>
    </row>
    <row r="22" spans="1:45" x14ac:dyDescent="0.3">
      <c r="A22" s="3" t="s">
        <v>78</v>
      </c>
      <c r="B22" s="9">
        <v>0.31782352941176467</v>
      </c>
      <c r="C22" s="10">
        <v>1.2820029541286001E-2</v>
      </c>
      <c r="D22" s="9">
        <v>0.27110294117647055</v>
      </c>
      <c r="E22" s="10">
        <v>2.7359095607434738E-2</v>
      </c>
      <c r="F22" s="9">
        <v>0.23561029411764708</v>
      </c>
      <c r="G22" s="10">
        <v>2.2643315198605764E-2</v>
      </c>
      <c r="H22" s="9">
        <v>0.20000735294117644</v>
      </c>
      <c r="I22" s="10">
        <v>4.3117817590546365E-2</v>
      </c>
      <c r="J22" s="9">
        <v>0.14033823529411762</v>
      </c>
      <c r="K22" s="10">
        <v>3.4927470573919817E-2</v>
      </c>
      <c r="L22" s="9">
        <v>3.0176470588235291E-2</v>
      </c>
      <c r="M22" s="10">
        <v>3.3565064249339416E-2</v>
      </c>
      <c r="N22" s="10"/>
      <c r="O22" s="9">
        <v>0.31782352941176467</v>
      </c>
      <c r="P22" s="10">
        <v>1.2820029541286001E-2</v>
      </c>
      <c r="Q22" s="9">
        <v>0.29327521008403362</v>
      </c>
      <c r="R22" s="10">
        <v>1.3990740661983738E-2</v>
      </c>
      <c r="S22" s="9">
        <v>0.27631512605042019</v>
      </c>
      <c r="T22" s="10">
        <v>2.2474775776822775E-2</v>
      </c>
      <c r="U22" s="9">
        <v>0.26319327731092435</v>
      </c>
      <c r="V22" s="10">
        <v>1.4694923437682405E-2</v>
      </c>
      <c r="W22" s="9">
        <v>0.25631092436974789</v>
      </c>
      <c r="X22" s="10">
        <v>1.4914216520626293E-2</v>
      </c>
      <c r="Y22" s="9">
        <v>0.25517647058823528</v>
      </c>
      <c r="Z22" s="10">
        <v>1.9557955531380428E-2</v>
      </c>
      <c r="AA22" s="9">
        <v>0.25233088235294115</v>
      </c>
      <c r="AB22" s="10">
        <v>4.0328542155740256E-2</v>
      </c>
      <c r="AC22" s="9">
        <v>0.16857352941176471</v>
      </c>
      <c r="AD22" s="10">
        <v>4.1675725428184276E-2</v>
      </c>
      <c r="AE22" s="10"/>
      <c r="AF22" s="3" t="s">
        <v>78</v>
      </c>
      <c r="AG22" s="11">
        <v>-0.04</v>
      </c>
      <c r="AH22" s="11">
        <v>-6.6000000000000003E-2</v>
      </c>
      <c r="AI22" s="11">
        <v>-8.1000000000000003E-2</v>
      </c>
      <c r="AJ22" s="11">
        <v>-0.113</v>
      </c>
      <c r="AK22" s="11">
        <v>-0.123</v>
      </c>
      <c r="AL22" s="12"/>
      <c r="AM22" s="11">
        <v>-2.4E-2</v>
      </c>
      <c r="AN22" s="11">
        <v>-4.2999999999999997E-2</v>
      </c>
      <c r="AO22" s="11">
        <v>-0.06</v>
      </c>
      <c r="AP22" s="11">
        <v>-7.1999999999999995E-2</v>
      </c>
      <c r="AQ22" s="11">
        <v>-8.3000000000000004E-2</v>
      </c>
      <c r="AR22" s="11">
        <v>-7.4999999999999997E-2</v>
      </c>
      <c r="AS22" s="11">
        <v>-0.129</v>
      </c>
    </row>
    <row r="23" spans="1:45" x14ac:dyDescent="0.3">
      <c r="A23" s="3" t="s">
        <v>60</v>
      </c>
      <c r="B23" s="9">
        <v>1.9876141791044775</v>
      </c>
      <c r="C23" s="10">
        <v>4.8671004609203095E-2</v>
      </c>
      <c r="D23" s="9">
        <v>3.3465126865671646</v>
      </c>
      <c r="E23" s="10">
        <v>0.18472960069776764</v>
      </c>
      <c r="F23" s="9">
        <v>4.9275069776119409</v>
      </c>
      <c r="G23" s="10">
        <v>0.91423924550159641</v>
      </c>
      <c r="H23" s="9">
        <v>8.4900480597014933</v>
      </c>
      <c r="I23" s="10">
        <v>0.33078941128303779</v>
      </c>
      <c r="J23" s="9">
        <v>12.141141082089552</v>
      </c>
      <c r="K23" s="10">
        <v>0.23781806594704147</v>
      </c>
      <c r="L23" s="9">
        <v>18.138468843283579</v>
      </c>
      <c r="M23" s="10">
        <v>0.97352337219229046</v>
      </c>
      <c r="N23" s="10"/>
      <c r="O23" s="9">
        <v>1.9876141791044775</v>
      </c>
      <c r="P23" s="10">
        <v>4.8671004609203095E-2</v>
      </c>
      <c r="Q23" s="9">
        <v>2.0841835074626864</v>
      </c>
      <c r="R23" s="10">
        <v>0.25352772309625221</v>
      </c>
      <c r="S23" s="9">
        <v>2.600070537313433</v>
      </c>
      <c r="T23" s="10">
        <v>1.1113885387288731</v>
      </c>
      <c r="U23" s="9">
        <v>3.3559568763326229</v>
      </c>
      <c r="V23" s="10">
        <v>0.49874796448839248</v>
      </c>
      <c r="W23" s="9">
        <v>4.2084497334754802</v>
      </c>
      <c r="X23" s="10">
        <v>0.45115297255341985</v>
      </c>
      <c r="Y23" s="9">
        <v>6.5833158422174831</v>
      </c>
      <c r="Z23" s="10">
        <v>1.2369368186034035</v>
      </c>
      <c r="AA23" s="9">
        <v>8.6335868283582098</v>
      </c>
      <c r="AB23" s="10">
        <v>1.8612328262155433</v>
      </c>
      <c r="AC23" s="9">
        <v>11.936351156716418</v>
      </c>
      <c r="AD23" s="10">
        <v>0.54106313383008731</v>
      </c>
      <c r="AE23" s="10"/>
      <c r="AF23" s="3" t="s">
        <v>60</v>
      </c>
      <c r="AG23" s="11">
        <v>1.1739999999999999</v>
      </c>
      <c r="AH23" s="11">
        <v>2.3540000000000001</v>
      </c>
      <c r="AI23" s="11">
        <v>4.46</v>
      </c>
      <c r="AJ23" s="11">
        <v>6.4409999999999998</v>
      </c>
      <c r="AK23" s="11">
        <v>6.8959999999999999</v>
      </c>
      <c r="AL23" s="12"/>
      <c r="AM23" s="11">
        <v>9.4E-2</v>
      </c>
      <c r="AN23" s="11">
        <v>0.64100000000000001</v>
      </c>
      <c r="AO23" s="11">
        <v>1.512</v>
      </c>
      <c r="AP23" s="11">
        <v>2.597</v>
      </c>
      <c r="AQ23" s="11">
        <v>6.0650000000000004</v>
      </c>
      <c r="AR23" s="11">
        <v>7.5679999999999996</v>
      </c>
      <c r="AS23" s="11">
        <v>8.5980000000000008</v>
      </c>
    </row>
    <row r="24" spans="1:45" x14ac:dyDescent="0.3">
      <c r="A24" s="3" t="s">
        <v>136</v>
      </c>
      <c r="B24" s="9">
        <v>0.1308</v>
      </c>
      <c r="C24" s="10">
        <v>1.0120791136227474E-2</v>
      </c>
      <c r="D24" s="9">
        <v>0.1286181818181818</v>
      </c>
      <c r="E24" s="10">
        <v>7.3674232686764185E-3</v>
      </c>
      <c r="F24" s="9">
        <v>0.16332272727272726</v>
      </c>
      <c r="G24" s="10">
        <v>0.11845697095123667</v>
      </c>
      <c r="H24" s="9">
        <v>0.12931363636363635</v>
      </c>
      <c r="I24" s="10">
        <v>2.4138489890937306E-2</v>
      </c>
      <c r="J24" s="9">
        <v>0.12245454545454547</v>
      </c>
      <c r="K24" s="10">
        <v>1.6486515902748165E-2</v>
      </c>
      <c r="L24" s="9">
        <v>0.20293636363636361</v>
      </c>
      <c r="M24" s="10">
        <v>1.408421835287889E-2</v>
      </c>
      <c r="N24" s="10"/>
      <c r="O24" s="9">
        <v>0.1308</v>
      </c>
      <c r="P24" s="10">
        <v>1.0120791136227474E-2</v>
      </c>
      <c r="Q24" s="9">
        <v>0.14304155844155844</v>
      </c>
      <c r="R24" s="10">
        <v>1.8633463822541805E-2</v>
      </c>
      <c r="S24" s="9">
        <v>0.15713766233766233</v>
      </c>
      <c r="T24" s="10">
        <v>2.1247530032159755E-2</v>
      </c>
      <c r="U24" s="9">
        <v>0.15485844155844156</v>
      </c>
      <c r="V24" s="10">
        <v>2.056414533112241E-2</v>
      </c>
      <c r="W24" s="9">
        <v>0.13726753246753245</v>
      </c>
      <c r="X24" s="10">
        <v>2.1338327921577686E-2</v>
      </c>
      <c r="Y24" s="9">
        <v>0.14686363636363639</v>
      </c>
      <c r="Z24" s="10">
        <v>1.0521724868807205E-2</v>
      </c>
      <c r="AA24" s="9">
        <v>0.14142272727272726</v>
      </c>
      <c r="AB24" s="10">
        <v>2.4972684486936243E-2</v>
      </c>
      <c r="AC24" s="9">
        <v>0.12920454545454546</v>
      </c>
      <c r="AD24" s="10">
        <v>2.1611861412636418E-2</v>
      </c>
      <c r="AE24" s="10"/>
      <c r="AF24" s="3" t="s">
        <v>136</v>
      </c>
      <c r="AG24" s="11">
        <v>-2E-3</v>
      </c>
      <c r="AH24" s="11">
        <v>2.5999999999999999E-2</v>
      </c>
      <c r="AI24" s="11">
        <v>-1E-3</v>
      </c>
      <c r="AJ24" s="11">
        <v>-5.0000000000000001E-3</v>
      </c>
      <c r="AK24" s="11">
        <v>3.1E-2</v>
      </c>
      <c r="AL24" s="12"/>
      <c r="AM24" s="11">
        <v>1.2E-2</v>
      </c>
      <c r="AN24" s="11">
        <v>2.8000000000000001E-2</v>
      </c>
      <c r="AO24" s="11">
        <v>2.7E-2</v>
      </c>
      <c r="AP24" s="11">
        <v>8.0000000000000002E-3</v>
      </c>
      <c r="AQ24" s="11">
        <v>2.1000000000000001E-2</v>
      </c>
      <c r="AR24" s="11">
        <v>1.2E-2</v>
      </c>
      <c r="AS24" s="11">
        <v>-1E-3</v>
      </c>
    </row>
    <row r="25" spans="1:45" x14ac:dyDescent="0.3">
      <c r="A25" s="3" t="s">
        <v>45</v>
      </c>
      <c r="B25" s="9">
        <v>0.20713499999999999</v>
      </c>
      <c r="C25" s="10">
        <v>1.282265110068897E-2</v>
      </c>
      <c r="D25" s="9">
        <v>0.18107999999999999</v>
      </c>
      <c r="E25" s="10">
        <v>1.1954284796674371E-2</v>
      </c>
      <c r="F25" s="9">
        <v>0.15893625</v>
      </c>
      <c r="G25" s="10">
        <v>1.2314161816786389E-2</v>
      </c>
      <c r="H25" s="9">
        <v>0.15542250000000002</v>
      </c>
      <c r="I25" s="10">
        <v>9.8087957976501963E-3</v>
      </c>
      <c r="J25" s="9">
        <v>0.14265375000000002</v>
      </c>
      <c r="K25" s="10">
        <v>8.2058500473747471E-3</v>
      </c>
      <c r="L25" s="9">
        <v>0.13455375</v>
      </c>
      <c r="M25" s="10">
        <v>2.8141195337085412E-3</v>
      </c>
      <c r="N25" s="10"/>
      <c r="O25" s="9">
        <v>0.1869075</v>
      </c>
      <c r="P25" s="10">
        <v>1.7776609104382071E-2</v>
      </c>
      <c r="Q25" s="9">
        <v>0.19366714285714287</v>
      </c>
      <c r="R25" s="10">
        <v>8.0904825037112008E-3</v>
      </c>
      <c r="S25" s="9">
        <v>0.18258107142857144</v>
      </c>
      <c r="T25" s="10">
        <v>4.873245788779499E-2</v>
      </c>
      <c r="U25" s="9">
        <v>0.24067928571428571</v>
      </c>
      <c r="V25" s="10">
        <v>1.3786708175682429E-2</v>
      </c>
      <c r="W25" s="9">
        <v>0.2574771428571429</v>
      </c>
      <c r="X25" s="10">
        <v>1.2292736967122386E-2</v>
      </c>
      <c r="Y25" s="9">
        <v>0.27875571428571433</v>
      </c>
      <c r="Z25" s="10">
        <v>2.182107346858533E-2</v>
      </c>
      <c r="AA25" s="9">
        <v>0.2019796875</v>
      </c>
      <c r="AB25" s="10">
        <v>2.8963058750929912E-2</v>
      </c>
      <c r="AC25" s="9">
        <v>0.14660999999999999</v>
      </c>
      <c r="AD25" s="10">
        <v>1.2522166745416285E-2</v>
      </c>
      <c r="AE25" s="10"/>
      <c r="AF25" s="3" t="s">
        <v>45</v>
      </c>
      <c r="AG25" s="11">
        <v>-2.3E-2</v>
      </c>
      <c r="AH25" s="11">
        <v>-3.9E-2</v>
      </c>
      <c r="AI25" s="11">
        <v>-3.5000000000000003E-2</v>
      </c>
      <c r="AJ25" s="11">
        <v>-4.1000000000000002E-2</v>
      </c>
      <c r="AK25" s="11">
        <v>-3.1E-2</v>
      </c>
      <c r="AL25" s="12"/>
      <c r="AM25" s="11">
        <v>7.0000000000000001E-3</v>
      </c>
      <c r="AN25" s="11">
        <v>-5.0000000000000001E-3</v>
      </c>
      <c r="AO25" s="11">
        <v>5.8999999999999997E-2</v>
      </c>
      <c r="AP25" s="11">
        <v>8.3000000000000004E-2</v>
      </c>
      <c r="AQ25" s="11">
        <v>0.121</v>
      </c>
      <c r="AR25" s="11">
        <v>1.7000000000000001E-2</v>
      </c>
      <c r="AS25" s="11">
        <v>-3.5000000000000003E-2</v>
      </c>
    </row>
    <row r="26" spans="1:45" x14ac:dyDescent="0.3">
      <c r="A26" s="3" t="s">
        <v>76</v>
      </c>
      <c r="B26" s="9">
        <v>9.4950000000000017E-3</v>
      </c>
      <c r="C26" s="10">
        <v>4.5379648522217535E-3</v>
      </c>
      <c r="D26" s="9">
        <v>0.1020525</v>
      </c>
      <c r="E26" s="10">
        <v>1.8817763549370051E-2</v>
      </c>
      <c r="F26" s="9">
        <v>0.17140750000000002</v>
      </c>
      <c r="G26" s="10">
        <v>5.1011436952902937E-2</v>
      </c>
      <c r="H26" s="9">
        <v>0.27053250000000001</v>
      </c>
      <c r="I26" s="10">
        <v>1.8196496228668601E-2</v>
      </c>
      <c r="J26" s="9">
        <v>0.34227500000000005</v>
      </c>
      <c r="K26" s="10">
        <v>1.4339152694632947E-2</v>
      </c>
      <c r="L26" s="9">
        <v>0.40148</v>
      </c>
      <c r="M26" s="10">
        <v>9.8451244278576766E-3</v>
      </c>
      <c r="N26" s="10"/>
      <c r="O26" s="9">
        <v>9.4950000000000017E-3</v>
      </c>
      <c r="P26" s="10">
        <v>4.5379648522217535E-3</v>
      </c>
      <c r="Q26" s="9">
        <v>0.27340928571428574</v>
      </c>
      <c r="R26" s="10">
        <v>5.6777618641251894E-2</v>
      </c>
      <c r="S26" s="9">
        <v>0.29878714285714286</v>
      </c>
      <c r="T26" s="10">
        <v>0.11448319945364405</v>
      </c>
      <c r="U26" s="9">
        <v>0.44239499999999998</v>
      </c>
      <c r="V26" s="10">
        <v>5.7012558484951945E-2</v>
      </c>
      <c r="W26" s="9">
        <v>0.46731642857142852</v>
      </c>
      <c r="X26" s="10">
        <v>0.10910053879008019</v>
      </c>
      <c r="Y26" s="9">
        <v>0.41300357142857141</v>
      </c>
      <c r="Z26" s="10">
        <v>8.9129239250011164E-2</v>
      </c>
      <c r="AA26" s="9">
        <v>0.25412625</v>
      </c>
      <c r="AB26" s="10">
        <v>0.11804490652017616</v>
      </c>
      <c r="AC26" s="9">
        <v>0.29544999999999999</v>
      </c>
      <c r="AD26" s="10">
        <v>3.2988222443775729E-2</v>
      </c>
      <c r="AE26" s="10"/>
      <c r="AF26" s="3" t="s">
        <v>76</v>
      </c>
      <c r="AG26" s="11">
        <v>0.08</v>
      </c>
      <c r="AH26" s="11">
        <v>0.13</v>
      </c>
      <c r="AI26" s="11">
        <v>0.17899999999999999</v>
      </c>
      <c r="AJ26" s="11">
        <v>0.21099999999999999</v>
      </c>
      <c r="AK26" s="11">
        <v>0.16700000000000001</v>
      </c>
      <c r="AL26" s="12"/>
      <c r="AM26" s="11">
        <v>0.25600000000000001</v>
      </c>
      <c r="AN26" s="11">
        <v>0.30299999999999999</v>
      </c>
      <c r="AO26" s="11">
        <v>0.47799999999999998</v>
      </c>
      <c r="AP26" s="11">
        <v>0.53500000000000003</v>
      </c>
      <c r="AQ26" s="11">
        <v>0.53300000000000003</v>
      </c>
      <c r="AR26" s="11">
        <v>0.27900000000000003</v>
      </c>
      <c r="AS26" s="11">
        <v>0.247</v>
      </c>
    </row>
    <row r="27" spans="1:45" x14ac:dyDescent="0.3">
      <c r="A27" s="3" t="s">
        <v>9</v>
      </c>
      <c r="B27" s="9">
        <v>3.0555000000000002E-2</v>
      </c>
      <c r="C27" s="10">
        <v>5.1230874480141381E-3</v>
      </c>
      <c r="D27" s="9">
        <v>4.7985E-2</v>
      </c>
      <c r="E27" s="10">
        <v>1.0137392416198564E-2</v>
      </c>
      <c r="F27" s="9">
        <v>6.0472499999999992E-2</v>
      </c>
      <c r="G27" s="10">
        <v>1.842387784913916E-2</v>
      </c>
      <c r="H27" s="9">
        <v>9.0990000000000001E-2</v>
      </c>
      <c r="I27" s="10">
        <v>1.8989058033509757E-2</v>
      </c>
      <c r="J27" s="9">
        <v>0.10227750000000002</v>
      </c>
      <c r="K27" s="10">
        <v>1.6955169565651636E-2</v>
      </c>
      <c r="L27" s="9">
        <v>0.11980500000000001</v>
      </c>
      <c r="M27" s="10">
        <v>9.9677116230356515E-3</v>
      </c>
      <c r="N27" s="10"/>
      <c r="O27" s="9">
        <v>3.0555000000000002E-2</v>
      </c>
      <c r="P27" s="10">
        <v>5.1230874480141381E-3</v>
      </c>
      <c r="Q27" s="9">
        <v>6.1553571428571437E-2</v>
      </c>
      <c r="R27" s="10">
        <v>1.8327626395300441E-2</v>
      </c>
      <c r="S27" s="9">
        <v>6.9589285714285715E-2</v>
      </c>
      <c r="T27" s="10">
        <v>1.3250923687480411E-2</v>
      </c>
      <c r="U27" s="9">
        <v>9.1555714285714282E-2</v>
      </c>
      <c r="V27" s="10">
        <v>2.3526679080810169E-2</v>
      </c>
      <c r="W27" s="9">
        <v>9.2867142857142843E-2</v>
      </c>
      <c r="X27" s="10">
        <v>2.6107378883044912E-2</v>
      </c>
      <c r="Y27" s="9">
        <v>0.13912071428571429</v>
      </c>
      <c r="Z27" s="10">
        <v>1.6075182847216221E-2</v>
      </c>
      <c r="AA27" s="9">
        <v>0.16530187499999999</v>
      </c>
      <c r="AB27" s="10">
        <v>5.2681017992218353E-2</v>
      </c>
      <c r="AC27" s="9">
        <v>0.14636249999999998</v>
      </c>
      <c r="AD27" s="10">
        <v>1.4463471834245191E-2</v>
      </c>
      <c r="AE27" s="10"/>
      <c r="AF27" s="3" t="s">
        <v>9</v>
      </c>
      <c r="AG27" s="11">
        <v>1.4999999999999999E-2</v>
      </c>
      <c r="AH27" s="11">
        <v>2.4E-2</v>
      </c>
      <c r="AI27" s="11">
        <v>4.1000000000000002E-2</v>
      </c>
      <c r="AJ27" s="11">
        <v>4.5999999999999999E-2</v>
      </c>
      <c r="AK27" s="11">
        <v>3.7999999999999999E-2</v>
      </c>
      <c r="AL27" s="12"/>
      <c r="AM27" s="11">
        <v>0.03</v>
      </c>
      <c r="AN27" s="11">
        <v>4.1000000000000002E-2</v>
      </c>
      <c r="AO27" s="11">
        <v>6.7000000000000004E-2</v>
      </c>
      <c r="AP27" s="11">
        <v>7.2999999999999995E-2</v>
      </c>
      <c r="AQ27" s="11">
        <v>0.14299999999999999</v>
      </c>
      <c r="AR27" s="11">
        <v>0.153</v>
      </c>
      <c r="AS27" s="11">
        <v>0.1</v>
      </c>
    </row>
    <row r="28" spans="1:45" x14ac:dyDescent="0.3">
      <c r="A28" s="3" t="s">
        <v>14</v>
      </c>
      <c r="B28" s="9">
        <v>0.14229</v>
      </c>
      <c r="C28" s="10">
        <v>4.8902760658269687E-3</v>
      </c>
      <c r="D28" s="9">
        <v>0.114965</v>
      </c>
      <c r="E28" s="10">
        <v>5.9215622938545535E-3</v>
      </c>
      <c r="F28" s="9">
        <v>9.2094999999999996E-2</v>
      </c>
      <c r="G28" s="10">
        <v>1.1622409388762776E-2</v>
      </c>
      <c r="H28" s="9">
        <v>7.6819999999999999E-2</v>
      </c>
      <c r="I28" s="10">
        <v>7.4676703194503698E-3</v>
      </c>
      <c r="J28" s="9">
        <v>5.6415000000000014E-2</v>
      </c>
      <c r="K28" s="10">
        <v>3.4090614544182146E-3</v>
      </c>
      <c r="L28" s="9">
        <v>6.4060000000000006E-2</v>
      </c>
      <c r="M28" s="10">
        <v>5.2118326910982025E-3</v>
      </c>
      <c r="N28" s="10"/>
      <c r="O28" s="9">
        <v>0.14229</v>
      </c>
      <c r="P28" s="10">
        <v>4.8902760658269687E-3</v>
      </c>
      <c r="Q28" s="9">
        <v>0.15850285714285714</v>
      </c>
      <c r="R28" s="10">
        <v>4.9586850215412202E-3</v>
      </c>
      <c r="S28" s="9">
        <v>0.15101999999999999</v>
      </c>
      <c r="T28" s="10">
        <v>3.0065273988440631E-2</v>
      </c>
      <c r="U28" s="9">
        <v>0.18627428571428575</v>
      </c>
      <c r="V28" s="10">
        <v>4.6723793265774811E-3</v>
      </c>
      <c r="W28" s="9">
        <v>0.19964142857142858</v>
      </c>
      <c r="X28" s="10">
        <v>1.3248328735569425E-2</v>
      </c>
      <c r="Y28" s="9">
        <v>0.22833000000000001</v>
      </c>
      <c r="Z28" s="10">
        <v>9.9426958114990222E-3</v>
      </c>
      <c r="AA28" s="9">
        <v>0.15076125000000001</v>
      </c>
      <c r="AB28" s="10">
        <v>3.7838993280741431E-2</v>
      </c>
      <c r="AC28" s="9">
        <v>0.10771000000000001</v>
      </c>
      <c r="AD28" s="10">
        <v>3.1794150405381172E-3</v>
      </c>
      <c r="AE28" s="10"/>
      <c r="AF28" s="3" t="s">
        <v>14</v>
      </c>
      <c r="AG28" s="11">
        <v>-2.4E-2</v>
      </c>
      <c r="AH28" s="11">
        <v>-0.04</v>
      </c>
      <c r="AI28" s="11">
        <v>-4.4999999999999998E-2</v>
      </c>
      <c r="AJ28" s="11">
        <v>-5.3999999999999999E-2</v>
      </c>
      <c r="AK28" s="11">
        <v>-3.3000000000000002E-2</v>
      </c>
      <c r="AL28" s="12"/>
      <c r="AM28" s="11">
        <v>1.6E-2</v>
      </c>
      <c r="AN28" s="11">
        <v>8.9999999999999993E-3</v>
      </c>
      <c r="AO28" s="11">
        <v>4.9000000000000002E-2</v>
      </c>
      <c r="AP28" s="11">
        <v>6.7000000000000004E-2</v>
      </c>
      <c r="AQ28" s="11">
        <v>0.114</v>
      </c>
      <c r="AR28" s="11">
        <v>0.01</v>
      </c>
      <c r="AS28" s="11">
        <v>-0.03</v>
      </c>
    </row>
    <row r="29" spans="1:45" x14ac:dyDescent="0.3">
      <c r="A29" s="3" t="s">
        <v>61</v>
      </c>
      <c r="B29" s="9">
        <v>0.489875</v>
      </c>
      <c r="C29" s="10">
        <v>1.0429643297808662E-2</v>
      </c>
      <c r="D29" s="9">
        <v>0.43081730769230769</v>
      </c>
      <c r="E29" s="10">
        <v>2.7332340920730527E-2</v>
      </c>
      <c r="F29" s="9">
        <v>0.38135096153846154</v>
      </c>
      <c r="G29" s="10">
        <v>4.9386628845546933E-2</v>
      </c>
      <c r="H29" s="9">
        <v>0.35093749999999996</v>
      </c>
      <c r="I29" s="10">
        <v>2.7913067381090888E-2</v>
      </c>
      <c r="J29" s="9">
        <v>0.29485096153846158</v>
      </c>
      <c r="K29" s="10">
        <v>2.5538579196322578E-2</v>
      </c>
      <c r="L29" s="9">
        <v>0.1906826923076923</v>
      </c>
      <c r="M29" s="10">
        <v>1.1938068273905362E-2</v>
      </c>
      <c r="N29" s="10"/>
      <c r="O29" s="9">
        <v>0.489875</v>
      </c>
      <c r="P29" s="10">
        <v>1.0429643297808662E-2</v>
      </c>
      <c r="Q29" s="9">
        <v>0.47554120879120881</v>
      </c>
      <c r="R29" s="10">
        <v>7.4636295854751625E-3</v>
      </c>
      <c r="S29" s="9">
        <v>0.46451373626373632</v>
      </c>
      <c r="T29" s="10">
        <v>2.4904208650676635E-2</v>
      </c>
      <c r="U29" s="9">
        <v>0.46551510989010986</v>
      </c>
      <c r="V29" s="10">
        <v>1.4799411663559131E-2</v>
      </c>
      <c r="W29" s="9">
        <v>0.46931868131868132</v>
      </c>
      <c r="X29" s="10">
        <v>1.2836232864617695E-2</v>
      </c>
      <c r="Y29" s="9">
        <v>0.45712912087912094</v>
      </c>
      <c r="Z29" s="10">
        <v>1.7091903419764749E-2</v>
      </c>
      <c r="AA29" s="9">
        <v>0.42915504807692312</v>
      </c>
      <c r="AB29" s="10">
        <v>4.7427395471681698E-2</v>
      </c>
      <c r="AC29" s="9">
        <v>0.34093750000000006</v>
      </c>
      <c r="AD29" s="10">
        <v>1.0508625208474672E-2</v>
      </c>
      <c r="AE29" s="10"/>
      <c r="AF29" s="3" t="s">
        <v>61</v>
      </c>
      <c r="AG29" s="11">
        <v>-5.0999999999999997E-2</v>
      </c>
      <c r="AH29" s="11">
        <v>-8.6999999999999994E-2</v>
      </c>
      <c r="AI29" s="11">
        <v>-9.5000000000000001E-2</v>
      </c>
      <c r="AJ29" s="11">
        <v>-0.124</v>
      </c>
      <c r="AK29" s="11">
        <v>-0.128</v>
      </c>
      <c r="AL29" s="12"/>
      <c r="AM29" s="11">
        <v>-1.4E-2</v>
      </c>
      <c r="AN29" s="11">
        <v>-2.7E-2</v>
      </c>
      <c r="AO29" s="11">
        <v>-2.7E-2</v>
      </c>
      <c r="AP29" s="11">
        <v>-2.4E-2</v>
      </c>
      <c r="AQ29" s="11">
        <v>-4.2999999999999997E-2</v>
      </c>
      <c r="AR29" s="11">
        <v>-6.9000000000000006E-2</v>
      </c>
      <c r="AS29" s="11">
        <v>-0.129</v>
      </c>
    </row>
    <row r="30" spans="1:45" x14ac:dyDescent="0.3">
      <c r="A30" s="3" t="s">
        <v>137</v>
      </c>
      <c r="B30" s="9">
        <v>0.17899499999999999</v>
      </c>
      <c r="C30" s="10">
        <v>1.4829144445989094E-2</v>
      </c>
      <c r="D30" s="9">
        <v>0.15813750000000001</v>
      </c>
      <c r="E30" s="10">
        <v>1.8043148284044026E-2</v>
      </c>
      <c r="F30" s="9">
        <v>0.15461250000000001</v>
      </c>
      <c r="G30" s="10">
        <v>3.2285830096189218E-2</v>
      </c>
      <c r="H30" s="9">
        <v>0.17670750000000002</v>
      </c>
      <c r="I30" s="10">
        <v>1.9692749300186826E-2</v>
      </c>
      <c r="J30" s="9">
        <v>0.16739250000000003</v>
      </c>
      <c r="K30" s="10">
        <v>2.1623752565177332E-2</v>
      </c>
      <c r="L30" s="9">
        <v>0.15349500000000002</v>
      </c>
      <c r="M30" s="10">
        <v>2.45269815713225E-2</v>
      </c>
      <c r="N30" s="10"/>
      <c r="O30" s="9">
        <v>0.17899499999999999</v>
      </c>
      <c r="P30" s="10">
        <v>1.4829144445989094E-2</v>
      </c>
      <c r="Q30" s="9">
        <v>0.17310214285714287</v>
      </c>
      <c r="R30" s="10">
        <v>6.7542343861356369E-3</v>
      </c>
      <c r="S30" s="9">
        <v>0.18597214285714286</v>
      </c>
      <c r="T30" s="10">
        <v>1.8615641464716046E-2</v>
      </c>
      <c r="U30" s="9">
        <v>0.17549999999999999</v>
      </c>
      <c r="V30" s="10">
        <v>1.22130033161381E-2</v>
      </c>
      <c r="W30" s="9">
        <v>0.17687571428571428</v>
      </c>
      <c r="X30" s="10">
        <v>1.1200084980544945E-2</v>
      </c>
      <c r="Y30" s="9">
        <v>0.16754785714285717</v>
      </c>
      <c r="Z30" s="10">
        <v>1.0288569246637598E-2</v>
      </c>
      <c r="AA30" s="9">
        <v>0.190665</v>
      </c>
      <c r="AB30" s="10">
        <v>1.9077346513600602E-2</v>
      </c>
      <c r="AC30" s="9">
        <v>0.17152500000000004</v>
      </c>
      <c r="AD30" s="10">
        <v>9.7979650948551607E-3</v>
      </c>
      <c r="AE30" s="10"/>
      <c r="AF30" s="3" t="s">
        <v>137</v>
      </c>
      <c r="AG30" s="11">
        <v>-1.7999999999999999E-2</v>
      </c>
      <c r="AH30" s="11">
        <v>-0.02</v>
      </c>
      <c r="AI30" s="11">
        <v>-2E-3</v>
      </c>
      <c r="AJ30" s="11">
        <v>-7.0000000000000001E-3</v>
      </c>
      <c r="AK30" s="11">
        <v>-1.0999999999999999E-2</v>
      </c>
      <c r="AL30" s="12"/>
      <c r="AM30" s="11">
        <v>-6.0000000000000001E-3</v>
      </c>
      <c r="AN30" s="11">
        <v>7.0000000000000001E-3</v>
      </c>
      <c r="AO30" s="11">
        <v>-4.0000000000000001E-3</v>
      </c>
      <c r="AP30" s="11">
        <v>-2E-3</v>
      </c>
      <c r="AQ30" s="11">
        <v>-1.4999999999999999E-2</v>
      </c>
      <c r="AR30" s="11">
        <v>1.2999999999999999E-2</v>
      </c>
      <c r="AS30" s="11">
        <v>-6.0000000000000001E-3</v>
      </c>
    </row>
    <row r="31" spans="1:45" x14ac:dyDescent="0.3">
      <c r="A31" s="3" t="s">
        <v>82</v>
      </c>
      <c r="B31" s="9">
        <v>0.1998358208955224</v>
      </c>
      <c r="C31" s="10">
        <v>1.4745762575157617E-2</v>
      </c>
      <c r="D31" s="9">
        <v>0.17303731343283579</v>
      </c>
      <c r="E31" s="10">
        <v>2.3227447400963531E-2</v>
      </c>
      <c r="F31" s="9">
        <v>0.15764552238805971</v>
      </c>
      <c r="G31" s="10">
        <v>3.4545465310736719E-2</v>
      </c>
      <c r="H31" s="9">
        <v>0.14636194029850746</v>
      </c>
      <c r="I31" s="10">
        <v>2.4842848684562904E-2</v>
      </c>
      <c r="J31" s="9">
        <v>0.12071641791044775</v>
      </c>
      <c r="K31" s="10">
        <v>1.2081340494696967E-2</v>
      </c>
      <c r="L31" s="9">
        <v>4.2268656716417906E-2</v>
      </c>
      <c r="M31" s="10">
        <v>1.8416502824847514E-2</v>
      </c>
      <c r="N31" s="10"/>
      <c r="O31" s="9">
        <v>0.1998358208955224</v>
      </c>
      <c r="P31" s="10">
        <v>1.4745762575157617E-2</v>
      </c>
      <c r="Q31" s="9">
        <v>0.2072014925373134</v>
      </c>
      <c r="R31" s="10">
        <v>1.1925314758977663E-2</v>
      </c>
      <c r="S31" s="9">
        <v>0.19886353944562898</v>
      </c>
      <c r="T31" s="10">
        <v>2.1345547802126535E-2</v>
      </c>
      <c r="U31" s="9">
        <v>0.19916098081023456</v>
      </c>
      <c r="V31" s="10">
        <v>1.2964235907276484E-2</v>
      </c>
      <c r="W31" s="9">
        <v>0.20108955223880595</v>
      </c>
      <c r="X31" s="10">
        <v>9.4292543503200609E-3</v>
      </c>
      <c r="Y31" s="9">
        <v>0.20852558635394455</v>
      </c>
      <c r="Z31" s="10">
        <v>1.6182605306577915E-2</v>
      </c>
      <c r="AA31" s="9">
        <v>0.18830317164179103</v>
      </c>
      <c r="AB31" s="10">
        <v>2.5114808758288615E-2</v>
      </c>
      <c r="AC31" s="9">
        <v>0.14298134328358211</v>
      </c>
      <c r="AD31" s="10">
        <v>2.4750028858404657E-2</v>
      </c>
      <c r="AE31" s="10"/>
      <c r="AF31" s="3" t="s">
        <v>82</v>
      </c>
      <c r="AG31" s="11">
        <v>-2.3E-2</v>
      </c>
      <c r="AH31" s="11">
        <v>-3.4000000000000002E-2</v>
      </c>
      <c r="AI31" s="11">
        <v>-3.6999999999999998E-2</v>
      </c>
      <c r="AJ31" s="11">
        <v>-0.05</v>
      </c>
      <c r="AK31" s="11">
        <v>-6.7000000000000004E-2</v>
      </c>
      <c r="AL31" s="12"/>
      <c r="AM31" s="11">
        <v>7.0000000000000001E-3</v>
      </c>
      <c r="AN31" s="11">
        <v>-1E-3</v>
      </c>
      <c r="AO31" s="11">
        <v>-1E-3</v>
      </c>
      <c r="AP31" s="11">
        <v>1E-3</v>
      </c>
      <c r="AQ31" s="11">
        <v>1.0999999999999999E-2</v>
      </c>
      <c r="AR31" s="11">
        <v>-1.2999999999999999E-2</v>
      </c>
      <c r="AS31" s="11">
        <v>-4.9000000000000002E-2</v>
      </c>
    </row>
  </sheetData>
  <mergeCells count="22">
    <mergeCell ref="L7:M7"/>
    <mergeCell ref="B5:M5"/>
    <mergeCell ref="O5:AD5"/>
    <mergeCell ref="AG5:AK5"/>
    <mergeCell ref="AM5:AS5"/>
    <mergeCell ref="B6:M6"/>
    <mergeCell ref="O6:AD6"/>
    <mergeCell ref="AG6:AK6"/>
    <mergeCell ref="AM6:AS6"/>
    <mergeCell ref="B7:C7"/>
    <mergeCell ref="D7:E7"/>
    <mergeCell ref="F7:G7"/>
    <mergeCell ref="H7:I7"/>
    <mergeCell ref="J7:K7"/>
    <mergeCell ref="AA7:AB7"/>
    <mergeCell ref="AC7:AD7"/>
    <mergeCell ref="Y7:Z7"/>
    <mergeCell ref="O7:P7"/>
    <mergeCell ref="Q7:R7"/>
    <mergeCell ref="S7:T7"/>
    <mergeCell ref="U7:V7"/>
    <mergeCell ref="W7:X7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workbookViewId="0">
      <pane xSplit="1" ySplit="8" topLeftCell="B60" activePane="bottomRight" state="frozenSplit"/>
      <selection pane="topRight" activeCell="I1" sqref="I1"/>
      <selection pane="bottomLeft" activeCell="A18" sqref="A18"/>
      <selection pane="bottomRight" activeCell="A64" sqref="A64:XFD64"/>
    </sheetView>
  </sheetViews>
  <sheetFormatPr defaultColWidth="27.109375" defaultRowHeight="15.6" x14ac:dyDescent="0.3"/>
  <cols>
    <col min="1" max="1" width="27.109375" style="15"/>
    <col min="2" max="2" width="17.6640625" style="15" customWidth="1"/>
    <col min="3" max="17" width="15.6640625" style="15" customWidth="1"/>
    <col min="18" max="16384" width="27.109375" style="15"/>
  </cols>
  <sheetData>
    <row r="1" spans="1:17" x14ac:dyDescent="0.3">
      <c r="A1" s="66" t="s">
        <v>138</v>
      </c>
    </row>
    <row r="2" spans="1:17" ht="16.2" x14ac:dyDescent="0.3">
      <c r="A2" s="66" t="s">
        <v>219</v>
      </c>
    </row>
    <row r="3" spans="1:17" x14ac:dyDescent="0.3">
      <c r="A3" s="3" t="s">
        <v>221</v>
      </c>
    </row>
    <row r="4" spans="1:17" x14ac:dyDescent="0.3">
      <c r="A4" s="66" t="s">
        <v>139</v>
      </c>
    </row>
    <row r="5" spans="1:17" s="75" customFormat="1" x14ac:dyDescent="0.3">
      <c r="A5" s="76" t="s">
        <v>220</v>
      </c>
    </row>
    <row r="6" spans="1:17" ht="18.600000000000001" thickBot="1" x14ac:dyDescent="0.4">
      <c r="B6" s="1"/>
    </row>
    <row r="7" spans="1:17" s="2" customFormat="1" ht="18" x14ac:dyDescent="0.35">
      <c r="A7" s="72"/>
      <c r="B7" s="93" t="s">
        <v>105</v>
      </c>
      <c r="C7" s="93"/>
      <c r="D7" s="93"/>
      <c r="E7" s="93"/>
      <c r="F7" s="93" t="s">
        <v>108</v>
      </c>
      <c r="G7" s="93"/>
      <c r="H7" s="93"/>
      <c r="I7" s="93"/>
      <c r="J7" s="93" t="s">
        <v>109</v>
      </c>
      <c r="K7" s="93"/>
      <c r="L7" s="93"/>
      <c r="M7" s="93"/>
      <c r="N7" s="93" t="s">
        <v>110</v>
      </c>
      <c r="O7" s="93"/>
      <c r="P7" s="93"/>
      <c r="Q7" s="93"/>
    </row>
    <row r="8" spans="1:17" s="2" customFormat="1" ht="21" thickBot="1" x14ac:dyDescent="0.5">
      <c r="A8" s="73" t="s">
        <v>106</v>
      </c>
      <c r="B8" s="55" t="s">
        <v>107</v>
      </c>
      <c r="C8" s="55" t="s">
        <v>104</v>
      </c>
      <c r="D8" s="55" t="s">
        <v>0</v>
      </c>
      <c r="E8" s="74" t="s">
        <v>207</v>
      </c>
      <c r="F8" s="55" t="s">
        <v>107</v>
      </c>
      <c r="G8" s="55" t="s">
        <v>104</v>
      </c>
      <c r="H8" s="55" t="s">
        <v>0</v>
      </c>
      <c r="I8" s="74" t="s">
        <v>207</v>
      </c>
      <c r="J8" s="55" t="s">
        <v>107</v>
      </c>
      <c r="K8" s="55" t="s">
        <v>104</v>
      </c>
      <c r="L8" s="55" t="s">
        <v>0</v>
      </c>
      <c r="M8" s="74" t="s">
        <v>207</v>
      </c>
      <c r="N8" s="55" t="s">
        <v>107</v>
      </c>
      <c r="O8" s="55" t="s">
        <v>104</v>
      </c>
      <c r="P8" s="55" t="s">
        <v>0</v>
      </c>
      <c r="Q8" s="74" t="s">
        <v>207</v>
      </c>
    </row>
    <row r="9" spans="1:17" x14ac:dyDescent="0.3">
      <c r="A9" s="16" t="s">
        <v>1</v>
      </c>
      <c r="B9" s="17">
        <v>2.7105100000000002E-3</v>
      </c>
      <c r="C9" s="18">
        <v>1.8657000000000001E-3</v>
      </c>
      <c r="D9" s="19">
        <v>6.2691899999999995E-2</v>
      </c>
      <c r="E9" s="20">
        <v>-0.53884730652747692</v>
      </c>
      <c r="F9" s="17">
        <v>4.3363100000000003E-3</v>
      </c>
      <c r="G9" s="18">
        <v>4.6699999999999997E-3</v>
      </c>
      <c r="H9" s="19">
        <v>0.83828100000000005</v>
      </c>
      <c r="I9" s="21">
        <v>0.10695465222008803</v>
      </c>
      <c r="J9" s="17">
        <v>3.40457E-3</v>
      </c>
      <c r="K9" s="18">
        <v>2.3682400000000002E-3</v>
      </c>
      <c r="L9" s="19">
        <v>8.7766300000000005E-2</v>
      </c>
      <c r="M9" s="21">
        <v>-0.52365730351966078</v>
      </c>
      <c r="N9" s="17">
        <v>2.4926100000000001E-3</v>
      </c>
      <c r="O9" s="18">
        <v>3.8796400000000002E-3</v>
      </c>
      <c r="P9" s="19">
        <v>0.368616</v>
      </c>
      <c r="Q9" s="20">
        <v>0.63826561509019719</v>
      </c>
    </row>
    <row r="10" spans="1:17" x14ac:dyDescent="0.3">
      <c r="A10" s="16" t="s">
        <v>2</v>
      </c>
      <c r="B10" s="17">
        <v>6.2111100000000002E-2</v>
      </c>
      <c r="C10" s="18">
        <v>2.6744400000000002E-2</v>
      </c>
      <c r="D10" s="19">
        <v>1E-4</v>
      </c>
      <c r="E10" s="20">
        <v>-1.2156142806720736</v>
      </c>
      <c r="F10" s="17">
        <v>6.0133300000000001E-2</v>
      </c>
      <c r="G10" s="18">
        <v>4.9200000000000001E-2</v>
      </c>
      <c r="H10" s="19">
        <v>0.33724300000000001</v>
      </c>
      <c r="I10" s="21">
        <v>-0.28950581747467402</v>
      </c>
      <c r="J10" s="17">
        <v>7.0269999999999999E-2</v>
      </c>
      <c r="K10" s="18">
        <v>5.2729999999999999E-2</v>
      </c>
      <c r="L10" s="19">
        <v>9.9363100000000003E-3</v>
      </c>
      <c r="M10" s="21">
        <v>-0.41428490184400812</v>
      </c>
      <c r="N10" s="17">
        <v>2.6766700000000001E-2</v>
      </c>
      <c r="O10" s="18">
        <v>3.3599999999999998E-2</v>
      </c>
      <c r="P10" s="19">
        <v>0.41798299999999999</v>
      </c>
      <c r="Q10" s="20">
        <v>0.32802194935228735</v>
      </c>
    </row>
    <row r="11" spans="1:17" x14ac:dyDescent="0.3">
      <c r="A11" s="16" t="s">
        <v>3</v>
      </c>
      <c r="B11" s="17">
        <v>3.0577799999999999E-2</v>
      </c>
      <c r="C11" s="18">
        <v>2.1055600000000001E-2</v>
      </c>
      <c r="D11" s="19">
        <v>5.2357300000000001E-3</v>
      </c>
      <c r="E11" s="20">
        <v>-0.53828062485013284</v>
      </c>
      <c r="F11" s="17">
        <v>3.2966700000000002E-2</v>
      </c>
      <c r="G11" s="18">
        <v>4.6399999999999997E-2</v>
      </c>
      <c r="H11" s="19">
        <v>6.2615299999999999E-2</v>
      </c>
      <c r="I11" s="21">
        <v>0.49311532634916078</v>
      </c>
      <c r="J11" s="17">
        <v>3.7679999999999998E-2</v>
      </c>
      <c r="K11" s="18">
        <v>3.7350000000000001E-2</v>
      </c>
      <c r="L11" s="19">
        <v>0.92206100000000002</v>
      </c>
      <c r="M11" s="21">
        <v>-1.2690721936183679E-2</v>
      </c>
      <c r="N11" s="17">
        <v>1.9900000000000001E-2</v>
      </c>
      <c r="O11" s="18">
        <v>2.6566699999999999E-2</v>
      </c>
      <c r="P11" s="19">
        <v>0.26128699999999999</v>
      </c>
      <c r="Q11" s="20">
        <v>0.41685060288142045</v>
      </c>
    </row>
    <row r="12" spans="1:17" x14ac:dyDescent="0.3">
      <c r="A12" s="16" t="s">
        <v>4</v>
      </c>
      <c r="B12" s="17">
        <v>6.7777799999999997E-3</v>
      </c>
      <c r="C12" s="18">
        <v>3.6818599999999999E-3</v>
      </c>
      <c r="D12" s="19">
        <v>3.7970700000000002E-4</v>
      </c>
      <c r="E12" s="21">
        <v>-0.88037803881509635</v>
      </c>
      <c r="F12" s="17">
        <v>7.8733299999999996E-3</v>
      </c>
      <c r="G12" s="18">
        <v>8.4533300000000002E-3</v>
      </c>
      <c r="H12" s="19">
        <v>0.78630599999999995</v>
      </c>
      <c r="I12" s="21">
        <v>0.10254582265004633</v>
      </c>
      <c r="J12" s="17">
        <v>5.4190000000000002E-3</v>
      </c>
      <c r="K12" s="18">
        <v>4.8116799999999996E-3</v>
      </c>
      <c r="L12" s="19">
        <v>0.47541099999999997</v>
      </c>
      <c r="M12" s="21">
        <v>-0.17148594761995625</v>
      </c>
      <c r="N12" s="17">
        <v>3.60297E-3</v>
      </c>
      <c r="O12" s="18">
        <v>1.213E-2</v>
      </c>
      <c r="P12" s="19">
        <v>7.8119900000000004E-3</v>
      </c>
      <c r="Q12" s="20">
        <v>1.7513210060793931</v>
      </c>
    </row>
    <row r="13" spans="1:17" x14ac:dyDescent="0.3">
      <c r="A13" s="16" t="s">
        <v>5</v>
      </c>
      <c r="B13" s="17">
        <v>0.14752199999999999</v>
      </c>
      <c r="C13" s="18">
        <v>5.8133299999999999E-2</v>
      </c>
      <c r="D13" s="19">
        <v>1E-4</v>
      </c>
      <c r="E13" s="21">
        <v>-1.3434934079017971</v>
      </c>
      <c r="F13" s="17">
        <v>0.13600000000000001</v>
      </c>
      <c r="G13" s="18">
        <v>0.107433</v>
      </c>
      <c r="H13" s="19">
        <v>0.251585</v>
      </c>
      <c r="I13" s="21">
        <v>-0.34016944005522054</v>
      </c>
      <c r="J13" s="17">
        <v>0.1429</v>
      </c>
      <c r="K13" s="18">
        <v>0.14199999999999999</v>
      </c>
      <c r="L13" s="19">
        <v>0.93109299999999995</v>
      </c>
      <c r="M13" s="21">
        <v>-9.114986703772204E-3</v>
      </c>
      <c r="N13" s="17">
        <v>5.9933300000000002E-2</v>
      </c>
      <c r="O13" s="18">
        <v>0.106867</v>
      </c>
      <c r="P13" s="19">
        <v>0.11924</v>
      </c>
      <c r="Q13" s="20">
        <v>0.83438670700662576</v>
      </c>
    </row>
    <row r="14" spans="1:17" x14ac:dyDescent="0.3">
      <c r="A14" s="16" t="s">
        <v>6</v>
      </c>
      <c r="B14" s="17">
        <v>0.105062</v>
      </c>
      <c r="C14" s="18">
        <v>6.2587500000000004E-2</v>
      </c>
      <c r="D14" s="19">
        <v>2.5581100000000002E-3</v>
      </c>
      <c r="E14" s="21">
        <v>-0.74729449813389082</v>
      </c>
      <c r="F14" s="17">
        <v>0.16433300000000001</v>
      </c>
      <c r="G14" s="18">
        <v>8.1166699999999994E-2</v>
      </c>
      <c r="H14" s="19">
        <v>5.7750199999999996E-3</v>
      </c>
      <c r="I14" s="21">
        <v>-1.0176623554510511</v>
      </c>
      <c r="J14" s="17">
        <v>0.17050000000000001</v>
      </c>
      <c r="K14" s="18">
        <v>8.5819999999999994E-2</v>
      </c>
      <c r="L14" s="19">
        <v>1E-4</v>
      </c>
      <c r="M14" s="21">
        <v>-0.9903859330505117</v>
      </c>
      <c r="N14" s="17">
        <v>7.0066699999999996E-2</v>
      </c>
      <c r="O14" s="18">
        <v>9.0200000000000002E-2</v>
      </c>
      <c r="P14" s="19">
        <v>6.4905600000000003E-3</v>
      </c>
      <c r="Q14" s="20">
        <v>0.36439848367054445</v>
      </c>
    </row>
    <row r="15" spans="1:17" x14ac:dyDescent="0.3">
      <c r="A15" s="16" t="s">
        <v>7</v>
      </c>
      <c r="B15" s="17">
        <v>6.2937499999999993E-2</v>
      </c>
      <c r="C15" s="18">
        <v>0.131938</v>
      </c>
      <c r="D15" s="19">
        <v>5.7141200000000003E-2</v>
      </c>
      <c r="E15" s="21">
        <v>1.0678683626726582</v>
      </c>
      <c r="F15" s="17">
        <v>0.15</v>
      </c>
      <c r="G15" s="18">
        <v>4.5366700000000003E-2</v>
      </c>
      <c r="H15" s="19">
        <v>2.1547599999999999E-3</v>
      </c>
      <c r="I15" s="21">
        <v>-1.7252568745750478</v>
      </c>
      <c r="J15" s="17">
        <v>0.11973</v>
      </c>
      <c r="K15" s="18">
        <v>3.9E-2</v>
      </c>
      <c r="L15" s="19">
        <v>1E-4</v>
      </c>
      <c r="M15" s="21">
        <v>-1.6182386555954549</v>
      </c>
      <c r="N15" s="17">
        <v>6.2100000000000002E-2</v>
      </c>
      <c r="O15" s="18">
        <v>4.0066699999999997E-2</v>
      </c>
      <c r="P15" s="19">
        <v>1.8279100000000001E-3</v>
      </c>
      <c r="Q15" s="20">
        <v>-0.63218957798549336</v>
      </c>
    </row>
    <row r="16" spans="1:17" x14ac:dyDescent="0.3">
      <c r="A16" s="16" t="s">
        <v>8</v>
      </c>
      <c r="B16" s="17">
        <v>1.52075</v>
      </c>
      <c r="C16" s="18">
        <v>0.45962500000000001</v>
      </c>
      <c r="D16" s="19">
        <v>1.4990000000000001E-4</v>
      </c>
      <c r="E16" s="21">
        <v>-1.7262538276687081</v>
      </c>
      <c r="F16" s="17">
        <v>0.76633300000000004</v>
      </c>
      <c r="G16" s="18">
        <v>0.93433299999999997</v>
      </c>
      <c r="H16" s="19">
        <v>7.7769000000000005E-2</v>
      </c>
      <c r="I16" s="21">
        <v>0.28596539114914366</v>
      </c>
      <c r="J16" s="17">
        <v>1.2912999999999999</v>
      </c>
      <c r="K16" s="18">
        <v>2.02</v>
      </c>
      <c r="L16" s="19">
        <v>6.3102000000000002E-3</v>
      </c>
      <c r="M16" s="21">
        <v>0.64553108068791765</v>
      </c>
      <c r="N16" s="17">
        <v>2.1133299999999999</v>
      </c>
      <c r="O16" s="18">
        <v>3.1966700000000001</v>
      </c>
      <c r="P16" s="19">
        <v>0.12116200000000001</v>
      </c>
      <c r="Q16" s="20">
        <v>0.59705175479835337</v>
      </c>
    </row>
    <row r="17" spans="1:17" x14ac:dyDescent="0.3">
      <c r="A17" s="16" t="s">
        <v>9</v>
      </c>
      <c r="B17" s="17">
        <v>5.91</v>
      </c>
      <c r="C17" s="18">
        <v>2.1911200000000002</v>
      </c>
      <c r="D17" s="19">
        <v>1E-4</v>
      </c>
      <c r="E17" s="21">
        <v>-1.4314896325355861</v>
      </c>
      <c r="F17" s="17">
        <v>4.7366700000000002</v>
      </c>
      <c r="G17" s="18">
        <v>2.86</v>
      </c>
      <c r="H17" s="19">
        <v>2.48565E-2</v>
      </c>
      <c r="I17" s="21">
        <v>-0.72785801701032371</v>
      </c>
      <c r="J17" s="17">
        <v>6.2990000000000004</v>
      </c>
      <c r="K17" s="18">
        <v>5.0979999999999999</v>
      </c>
      <c r="L17" s="19">
        <v>7.6808899999999999E-2</v>
      </c>
      <c r="M17" s="21">
        <v>-0.30519143786313591</v>
      </c>
      <c r="N17" s="17">
        <v>2.6766700000000001</v>
      </c>
      <c r="O17" s="18">
        <v>5.67333</v>
      </c>
      <c r="P17" s="19">
        <v>1.32946E-3</v>
      </c>
      <c r="Q17" s="20">
        <v>1.0837564998911746</v>
      </c>
    </row>
    <row r="18" spans="1:17" x14ac:dyDescent="0.3">
      <c r="A18" s="16" t="s">
        <v>10</v>
      </c>
      <c r="B18" s="17">
        <v>6.0287700000000001E-3</v>
      </c>
      <c r="C18" s="18">
        <v>4.2807499999999998E-3</v>
      </c>
      <c r="D18" s="19">
        <v>9.2789800000000006E-2</v>
      </c>
      <c r="E18" s="21">
        <v>-0.49400010784039428</v>
      </c>
      <c r="F18" s="17">
        <v>5.9699999999999996E-3</v>
      </c>
      <c r="G18" s="18">
        <v>1.7389199999999999E-3</v>
      </c>
      <c r="H18" s="19">
        <v>2.1483799999999999E-4</v>
      </c>
      <c r="I18" s="21">
        <v>-1.7795393693217796</v>
      </c>
      <c r="J18" s="17">
        <v>7.3790000000000001E-3</v>
      </c>
      <c r="K18" s="18">
        <v>4.2017799999999996E-3</v>
      </c>
      <c r="L18" s="19">
        <v>1E-4</v>
      </c>
      <c r="M18" s="21">
        <v>-0.81242468964538572</v>
      </c>
      <c r="N18" s="17">
        <v>1.7389199999999999E-3</v>
      </c>
      <c r="O18" s="18">
        <v>4.4966700000000004E-3</v>
      </c>
      <c r="P18" s="19">
        <v>6.6513200000000003E-4</v>
      </c>
      <c r="Q18" s="20">
        <v>1.3706654497388719</v>
      </c>
    </row>
    <row r="19" spans="1:17" x14ac:dyDescent="0.3">
      <c r="A19" s="16" t="s">
        <v>11</v>
      </c>
      <c r="B19" s="17">
        <v>0.15325</v>
      </c>
      <c r="C19" s="18">
        <v>7.9162499999999997E-2</v>
      </c>
      <c r="D19" s="19">
        <v>1E-4</v>
      </c>
      <c r="E19" s="21">
        <v>-0.95299799450983191</v>
      </c>
      <c r="F19" s="17">
        <v>0.156333</v>
      </c>
      <c r="G19" s="18">
        <v>0.185667</v>
      </c>
      <c r="H19" s="19">
        <v>0.232428</v>
      </c>
      <c r="I19" s="21">
        <v>0.24809507105120876</v>
      </c>
      <c r="J19" s="17">
        <v>0.13288</v>
      </c>
      <c r="K19" s="18">
        <v>0.17100000000000001</v>
      </c>
      <c r="L19" s="19">
        <v>5.9916700000000003E-2</v>
      </c>
      <c r="M19" s="21">
        <v>0.36387234669824653</v>
      </c>
      <c r="N19" s="17">
        <v>3.9100000000000003E-2</v>
      </c>
      <c r="O19" s="18">
        <v>0.339667</v>
      </c>
      <c r="P19" s="19">
        <v>2.9875100000000001E-3</v>
      </c>
      <c r="Q19" s="20">
        <v>3.1188805488189097</v>
      </c>
    </row>
    <row r="20" spans="1:17" x14ac:dyDescent="0.3">
      <c r="A20" s="16" t="s">
        <v>12</v>
      </c>
      <c r="B20" s="17">
        <v>0.68044400000000005</v>
      </c>
      <c r="C20" s="18">
        <v>0.49155599999999999</v>
      </c>
      <c r="D20" s="19">
        <v>1.7326500000000001E-3</v>
      </c>
      <c r="E20" s="21">
        <v>-0.46912065051742852</v>
      </c>
      <c r="F20" s="17">
        <v>0.88766699999999998</v>
      </c>
      <c r="G20" s="18">
        <v>1.0149999999999999</v>
      </c>
      <c r="H20" s="19">
        <v>0.61161799999999999</v>
      </c>
      <c r="I20" s="21">
        <v>0.19338925782762789</v>
      </c>
      <c r="J20" s="17">
        <v>0.76780000000000004</v>
      </c>
      <c r="K20" s="18">
        <v>0.59670000000000001</v>
      </c>
      <c r="L20" s="19">
        <v>1.2508699999999999E-4</v>
      </c>
      <c r="M20" s="21">
        <v>-0.36372478329204944</v>
      </c>
      <c r="N20" s="17">
        <v>0.73099999999999998</v>
      </c>
      <c r="O20" s="18">
        <v>1.41333</v>
      </c>
      <c r="P20" s="19">
        <v>6.5663799999999994E-2</v>
      </c>
      <c r="Q20" s="20">
        <v>0.95115505019031177</v>
      </c>
    </row>
    <row r="21" spans="1:17" x14ac:dyDescent="0.3">
      <c r="A21" s="16" t="s">
        <v>13</v>
      </c>
      <c r="B21" s="17">
        <v>1.4822200000000001E-2</v>
      </c>
      <c r="C21" s="18">
        <v>1.7455600000000002E-2</v>
      </c>
      <c r="D21" s="19">
        <v>0.100245</v>
      </c>
      <c r="E21" s="21">
        <v>0.23593035038410023</v>
      </c>
      <c r="F21" s="17">
        <v>1.6E-2</v>
      </c>
      <c r="G21" s="18">
        <v>4.7533300000000001E-2</v>
      </c>
      <c r="H21" s="19">
        <v>4.21091E-3</v>
      </c>
      <c r="I21" s="21">
        <v>1.5708666591274125</v>
      </c>
      <c r="J21" s="17">
        <v>2.266E-2</v>
      </c>
      <c r="K21" s="18">
        <v>3.2590000000000001E-2</v>
      </c>
      <c r="L21" s="19">
        <v>1E-4</v>
      </c>
      <c r="M21" s="21">
        <v>0.52428149091804865</v>
      </c>
      <c r="N21" s="17">
        <v>1.17433E-2</v>
      </c>
      <c r="O21" s="18">
        <v>1.5333299999999999E-2</v>
      </c>
      <c r="P21" s="19">
        <v>0.48825499999999999</v>
      </c>
      <c r="Q21" s="20">
        <v>0.3848303451209456</v>
      </c>
    </row>
    <row r="22" spans="1:17" x14ac:dyDescent="0.3">
      <c r="A22" s="16" t="s">
        <v>14</v>
      </c>
      <c r="B22" s="17">
        <v>0.21887499999999999</v>
      </c>
      <c r="C22" s="18">
        <v>0.17293700000000001</v>
      </c>
      <c r="D22" s="19">
        <v>0.23464099999999999</v>
      </c>
      <c r="E22" s="21">
        <v>-0.33986061097539622</v>
      </c>
      <c r="F22" s="17">
        <v>6.3333299999999995E-2</v>
      </c>
      <c r="G22" s="18">
        <v>0.20799999999999999</v>
      </c>
      <c r="H22" s="19">
        <v>2.5260400000000002E-4</v>
      </c>
      <c r="I22" s="21">
        <v>1.7155473698446797</v>
      </c>
      <c r="J22" s="17">
        <v>0.10922999999999999</v>
      </c>
      <c r="K22" s="18">
        <v>0.54579999999999995</v>
      </c>
      <c r="L22" s="19">
        <v>1E-4</v>
      </c>
      <c r="M22" s="21">
        <v>2.321003247995832</v>
      </c>
      <c r="N22" s="17">
        <v>9.9566699999999994E-2</v>
      </c>
      <c r="O22" s="18">
        <v>0.532667</v>
      </c>
      <c r="P22" s="19">
        <v>1.64178E-2</v>
      </c>
      <c r="Q22" s="20">
        <v>2.4194986853259546</v>
      </c>
    </row>
    <row r="23" spans="1:17" x14ac:dyDescent="0.3">
      <c r="A23" s="16" t="s">
        <v>15</v>
      </c>
      <c r="B23" s="17">
        <v>3.6733300000000003E-2</v>
      </c>
      <c r="C23" s="18">
        <v>3.3133299999999997E-2</v>
      </c>
      <c r="D23" s="19">
        <v>0.23585999999999999</v>
      </c>
      <c r="E23" s="21">
        <v>-0.14880660925181527</v>
      </c>
      <c r="F23" s="17">
        <v>3.7866700000000003E-2</v>
      </c>
      <c r="G23" s="18">
        <v>5.04333E-2</v>
      </c>
      <c r="H23" s="19">
        <v>0.48807699999999998</v>
      </c>
      <c r="I23" s="21">
        <v>0.41344692920152643</v>
      </c>
      <c r="J23" s="17">
        <v>3.1809999999999998E-2</v>
      </c>
      <c r="K23" s="18">
        <v>4.1820000000000003E-2</v>
      </c>
      <c r="L23" s="19">
        <v>6.5522999999999996E-3</v>
      </c>
      <c r="M23" s="21">
        <v>0.39471269005006615</v>
      </c>
      <c r="N23" s="17">
        <v>3.6633300000000001E-2</v>
      </c>
      <c r="O23" s="18">
        <v>6.1766700000000001E-2</v>
      </c>
      <c r="P23" s="19">
        <v>0.241115</v>
      </c>
      <c r="Q23" s="20">
        <v>0.75367358638537019</v>
      </c>
    </row>
    <row r="24" spans="1:17" x14ac:dyDescent="0.3">
      <c r="A24" s="16" t="s">
        <v>16</v>
      </c>
      <c r="B24" s="17">
        <v>0.477325</v>
      </c>
      <c r="C24" s="18">
        <v>0.1128</v>
      </c>
      <c r="D24" s="19">
        <v>3.9316000000000004E-3</v>
      </c>
      <c r="E24" s="21">
        <v>-2.0812048320967111</v>
      </c>
      <c r="F24" s="17">
        <v>0.16800000000000001</v>
      </c>
      <c r="G24" s="18">
        <v>0.36833300000000002</v>
      </c>
      <c r="H24" s="19">
        <v>7.7599100000000001E-3</v>
      </c>
      <c r="I24" s="21">
        <v>1.1325494251719148</v>
      </c>
      <c r="J24" s="17">
        <v>0.25929999999999997</v>
      </c>
      <c r="K24" s="18">
        <v>0.76919999999999999</v>
      </c>
      <c r="L24" s="19">
        <v>1E-4</v>
      </c>
      <c r="M24" s="21">
        <v>1.5687365564866027</v>
      </c>
      <c r="N24" s="17">
        <v>0.51466699999999999</v>
      </c>
      <c r="O24" s="18">
        <v>1.04033</v>
      </c>
      <c r="P24" s="19">
        <v>9.1575000000000004E-2</v>
      </c>
      <c r="Q24" s="20">
        <v>1.0153300477150637</v>
      </c>
    </row>
    <row r="25" spans="1:17" x14ac:dyDescent="0.3">
      <c r="A25" s="16" t="s">
        <v>17</v>
      </c>
      <c r="B25" s="17">
        <v>2.4212500000000001</v>
      </c>
      <c r="C25" s="18">
        <v>0.97562499999999996</v>
      </c>
      <c r="D25" s="19">
        <v>1.76515E-4</v>
      </c>
      <c r="E25" s="21">
        <v>-1.3113534166253451</v>
      </c>
      <c r="F25" s="17">
        <v>2.57</v>
      </c>
      <c r="G25" s="18">
        <v>2.61</v>
      </c>
      <c r="H25" s="19">
        <v>0.87521800000000005</v>
      </c>
      <c r="I25" s="21">
        <v>2.2281447376006298E-2</v>
      </c>
      <c r="J25" s="17">
        <v>1.423</v>
      </c>
      <c r="K25" s="18">
        <v>3.21</v>
      </c>
      <c r="L25" s="19">
        <v>1E-4</v>
      </c>
      <c r="M25" s="21">
        <v>1.173637635483183</v>
      </c>
      <c r="N25" s="17">
        <v>1.18</v>
      </c>
      <c r="O25" s="18">
        <v>3.5133299999999998</v>
      </c>
      <c r="P25" s="19">
        <v>7.2936500000000005E-4</v>
      </c>
      <c r="Q25" s="20">
        <v>1.5740522327726945</v>
      </c>
    </row>
    <row r="26" spans="1:17" x14ac:dyDescent="0.3">
      <c r="A26" s="16" t="s">
        <v>18</v>
      </c>
      <c r="B26" s="17">
        <v>12.22</v>
      </c>
      <c r="C26" s="18">
        <v>5.5955599999999999</v>
      </c>
      <c r="D26" s="19">
        <v>1E-4</v>
      </c>
      <c r="E26" s="21">
        <v>-1.1268898576369677</v>
      </c>
      <c r="F26" s="17">
        <v>8.8366699999999998</v>
      </c>
      <c r="G26" s="18">
        <v>8.5366700000000009</v>
      </c>
      <c r="H26" s="19">
        <v>0.81346300000000005</v>
      </c>
      <c r="I26" s="21">
        <v>-4.982939814496061E-2</v>
      </c>
      <c r="J26" s="17">
        <v>12.15</v>
      </c>
      <c r="K26" s="18">
        <v>11.5</v>
      </c>
      <c r="L26" s="19">
        <v>0.19639400000000001</v>
      </c>
      <c r="M26" s="21">
        <v>-7.9322452661405654E-2</v>
      </c>
      <c r="N26" s="17">
        <v>6.39</v>
      </c>
      <c r="O26" s="18">
        <v>9.3866700000000005</v>
      </c>
      <c r="P26" s="19">
        <v>8.09391E-2</v>
      </c>
      <c r="Q26" s="20">
        <v>0.55479750928973792</v>
      </c>
    </row>
    <row r="27" spans="1:17" x14ac:dyDescent="0.3">
      <c r="A27" s="16" t="s">
        <v>19</v>
      </c>
      <c r="B27" s="17">
        <v>0.78987499999999999</v>
      </c>
      <c r="C27" s="18">
        <v>0.05</v>
      </c>
      <c r="D27" s="19">
        <v>1E-4</v>
      </c>
      <c r="E27" s="21">
        <v>-3.9816243606963546</v>
      </c>
      <c r="F27" s="17">
        <v>1.66333</v>
      </c>
      <c r="G27" s="18">
        <v>9.2033299999999998E-2</v>
      </c>
      <c r="H27" s="19">
        <v>1E-4</v>
      </c>
      <c r="I27" s="21">
        <v>-4.1757746538749609</v>
      </c>
      <c r="J27" s="17">
        <v>1.2869999999999999</v>
      </c>
      <c r="K27" s="18">
        <v>0.34499999999999997</v>
      </c>
      <c r="L27" s="19">
        <v>1E-4</v>
      </c>
      <c r="M27" s="21">
        <v>-1.8993437865551706</v>
      </c>
      <c r="N27" s="17">
        <v>1.52667</v>
      </c>
      <c r="O27" s="18">
        <v>1.02833</v>
      </c>
      <c r="P27" s="19">
        <v>3.0021099999999998E-2</v>
      </c>
      <c r="Q27" s="20">
        <v>-0.57008493542395355</v>
      </c>
    </row>
    <row r="28" spans="1:17" x14ac:dyDescent="0.3">
      <c r="A28" s="16" t="s">
        <v>20</v>
      </c>
      <c r="B28" s="17">
        <v>0.65455600000000003</v>
      </c>
      <c r="C28" s="18">
        <v>0.14477799999999999</v>
      </c>
      <c r="D28" s="19">
        <v>1E-4</v>
      </c>
      <c r="E28" s="21">
        <v>-2.1766742342678533</v>
      </c>
      <c r="F28" s="17">
        <v>0.76766699999999999</v>
      </c>
      <c r="G28" s="18">
        <v>6.7599999999999993E-2</v>
      </c>
      <c r="H28" s="19">
        <v>4.7816500000000001E-3</v>
      </c>
      <c r="I28" s="21">
        <v>-3.5053854801183473</v>
      </c>
      <c r="J28" s="17">
        <v>0.85399999999999998</v>
      </c>
      <c r="K28" s="18">
        <v>0.17998</v>
      </c>
      <c r="L28" s="19">
        <v>1E-4</v>
      </c>
      <c r="M28" s="21">
        <v>-2.2463994716459879</v>
      </c>
      <c r="N28" s="17">
        <v>0.59366699999999994</v>
      </c>
      <c r="O28" s="18">
        <v>0.118967</v>
      </c>
      <c r="P28" s="19">
        <v>9.3054100000000001E-3</v>
      </c>
      <c r="Q28" s="20">
        <v>-2.319092477698268</v>
      </c>
    </row>
    <row r="29" spans="1:17" x14ac:dyDescent="0.3">
      <c r="A29" s="16" t="s">
        <v>21</v>
      </c>
      <c r="B29" s="17">
        <v>6.2122200000000002E-2</v>
      </c>
      <c r="C29" s="18">
        <v>6.7355600000000002E-2</v>
      </c>
      <c r="D29" s="19">
        <v>0.38390400000000002</v>
      </c>
      <c r="E29" s="21">
        <v>0.11668897519226094</v>
      </c>
      <c r="F29" s="17">
        <v>5.7066699999999998E-2</v>
      </c>
      <c r="G29" s="18">
        <v>0.24066699999999999</v>
      </c>
      <c r="H29" s="19">
        <v>2.8608599999999998E-3</v>
      </c>
      <c r="I29" s="21">
        <v>2.0763172908691248</v>
      </c>
      <c r="J29" s="17">
        <v>6.139E-2</v>
      </c>
      <c r="K29" s="18">
        <v>0.13361999999999999</v>
      </c>
      <c r="L29" s="19">
        <v>1.2692899999999999E-4</v>
      </c>
      <c r="M29" s="21">
        <v>1.1220603890066088</v>
      </c>
      <c r="N29" s="17">
        <v>3.3733300000000001E-2</v>
      </c>
      <c r="O29" s="18">
        <v>0.13700000000000001</v>
      </c>
      <c r="P29" s="19">
        <v>1.36461E-3</v>
      </c>
      <c r="Q29" s="20">
        <v>2.0219305294634249</v>
      </c>
    </row>
    <row r="30" spans="1:17" x14ac:dyDescent="0.3">
      <c r="A30" s="16" t="s">
        <v>22</v>
      </c>
      <c r="B30" s="17">
        <v>1.7389199999999999E-3</v>
      </c>
      <c r="C30" s="18">
        <v>2.06556E-2</v>
      </c>
      <c r="D30" s="19">
        <v>1E-4</v>
      </c>
      <c r="E30" s="21">
        <v>3.5702695006570924</v>
      </c>
      <c r="F30" s="17">
        <v>1.7389199999999999E-3</v>
      </c>
      <c r="G30" s="18">
        <v>3.5033300000000003E-2</v>
      </c>
      <c r="H30" s="19">
        <v>1E-4</v>
      </c>
      <c r="I30" s="21">
        <v>4.3324634234967512</v>
      </c>
      <c r="J30" s="17">
        <v>1.7389199999999999E-3</v>
      </c>
      <c r="K30" s="18">
        <v>3.0890000000000001E-2</v>
      </c>
      <c r="L30" s="19">
        <v>1E-4</v>
      </c>
      <c r="M30" s="21">
        <v>4.1508764036846122</v>
      </c>
      <c r="N30" s="17">
        <v>1.7389199999999999E-3</v>
      </c>
      <c r="O30" s="18">
        <v>9.8233299999999999E-3</v>
      </c>
      <c r="P30" s="19">
        <v>2.62153E-3</v>
      </c>
      <c r="Q30" s="20">
        <v>2.4980206029127245</v>
      </c>
    </row>
    <row r="31" spans="1:17" x14ac:dyDescent="0.3">
      <c r="A31" s="16" t="s">
        <v>23</v>
      </c>
      <c r="B31" s="17">
        <v>0.91637500000000005</v>
      </c>
      <c r="C31" s="18">
        <v>0.56812499999999999</v>
      </c>
      <c r="D31" s="19">
        <v>3.9269899999999999E-4</v>
      </c>
      <c r="E31" s="21">
        <v>-0.68972971112108772</v>
      </c>
      <c r="F31" s="17">
        <v>1.3533299999999999</v>
      </c>
      <c r="G31" s="18">
        <v>0.63400000000000001</v>
      </c>
      <c r="H31" s="19">
        <v>1.0185400000000001E-3</v>
      </c>
      <c r="I31" s="21">
        <v>-1.0939589277715376</v>
      </c>
      <c r="J31" s="17">
        <v>1.6830000000000001</v>
      </c>
      <c r="K31" s="18">
        <v>1.1343000000000001</v>
      </c>
      <c r="L31" s="19">
        <v>1.27859E-4</v>
      </c>
      <c r="M31" s="21">
        <v>-0.56923292150892091</v>
      </c>
      <c r="N31" s="17">
        <v>1.24</v>
      </c>
      <c r="O31" s="18">
        <v>2.15333</v>
      </c>
      <c r="P31" s="19">
        <v>1.1455099999999999E-2</v>
      </c>
      <c r="Q31" s="20">
        <v>0.79622931031010791</v>
      </c>
    </row>
    <row r="32" spans="1:17" x14ac:dyDescent="0.3">
      <c r="A32" s="16" t="s">
        <v>24</v>
      </c>
      <c r="B32" s="17">
        <v>3.32222E-2</v>
      </c>
      <c r="C32" s="18">
        <v>2.47E-2</v>
      </c>
      <c r="D32" s="19">
        <v>1.2446600000000001E-3</v>
      </c>
      <c r="E32" s="21">
        <v>-0.42763657104474928</v>
      </c>
      <c r="F32" s="17">
        <v>3.3766699999999997E-2</v>
      </c>
      <c r="G32" s="18">
        <v>4.5666699999999998E-2</v>
      </c>
      <c r="H32" s="19">
        <v>0.26885100000000001</v>
      </c>
      <c r="I32" s="21">
        <v>0.43554134792845134</v>
      </c>
      <c r="J32" s="17">
        <v>3.866E-2</v>
      </c>
      <c r="K32" s="18">
        <v>6.3250000000000001E-2</v>
      </c>
      <c r="L32" s="19">
        <v>1E-4</v>
      </c>
      <c r="M32" s="21">
        <v>0.71022384225779911</v>
      </c>
      <c r="N32" s="17">
        <v>1.42667E-2</v>
      </c>
      <c r="O32" s="18">
        <v>5.8799999999999998E-2</v>
      </c>
      <c r="P32" s="19">
        <v>1.82113E-2</v>
      </c>
      <c r="Q32" s="20">
        <v>2.0431644883775055</v>
      </c>
    </row>
    <row r="33" spans="1:17" x14ac:dyDescent="0.3">
      <c r="A33" s="16" t="s">
        <v>25</v>
      </c>
      <c r="B33" s="17">
        <v>2.3808599999999999E-2</v>
      </c>
      <c r="C33" s="18">
        <v>5.7128500000000002E-3</v>
      </c>
      <c r="D33" s="19">
        <v>1.3463299999999999E-2</v>
      </c>
      <c r="E33" s="21">
        <v>-2.0592002340728501</v>
      </c>
      <c r="F33" s="17">
        <v>4.3526099999999998E-3</v>
      </c>
      <c r="G33" s="18">
        <v>6.30964E-3</v>
      </c>
      <c r="H33" s="19">
        <v>0.62117500000000003</v>
      </c>
      <c r="I33" s="21">
        <v>0.53567693538784611</v>
      </c>
      <c r="J33" s="17">
        <v>4.2000900000000001E-2</v>
      </c>
      <c r="K33" s="18">
        <v>2.1161699999999999E-2</v>
      </c>
      <c r="L33" s="19">
        <v>9.7872200000000006E-2</v>
      </c>
      <c r="M33" s="21">
        <v>-0.98896471315630208</v>
      </c>
      <c r="N33" s="17">
        <v>1.7389199999999999E-3</v>
      </c>
      <c r="O33" s="18">
        <v>3.0992799999999998E-3</v>
      </c>
      <c r="P33" s="19">
        <v>0.37390099999999998</v>
      </c>
      <c r="Q33" s="20">
        <v>0.83374153685506946</v>
      </c>
    </row>
    <row r="34" spans="1:17" x14ac:dyDescent="0.3">
      <c r="A34" s="16" t="s">
        <v>26</v>
      </c>
      <c r="B34" s="17">
        <v>3.8362500000000001E-2</v>
      </c>
      <c r="C34" s="18">
        <v>3.9083399999999997E-3</v>
      </c>
      <c r="D34" s="19">
        <v>1E-4</v>
      </c>
      <c r="E34" s="21">
        <v>-3.2950688577873</v>
      </c>
      <c r="F34" s="17">
        <v>2.92E-2</v>
      </c>
      <c r="G34" s="18">
        <v>5.4933300000000003E-3</v>
      </c>
      <c r="H34" s="19">
        <v>1.3808799999999999E-3</v>
      </c>
      <c r="I34" s="21">
        <v>-2.4102155027273313</v>
      </c>
      <c r="J34" s="17">
        <v>5.2220000000000003E-2</v>
      </c>
      <c r="K34" s="18">
        <v>1.7649999999999999E-2</v>
      </c>
      <c r="L34" s="19">
        <v>1E-4</v>
      </c>
      <c r="M34" s="21">
        <v>-1.5649342741542993</v>
      </c>
      <c r="N34" s="17">
        <v>7.0533299999999993E-2</v>
      </c>
      <c r="O34" s="18">
        <v>2.1499999999999998E-2</v>
      </c>
      <c r="P34" s="19">
        <v>3.0957699999999999E-3</v>
      </c>
      <c r="Q34" s="20">
        <v>-1.7139678800002989</v>
      </c>
    </row>
    <row r="35" spans="1:17" x14ac:dyDescent="0.3">
      <c r="A35" s="16" t="s">
        <v>27</v>
      </c>
      <c r="B35" s="17">
        <v>1.6487799999999999</v>
      </c>
      <c r="C35" s="18">
        <v>1.27444</v>
      </c>
      <c r="D35" s="19">
        <v>6.5591800000000006E-2</v>
      </c>
      <c r="E35" s="21">
        <v>-0.37153545634837049</v>
      </c>
      <c r="F35" s="17">
        <v>1.51667</v>
      </c>
      <c r="G35" s="18">
        <v>3.91</v>
      </c>
      <c r="H35" s="19">
        <v>4.5925000000000002E-3</v>
      </c>
      <c r="I35" s="21">
        <v>1.3662613921876026</v>
      </c>
      <c r="J35" s="17">
        <v>1.5880000000000001</v>
      </c>
      <c r="K35" s="18">
        <v>4.3220000000000001</v>
      </c>
      <c r="L35" s="19">
        <v>1E-4</v>
      </c>
      <c r="M35" s="21">
        <v>1.4444881597165495</v>
      </c>
      <c r="N35" s="17">
        <v>0.77166699999999999</v>
      </c>
      <c r="O35" s="18">
        <v>1.78667</v>
      </c>
      <c r="P35" s="19">
        <v>4.1837300000000001E-2</v>
      </c>
      <c r="Q35" s="20">
        <v>1.2112228755959831</v>
      </c>
    </row>
    <row r="36" spans="1:17" x14ac:dyDescent="0.3">
      <c r="A36" s="16" t="s">
        <v>28</v>
      </c>
      <c r="B36" s="17">
        <v>3.2855200000000001E-2</v>
      </c>
      <c r="C36" s="18">
        <v>1.2856299999999999E-2</v>
      </c>
      <c r="D36" s="19">
        <v>0.22730700000000001</v>
      </c>
      <c r="E36" s="21">
        <v>-1.3536462246825007</v>
      </c>
      <c r="F36" s="17">
        <v>1.53796E-2</v>
      </c>
      <c r="G36" s="18">
        <v>9.3500000000000007E-3</v>
      </c>
      <c r="H36" s="19">
        <v>0.46566000000000002</v>
      </c>
      <c r="I36" s="21">
        <v>-0.71797971137143413</v>
      </c>
      <c r="J36" s="17">
        <v>1.22188E-2</v>
      </c>
      <c r="K36" s="18">
        <v>5.0219699999999999E-2</v>
      </c>
      <c r="L36" s="19">
        <v>0.15554899999999999</v>
      </c>
      <c r="M36" s="21">
        <v>2.0391508043143944</v>
      </c>
      <c r="N36" s="17">
        <v>5.4963099999999999E-3</v>
      </c>
      <c r="O36" s="18">
        <v>1.18633E-2</v>
      </c>
      <c r="P36" s="19">
        <v>0.17471500000000001</v>
      </c>
      <c r="Q36" s="20">
        <v>1.1099700967739576</v>
      </c>
    </row>
    <row r="37" spans="1:17" x14ac:dyDescent="0.3">
      <c r="A37" s="16" t="s">
        <v>29</v>
      </c>
      <c r="B37" s="17">
        <v>0.422375</v>
      </c>
      <c r="C37" s="18">
        <v>0.12923799999999999</v>
      </c>
      <c r="D37" s="19">
        <v>1E-4</v>
      </c>
      <c r="E37" s="21">
        <v>-1.7084941156744613</v>
      </c>
      <c r="F37" s="17">
        <v>0.35799999999999998</v>
      </c>
      <c r="G37" s="18">
        <v>0.22600000000000001</v>
      </c>
      <c r="H37" s="19">
        <v>3.7753499999999998E-3</v>
      </c>
      <c r="I37" s="21">
        <v>-0.66363681484906856</v>
      </c>
      <c r="J37" s="17">
        <v>0.49099999999999999</v>
      </c>
      <c r="K37" s="18">
        <v>0.48549999999999999</v>
      </c>
      <c r="L37" s="19">
        <v>0.94528900000000005</v>
      </c>
      <c r="M37" s="21">
        <v>-1.6251728895500823E-2</v>
      </c>
      <c r="N37" s="17">
        <v>0.32033299999999998</v>
      </c>
      <c r="O37" s="18">
        <v>0.285333</v>
      </c>
      <c r="P37" s="19">
        <v>0.53326099999999999</v>
      </c>
      <c r="Q37" s="20">
        <v>-0.16692581852067073</v>
      </c>
    </row>
    <row r="38" spans="1:17" x14ac:dyDescent="0.3">
      <c r="A38" s="16" t="s">
        <v>30</v>
      </c>
      <c r="B38" s="17">
        <v>32.287500000000001</v>
      </c>
      <c r="C38" s="18">
        <v>24.1875</v>
      </c>
      <c r="D38" s="19">
        <v>6.3786300000000004E-2</v>
      </c>
      <c r="E38" s="21">
        <v>-0.4167140770862276</v>
      </c>
      <c r="F38" s="17">
        <v>16.7333</v>
      </c>
      <c r="G38" s="18">
        <v>14.4</v>
      </c>
      <c r="H38" s="19">
        <v>0.34015099999999998</v>
      </c>
      <c r="I38" s="21">
        <v>-0.21665317788993715</v>
      </c>
      <c r="J38" s="17">
        <v>12.419</v>
      </c>
      <c r="K38" s="18">
        <v>26.42</v>
      </c>
      <c r="L38" s="19">
        <v>9.4162099999999995E-3</v>
      </c>
      <c r="M38" s="21">
        <v>1.0890814567238922</v>
      </c>
      <c r="N38" s="17">
        <v>2.5733299999999999</v>
      </c>
      <c r="O38" s="18">
        <v>15.2</v>
      </c>
      <c r="P38" s="19">
        <v>1.12068E-3</v>
      </c>
      <c r="Q38" s="20">
        <v>2.5623629405611936</v>
      </c>
    </row>
    <row r="39" spans="1:17" x14ac:dyDescent="0.3">
      <c r="A39" s="16" t="s">
        <v>31</v>
      </c>
      <c r="B39" s="17">
        <v>2.6387500000000001E-2</v>
      </c>
      <c r="C39" s="18">
        <v>3.4548700000000002E-2</v>
      </c>
      <c r="D39" s="19">
        <v>0.40497</v>
      </c>
      <c r="E39" s="21">
        <v>0.38877675227009023</v>
      </c>
      <c r="F39" s="17">
        <v>3.78333E-2</v>
      </c>
      <c r="G39" s="18">
        <v>3.3500000000000002E-2</v>
      </c>
      <c r="H39" s="19">
        <v>0.78944700000000001</v>
      </c>
      <c r="I39" s="21">
        <v>-0.17549552501447407</v>
      </c>
      <c r="J39" s="17">
        <v>3.6720000000000003E-2</v>
      </c>
      <c r="K39" s="18">
        <v>1.9910000000000001E-2</v>
      </c>
      <c r="L39" s="19">
        <v>1.9569E-2</v>
      </c>
      <c r="M39" s="21">
        <v>-0.88307283769330547</v>
      </c>
      <c r="N39" s="17">
        <v>2.00667E-2</v>
      </c>
      <c r="O39" s="18">
        <v>1.6E-2</v>
      </c>
      <c r="P39" s="19">
        <v>0.354404</v>
      </c>
      <c r="Q39" s="20">
        <v>-0.32673147765258326</v>
      </c>
    </row>
    <row r="40" spans="1:17" x14ac:dyDescent="0.3">
      <c r="A40" s="16" t="s">
        <v>32</v>
      </c>
      <c r="B40" s="17">
        <v>1.1701100000000001E-2</v>
      </c>
      <c r="C40" s="18">
        <v>1.03278E-2</v>
      </c>
      <c r="D40" s="19">
        <v>5.2449299999999997E-2</v>
      </c>
      <c r="E40" s="21">
        <v>-0.18011119349020085</v>
      </c>
      <c r="F40" s="17">
        <v>1.54667E-2</v>
      </c>
      <c r="G40" s="18">
        <v>1.6333299999999999E-2</v>
      </c>
      <c r="H40" s="19">
        <v>0.73309000000000002</v>
      </c>
      <c r="I40" s="21">
        <v>7.8650890343197027E-2</v>
      </c>
      <c r="J40" s="17">
        <v>1.6761999999999999E-2</v>
      </c>
      <c r="K40" s="18">
        <v>1.516E-2</v>
      </c>
      <c r="L40" s="19">
        <v>0.45799800000000002</v>
      </c>
      <c r="M40" s="21">
        <v>-0.14492454456979684</v>
      </c>
      <c r="N40" s="17">
        <v>9.2233300000000001E-3</v>
      </c>
      <c r="O40" s="18">
        <v>1.5333299999999999E-2</v>
      </c>
      <c r="P40" s="19">
        <v>4.9713199999999999E-2</v>
      </c>
      <c r="Q40" s="20">
        <v>0.73330860231812134</v>
      </c>
    </row>
    <row r="41" spans="1:17" x14ac:dyDescent="0.3">
      <c r="A41" s="16" t="s">
        <v>33</v>
      </c>
      <c r="B41" s="18">
        <v>1.7389199999999999E-3</v>
      </c>
      <c r="C41" s="18">
        <v>1.7389199999999999E-3</v>
      </c>
      <c r="D41" s="18"/>
      <c r="E41" s="21"/>
      <c r="F41" s="18">
        <v>1.7389199999999999E-3</v>
      </c>
      <c r="G41" s="18">
        <v>1.7389199999999999E-3</v>
      </c>
      <c r="H41" s="19"/>
      <c r="I41" s="21"/>
      <c r="J41" s="17">
        <v>1.7389199999999999E-3</v>
      </c>
      <c r="K41" s="18">
        <v>1.7800299999999999E-3</v>
      </c>
      <c r="L41" s="19">
        <v>0.330565</v>
      </c>
      <c r="M41" s="21">
        <v>3.3709993903430852E-2</v>
      </c>
      <c r="N41" s="17">
        <v>1.7389199999999999E-3</v>
      </c>
      <c r="O41" s="18">
        <v>4.4726100000000001E-3</v>
      </c>
      <c r="P41" s="19">
        <v>0.37390099999999998</v>
      </c>
      <c r="Q41" s="20">
        <v>1.3629254023901527</v>
      </c>
    </row>
    <row r="42" spans="1:17" x14ac:dyDescent="0.3">
      <c r="A42" s="16" t="s">
        <v>34</v>
      </c>
      <c r="B42" s="17">
        <v>2.0049999999999999</v>
      </c>
      <c r="C42" s="18">
        <v>0.83687500000000004</v>
      </c>
      <c r="D42" s="19">
        <v>1E-4</v>
      </c>
      <c r="E42" s="21">
        <v>-1.2605181811306099</v>
      </c>
      <c r="F42" s="17">
        <v>0.14833299999999999</v>
      </c>
      <c r="G42" s="18">
        <v>0.278333</v>
      </c>
      <c r="H42" s="19">
        <v>0.184277</v>
      </c>
      <c r="I42" s="21">
        <v>0.9079723757430983</v>
      </c>
      <c r="J42" s="17">
        <v>0.25019999999999998</v>
      </c>
      <c r="K42" s="18">
        <v>0.25829999999999997</v>
      </c>
      <c r="L42" s="19">
        <v>0.79967699999999997</v>
      </c>
      <c r="M42" s="21">
        <v>4.5965853952180405E-2</v>
      </c>
      <c r="N42" s="17">
        <v>6.1199999999999997E-2</v>
      </c>
      <c r="O42" s="18">
        <v>0.113</v>
      </c>
      <c r="P42" s="19">
        <v>3.84718E-3</v>
      </c>
      <c r="Q42" s="20">
        <v>0.88471921460989833</v>
      </c>
    </row>
    <row r="43" spans="1:17" x14ac:dyDescent="0.3">
      <c r="A43" s="16" t="s">
        <v>35</v>
      </c>
      <c r="B43" s="17">
        <v>0.28499999999999998</v>
      </c>
      <c r="C43" s="18">
        <v>0.42959999999999998</v>
      </c>
      <c r="D43" s="19">
        <v>0.20360700000000001</v>
      </c>
      <c r="E43" s="21">
        <v>0.59203207404594638</v>
      </c>
      <c r="F43" s="17">
        <v>2.2766700000000002</v>
      </c>
      <c r="G43" s="18">
        <v>1.7933300000000001</v>
      </c>
      <c r="H43" s="19">
        <v>2.28189E-2</v>
      </c>
      <c r="I43" s="21">
        <v>-0.34428419961512913</v>
      </c>
      <c r="J43" s="17">
        <v>1.3398000000000001</v>
      </c>
      <c r="K43" s="18">
        <v>2.3479999999999999</v>
      </c>
      <c r="L43" s="19">
        <v>1.71185E-3</v>
      </c>
      <c r="M43" s="21">
        <v>0.80941475145378483</v>
      </c>
      <c r="N43" s="17">
        <v>1.0083299999999999</v>
      </c>
      <c r="O43" s="18">
        <v>4.1566700000000001</v>
      </c>
      <c r="P43" s="19">
        <v>2.80094E-3</v>
      </c>
      <c r="Q43" s="20">
        <v>2.0434603438476082</v>
      </c>
    </row>
    <row r="44" spans="1:17" x14ac:dyDescent="0.3">
      <c r="A44" s="16" t="s">
        <v>36</v>
      </c>
      <c r="B44" s="17">
        <v>0.15912499999999999</v>
      </c>
      <c r="C44" s="18">
        <v>3.9300000000000002E-2</v>
      </c>
      <c r="D44" s="19">
        <v>1E-4</v>
      </c>
      <c r="E44" s="21">
        <v>-2.0175592965301137</v>
      </c>
      <c r="F44" s="17">
        <v>0.25600000000000001</v>
      </c>
      <c r="G44" s="18">
        <v>6.8933300000000003E-2</v>
      </c>
      <c r="H44" s="19">
        <v>1E-4</v>
      </c>
      <c r="I44" s="21">
        <v>-1.8928708229219156</v>
      </c>
      <c r="J44" s="17">
        <v>0.16569999999999999</v>
      </c>
      <c r="K44" s="18">
        <v>0.10946</v>
      </c>
      <c r="L44" s="19">
        <v>1.08844E-4</v>
      </c>
      <c r="M44" s="21">
        <v>-0.59816984090132574</v>
      </c>
      <c r="N44" s="17">
        <v>7.6966699999999999E-2</v>
      </c>
      <c r="O44" s="18">
        <v>0.126</v>
      </c>
      <c r="P44" s="19">
        <v>1E-4</v>
      </c>
      <c r="Q44" s="20">
        <v>0.71111743652066528</v>
      </c>
    </row>
    <row r="45" spans="1:17" x14ac:dyDescent="0.3">
      <c r="A45" s="16" t="s">
        <v>37</v>
      </c>
      <c r="B45" s="17">
        <v>7.7733300000000005E-2</v>
      </c>
      <c r="C45" s="18">
        <v>0.117511</v>
      </c>
      <c r="D45" s="19">
        <v>1.2027400000000001E-3</v>
      </c>
      <c r="E45" s="21">
        <v>0.59619114211528179</v>
      </c>
      <c r="F45" s="17">
        <v>0.116067</v>
      </c>
      <c r="G45" s="18">
        <v>0.26233299999999998</v>
      </c>
      <c r="H45" s="19">
        <v>2.12953E-2</v>
      </c>
      <c r="I45" s="21">
        <v>1.1764414562967189</v>
      </c>
      <c r="J45" s="17">
        <v>0.11154</v>
      </c>
      <c r="K45" s="18">
        <v>9.2829999999999996E-2</v>
      </c>
      <c r="L45" s="19">
        <v>8.4773000000000001E-2</v>
      </c>
      <c r="M45" s="21">
        <v>-0.26489815251248372</v>
      </c>
      <c r="N45" s="17">
        <v>9.1866699999999996E-2</v>
      </c>
      <c r="O45" s="18">
        <v>0.19766700000000001</v>
      </c>
      <c r="P45" s="19">
        <v>9.0959300000000007E-2</v>
      </c>
      <c r="Q45" s="20">
        <v>1.1054581261281453</v>
      </c>
    </row>
    <row r="46" spans="1:17" x14ac:dyDescent="0.3">
      <c r="A46" s="16" t="s">
        <v>38</v>
      </c>
      <c r="B46" s="17">
        <v>1.28533E-2</v>
      </c>
      <c r="C46" s="18">
        <v>1.8144400000000001E-2</v>
      </c>
      <c r="D46" s="19">
        <v>1.23657E-2</v>
      </c>
      <c r="E46" s="21">
        <v>0.49738554107560434</v>
      </c>
      <c r="F46" s="17">
        <v>1.66667E-2</v>
      </c>
      <c r="G46" s="18">
        <v>6.0433300000000002E-2</v>
      </c>
      <c r="H46" s="19">
        <v>1.7715999999999999E-3</v>
      </c>
      <c r="I46" s="21">
        <v>1.8583752439444947</v>
      </c>
      <c r="J46" s="17">
        <v>2.29E-2</v>
      </c>
      <c r="K46" s="18">
        <v>3.4529999999999998E-2</v>
      </c>
      <c r="L46" s="19">
        <v>1E-4</v>
      </c>
      <c r="M46" s="21">
        <v>0.59250273586908031</v>
      </c>
      <c r="N46" s="17">
        <v>1.40333E-2</v>
      </c>
      <c r="O46" s="18">
        <v>2.9633300000000001E-2</v>
      </c>
      <c r="P46" s="19">
        <v>9.9925399999999994E-3</v>
      </c>
      <c r="Q46" s="20">
        <v>1.0783649897665397</v>
      </c>
    </row>
    <row r="47" spans="1:17" x14ac:dyDescent="0.3">
      <c r="A47" s="16" t="s">
        <v>39</v>
      </c>
      <c r="B47" s="17">
        <v>9.7777799999999998E-3</v>
      </c>
      <c r="C47" s="18">
        <v>5.53778E-3</v>
      </c>
      <c r="D47" s="19">
        <v>1E-4</v>
      </c>
      <c r="E47" s="21">
        <v>-0.82019920434274129</v>
      </c>
      <c r="F47" s="17">
        <v>8.7333299999999992E-3</v>
      </c>
      <c r="G47" s="18">
        <v>8.8699999999999994E-3</v>
      </c>
      <c r="H47" s="19">
        <v>0.94975399999999999</v>
      </c>
      <c r="I47" s="21">
        <v>2.2402249244474697E-2</v>
      </c>
      <c r="J47" s="17">
        <v>9.9410000000000002E-3</v>
      </c>
      <c r="K47" s="18">
        <v>1.6662E-2</v>
      </c>
      <c r="L47" s="19">
        <v>1.81383E-2</v>
      </c>
      <c r="M47" s="21">
        <v>0.74509869304452025</v>
      </c>
      <c r="N47" s="17">
        <v>6.5029700000000003E-3</v>
      </c>
      <c r="O47" s="18">
        <v>4.8466700000000001E-2</v>
      </c>
      <c r="P47" s="19">
        <v>2.5201500000000002E-2</v>
      </c>
      <c r="Q47" s="20">
        <v>2.8978231822935592</v>
      </c>
    </row>
    <row r="48" spans="1:17" x14ac:dyDescent="0.3">
      <c r="A48" s="16" t="s">
        <v>40</v>
      </c>
      <c r="B48" s="17">
        <v>3.8587499999999997E-2</v>
      </c>
      <c r="C48" s="18">
        <v>1.5762499999999999E-2</v>
      </c>
      <c r="D48" s="19">
        <v>1E-4</v>
      </c>
      <c r="E48" s="21">
        <v>-1.2916372072869049</v>
      </c>
      <c r="F48" s="17">
        <v>3.8833300000000001E-2</v>
      </c>
      <c r="G48" s="18">
        <v>1.89333E-2</v>
      </c>
      <c r="H48" s="19">
        <v>0.30005700000000002</v>
      </c>
      <c r="I48" s="21">
        <v>-1.036368421629881</v>
      </c>
      <c r="J48" s="17">
        <v>2.6610000000000002E-2</v>
      </c>
      <c r="K48" s="18">
        <v>2.929E-2</v>
      </c>
      <c r="L48" s="19">
        <v>0.68206699999999998</v>
      </c>
      <c r="M48" s="21">
        <v>0.13843968285714672</v>
      </c>
      <c r="N48" s="17">
        <v>6.3466699999999996E-3</v>
      </c>
      <c r="O48" s="18">
        <v>2.8466700000000001E-2</v>
      </c>
      <c r="P48" s="19">
        <v>1.4854E-3</v>
      </c>
      <c r="Q48" s="20">
        <v>2.1652035228195912</v>
      </c>
    </row>
    <row r="49" spans="1:17" x14ac:dyDescent="0.3">
      <c r="A49" s="16" t="s">
        <v>41</v>
      </c>
      <c r="B49" s="17">
        <v>13.58</v>
      </c>
      <c r="C49" s="18">
        <v>8.1262500000000006</v>
      </c>
      <c r="D49" s="19">
        <v>4.78395E-4</v>
      </c>
      <c r="E49" s="21">
        <v>-0.74082182542990194</v>
      </c>
      <c r="F49" s="17">
        <v>14.566700000000001</v>
      </c>
      <c r="G49" s="18">
        <v>26.066700000000001</v>
      </c>
      <c r="H49" s="19">
        <v>1.1199799999999999E-2</v>
      </c>
      <c r="I49" s="21">
        <v>0.839533871326271</v>
      </c>
      <c r="J49" s="17">
        <v>10.808</v>
      </c>
      <c r="K49" s="18">
        <v>23.18</v>
      </c>
      <c r="L49" s="19">
        <v>1E-4</v>
      </c>
      <c r="M49" s="21">
        <v>1.1007809865681497</v>
      </c>
      <c r="N49" s="17">
        <v>11.24</v>
      </c>
      <c r="O49" s="18">
        <v>36.700000000000003</v>
      </c>
      <c r="P49" s="19">
        <v>3.8592700000000001E-3</v>
      </c>
      <c r="Q49" s="20">
        <v>1.7071380275096493</v>
      </c>
    </row>
    <row r="50" spans="1:17" x14ac:dyDescent="0.3">
      <c r="A50" s="16" t="s">
        <v>42</v>
      </c>
      <c r="B50" s="17">
        <v>0.34549999999999997</v>
      </c>
      <c r="C50" s="18">
        <v>8.9624999999999996E-2</v>
      </c>
      <c r="D50" s="19">
        <v>7.3800900000000003E-2</v>
      </c>
      <c r="E50" s="21">
        <v>-1.9467125916863539</v>
      </c>
      <c r="F50" s="17">
        <v>8.7256700000000006E-2</v>
      </c>
      <c r="G50" s="18">
        <v>0.79966700000000002</v>
      </c>
      <c r="H50" s="19">
        <v>1.5418299999999999E-3</v>
      </c>
      <c r="I50" s="21">
        <v>3.1960615352384631</v>
      </c>
      <c r="J50" s="17">
        <v>0.14876</v>
      </c>
      <c r="K50" s="18">
        <v>0.63100000000000001</v>
      </c>
      <c r="L50" s="19">
        <v>1.3080100000000001E-3</v>
      </c>
      <c r="M50" s="21">
        <v>2.0846533521452861</v>
      </c>
      <c r="N50" s="17">
        <v>0.123913</v>
      </c>
      <c r="O50" s="18">
        <v>1.31433</v>
      </c>
      <c r="P50" s="19">
        <v>1.9270499999999999E-2</v>
      </c>
      <c r="Q50" s="20">
        <v>3.4069280938318487</v>
      </c>
    </row>
    <row r="51" spans="1:17" x14ac:dyDescent="0.3">
      <c r="A51" s="16" t="s">
        <v>43</v>
      </c>
      <c r="B51" s="17">
        <v>0.59437499999999999</v>
      </c>
      <c r="C51" s="18">
        <v>0.88824999999999998</v>
      </c>
      <c r="D51" s="19">
        <v>0.26006400000000002</v>
      </c>
      <c r="E51" s="21">
        <v>0.57959234758329625</v>
      </c>
      <c r="F51" s="17">
        <v>0.40200000000000002</v>
      </c>
      <c r="G51" s="18">
        <v>0.68899999999999995</v>
      </c>
      <c r="H51" s="19">
        <v>0.34440500000000002</v>
      </c>
      <c r="I51" s="21">
        <v>0.77730848152536258</v>
      </c>
      <c r="J51" s="17">
        <v>0.3901</v>
      </c>
      <c r="K51" s="18">
        <v>0.66410000000000002</v>
      </c>
      <c r="L51" s="19">
        <v>1.2899400000000001E-3</v>
      </c>
      <c r="M51" s="21">
        <v>0.76755650019995414</v>
      </c>
      <c r="N51" s="17">
        <v>0.36266700000000002</v>
      </c>
      <c r="O51" s="18">
        <v>0.70533299999999999</v>
      </c>
      <c r="P51" s="19">
        <v>7.0232799999999998E-3</v>
      </c>
      <c r="Q51" s="20">
        <v>0.95965906305471382</v>
      </c>
    </row>
    <row r="52" spans="1:17" x14ac:dyDescent="0.3">
      <c r="A52" s="16" t="s">
        <v>44</v>
      </c>
      <c r="B52" s="17">
        <v>6.7656999999999995E-2</v>
      </c>
      <c r="C52" s="18">
        <v>3.9382E-2</v>
      </c>
      <c r="D52" s="19">
        <v>0.40432000000000001</v>
      </c>
      <c r="E52" s="21">
        <v>-0.78070282773946742</v>
      </c>
      <c r="F52" s="17">
        <v>0.24199999999999999</v>
      </c>
      <c r="G52" s="18">
        <v>0.51400000000000001</v>
      </c>
      <c r="H52" s="19">
        <v>9.6610500000000002E-2</v>
      </c>
      <c r="I52" s="21">
        <v>1.0867613119192838</v>
      </c>
      <c r="J52" s="17">
        <v>6.1561999999999999E-2</v>
      </c>
      <c r="K52" s="18">
        <v>6.7985599999999993E-2</v>
      </c>
      <c r="L52" s="19">
        <v>0.86343199999999998</v>
      </c>
      <c r="M52" s="21">
        <v>0.14318910003041591</v>
      </c>
      <c r="N52" s="17">
        <v>0.35633300000000001</v>
      </c>
      <c r="O52" s="18">
        <v>0.51766699999999999</v>
      </c>
      <c r="P52" s="19">
        <v>0.30149100000000001</v>
      </c>
      <c r="Q52" s="20">
        <v>0.53879825521453129</v>
      </c>
    </row>
    <row r="53" spans="1:17" x14ac:dyDescent="0.3">
      <c r="A53" s="16" t="s">
        <v>45</v>
      </c>
      <c r="B53" s="17">
        <v>1.79</v>
      </c>
      <c r="C53" s="18">
        <v>0.53100000000000003</v>
      </c>
      <c r="D53" s="19">
        <v>1E-4</v>
      </c>
      <c r="E53" s="21">
        <v>-1.7531758213474651</v>
      </c>
      <c r="F53" s="17">
        <v>1.25</v>
      </c>
      <c r="G53" s="18">
        <v>1.95333</v>
      </c>
      <c r="H53" s="19">
        <v>1.5292399999999999E-2</v>
      </c>
      <c r="I53" s="21">
        <v>0.64400760709997429</v>
      </c>
      <c r="J53" s="17">
        <v>1.7310000000000001</v>
      </c>
      <c r="K53" s="18">
        <v>4.069</v>
      </c>
      <c r="L53" s="19">
        <v>1E-4</v>
      </c>
      <c r="M53" s="21">
        <v>1.2330685557070717</v>
      </c>
      <c r="N53" s="17">
        <v>2.23</v>
      </c>
      <c r="O53" s="18">
        <v>7.74</v>
      </c>
      <c r="P53" s="19">
        <v>9.7953499999999995E-3</v>
      </c>
      <c r="Q53" s="20">
        <v>1.7952898562241058</v>
      </c>
    </row>
    <row r="54" spans="1:17" x14ac:dyDescent="0.3">
      <c r="A54" s="16" t="s">
        <v>46</v>
      </c>
      <c r="B54" s="17">
        <v>5.7311100000000002E-3</v>
      </c>
      <c r="C54" s="18">
        <v>6.86333E-3</v>
      </c>
      <c r="D54" s="19">
        <v>0.20172200000000001</v>
      </c>
      <c r="E54" s="21">
        <v>0.2600941365869931</v>
      </c>
      <c r="F54" s="17">
        <v>3.8163099999999998E-3</v>
      </c>
      <c r="G54" s="18">
        <v>1.6256699999999999E-2</v>
      </c>
      <c r="H54" s="19">
        <v>9.7374799999999997E-2</v>
      </c>
      <c r="I54" s="21">
        <v>2.0907841580457598</v>
      </c>
      <c r="J54" s="17">
        <v>6.4700000000000001E-3</v>
      </c>
      <c r="K54" s="18">
        <v>1.0333E-2</v>
      </c>
      <c r="L54" s="19">
        <v>1E-4</v>
      </c>
      <c r="M54" s="21">
        <v>0.6754215581475923</v>
      </c>
      <c r="N54" s="17">
        <v>3.6892800000000001E-3</v>
      </c>
      <c r="O54" s="18">
        <v>7.9333300000000006E-3</v>
      </c>
      <c r="P54" s="19">
        <v>0.102689</v>
      </c>
      <c r="Q54" s="20">
        <v>1.1045872741777636</v>
      </c>
    </row>
    <row r="55" spans="1:17" x14ac:dyDescent="0.3">
      <c r="A55" s="16" t="s">
        <v>47</v>
      </c>
      <c r="B55" s="17">
        <v>1.3276399999999999</v>
      </c>
      <c r="C55" s="18">
        <v>4.56395E-2</v>
      </c>
      <c r="D55" s="19">
        <v>8.7989299999999997E-4</v>
      </c>
      <c r="E55" s="21">
        <v>-4.862437205031739</v>
      </c>
      <c r="F55" s="17">
        <v>0.34221299999999999</v>
      </c>
      <c r="G55" s="18">
        <v>0.197246</v>
      </c>
      <c r="H55" s="19">
        <v>0.69200399999999995</v>
      </c>
      <c r="I55" s="21">
        <v>-0.79489852225157942</v>
      </c>
      <c r="J55" s="17">
        <v>1.8977999999999999</v>
      </c>
      <c r="K55" s="18">
        <v>1.24291</v>
      </c>
      <c r="L55" s="19">
        <v>0.17546100000000001</v>
      </c>
      <c r="M55" s="21">
        <v>-0.61060612809400638</v>
      </c>
      <c r="N55" s="17">
        <v>0.111567</v>
      </c>
      <c r="O55" s="18">
        <v>0.27856700000000001</v>
      </c>
      <c r="P55" s="19">
        <v>0.39364399999999999</v>
      </c>
      <c r="Q55" s="20">
        <v>1.3201140007611265</v>
      </c>
    </row>
    <row r="56" spans="1:17" x14ac:dyDescent="0.3">
      <c r="A56" s="16" t="s">
        <v>48</v>
      </c>
      <c r="B56" s="17">
        <v>5.03667</v>
      </c>
      <c r="C56" s="18">
        <v>1.0083299999999999</v>
      </c>
      <c r="D56" s="19">
        <v>1.6097299999999999E-4</v>
      </c>
      <c r="E56" s="21">
        <v>-2.320502337045109</v>
      </c>
      <c r="F56" s="17">
        <v>5.32</v>
      </c>
      <c r="G56" s="18">
        <v>1.5109999999999999</v>
      </c>
      <c r="H56" s="19">
        <v>3.1494599999999998E-2</v>
      </c>
      <c r="I56" s="21">
        <v>-1.8159225852237231</v>
      </c>
      <c r="J56" s="17">
        <v>3.8010000000000002</v>
      </c>
      <c r="K56" s="18">
        <v>3.24</v>
      </c>
      <c r="L56" s="19">
        <v>0.62874799999999997</v>
      </c>
      <c r="M56" s="21">
        <v>-0.23038521208997859</v>
      </c>
      <c r="N56" s="17">
        <v>2.55667</v>
      </c>
      <c r="O56" s="18">
        <v>4.13</v>
      </c>
      <c r="P56" s="19">
        <v>0.16492999999999999</v>
      </c>
      <c r="Q56" s="20">
        <v>0.69187582368056189</v>
      </c>
    </row>
    <row r="57" spans="1:17" x14ac:dyDescent="0.3">
      <c r="A57" s="16" t="s">
        <v>49</v>
      </c>
      <c r="B57" s="17">
        <v>1.4477800000000001</v>
      </c>
      <c r="C57" s="18">
        <v>1.5333300000000001</v>
      </c>
      <c r="D57" s="19">
        <v>0.43966899999999998</v>
      </c>
      <c r="E57" s="21">
        <v>8.2825832381489453E-2</v>
      </c>
      <c r="F57" s="17">
        <v>1.35</v>
      </c>
      <c r="G57" s="18">
        <v>2.9566699999999999</v>
      </c>
      <c r="H57" s="19">
        <v>3.7909799999999998E-3</v>
      </c>
      <c r="I57" s="21">
        <v>1.1310138230163684</v>
      </c>
      <c r="J57" s="17">
        <v>1.728</v>
      </c>
      <c r="K57" s="18">
        <v>1.8939999999999999</v>
      </c>
      <c r="L57" s="19">
        <v>0.14300299999999999</v>
      </c>
      <c r="M57" s="21">
        <v>0.13233311330491654</v>
      </c>
      <c r="N57" s="17">
        <v>0.996</v>
      </c>
      <c r="O57" s="18">
        <v>1.47</v>
      </c>
      <c r="P57" s="19">
        <v>7.30074E-2</v>
      </c>
      <c r="Q57" s="20">
        <v>0.56159850765564578</v>
      </c>
    </row>
    <row r="58" spans="1:17" x14ac:dyDescent="0.3">
      <c r="A58" s="16" t="s">
        <v>50</v>
      </c>
      <c r="B58" s="17">
        <v>2.9066700000000001E-2</v>
      </c>
      <c r="C58" s="18">
        <v>1.153E-2</v>
      </c>
      <c r="D58" s="19">
        <v>1E-4</v>
      </c>
      <c r="E58" s="21">
        <v>-1.333974775757202</v>
      </c>
      <c r="F58" s="17">
        <v>2.81333E-2</v>
      </c>
      <c r="G58" s="18">
        <v>2.9000000000000001E-2</v>
      </c>
      <c r="H58" s="19">
        <v>0.89997000000000005</v>
      </c>
      <c r="I58" s="21">
        <v>4.3774111384232164E-2</v>
      </c>
      <c r="J58" s="17">
        <v>1.907E-2</v>
      </c>
      <c r="K58" s="18">
        <v>2.8029999999999999E-2</v>
      </c>
      <c r="L58" s="19">
        <v>4.0978399999999998E-2</v>
      </c>
      <c r="M58" s="21">
        <v>0.55566690071973757</v>
      </c>
      <c r="N58" s="17">
        <v>1.8233300000000001E-2</v>
      </c>
      <c r="O58" s="18">
        <v>7.2633299999999998E-2</v>
      </c>
      <c r="P58" s="19">
        <v>3.4095399999999998E-2</v>
      </c>
      <c r="Q58" s="20">
        <v>1.9940554337032639</v>
      </c>
    </row>
    <row r="59" spans="1:17" x14ac:dyDescent="0.3">
      <c r="A59" s="16" t="s">
        <v>51</v>
      </c>
      <c r="B59" s="17">
        <v>0.17271300000000001</v>
      </c>
      <c r="C59" s="18">
        <v>2.84686E-2</v>
      </c>
      <c r="D59" s="19">
        <v>1E-4</v>
      </c>
      <c r="E59" s="21">
        <v>-2.6009332251709396</v>
      </c>
      <c r="F59" s="17">
        <v>0.22500000000000001</v>
      </c>
      <c r="G59" s="18">
        <v>8.9700000000000002E-2</v>
      </c>
      <c r="H59" s="19">
        <v>6.9482099999999998E-3</v>
      </c>
      <c r="I59" s="21">
        <v>-1.3267451111851383</v>
      </c>
      <c r="J59" s="17">
        <v>0.14002400000000001</v>
      </c>
      <c r="K59" s="18">
        <v>0.109734</v>
      </c>
      <c r="L59" s="19">
        <v>0.374749</v>
      </c>
      <c r="M59" s="21">
        <v>-0.35166352525754851</v>
      </c>
      <c r="N59" s="17">
        <v>0.106533</v>
      </c>
      <c r="O59" s="18">
        <v>0.224333</v>
      </c>
      <c r="P59" s="19">
        <v>8.1769599999999998E-2</v>
      </c>
      <c r="Q59" s="20">
        <v>1.0743414669621318</v>
      </c>
    </row>
    <row r="60" spans="1:17" x14ac:dyDescent="0.3">
      <c r="A60" s="16" t="s">
        <v>52</v>
      </c>
      <c r="B60" s="17">
        <v>0.48699999999999999</v>
      </c>
      <c r="C60" s="18">
        <v>2.34112E-2</v>
      </c>
      <c r="D60" s="19">
        <v>1E-4</v>
      </c>
      <c r="E60" s="21">
        <v>-4.3786509818830748</v>
      </c>
      <c r="F60" s="17">
        <v>0.907667</v>
      </c>
      <c r="G60" s="18">
        <v>5.1499999999999997E-2</v>
      </c>
      <c r="H60" s="19">
        <v>1.4007700000000001E-4</v>
      </c>
      <c r="I60" s="21">
        <v>-4.1395187689575543</v>
      </c>
      <c r="J60" s="17">
        <v>0.61850000000000005</v>
      </c>
      <c r="K60" s="18">
        <v>0.19739999999999999</v>
      </c>
      <c r="L60" s="19">
        <v>1E-4</v>
      </c>
      <c r="M60" s="21">
        <v>-1.6476516054073345</v>
      </c>
      <c r="N60" s="17">
        <v>0.56333299999999997</v>
      </c>
      <c r="O60" s="18">
        <v>0.48799999999999999</v>
      </c>
      <c r="P60" s="19">
        <v>0.50557300000000005</v>
      </c>
      <c r="Q60" s="20">
        <v>-0.2071068392195469</v>
      </c>
    </row>
    <row r="61" spans="1:17" x14ac:dyDescent="0.3">
      <c r="A61" s="16" t="s">
        <v>53</v>
      </c>
      <c r="B61" s="17">
        <v>1.1455E-2</v>
      </c>
      <c r="C61" s="18">
        <v>1.0685E-2</v>
      </c>
      <c r="D61" s="19">
        <v>0.72005799999999998</v>
      </c>
      <c r="E61" s="21">
        <v>-0.10039055064486396</v>
      </c>
      <c r="F61" s="17">
        <v>4.3823300000000003E-2</v>
      </c>
      <c r="G61" s="18">
        <v>2.1899999999999999E-2</v>
      </c>
      <c r="H61" s="19">
        <v>0.55115999999999998</v>
      </c>
      <c r="I61" s="21">
        <v>-1.0007672570023043</v>
      </c>
      <c r="J61" s="17">
        <v>9.0298900000000005E-3</v>
      </c>
      <c r="K61" s="18">
        <v>2.1569999999999999E-2</v>
      </c>
      <c r="L61" s="19">
        <v>3.30689E-4</v>
      </c>
      <c r="M61" s="21">
        <v>1.256245858144833</v>
      </c>
      <c r="N61" s="17">
        <v>8.1533300000000003E-3</v>
      </c>
      <c r="O61" s="18">
        <v>4.7733299999999999E-2</v>
      </c>
      <c r="P61" s="19">
        <v>8.4721700000000004E-4</v>
      </c>
      <c r="Q61" s="20">
        <v>2.5495347659734842</v>
      </c>
    </row>
    <row r="62" spans="1:17" x14ac:dyDescent="0.3">
      <c r="A62" s="16" t="s">
        <v>54</v>
      </c>
      <c r="B62" s="17">
        <v>9.3777800000000005E-3</v>
      </c>
      <c r="C62" s="18">
        <v>1.23252E-2</v>
      </c>
      <c r="D62" s="19">
        <v>0.39131500000000002</v>
      </c>
      <c r="E62" s="21">
        <v>0.3942927179251467</v>
      </c>
      <c r="F62" s="17">
        <v>7.6699999999999997E-3</v>
      </c>
      <c r="G62" s="18">
        <v>1.7389199999999999E-3</v>
      </c>
      <c r="H62" s="19">
        <v>8.2781999999999994E-3</v>
      </c>
      <c r="I62" s="21">
        <v>-2.1410350155599081</v>
      </c>
      <c r="J62" s="17">
        <v>7.6569999999999997E-3</v>
      </c>
      <c r="K62" s="18">
        <v>3.79657E-3</v>
      </c>
      <c r="L62" s="19">
        <v>6.58173E-3</v>
      </c>
      <c r="M62" s="21">
        <v>-1.0120826489232349</v>
      </c>
      <c r="N62" s="17">
        <v>1.7389199999999999E-3</v>
      </c>
      <c r="O62" s="18">
        <v>2.7759400000000002E-3</v>
      </c>
      <c r="P62" s="19">
        <v>0.37390099999999998</v>
      </c>
      <c r="Q62" s="20">
        <v>0.67478482324141342</v>
      </c>
    </row>
    <row r="63" spans="1:17" x14ac:dyDescent="0.3">
      <c r="A63" s="16" t="s">
        <v>55</v>
      </c>
      <c r="B63" s="17">
        <v>2.51556E-2</v>
      </c>
      <c r="C63" s="18">
        <v>2.53222E-2</v>
      </c>
      <c r="D63" s="19">
        <v>0.97478299999999996</v>
      </c>
      <c r="E63" s="21">
        <v>9.5231514266805473E-3</v>
      </c>
      <c r="F63" s="17">
        <v>1.8733300000000001E-2</v>
      </c>
      <c r="G63" s="18">
        <v>2.2133300000000002E-2</v>
      </c>
      <c r="H63" s="19">
        <v>0.43618200000000001</v>
      </c>
      <c r="I63" s="21">
        <v>0.24061350546617752</v>
      </c>
      <c r="J63" s="17">
        <v>4.0259999999999997E-2</v>
      </c>
      <c r="K63" s="18">
        <v>2.0920000000000001E-2</v>
      </c>
      <c r="L63" s="19">
        <v>1.1280200000000001E-2</v>
      </c>
      <c r="M63" s="21">
        <v>-0.94446432067439845</v>
      </c>
      <c r="N63" s="17">
        <v>1.0166700000000001E-2</v>
      </c>
      <c r="O63" s="18">
        <v>2.3300000000000001E-2</v>
      </c>
      <c r="P63" s="19">
        <v>1.20559E-2</v>
      </c>
      <c r="Q63" s="20">
        <v>1.196478482785267</v>
      </c>
    </row>
    <row r="64" spans="1:17" x14ac:dyDescent="0.3">
      <c r="A64" s="16" t="s">
        <v>57</v>
      </c>
      <c r="B64" s="17">
        <v>2.5677800000000001E-2</v>
      </c>
      <c r="C64" s="18">
        <v>2.38744E-2</v>
      </c>
      <c r="D64" s="19">
        <v>0.79658300000000004</v>
      </c>
      <c r="E64" s="21">
        <v>-0.10505712531382128</v>
      </c>
      <c r="F64" s="17">
        <v>3.2466700000000001E-2</v>
      </c>
      <c r="G64" s="18">
        <v>7.1900000000000006E-2</v>
      </c>
      <c r="H64" s="19">
        <v>0.218809</v>
      </c>
      <c r="I64" s="21">
        <v>1.1470310178724648</v>
      </c>
      <c r="J64" s="17">
        <v>1.9098E-2</v>
      </c>
      <c r="K64" s="18">
        <v>3.6700000000000003E-2</v>
      </c>
      <c r="L64" s="19">
        <v>8.5460400000000006E-2</v>
      </c>
      <c r="M64" s="21">
        <v>0.94235850026086054</v>
      </c>
      <c r="N64" s="17">
        <v>3.07867E-2</v>
      </c>
      <c r="O64" s="18">
        <v>0.10936700000000001</v>
      </c>
      <c r="P64" s="19">
        <v>0.129912</v>
      </c>
      <c r="Q64" s="20">
        <v>1.8287983507112422</v>
      </c>
    </row>
    <row r="65" spans="1:17" x14ac:dyDescent="0.3">
      <c r="A65" s="16" t="s">
        <v>58</v>
      </c>
      <c r="B65" s="17">
        <v>9.1024999999999995E-3</v>
      </c>
      <c r="C65" s="18">
        <v>6.5687499999999999E-3</v>
      </c>
      <c r="D65" s="19">
        <v>3.8837400000000001E-2</v>
      </c>
      <c r="E65" s="21">
        <v>-0.47064397659497403</v>
      </c>
      <c r="F65" s="17">
        <v>2.9899999999999999E-2</v>
      </c>
      <c r="G65" s="18">
        <v>1.18E-2</v>
      </c>
      <c r="H65" s="19">
        <v>0.16147500000000001</v>
      </c>
      <c r="I65" s="21">
        <v>-1.3413586248362639</v>
      </c>
      <c r="J65" s="17">
        <v>1.772E-2</v>
      </c>
      <c r="K65" s="18">
        <v>1.3351999999999999E-2</v>
      </c>
      <c r="L65" s="19">
        <v>7.4785299999999999E-2</v>
      </c>
      <c r="M65" s="21">
        <v>-0.40832274407978186</v>
      </c>
      <c r="N65" s="17">
        <v>1.7100000000000001E-2</v>
      </c>
      <c r="O65" s="18">
        <v>3.3466700000000002E-2</v>
      </c>
      <c r="P65" s="19">
        <v>6.6154500000000004E-4</v>
      </c>
      <c r="Q65" s="20">
        <v>0.96872997529025429</v>
      </c>
    </row>
    <row r="66" spans="1:17" x14ac:dyDescent="0.3">
      <c r="A66" s="16" t="s">
        <v>59</v>
      </c>
      <c r="B66" s="17">
        <v>1.02325</v>
      </c>
      <c r="C66" s="18">
        <v>0.47412500000000002</v>
      </c>
      <c r="D66" s="19">
        <v>1E-4</v>
      </c>
      <c r="E66" s="21">
        <v>-1.1098192951488475</v>
      </c>
      <c r="F66" s="17">
        <v>0.42399999999999999</v>
      </c>
      <c r="G66" s="18">
        <v>1.073</v>
      </c>
      <c r="H66" s="19">
        <v>1.5059299999999999E-2</v>
      </c>
      <c r="I66" s="21">
        <v>1.3395139061933228</v>
      </c>
      <c r="J66" s="17">
        <v>0.67430000000000001</v>
      </c>
      <c r="K66" s="18">
        <v>1.635</v>
      </c>
      <c r="L66" s="19">
        <v>1E-4</v>
      </c>
      <c r="M66" s="21">
        <v>1.2778281329447285</v>
      </c>
      <c r="N66" s="17">
        <v>0.64800000000000002</v>
      </c>
      <c r="O66" s="18">
        <v>2.1833300000000002</v>
      </c>
      <c r="P66" s="19">
        <v>4.4144500000000003E-3</v>
      </c>
      <c r="Q66" s="20">
        <v>1.7524644851168643</v>
      </c>
    </row>
    <row r="67" spans="1:17" x14ac:dyDescent="0.3">
      <c r="A67" s="16" t="s">
        <v>60</v>
      </c>
      <c r="B67" s="17">
        <v>3.9474999999999998</v>
      </c>
      <c r="C67" s="18">
        <v>2.17625</v>
      </c>
      <c r="D67" s="19">
        <v>3.0180799999999998E-4</v>
      </c>
      <c r="E67" s="21">
        <v>-0.85909496820913578</v>
      </c>
      <c r="F67" s="17">
        <v>6.32667</v>
      </c>
      <c r="G67" s="18">
        <v>1.7366699999999999</v>
      </c>
      <c r="H67" s="19">
        <v>2.0650600000000001E-3</v>
      </c>
      <c r="I67" s="21">
        <v>-1.8651227057699871</v>
      </c>
      <c r="J67" s="17">
        <v>14.88</v>
      </c>
      <c r="K67" s="18">
        <v>5.2930000000000001</v>
      </c>
      <c r="L67" s="19">
        <v>1E-4</v>
      </c>
      <c r="M67" s="21">
        <v>-1.4912169673605182</v>
      </c>
      <c r="N67" s="17">
        <v>9.3333300000000001</v>
      </c>
      <c r="O67" s="18">
        <v>4.1133300000000004</v>
      </c>
      <c r="P67" s="19">
        <v>1E-4</v>
      </c>
      <c r="Q67" s="20">
        <v>-1.1820850865558423</v>
      </c>
    </row>
    <row r="68" spans="1:17" x14ac:dyDescent="0.3">
      <c r="A68" s="16" t="s">
        <v>61</v>
      </c>
      <c r="B68" s="17">
        <v>0.94887500000000002</v>
      </c>
      <c r="C68" s="18">
        <v>0.47262500000000002</v>
      </c>
      <c r="D68" s="19">
        <v>1E-4</v>
      </c>
      <c r="E68" s="21">
        <v>-1.0055221021930696</v>
      </c>
      <c r="F68" s="17">
        <v>0.36199999999999999</v>
      </c>
      <c r="G68" s="18">
        <v>0.97266699999999995</v>
      </c>
      <c r="H68" s="19">
        <v>1.7050699999999998E-2</v>
      </c>
      <c r="I68" s="21">
        <v>1.4259562745257273</v>
      </c>
      <c r="J68" s="17">
        <v>0.6179</v>
      </c>
      <c r="K68" s="18">
        <v>1.5589999999999999</v>
      </c>
      <c r="L68" s="19">
        <v>1E-4</v>
      </c>
      <c r="M68" s="21">
        <v>1.3351756494821452</v>
      </c>
      <c r="N68" s="17">
        <v>0.43233300000000002</v>
      </c>
      <c r="O68" s="18">
        <v>1.8866700000000001</v>
      </c>
      <c r="P68" s="19">
        <v>8.9167200000000004E-4</v>
      </c>
      <c r="Q68" s="20">
        <v>2.1256272347292269</v>
      </c>
    </row>
    <row r="69" spans="1:17" x14ac:dyDescent="0.3">
      <c r="A69" s="16" t="s">
        <v>62</v>
      </c>
      <c r="B69" s="17">
        <v>0.73587499999999995</v>
      </c>
      <c r="C69" s="18">
        <v>0.42549999999999999</v>
      </c>
      <c r="D69" s="19">
        <v>8.4046000000000001E-4</v>
      </c>
      <c r="E69" s="21">
        <v>-0.79030159062678573</v>
      </c>
      <c r="F69" s="17">
        <v>0.58066700000000004</v>
      </c>
      <c r="G69" s="18">
        <v>1.1313299999999999</v>
      </c>
      <c r="H69" s="19">
        <v>3.90678E-2</v>
      </c>
      <c r="I69" s="21">
        <v>0.96223686203264525</v>
      </c>
      <c r="J69" s="17">
        <v>1.1458999999999999</v>
      </c>
      <c r="K69" s="18">
        <v>1.528</v>
      </c>
      <c r="L69" s="19">
        <v>1E-4</v>
      </c>
      <c r="M69" s="21">
        <v>0.41516339439135352</v>
      </c>
      <c r="N69" s="17">
        <v>2.5633300000000001</v>
      </c>
      <c r="O69" s="18">
        <v>2.53667</v>
      </c>
      <c r="P69" s="19">
        <v>0.95660199999999995</v>
      </c>
      <c r="Q69" s="20">
        <v>-1.5083372603443872E-2</v>
      </c>
    </row>
    <row r="70" spans="1:17" x14ac:dyDescent="0.3">
      <c r="A70" s="16" t="s">
        <v>63</v>
      </c>
      <c r="B70" s="17">
        <v>8.8874999999999996E-2</v>
      </c>
      <c r="C70" s="18">
        <v>0.157888</v>
      </c>
      <c r="D70" s="19">
        <v>0.10272199999999999</v>
      </c>
      <c r="E70" s="21">
        <v>0.82905196601862086</v>
      </c>
      <c r="F70" s="17">
        <v>3.8333300000000001E-2</v>
      </c>
      <c r="G70" s="18">
        <v>0.36566700000000002</v>
      </c>
      <c r="H70" s="19">
        <v>7.1116899999999999E-4</v>
      </c>
      <c r="I70" s="21">
        <v>3.253860329103849</v>
      </c>
      <c r="J70" s="17">
        <v>2.997E-2</v>
      </c>
      <c r="K70" s="18">
        <v>0.28098000000000001</v>
      </c>
      <c r="L70" s="19">
        <v>3.21601E-3</v>
      </c>
      <c r="M70" s="21">
        <v>3.2288764549066467</v>
      </c>
      <c r="N70" s="17">
        <v>3.5753300000000002E-2</v>
      </c>
      <c r="O70" s="18">
        <v>0.38566699999999998</v>
      </c>
      <c r="P70" s="19">
        <v>5.5156600000000004E-3</v>
      </c>
      <c r="Q70" s="20">
        <v>3.4312073928309261</v>
      </c>
    </row>
    <row r="71" spans="1:17" x14ac:dyDescent="0.3">
      <c r="A71" s="16" t="s">
        <v>64</v>
      </c>
      <c r="B71" s="17">
        <v>0.36212499999999997</v>
      </c>
      <c r="C71" s="18">
        <v>7.3787500000000006E-2</v>
      </c>
      <c r="D71" s="19">
        <v>1E-4</v>
      </c>
      <c r="E71" s="21">
        <v>-2.2950394377101988</v>
      </c>
      <c r="F71" s="17">
        <v>0.54700000000000004</v>
      </c>
      <c r="G71" s="18">
        <v>0.11933299999999999</v>
      </c>
      <c r="H71" s="19">
        <v>1.16848E-3</v>
      </c>
      <c r="I71" s="21">
        <v>-2.1965477761295009</v>
      </c>
      <c r="J71" s="17">
        <v>0.34420000000000001</v>
      </c>
      <c r="K71" s="18">
        <v>0.1862</v>
      </c>
      <c r="L71" s="19">
        <v>1E-4</v>
      </c>
      <c r="M71" s="21">
        <v>-0.88639402448140969</v>
      </c>
      <c r="N71" s="17">
        <v>0.19766700000000001</v>
      </c>
      <c r="O71" s="18">
        <v>0.216333</v>
      </c>
      <c r="P71" s="19">
        <v>0.420014</v>
      </c>
      <c r="Q71" s="20">
        <v>0.1301817176274373</v>
      </c>
    </row>
    <row r="72" spans="1:17" x14ac:dyDescent="0.3">
      <c r="A72" s="16" t="s">
        <v>65</v>
      </c>
      <c r="B72" s="17">
        <v>0.186525</v>
      </c>
      <c r="C72" s="18">
        <v>8.3662500000000001E-2</v>
      </c>
      <c r="D72" s="19">
        <v>6.1158699999999998E-3</v>
      </c>
      <c r="E72" s="21">
        <v>-1.156715993972766</v>
      </c>
      <c r="F72" s="17">
        <v>9.4866699999999998E-2</v>
      </c>
      <c r="G72" s="18">
        <v>0.189</v>
      </c>
      <c r="H72" s="19">
        <v>1.25402E-2</v>
      </c>
      <c r="I72" s="21">
        <v>0.99441256638294451</v>
      </c>
      <c r="J72" s="17">
        <v>0.10104</v>
      </c>
      <c r="K72" s="18">
        <v>0.33029999999999998</v>
      </c>
      <c r="L72" s="19">
        <v>1.81857E-4</v>
      </c>
      <c r="M72" s="21">
        <v>1.7088504253853349</v>
      </c>
      <c r="N72" s="17">
        <v>1.21E-2</v>
      </c>
      <c r="O72" s="18">
        <v>0.41</v>
      </c>
      <c r="P72" s="19">
        <v>4.2760999999999997E-3</v>
      </c>
      <c r="Q72" s="20">
        <v>5.0825449571182135</v>
      </c>
    </row>
    <row r="73" spans="1:17" x14ac:dyDescent="0.3">
      <c r="A73" s="16" t="s">
        <v>66</v>
      </c>
      <c r="B73" s="17">
        <v>11.8725</v>
      </c>
      <c r="C73" s="18">
        <v>1.1835</v>
      </c>
      <c r="D73" s="19">
        <v>1E-4</v>
      </c>
      <c r="E73" s="21">
        <v>-3.3264921450110854</v>
      </c>
      <c r="F73" s="17">
        <v>8.4533299999999993</v>
      </c>
      <c r="G73" s="18">
        <v>1.52667</v>
      </c>
      <c r="H73" s="19">
        <v>3.9962800000000002E-4</v>
      </c>
      <c r="I73" s="21">
        <v>-2.4691315231705606</v>
      </c>
      <c r="J73" s="17">
        <v>10.183</v>
      </c>
      <c r="K73" s="18">
        <v>3.7570000000000001</v>
      </c>
      <c r="L73" s="19">
        <v>1E-4</v>
      </c>
      <c r="M73" s="21">
        <v>-1.4385096333973539</v>
      </c>
      <c r="N73" s="17">
        <v>9.4766700000000004</v>
      </c>
      <c r="O73" s="18">
        <v>13.29</v>
      </c>
      <c r="P73" s="19">
        <v>0.19717699999999999</v>
      </c>
      <c r="Q73" s="20">
        <v>0.48788899886472492</v>
      </c>
    </row>
    <row r="74" spans="1:17" x14ac:dyDescent="0.3">
      <c r="A74" s="16" t="s">
        <v>155</v>
      </c>
      <c r="B74" s="17">
        <v>0.1057</v>
      </c>
      <c r="C74" s="18">
        <v>7.1988900000000003E-3</v>
      </c>
      <c r="D74" s="19">
        <v>1E-4</v>
      </c>
      <c r="E74" s="21">
        <v>-3.8760570925721307</v>
      </c>
      <c r="F74" s="17">
        <v>9.3299999999999994E-2</v>
      </c>
      <c r="G74" s="18">
        <v>1.8100000000000002E-2</v>
      </c>
      <c r="H74" s="19">
        <v>1.0183599999999999E-2</v>
      </c>
      <c r="I74" s="21">
        <v>-2.3658873837685532</v>
      </c>
      <c r="J74" s="17">
        <v>8.3019999999999997E-2</v>
      </c>
      <c r="K74" s="18">
        <v>5.6099999999999997E-2</v>
      </c>
      <c r="L74" s="19">
        <v>0.114272</v>
      </c>
      <c r="M74" s="21">
        <v>-0.56545816110745251</v>
      </c>
      <c r="N74" s="17">
        <v>6.3466700000000001E-2</v>
      </c>
      <c r="O74" s="18">
        <v>0.111067</v>
      </c>
      <c r="P74" s="19">
        <v>6.6905300000000001E-2</v>
      </c>
      <c r="Q74" s="20">
        <v>0.80735849415037164</v>
      </c>
    </row>
    <row r="75" spans="1:17" x14ac:dyDescent="0.3">
      <c r="A75" s="16" t="s">
        <v>119</v>
      </c>
      <c r="B75" s="17">
        <v>0.15914400000000001</v>
      </c>
      <c r="C75" s="18">
        <v>1.54856E-2</v>
      </c>
      <c r="D75" s="19">
        <v>1E-4</v>
      </c>
      <c r="E75" s="21">
        <v>-3.3613335785385647</v>
      </c>
      <c r="F75" s="17">
        <v>0.25666699999999998</v>
      </c>
      <c r="G75" s="18">
        <v>6.1966699999999996E-3</v>
      </c>
      <c r="H75" s="19">
        <v>1.74423E-3</v>
      </c>
      <c r="I75" s="21">
        <v>-5.3722608680066912</v>
      </c>
      <c r="J75" s="17">
        <v>0.2218</v>
      </c>
      <c r="K75" s="18">
        <v>2.0355000000000002E-2</v>
      </c>
      <c r="L75" s="19">
        <v>1E-4</v>
      </c>
      <c r="M75" s="21">
        <v>-3.4458042389090622</v>
      </c>
      <c r="N75" s="17">
        <v>0.17233299999999999</v>
      </c>
      <c r="O75" s="18">
        <v>2.1433299999999999E-2</v>
      </c>
      <c r="P75" s="19">
        <v>1.2574999999999999E-3</v>
      </c>
      <c r="Q75" s="20">
        <v>-3.0072730910544312</v>
      </c>
    </row>
    <row r="76" spans="1:17" x14ac:dyDescent="0.3">
      <c r="A76" s="16" t="s">
        <v>156</v>
      </c>
      <c r="B76" s="17">
        <v>3.90444E-2</v>
      </c>
      <c r="C76" s="18">
        <v>9.9588899999999998E-3</v>
      </c>
      <c r="D76" s="19">
        <v>1E-4</v>
      </c>
      <c r="E76" s="21">
        <v>-1.9710587863975524</v>
      </c>
      <c r="F76" s="17">
        <v>4.1166700000000001E-2</v>
      </c>
      <c r="G76" s="18">
        <v>3.2796399999999999E-3</v>
      </c>
      <c r="H76" s="19">
        <v>3.30234E-3</v>
      </c>
      <c r="I76" s="21">
        <v>-3.6498684374617478</v>
      </c>
      <c r="J76" s="17">
        <v>4.589E-2</v>
      </c>
      <c r="K76" s="18">
        <v>1.1344999999999999E-2</v>
      </c>
      <c r="L76" s="19">
        <v>1E-4</v>
      </c>
      <c r="M76" s="21">
        <v>-2.0161231977399354</v>
      </c>
      <c r="N76" s="17">
        <v>2.9466699999999998E-2</v>
      </c>
      <c r="O76" s="18">
        <v>6.7633299999999997E-3</v>
      </c>
      <c r="P76" s="19">
        <v>4.3515300000000002E-3</v>
      </c>
      <c r="Q76" s="20">
        <v>-2.1232798475668289</v>
      </c>
    </row>
    <row r="77" spans="1:17" x14ac:dyDescent="0.3">
      <c r="A77" s="16" t="s">
        <v>67</v>
      </c>
      <c r="B77" s="17">
        <v>0.16888900000000001</v>
      </c>
      <c r="C77" s="18">
        <v>6.1055600000000002E-2</v>
      </c>
      <c r="D77" s="19">
        <v>1E-4</v>
      </c>
      <c r="E77" s="21">
        <v>-1.4678798363357881</v>
      </c>
      <c r="F77" s="17">
        <v>0.190667</v>
      </c>
      <c r="G77" s="18">
        <v>3.60667E-2</v>
      </c>
      <c r="H77" s="19">
        <v>1.4381100000000001E-2</v>
      </c>
      <c r="I77" s="21">
        <v>-2.4023158366719182</v>
      </c>
      <c r="J77" s="17">
        <v>0.25900000000000001</v>
      </c>
      <c r="K77" s="18">
        <v>0.15143000000000001</v>
      </c>
      <c r="L77" s="19">
        <v>6.9879100000000004E-4</v>
      </c>
      <c r="M77" s="21">
        <v>-0.77430105002722127</v>
      </c>
      <c r="N77" s="17">
        <v>0.13366700000000001</v>
      </c>
      <c r="O77" s="18">
        <v>0.16800000000000001</v>
      </c>
      <c r="P77" s="19">
        <v>0.306141</v>
      </c>
      <c r="Q77" s="20">
        <v>0.32981789930623812</v>
      </c>
    </row>
    <row r="78" spans="1:17" x14ac:dyDescent="0.3">
      <c r="A78" s="16" t="s">
        <v>68</v>
      </c>
      <c r="B78" s="17">
        <v>2.81333E-2</v>
      </c>
      <c r="C78" s="18">
        <v>2.6744400000000002E-2</v>
      </c>
      <c r="D78" s="19">
        <v>0.77605199999999996</v>
      </c>
      <c r="E78" s="21">
        <v>-7.3041951099539246E-2</v>
      </c>
      <c r="F78" s="17">
        <v>4.2466700000000003E-2</v>
      </c>
      <c r="G78" s="18">
        <v>2.8866699999999999E-2</v>
      </c>
      <c r="H78" s="19">
        <v>0.14351700000000001</v>
      </c>
      <c r="I78" s="21">
        <v>-0.55692581401417462</v>
      </c>
      <c r="J78" s="17">
        <v>6.7970000000000003E-2</v>
      </c>
      <c r="K78" s="18">
        <v>3.9190000000000003E-2</v>
      </c>
      <c r="L78" s="19">
        <v>2.1528700000000001E-2</v>
      </c>
      <c r="M78" s="21">
        <v>-0.79441254987458687</v>
      </c>
      <c r="N78" s="17">
        <v>3.26667E-2</v>
      </c>
      <c r="O78" s="18">
        <v>3.7199999999999997E-2</v>
      </c>
      <c r="P78" s="19">
        <v>0.67875399999999997</v>
      </c>
      <c r="Q78" s="20">
        <v>0.18748190068957124</v>
      </c>
    </row>
    <row r="79" spans="1:17" x14ac:dyDescent="0.3">
      <c r="A79" s="16" t="s">
        <v>69</v>
      </c>
      <c r="B79" s="17">
        <v>4.65736E-2</v>
      </c>
      <c r="C79" s="18">
        <v>5.8568700000000001E-2</v>
      </c>
      <c r="D79" s="19">
        <v>0.61455800000000005</v>
      </c>
      <c r="E79" s="21">
        <v>0.33061747003805003</v>
      </c>
      <c r="F79" s="17">
        <v>1.7366699999999999E-2</v>
      </c>
      <c r="G79" s="18">
        <v>9.7866700000000001E-2</v>
      </c>
      <c r="H79" s="19">
        <v>5.5791199999999999E-3</v>
      </c>
      <c r="I79" s="21">
        <v>2.4944944128600532</v>
      </c>
      <c r="J79" s="17">
        <v>5.04E-2</v>
      </c>
      <c r="K79" s="18">
        <v>0.15254000000000001</v>
      </c>
      <c r="L79" s="19">
        <v>8.0482799999999997E-3</v>
      </c>
      <c r="M79" s="21">
        <v>1.5976919660325957</v>
      </c>
      <c r="N79" s="17">
        <v>5.7833299999999997E-2</v>
      </c>
      <c r="O79" s="18">
        <v>9.0800000000000006E-2</v>
      </c>
      <c r="P79" s="19">
        <v>0.22633500000000001</v>
      </c>
      <c r="Q79" s="20">
        <v>0.65079187207120692</v>
      </c>
    </row>
    <row r="80" spans="1:17" x14ac:dyDescent="0.3">
      <c r="A80" s="16" t="s">
        <v>70</v>
      </c>
      <c r="B80" s="17">
        <v>0.16711100000000001</v>
      </c>
      <c r="C80" s="18">
        <v>5.1888900000000002E-2</v>
      </c>
      <c r="D80" s="19">
        <v>1E-4</v>
      </c>
      <c r="E80" s="21">
        <v>-1.6873088438006916</v>
      </c>
      <c r="F80" s="17">
        <v>0.152</v>
      </c>
      <c r="G80" s="18">
        <v>0.159333</v>
      </c>
      <c r="H80" s="19">
        <v>0.78354100000000004</v>
      </c>
      <c r="I80" s="21">
        <v>6.7973775622387808E-2</v>
      </c>
      <c r="J80" s="17">
        <v>0.14990000000000001</v>
      </c>
      <c r="K80" s="18">
        <v>0.2545</v>
      </c>
      <c r="L80" s="19">
        <v>1E-4</v>
      </c>
      <c r="M80" s="21">
        <v>0.76366527301519804</v>
      </c>
      <c r="N80" s="17">
        <v>7.7833299999999994E-2</v>
      </c>
      <c r="O80" s="18">
        <v>0.34599999999999997</v>
      </c>
      <c r="P80" s="19">
        <v>2.4021699999999999E-3</v>
      </c>
      <c r="Q80" s="20">
        <v>2.1523126065048999</v>
      </c>
    </row>
    <row r="81" spans="1:17" x14ac:dyDescent="0.3">
      <c r="A81" s="16" t="s">
        <v>71</v>
      </c>
      <c r="B81" s="17">
        <v>5.0141999999999999E-3</v>
      </c>
      <c r="C81" s="18">
        <v>3.49841E-3</v>
      </c>
      <c r="D81" s="19">
        <v>0.12729699999999999</v>
      </c>
      <c r="E81" s="21">
        <v>-0.51932016429822614</v>
      </c>
      <c r="F81" s="17">
        <v>5.6033300000000001E-3</v>
      </c>
      <c r="G81" s="18">
        <v>3.7663100000000001E-3</v>
      </c>
      <c r="H81" s="19">
        <v>0.34639700000000001</v>
      </c>
      <c r="I81" s="21">
        <v>-0.57313270934179494</v>
      </c>
      <c r="J81" s="17">
        <v>3.9616800000000004E-3</v>
      </c>
      <c r="K81" s="18">
        <v>2.7512399999999998E-3</v>
      </c>
      <c r="L81" s="19">
        <v>0.14968100000000001</v>
      </c>
      <c r="M81" s="21">
        <v>-0.52603035662682218</v>
      </c>
      <c r="N81" s="17">
        <v>1.7389199999999999E-3</v>
      </c>
      <c r="O81" s="18">
        <v>5.3496400000000001E-3</v>
      </c>
      <c r="P81" s="19">
        <v>0.124197</v>
      </c>
      <c r="Q81" s="20">
        <v>1.621250247534336</v>
      </c>
    </row>
    <row r="82" spans="1:17" x14ac:dyDescent="0.3">
      <c r="A82" s="16" t="s">
        <v>72</v>
      </c>
      <c r="B82" s="17">
        <v>9.9388900000000006E-3</v>
      </c>
      <c r="C82" s="18">
        <v>1.7389199999999999E-3</v>
      </c>
      <c r="D82" s="19">
        <v>1E-4</v>
      </c>
      <c r="E82" s="21">
        <v>-2.5148931748390035</v>
      </c>
      <c r="F82" s="17">
        <v>3.7663100000000001E-3</v>
      </c>
      <c r="G82" s="18">
        <v>1.7389199999999999E-3</v>
      </c>
      <c r="H82" s="19">
        <v>0.12106500000000001</v>
      </c>
      <c r="I82" s="21">
        <v>-1.1149601889937424</v>
      </c>
      <c r="J82" s="17">
        <v>9.2239999999999996E-3</v>
      </c>
      <c r="K82" s="18">
        <v>1.7389199999999999E-3</v>
      </c>
      <c r="L82" s="19">
        <v>1E-4</v>
      </c>
      <c r="M82" s="21">
        <v>-2.4072009508213843</v>
      </c>
      <c r="N82" s="17">
        <v>4.5263100000000004E-3</v>
      </c>
      <c r="O82" s="18">
        <v>1.7389199999999999E-3</v>
      </c>
      <c r="P82" s="19">
        <v>0.19911799999999999</v>
      </c>
      <c r="Q82" s="20">
        <v>-1.3801438337814214</v>
      </c>
    </row>
    <row r="83" spans="1:17" x14ac:dyDescent="0.3">
      <c r="A83" s="16" t="s">
        <v>73</v>
      </c>
      <c r="B83" s="17">
        <v>7.5994000000000001E-3</v>
      </c>
      <c r="C83" s="18">
        <v>6.1519599999999997E-3</v>
      </c>
      <c r="D83" s="19">
        <v>0.63205500000000003</v>
      </c>
      <c r="E83" s="21">
        <v>-0.30483939414576233</v>
      </c>
      <c r="F83" s="17">
        <v>4.82E-2</v>
      </c>
      <c r="G83" s="18">
        <v>1.38333E-2</v>
      </c>
      <c r="H83" s="19">
        <v>0.102019</v>
      </c>
      <c r="I83" s="21">
        <v>-1.8008877870946116</v>
      </c>
      <c r="J83" s="17">
        <v>2.51078E-2</v>
      </c>
      <c r="K83" s="18">
        <v>1.00018E-2</v>
      </c>
      <c r="L83" s="19">
        <v>6.0234900000000003E-3</v>
      </c>
      <c r="M83" s="21">
        <v>-1.3278759603341033</v>
      </c>
      <c r="N83" s="17">
        <v>2.2100000000000002E-2</v>
      </c>
      <c r="O83" s="18">
        <v>1.54E-2</v>
      </c>
      <c r="P83" s="19">
        <v>2.6141599999999999E-3</v>
      </c>
      <c r="Q83" s="20">
        <v>-0.52111601869653035</v>
      </c>
    </row>
    <row r="84" spans="1:17" x14ac:dyDescent="0.3">
      <c r="A84" s="16" t="s">
        <v>74</v>
      </c>
      <c r="B84" s="17">
        <v>4.8044400000000001E-2</v>
      </c>
      <c r="C84" s="18">
        <v>4.26922E-2</v>
      </c>
      <c r="D84" s="19">
        <v>0.64608299999999996</v>
      </c>
      <c r="E84" s="21">
        <v>-0.1703957729502987</v>
      </c>
      <c r="F84" s="17">
        <v>4.3900000000000002E-2</v>
      </c>
      <c r="G84" s="18">
        <v>6.2166699999999997E-3</v>
      </c>
      <c r="H84" s="19">
        <v>7.37304E-3</v>
      </c>
      <c r="I84" s="21">
        <v>-2.8200070364384597</v>
      </c>
      <c r="J84" s="17">
        <v>7.3889999999999997E-2</v>
      </c>
      <c r="K84" s="18">
        <v>1.0456999999999999E-2</v>
      </c>
      <c r="L84" s="19">
        <v>1E-4</v>
      </c>
      <c r="M84" s="21">
        <v>-2.8209101111895882</v>
      </c>
      <c r="N84" s="17">
        <v>2.1333299999999999E-2</v>
      </c>
      <c r="O84" s="18">
        <v>7.9233299999999993E-3</v>
      </c>
      <c r="P84" s="19">
        <v>1.52053E-3</v>
      </c>
      <c r="Q84" s="20">
        <v>-1.4289283545590918</v>
      </c>
    </row>
    <row r="85" spans="1:17" x14ac:dyDescent="0.3">
      <c r="A85" s="16" t="s">
        <v>75</v>
      </c>
      <c r="B85" s="17">
        <v>0.61724999999999997</v>
      </c>
      <c r="C85" s="18">
        <v>0.40425</v>
      </c>
      <c r="D85" s="19">
        <v>9.4913500000000008E-3</v>
      </c>
      <c r="E85" s="21">
        <v>-0.61060715766912022</v>
      </c>
      <c r="F85" s="17">
        <v>0.91366700000000001</v>
      </c>
      <c r="G85" s="18">
        <v>0.51100000000000001</v>
      </c>
      <c r="H85" s="19">
        <v>1.8944400000000001E-4</v>
      </c>
      <c r="I85" s="21">
        <v>-0.83834515750584404</v>
      </c>
      <c r="J85" s="17">
        <v>1.1897</v>
      </c>
      <c r="K85" s="18">
        <v>0.6653</v>
      </c>
      <c r="L85" s="19">
        <v>4.8935899999999997E-3</v>
      </c>
      <c r="M85" s="21">
        <v>-0.83852088421554671</v>
      </c>
      <c r="N85" s="17">
        <v>0.24066699999999999</v>
      </c>
      <c r="O85" s="18">
        <v>0.594333</v>
      </c>
      <c r="P85" s="19">
        <v>0.102211</v>
      </c>
      <c r="Q85" s="20">
        <v>1.3042331534072891</v>
      </c>
    </row>
    <row r="86" spans="1:17" x14ac:dyDescent="0.3">
      <c r="A86" s="16" t="s">
        <v>76</v>
      </c>
      <c r="B86" s="17">
        <v>0.106875</v>
      </c>
      <c r="C86" s="18">
        <v>9.81625E-2</v>
      </c>
      <c r="D86" s="19">
        <v>0.62549900000000003</v>
      </c>
      <c r="E86" s="21">
        <v>-0.12268052289736922</v>
      </c>
      <c r="F86" s="17">
        <v>0.26200000000000001</v>
      </c>
      <c r="G86" s="18">
        <v>0.11493299999999999</v>
      </c>
      <c r="H86" s="19">
        <v>1.9231000000000001E-3</v>
      </c>
      <c r="I86" s="21">
        <v>-1.188773722213289</v>
      </c>
      <c r="J86" s="17">
        <v>0.3846</v>
      </c>
      <c r="K86" s="18">
        <v>0.22495000000000001</v>
      </c>
      <c r="L86" s="19">
        <v>1E-4</v>
      </c>
      <c r="M86" s="21">
        <v>-0.77375439576085114</v>
      </c>
      <c r="N86" s="17">
        <v>0.27033299999999999</v>
      </c>
      <c r="O86" s="18">
        <v>0.16166700000000001</v>
      </c>
      <c r="P86" s="19">
        <v>6.1903E-2</v>
      </c>
      <c r="Q86" s="20">
        <v>-0.74171241360699747</v>
      </c>
    </row>
    <row r="87" spans="1:17" x14ac:dyDescent="0.3">
      <c r="A87" s="16" t="s">
        <v>77</v>
      </c>
      <c r="B87" s="17">
        <v>1.2025599999999999E-2</v>
      </c>
      <c r="C87" s="18">
        <v>1.4800000000000001E-2</v>
      </c>
      <c r="D87" s="19">
        <v>0.217334</v>
      </c>
      <c r="E87" s="21">
        <v>0.29948829887098138</v>
      </c>
      <c r="F87" s="17">
        <v>6.4700000000000001E-3</v>
      </c>
      <c r="G87" s="18">
        <v>9.1999999999999998E-3</v>
      </c>
      <c r="H87" s="19">
        <v>0.119531</v>
      </c>
      <c r="I87" s="21">
        <v>0.50786814895186772</v>
      </c>
      <c r="J87" s="17">
        <v>1.0227E-2</v>
      </c>
      <c r="K87" s="18">
        <v>1.1171E-2</v>
      </c>
      <c r="L87" s="19">
        <v>0.463648</v>
      </c>
      <c r="M87" s="21">
        <v>0.1273753327446451</v>
      </c>
      <c r="N87" s="17">
        <v>1.7389199999999999E-3</v>
      </c>
      <c r="O87" s="18">
        <v>7.8166699999999995E-3</v>
      </c>
      <c r="P87" s="19">
        <v>4.6479499999999997E-3</v>
      </c>
      <c r="Q87" s="20">
        <v>2.1683625699601921</v>
      </c>
    </row>
    <row r="88" spans="1:17" x14ac:dyDescent="0.3">
      <c r="A88" s="16" t="s">
        <v>78</v>
      </c>
      <c r="B88" s="17">
        <v>1.4510000000000001</v>
      </c>
      <c r="C88" s="18">
        <v>0.61112500000000003</v>
      </c>
      <c r="D88" s="19">
        <v>1.55196E-3</v>
      </c>
      <c r="E88" s="21">
        <v>-1.2475081140586073</v>
      </c>
      <c r="F88" s="17">
        <v>0.463667</v>
      </c>
      <c r="G88" s="18">
        <v>1.15333</v>
      </c>
      <c r="H88" s="19">
        <v>1.8580599999999999E-3</v>
      </c>
      <c r="I88" s="21">
        <v>1.3146444111734084</v>
      </c>
      <c r="J88" s="17">
        <v>0.45279999999999998</v>
      </c>
      <c r="K88" s="18">
        <v>2.1850000000000001</v>
      </c>
      <c r="L88" s="19">
        <v>1E-4</v>
      </c>
      <c r="M88" s="21">
        <v>2.2706874164434412</v>
      </c>
      <c r="N88" s="17">
        <v>0.20399999999999999</v>
      </c>
      <c r="O88" s="18">
        <v>3.2366700000000002</v>
      </c>
      <c r="P88" s="19">
        <v>3.8485300000000002E-3</v>
      </c>
      <c r="Q88" s="20">
        <v>3.9878692233958781</v>
      </c>
    </row>
    <row r="89" spans="1:17" x14ac:dyDescent="0.3">
      <c r="A89" s="16" t="s">
        <v>79</v>
      </c>
      <c r="B89" s="17">
        <v>1.42195E-2</v>
      </c>
      <c r="C89" s="18">
        <v>1.0947200000000001E-2</v>
      </c>
      <c r="D89" s="19">
        <v>0.58716999999999997</v>
      </c>
      <c r="E89" s="21">
        <v>-0.37730882206065214</v>
      </c>
      <c r="F89" s="17">
        <v>6.7299999999999999E-2</v>
      </c>
      <c r="G89" s="18">
        <v>9.1899999999999996E-2</v>
      </c>
      <c r="H89" s="19">
        <v>0.34364099999999997</v>
      </c>
      <c r="I89" s="21">
        <v>0.44945835667871742</v>
      </c>
      <c r="J89" s="17">
        <v>9.6327800000000005E-2</v>
      </c>
      <c r="K89" s="18">
        <v>3.6857800000000003E-2</v>
      </c>
      <c r="L89" s="19">
        <v>6.0737899999999999E-3</v>
      </c>
      <c r="M89" s="21">
        <v>-1.3859822561890067</v>
      </c>
      <c r="N89" s="17">
        <v>6.9933300000000004E-2</v>
      </c>
      <c r="O89" s="18">
        <v>0.148533</v>
      </c>
      <c r="P89" s="19">
        <v>7.4662500000000007E-2</v>
      </c>
      <c r="Q89" s="20">
        <v>1.0867320047658784</v>
      </c>
    </row>
    <row r="90" spans="1:17" x14ac:dyDescent="0.3">
      <c r="A90" s="16" t="s">
        <v>80</v>
      </c>
      <c r="B90" s="17">
        <v>3.8225000000000002E-2</v>
      </c>
      <c r="C90" s="18">
        <v>2.3737500000000002E-2</v>
      </c>
      <c r="D90" s="19">
        <v>1.5692799999999999E-3</v>
      </c>
      <c r="E90" s="21">
        <v>-0.68734850121130708</v>
      </c>
      <c r="F90" s="17">
        <v>6.2233299999999998E-2</v>
      </c>
      <c r="G90" s="18">
        <v>3.1199999999999999E-2</v>
      </c>
      <c r="H90" s="19">
        <v>7.9912600000000005E-4</v>
      </c>
      <c r="I90" s="21">
        <v>-0.99614071990823549</v>
      </c>
      <c r="J90" s="17">
        <v>2.947E-2</v>
      </c>
      <c r="K90" s="18">
        <v>3.2640000000000002E-2</v>
      </c>
      <c r="L90" s="19">
        <v>0.28455799999999998</v>
      </c>
      <c r="M90" s="21">
        <v>0.14739399684749563</v>
      </c>
      <c r="N90" s="17">
        <v>2.8933299999999999E-2</v>
      </c>
      <c r="O90" s="18">
        <v>5.96333E-2</v>
      </c>
      <c r="P90" s="19">
        <v>6.56407E-3</v>
      </c>
      <c r="Q90" s="20">
        <v>1.0433872952738219</v>
      </c>
    </row>
    <row r="91" spans="1:17" x14ac:dyDescent="0.3">
      <c r="A91" s="16" t="s">
        <v>81</v>
      </c>
      <c r="B91" s="17">
        <v>1.08425E-2</v>
      </c>
      <c r="C91" s="18">
        <v>8.0812499999999999E-3</v>
      </c>
      <c r="D91" s="19">
        <v>1.9125799999999998E-2</v>
      </c>
      <c r="E91" s="21">
        <v>-0.42404707316548634</v>
      </c>
      <c r="F91" s="17">
        <v>2.2166700000000001E-2</v>
      </c>
      <c r="G91" s="18">
        <v>1.04733E-2</v>
      </c>
      <c r="H91" s="19">
        <v>0.36979099999999998</v>
      </c>
      <c r="I91" s="21">
        <v>-1.0816779210991996</v>
      </c>
      <c r="J91" s="17">
        <v>9.0419999999999997E-3</v>
      </c>
      <c r="K91" s="18">
        <v>1.18E-2</v>
      </c>
      <c r="L91" s="19">
        <v>0.152726</v>
      </c>
      <c r="M91" s="21">
        <v>0.38407303681758592</v>
      </c>
      <c r="N91" s="17">
        <v>5.5466700000000001E-3</v>
      </c>
      <c r="O91" s="18">
        <v>1.6466700000000001E-2</v>
      </c>
      <c r="P91" s="19">
        <v>8.54596E-4</v>
      </c>
      <c r="Q91" s="20">
        <v>1.5698576617593267</v>
      </c>
    </row>
    <row r="92" spans="1:17" x14ac:dyDescent="0.3">
      <c r="A92" s="16" t="s">
        <v>82</v>
      </c>
      <c r="B92" s="17">
        <v>0.38412499999999999</v>
      </c>
      <c r="C92" s="18">
        <v>0.16744999999999999</v>
      </c>
      <c r="D92" s="19">
        <v>3.8018699999999998E-4</v>
      </c>
      <c r="E92" s="21">
        <v>-1.1978454857736092</v>
      </c>
      <c r="F92" s="17">
        <v>0.16466700000000001</v>
      </c>
      <c r="G92" s="18">
        <v>0.41266700000000001</v>
      </c>
      <c r="H92" s="19">
        <v>2.5427599999999998E-3</v>
      </c>
      <c r="I92" s="21">
        <v>1.3254266125400955</v>
      </c>
      <c r="J92" s="17">
        <v>0.2223</v>
      </c>
      <c r="K92" s="18">
        <v>0.67900000000000005</v>
      </c>
      <c r="L92" s="19">
        <v>1E-4</v>
      </c>
      <c r="M92" s="21">
        <v>1.6109036261051044</v>
      </c>
      <c r="N92" s="17">
        <v>0.216667</v>
      </c>
      <c r="O92" s="18">
        <v>1.00467</v>
      </c>
      <c r="P92" s="19">
        <v>1.2343099999999999E-2</v>
      </c>
      <c r="Q92" s="20">
        <v>2.2131703607907309</v>
      </c>
    </row>
    <row r="93" spans="1:17" x14ac:dyDescent="0.3">
      <c r="A93" s="16" t="s">
        <v>83</v>
      </c>
      <c r="B93" s="17">
        <v>1.12911E-2</v>
      </c>
      <c r="C93" s="18">
        <v>6.8399999999999997E-3</v>
      </c>
      <c r="D93" s="19">
        <v>5.4660999999999998E-3</v>
      </c>
      <c r="E93" s="21">
        <v>-0.72311781277283793</v>
      </c>
      <c r="F93" s="17">
        <v>1.7523299999999999E-2</v>
      </c>
      <c r="G93" s="18">
        <v>7.3833300000000004E-2</v>
      </c>
      <c r="H93" s="19">
        <v>2.5770399999999999E-2</v>
      </c>
      <c r="I93" s="21">
        <v>2.0749971517621866</v>
      </c>
      <c r="J93" s="17">
        <v>4.4217800000000002E-2</v>
      </c>
      <c r="K93" s="18">
        <v>0.21584800000000001</v>
      </c>
      <c r="L93" s="19">
        <v>5.9775300000000002E-4</v>
      </c>
      <c r="M93" s="21">
        <v>2.2873165725584195</v>
      </c>
      <c r="N93" s="17">
        <v>1.7389199999999999E-3</v>
      </c>
      <c r="O93" s="18">
        <v>1.7866699999999999E-2</v>
      </c>
      <c r="P93" s="19">
        <v>6.9837800000000002E-3</v>
      </c>
      <c r="Q93" s="20">
        <v>3.3610097242736678</v>
      </c>
    </row>
    <row r="94" spans="1:17" x14ac:dyDescent="0.3">
      <c r="A94" s="16" t="s">
        <v>84</v>
      </c>
      <c r="B94" s="17">
        <v>8.7477799999999994E-2</v>
      </c>
      <c r="C94" s="18">
        <v>5.4322200000000001E-2</v>
      </c>
      <c r="D94" s="19">
        <v>4.6725200000000003E-3</v>
      </c>
      <c r="E94" s="21">
        <v>-0.68737502955052443</v>
      </c>
      <c r="F94" s="17">
        <v>0.283333</v>
      </c>
      <c r="G94" s="18">
        <v>1.0936699999999999</v>
      </c>
      <c r="H94" s="19">
        <v>5.9882599999999996E-3</v>
      </c>
      <c r="I94" s="21">
        <v>1.9486069418958416</v>
      </c>
      <c r="J94" s="17">
        <v>0.32200000000000001</v>
      </c>
      <c r="K94" s="18">
        <v>1.4186000000000001</v>
      </c>
      <c r="L94" s="19">
        <v>5.4796900000000004E-4</v>
      </c>
      <c r="M94" s="21">
        <v>2.139335259252829</v>
      </c>
      <c r="N94" s="17">
        <v>0.45066699999999998</v>
      </c>
      <c r="O94" s="18">
        <v>2.2433299999999998</v>
      </c>
      <c r="P94" s="19">
        <v>2.1571799999999999E-2</v>
      </c>
      <c r="Q94" s="20">
        <v>2.3155081424545423</v>
      </c>
    </row>
    <row r="95" spans="1:17" x14ac:dyDescent="0.3">
      <c r="A95" s="16" t="s">
        <v>85</v>
      </c>
      <c r="B95" s="17">
        <v>0.23766699999999999</v>
      </c>
      <c r="C95" s="18">
        <v>0.11493299999999999</v>
      </c>
      <c r="D95" s="19">
        <v>1.6621800000000001E-4</v>
      </c>
      <c r="E95" s="21">
        <v>-1.0481485098123562</v>
      </c>
      <c r="F95" s="17">
        <v>0.278667</v>
      </c>
      <c r="G95" s="18">
        <v>0.159667</v>
      </c>
      <c r="H95" s="19">
        <v>8.3551E-2</v>
      </c>
      <c r="I95" s="21">
        <v>-0.80347600016914733</v>
      </c>
      <c r="J95" s="17">
        <v>0.25159999999999999</v>
      </c>
      <c r="K95" s="18">
        <v>0.15726000000000001</v>
      </c>
      <c r="L95" s="19">
        <v>2.19543E-3</v>
      </c>
      <c r="M95" s="21">
        <v>-0.67798016271707762</v>
      </c>
      <c r="N95" s="17">
        <v>0.14710000000000001</v>
      </c>
      <c r="O95" s="18">
        <v>0.346667</v>
      </c>
      <c r="P95" s="19">
        <v>2.8135E-2</v>
      </c>
      <c r="Q95" s="20">
        <v>1.2367532631459337</v>
      </c>
    </row>
    <row r="96" spans="1:17" x14ac:dyDescent="0.3">
      <c r="A96" s="16" t="s">
        <v>86</v>
      </c>
      <c r="B96" s="17">
        <v>0.682222</v>
      </c>
      <c r="C96" s="18">
        <v>0.28855599999999998</v>
      </c>
      <c r="D96" s="19">
        <v>1E-4</v>
      </c>
      <c r="E96" s="21">
        <v>-1.2413899495527436</v>
      </c>
      <c r="F96" s="17">
        <v>0.62633300000000003</v>
      </c>
      <c r="G96" s="18">
        <v>0.55400000000000005</v>
      </c>
      <c r="H96" s="19">
        <v>0.43359500000000001</v>
      </c>
      <c r="I96" s="21">
        <v>-0.17704391685012344</v>
      </c>
      <c r="J96" s="17">
        <v>0.71879999999999999</v>
      </c>
      <c r="K96" s="18">
        <v>0.78200000000000003</v>
      </c>
      <c r="L96" s="19">
        <v>0.29051300000000002</v>
      </c>
      <c r="M96" s="21">
        <v>0.12157819868477282</v>
      </c>
      <c r="N96" s="17">
        <v>0.32300000000000001</v>
      </c>
      <c r="O96" s="18">
        <v>0.76866699999999999</v>
      </c>
      <c r="P96" s="19">
        <v>2.3275000000000001E-2</v>
      </c>
      <c r="Q96" s="20">
        <v>1.2508245678631988</v>
      </c>
    </row>
    <row r="97" spans="1:17" x14ac:dyDescent="0.3">
      <c r="A97" s="16" t="s">
        <v>87</v>
      </c>
      <c r="B97" s="17">
        <v>0.77988900000000005</v>
      </c>
      <c r="C97" s="18">
        <v>0.30599999999999999</v>
      </c>
      <c r="D97" s="19">
        <v>1E-4</v>
      </c>
      <c r="E97" s="21">
        <v>-1.3497371498452462</v>
      </c>
      <c r="F97" s="17">
        <v>0.96666700000000005</v>
      </c>
      <c r="G97" s="18">
        <v>0.76666699999999999</v>
      </c>
      <c r="H97" s="19">
        <v>0.18277499999999999</v>
      </c>
      <c r="I97" s="21">
        <v>-0.33441890929294515</v>
      </c>
      <c r="J97" s="17">
        <v>1.0371999999999999</v>
      </c>
      <c r="K97" s="18">
        <v>1.2829999999999999</v>
      </c>
      <c r="L97" s="19">
        <v>6.5131E-4</v>
      </c>
      <c r="M97" s="21">
        <v>0.3068270591237503</v>
      </c>
      <c r="N97" s="17">
        <v>0.72533300000000001</v>
      </c>
      <c r="O97" s="18">
        <v>2.3366699999999998</v>
      </c>
      <c r="P97" s="19">
        <v>2.0000400000000002E-2</v>
      </c>
      <c r="Q97" s="20">
        <v>1.687738608702406</v>
      </c>
    </row>
    <row r="98" spans="1:17" x14ac:dyDescent="0.3">
      <c r="A98" s="16" t="s">
        <v>88</v>
      </c>
      <c r="B98" s="17">
        <v>1.8855599999999999</v>
      </c>
      <c r="C98" s="18">
        <v>0.53700000000000003</v>
      </c>
      <c r="D98" s="19">
        <v>1E-4</v>
      </c>
      <c r="E98" s="21">
        <v>-1.8119990655758791</v>
      </c>
      <c r="F98" s="17">
        <v>1.48133</v>
      </c>
      <c r="G98" s="18">
        <v>0.26533299999999999</v>
      </c>
      <c r="H98" s="19">
        <v>1.03461E-2</v>
      </c>
      <c r="I98" s="21">
        <v>-2.4810170468854045</v>
      </c>
      <c r="J98" s="17">
        <v>1.8680000000000001</v>
      </c>
      <c r="K98" s="18">
        <v>0.74060000000000004</v>
      </c>
      <c r="L98" s="19">
        <v>1E-4</v>
      </c>
      <c r="M98" s="21">
        <v>-1.3347280004253945</v>
      </c>
      <c r="N98" s="17">
        <v>0.55133299999999996</v>
      </c>
      <c r="O98" s="18">
        <v>0.47833300000000001</v>
      </c>
      <c r="P98" s="19">
        <v>0.57797900000000002</v>
      </c>
      <c r="Q98" s="20">
        <v>-0.20490863072461402</v>
      </c>
    </row>
    <row r="99" spans="1:17" x14ac:dyDescent="0.3">
      <c r="A99" s="16" t="s">
        <v>89</v>
      </c>
      <c r="B99" s="17">
        <v>1.7389199999999999E-3</v>
      </c>
      <c r="C99" s="18">
        <v>1.1604400000000001E-2</v>
      </c>
      <c r="D99" s="19">
        <v>1E-4</v>
      </c>
      <c r="E99" s="21">
        <v>2.7384084634667474</v>
      </c>
      <c r="F99" s="17">
        <v>1.7389199999999999E-3</v>
      </c>
      <c r="G99" s="18">
        <v>1.66667E-2</v>
      </c>
      <c r="H99" s="19">
        <v>1E-4</v>
      </c>
      <c r="I99" s="21">
        <v>3.2607050122724641</v>
      </c>
      <c r="J99" s="17">
        <v>1.7389199999999999E-3</v>
      </c>
      <c r="K99" s="18">
        <v>1.3183E-2</v>
      </c>
      <c r="L99" s="19">
        <v>1E-4</v>
      </c>
      <c r="M99" s="18">
        <v>2.9224152484840875</v>
      </c>
      <c r="N99" s="18">
        <v>1.7389199999999999E-3</v>
      </c>
      <c r="O99" s="18">
        <v>1.7389199999999999E-3</v>
      </c>
      <c r="P99" s="19"/>
      <c r="Q99" s="20"/>
    </row>
    <row r="100" spans="1:17" x14ac:dyDescent="0.3">
      <c r="A100" s="16" t="s">
        <v>90</v>
      </c>
      <c r="B100" s="17">
        <v>1.4200000000000001E-2</v>
      </c>
      <c r="C100" s="18">
        <v>9.5099999999999994E-3</v>
      </c>
      <c r="D100" s="19">
        <v>1E-4</v>
      </c>
      <c r="E100" s="21">
        <v>-0.57837368353148122</v>
      </c>
      <c r="F100" s="17">
        <v>1.45667E-2</v>
      </c>
      <c r="G100" s="18">
        <v>2.05667E-2</v>
      </c>
      <c r="H100" s="19">
        <v>5.7327999999999997E-2</v>
      </c>
      <c r="I100" s="21">
        <v>0.49763624653060978</v>
      </c>
      <c r="J100" s="17">
        <v>1.934E-2</v>
      </c>
      <c r="K100" s="18">
        <v>3.0120000000000001E-2</v>
      </c>
      <c r="L100" s="19">
        <v>1E-4</v>
      </c>
      <c r="M100" s="21">
        <v>0.63913397519508708</v>
      </c>
      <c r="N100" s="17">
        <v>1.2189999999999999E-2</v>
      </c>
      <c r="O100" s="18">
        <v>4.4600000000000001E-2</v>
      </c>
      <c r="P100" s="19">
        <v>1.41844E-2</v>
      </c>
      <c r="Q100" s="20">
        <v>1.8713455841874551</v>
      </c>
    </row>
    <row r="101" spans="1:17" x14ac:dyDescent="0.3">
      <c r="A101" s="16" t="s">
        <v>91</v>
      </c>
      <c r="B101" s="17">
        <v>0.12720200000000001</v>
      </c>
      <c r="C101" s="18">
        <v>2.8691900000000002E-3</v>
      </c>
      <c r="D101" s="19">
        <v>6.33054E-3</v>
      </c>
      <c r="E101" s="21">
        <v>-5.4703340364419626</v>
      </c>
      <c r="F101" s="17">
        <v>9.6912999999999999E-2</v>
      </c>
      <c r="G101" s="18">
        <v>7.6066700000000003E-3</v>
      </c>
      <c r="H101" s="19">
        <v>0.14968799999999999</v>
      </c>
      <c r="I101" s="21">
        <v>-3.6713532799648259</v>
      </c>
      <c r="J101" s="17">
        <v>0.11902600000000001</v>
      </c>
      <c r="K101" s="18">
        <v>1.5813399999999998E-2</v>
      </c>
      <c r="L101" s="19">
        <v>3.8167300000000001E-2</v>
      </c>
      <c r="M101" s="21">
        <v>-2.91205725333388</v>
      </c>
      <c r="N101" s="17">
        <v>0.19600000000000001</v>
      </c>
      <c r="O101" s="18">
        <v>4.1333300000000003E-2</v>
      </c>
      <c r="P101" s="19">
        <v>3.11649E-4</v>
      </c>
      <c r="Q101" s="20">
        <v>-2.2454771979137012</v>
      </c>
    </row>
    <row r="102" spans="1:17" x14ac:dyDescent="0.3">
      <c r="A102" s="16" t="s">
        <v>92</v>
      </c>
      <c r="B102" s="17">
        <v>0.180369</v>
      </c>
      <c r="C102" s="18">
        <v>0.111369</v>
      </c>
      <c r="D102" s="19">
        <v>0.421709</v>
      </c>
      <c r="E102" s="21">
        <v>-0.69560369535379274</v>
      </c>
      <c r="F102" s="17">
        <v>0.20699999999999999</v>
      </c>
      <c r="G102" s="18">
        <v>0.30333300000000002</v>
      </c>
      <c r="H102" s="19">
        <v>2.1580499999999999E-2</v>
      </c>
      <c r="I102" s="21">
        <v>0.55127169148554045</v>
      </c>
      <c r="J102" s="17">
        <v>0.101796</v>
      </c>
      <c r="K102" s="18">
        <v>0.147896</v>
      </c>
      <c r="L102" s="19">
        <v>0.41165800000000002</v>
      </c>
      <c r="M102" s="21">
        <v>0.5389021609159409</v>
      </c>
      <c r="N102" s="17">
        <v>0.126667</v>
      </c>
      <c r="O102" s="18">
        <v>0.532667</v>
      </c>
      <c r="P102" s="19">
        <v>1E-4</v>
      </c>
      <c r="Q102" s="20">
        <v>2.0721931908487616</v>
      </c>
    </row>
    <row r="103" spans="1:17" x14ac:dyDescent="0.3">
      <c r="A103" s="16" t="s">
        <v>93</v>
      </c>
      <c r="B103" s="17">
        <v>0.1169</v>
      </c>
      <c r="C103" s="18">
        <v>8.0695899999999997E-3</v>
      </c>
      <c r="D103" s="19">
        <v>1E-4</v>
      </c>
      <c r="E103" s="21">
        <v>-3.8566357447773121</v>
      </c>
      <c r="F103" s="17">
        <v>0.17433299999999999</v>
      </c>
      <c r="G103" s="18">
        <v>1.5699999999999999E-2</v>
      </c>
      <c r="H103" s="19">
        <v>7.7453699999999997E-3</v>
      </c>
      <c r="I103" s="21">
        <v>-3.4730092230197616</v>
      </c>
      <c r="J103" s="17">
        <v>0.14082</v>
      </c>
      <c r="K103" s="18">
        <v>3.0256000000000002E-2</v>
      </c>
      <c r="L103" s="19">
        <v>1E-4</v>
      </c>
      <c r="M103" s="21">
        <v>-2.2185590741819272</v>
      </c>
      <c r="N103" s="17">
        <v>6.8166699999999997E-2</v>
      </c>
      <c r="O103" s="18">
        <v>3.2633299999999997E-2</v>
      </c>
      <c r="P103" s="19">
        <v>3.4911900000000003E-2</v>
      </c>
      <c r="Q103" s="20">
        <v>-1.0627222573418567</v>
      </c>
    </row>
    <row r="104" spans="1:17" x14ac:dyDescent="0.3">
      <c r="A104" s="16" t="s">
        <v>94</v>
      </c>
      <c r="B104" s="17">
        <v>8.0149999999999999E-2</v>
      </c>
      <c r="C104" s="18">
        <v>1.16375E-2</v>
      </c>
      <c r="D104" s="19">
        <v>1E-4</v>
      </c>
      <c r="E104" s="21">
        <v>-2.7839213525957542</v>
      </c>
      <c r="F104" s="17">
        <v>6.3533300000000001E-2</v>
      </c>
      <c r="G104" s="18">
        <v>6.12667E-2</v>
      </c>
      <c r="H104" s="19">
        <v>0.89645300000000006</v>
      </c>
      <c r="I104" s="21">
        <v>-5.2409810771452986E-2</v>
      </c>
      <c r="J104" s="17">
        <v>0.11042</v>
      </c>
      <c r="K104" s="18">
        <v>0.11799</v>
      </c>
      <c r="L104" s="19">
        <v>0.480738</v>
      </c>
      <c r="M104" s="21">
        <v>9.566308587212756E-2</v>
      </c>
      <c r="N104" s="17">
        <v>9.7600000000000006E-2</v>
      </c>
      <c r="O104" s="18">
        <v>0.17766699999999999</v>
      </c>
      <c r="P104" s="19">
        <v>0.14666100000000001</v>
      </c>
      <c r="Q104" s="20">
        <v>0.86422268610487385</v>
      </c>
    </row>
    <row r="105" spans="1:17" x14ac:dyDescent="0.3">
      <c r="A105" s="16" t="s">
        <v>95</v>
      </c>
      <c r="B105" s="17">
        <v>0.1239</v>
      </c>
      <c r="C105" s="18">
        <v>6.1287499999999996E-3</v>
      </c>
      <c r="D105" s="19">
        <v>1E-4</v>
      </c>
      <c r="E105" s="21">
        <v>-4.3374395207422785</v>
      </c>
      <c r="F105" s="17">
        <v>0.23733299999999999</v>
      </c>
      <c r="G105" s="18">
        <v>1.7600000000000001E-2</v>
      </c>
      <c r="H105" s="19">
        <v>7.0771099999999997E-4</v>
      </c>
      <c r="I105" s="21">
        <v>-3.7532653802368037</v>
      </c>
      <c r="J105" s="17">
        <v>0.23400000000000001</v>
      </c>
      <c r="K105" s="18">
        <v>4.7300000000000002E-2</v>
      </c>
      <c r="L105" s="19">
        <v>1E-4</v>
      </c>
      <c r="M105" s="21">
        <v>-2.3065964411313717</v>
      </c>
      <c r="N105" s="17">
        <v>0.157</v>
      </c>
      <c r="O105" s="18">
        <v>0.14199999999999999</v>
      </c>
      <c r="P105" s="19">
        <v>0.42271599999999998</v>
      </c>
      <c r="Q105" s="20">
        <v>-0.14487362938694509</v>
      </c>
    </row>
    <row r="106" spans="1:17" x14ac:dyDescent="0.3">
      <c r="A106" s="16" t="s">
        <v>96</v>
      </c>
      <c r="B106" s="17">
        <v>7.5112499999999999E-2</v>
      </c>
      <c r="C106" s="18">
        <v>1.9805E-2</v>
      </c>
      <c r="D106" s="19">
        <v>1E-4</v>
      </c>
      <c r="E106" s="21">
        <v>-1.923188315516607</v>
      </c>
      <c r="F106" s="17">
        <v>2.64E-2</v>
      </c>
      <c r="G106" s="18">
        <v>5.9733300000000003E-2</v>
      </c>
      <c r="H106" s="19">
        <v>2.7619599999999999E-3</v>
      </c>
      <c r="I106" s="21">
        <v>1.1779974969024125</v>
      </c>
      <c r="J106" s="17">
        <v>2.4320000000000001E-2</v>
      </c>
      <c r="K106" s="18">
        <v>6.6739999999999994E-2</v>
      </c>
      <c r="L106" s="19">
        <v>1E-4</v>
      </c>
      <c r="M106" s="21">
        <v>1.4564084577387337</v>
      </c>
      <c r="N106" s="17">
        <v>1.6966700000000001E-2</v>
      </c>
      <c r="O106" s="18">
        <v>0.12520000000000001</v>
      </c>
      <c r="P106" s="19">
        <v>3.4894499999999998E-3</v>
      </c>
      <c r="Q106" s="20">
        <v>2.883456667209467</v>
      </c>
    </row>
    <row r="107" spans="1:17" x14ac:dyDescent="0.3">
      <c r="A107" s="16" t="s">
        <v>97</v>
      </c>
      <c r="B107" s="17">
        <v>4.6862500000000001E-2</v>
      </c>
      <c r="C107" s="18">
        <v>5.0762500000000002E-2</v>
      </c>
      <c r="D107" s="19">
        <v>0.57839399999999996</v>
      </c>
      <c r="E107" s="21">
        <v>0.11532920163623503</v>
      </c>
      <c r="F107" s="17">
        <v>3.72667E-2</v>
      </c>
      <c r="G107" s="18">
        <v>6.0066700000000001E-2</v>
      </c>
      <c r="H107" s="19">
        <v>0.193771</v>
      </c>
      <c r="I107" s="21">
        <v>0.68867833315348204</v>
      </c>
      <c r="J107" s="17">
        <v>4.9979999999999997E-2</v>
      </c>
      <c r="K107" s="18">
        <v>0.11722</v>
      </c>
      <c r="L107" s="19">
        <v>2.7555800000000001E-3</v>
      </c>
      <c r="M107" s="21">
        <v>1.2297959359119928</v>
      </c>
      <c r="N107" s="17">
        <v>5.1900000000000002E-2</v>
      </c>
      <c r="O107" s="18">
        <v>0.107</v>
      </c>
      <c r="P107" s="19">
        <v>3.7461000000000001E-2</v>
      </c>
      <c r="Q107" s="20">
        <v>1.0438043529306282</v>
      </c>
    </row>
    <row r="108" spans="1:17" x14ac:dyDescent="0.3">
      <c r="A108" s="16" t="s">
        <v>98</v>
      </c>
      <c r="B108" s="17">
        <v>1.7389199999999999E-3</v>
      </c>
      <c r="C108" s="18">
        <v>1.7389199999999999E-3</v>
      </c>
      <c r="D108" s="19"/>
      <c r="E108" s="18"/>
      <c r="F108" s="18">
        <v>1.7389199999999999E-3</v>
      </c>
      <c r="G108" s="18">
        <v>1.7389199999999999E-3</v>
      </c>
      <c r="H108" s="19"/>
      <c r="I108" s="18"/>
      <c r="J108" s="18">
        <v>1.7389199999999999E-3</v>
      </c>
      <c r="K108" s="18">
        <v>1.7389199999999999E-3</v>
      </c>
      <c r="L108" s="19"/>
      <c r="M108" s="18"/>
      <c r="N108" s="18">
        <v>1.7389199999999999E-3</v>
      </c>
      <c r="O108" s="18">
        <v>1.7389199999999999E-3</v>
      </c>
      <c r="P108" s="19"/>
      <c r="Q108" s="20"/>
    </row>
    <row r="109" spans="1:17" x14ac:dyDescent="0.3">
      <c r="A109" s="16" t="s">
        <v>99</v>
      </c>
      <c r="B109" s="17">
        <v>3.0011099999999999E-2</v>
      </c>
      <c r="C109" s="18">
        <v>1.6533300000000001E-2</v>
      </c>
      <c r="D109" s="19">
        <v>1E-4</v>
      </c>
      <c r="E109" s="21">
        <v>-0.86012148792945609</v>
      </c>
      <c r="F109" s="17">
        <v>3.49E-2</v>
      </c>
      <c r="G109" s="18">
        <v>1.9666699999999999E-2</v>
      </c>
      <c r="H109" s="19">
        <v>0.35358499999999998</v>
      </c>
      <c r="I109" s="21">
        <v>-0.82747213743784509</v>
      </c>
      <c r="J109" s="17">
        <v>3.041E-2</v>
      </c>
      <c r="K109" s="18">
        <v>3.823E-2</v>
      </c>
      <c r="L109" s="19">
        <v>6.5918299999999999E-3</v>
      </c>
      <c r="M109" s="18">
        <v>0.33015938380385085</v>
      </c>
      <c r="N109" s="18">
        <v>1.7066700000000001E-2</v>
      </c>
      <c r="O109" s="18">
        <v>1.7500000000000002E-2</v>
      </c>
      <c r="P109" s="19">
        <v>0.905613</v>
      </c>
      <c r="Q109" s="20">
        <v>3.6170794792485146E-2</v>
      </c>
    </row>
    <row r="110" spans="1:17" x14ac:dyDescent="0.3">
      <c r="A110" s="16" t="s">
        <v>100</v>
      </c>
      <c r="B110" s="17">
        <v>5.7224999999999998E-2</v>
      </c>
      <c r="C110" s="18">
        <v>6.2012499999999998E-2</v>
      </c>
      <c r="D110" s="19">
        <v>0.71569400000000005</v>
      </c>
      <c r="E110" s="21">
        <v>0.11591349433699162</v>
      </c>
      <c r="F110" s="17">
        <v>0.106933</v>
      </c>
      <c r="G110" s="18">
        <v>9.1300000000000006E-2</v>
      </c>
      <c r="H110" s="19">
        <v>0.63192300000000001</v>
      </c>
      <c r="I110" s="21">
        <v>-0.22802037856347748</v>
      </c>
      <c r="J110" s="17">
        <v>4.9880000000000001E-2</v>
      </c>
      <c r="K110" s="18">
        <v>9.733E-2</v>
      </c>
      <c r="L110" s="19">
        <v>0.14153199999999999</v>
      </c>
      <c r="M110" s="21">
        <v>0.96442308989346581</v>
      </c>
      <c r="N110" s="17">
        <v>5.1433300000000001E-2</v>
      </c>
      <c r="O110" s="18">
        <v>0.184667</v>
      </c>
      <c r="P110" s="19">
        <v>1E-4</v>
      </c>
      <c r="Q110" s="20">
        <v>1.8441514534999872</v>
      </c>
    </row>
    <row r="111" spans="1:17" x14ac:dyDescent="0.3">
      <c r="A111" s="16" t="s">
        <v>101</v>
      </c>
      <c r="B111" s="17">
        <v>0.54600000000000004</v>
      </c>
      <c r="C111" s="18">
        <v>0.30875000000000002</v>
      </c>
      <c r="D111" s="19">
        <v>1.59417E-2</v>
      </c>
      <c r="E111" s="21">
        <v>-0.82246181444781252</v>
      </c>
      <c r="F111" s="17">
        <v>0.55633299999999997</v>
      </c>
      <c r="G111" s="18">
        <v>0.45600000000000002</v>
      </c>
      <c r="H111" s="19">
        <v>0.42994599999999999</v>
      </c>
      <c r="I111" s="21">
        <v>-0.28691486006958689</v>
      </c>
      <c r="J111" s="17">
        <v>0.46960000000000002</v>
      </c>
      <c r="K111" s="18">
        <v>0.51129999999999998</v>
      </c>
      <c r="L111" s="19">
        <v>0.56157500000000005</v>
      </c>
      <c r="M111" s="21">
        <v>0.12273761757689113</v>
      </c>
      <c r="N111" s="17">
        <v>0.43266700000000002</v>
      </c>
      <c r="O111" s="18">
        <v>0.77100000000000002</v>
      </c>
      <c r="P111" s="19">
        <v>3.5487900000000003E-2</v>
      </c>
      <c r="Q111" s="20">
        <v>0.83347377116210197</v>
      </c>
    </row>
    <row r="112" spans="1:17" x14ac:dyDescent="0.3">
      <c r="A112" s="16" t="s">
        <v>102</v>
      </c>
      <c r="B112" s="17">
        <v>5.99</v>
      </c>
      <c r="C112" s="18">
        <v>1.89889</v>
      </c>
      <c r="D112" s="19">
        <v>1E-4</v>
      </c>
      <c r="E112" s="21">
        <v>-1.6573996683802257</v>
      </c>
      <c r="F112" s="17">
        <v>4.05</v>
      </c>
      <c r="G112" s="18">
        <v>2.1833300000000002</v>
      </c>
      <c r="H112" s="19">
        <v>1.7074499999999999E-2</v>
      </c>
      <c r="I112" s="21">
        <v>-0.89139170465786044</v>
      </c>
      <c r="J112" s="17">
        <v>5.2919999999999998</v>
      </c>
      <c r="K112" s="18">
        <v>4.07</v>
      </c>
      <c r="L112" s="19">
        <v>1.1291300000000001E-3</v>
      </c>
      <c r="M112" s="21">
        <v>-0.37878426712506724</v>
      </c>
      <c r="N112" s="17">
        <v>2.1166700000000001</v>
      </c>
      <c r="O112" s="18">
        <v>3.26</v>
      </c>
      <c r="P112" s="19">
        <v>8.1693500000000002E-2</v>
      </c>
      <c r="Q112" s="20">
        <v>0.62307560133380002</v>
      </c>
    </row>
    <row r="113" spans="1:17" ht="16.2" thickBot="1" x14ac:dyDescent="0.35">
      <c r="A113" s="16" t="s">
        <v>103</v>
      </c>
      <c r="B113" s="22">
        <v>0.19425000000000001</v>
      </c>
      <c r="C113" s="23">
        <v>0.107863</v>
      </c>
      <c r="D113" s="24">
        <v>1E-4</v>
      </c>
      <c r="E113" s="25">
        <v>-0.84871453335133473</v>
      </c>
      <c r="F113" s="22">
        <v>0.113333</v>
      </c>
      <c r="G113" s="23">
        <v>0.29166700000000001</v>
      </c>
      <c r="H113" s="24">
        <v>8.2371800000000002E-3</v>
      </c>
      <c r="I113" s="25">
        <v>1.3637541626023284</v>
      </c>
      <c r="J113" s="22">
        <v>0.1242</v>
      </c>
      <c r="K113" s="23">
        <v>0.39900000000000002</v>
      </c>
      <c r="L113" s="24">
        <v>1E-4</v>
      </c>
      <c r="M113" s="25">
        <v>1.6837235728892266</v>
      </c>
      <c r="N113" s="22">
        <v>9.0300000000000005E-2</v>
      </c>
      <c r="O113" s="23">
        <v>0.57999999999999996</v>
      </c>
      <c r="P113" s="24">
        <v>1.6315199999999998E-2</v>
      </c>
      <c r="Q113" s="26">
        <v>2.6832550074214385</v>
      </c>
    </row>
    <row r="114" spans="1:17" x14ac:dyDescent="0.3">
      <c r="A114" s="16"/>
      <c r="B114" s="27"/>
      <c r="C114" s="27"/>
      <c r="D114" s="27"/>
      <c r="E114" s="27"/>
    </row>
    <row r="115" spans="1:17" x14ac:dyDescent="0.3">
      <c r="A115" s="16"/>
      <c r="B115" s="27"/>
      <c r="C115" s="27"/>
      <c r="D115" s="27"/>
      <c r="E115" s="27"/>
    </row>
    <row r="116" spans="1:17" x14ac:dyDescent="0.3">
      <c r="A116" s="16"/>
      <c r="B116" s="27"/>
      <c r="C116" s="27"/>
      <c r="D116" s="27"/>
      <c r="E116" s="27"/>
    </row>
    <row r="117" spans="1:17" x14ac:dyDescent="0.3">
      <c r="A117" s="16"/>
      <c r="B117" s="27"/>
      <c r="C117" s="27"/>
      <c r="D117" s="27"/>
      <c r="E117" s="27"/>
    </row>
    <row r="118" spans="1:17" x14ac:dyDescent="0.3">
      <c r="A118" s="16"/>
      <c r="B118" s="27"/>
      <c r="C118" s="27"/>
      <c r="D118" s="27"/>
      <c r="E118" s="27"/>
    </row>
    <row r="119" spans="1:17" x14ac:dyDescent="0.3">
      <c r="A119" s="16"/>
      <c r="B119" s="27"/>
      <c r="C119" s="27"/>
      <c r="D119" s="27"/>
      <c r="E119" s="27"/>
    </row>
    <row r="120" spans="1:17" x14ac:dyDescent="0.3">
      <c r="A120" s="16"/>
      <c r="B120" s="27"/>
      <c r="C120" s="27"/>
      <c r="D120" s="27"/>
      <c r="E120" s="27"/>
    </row>
    <row r="121" spans="1:17" x14ac:dyDescent="0.3">
      <c r="A121" s="16"/>
      <c r="B121" s="27"/>
      <c r="C121" s="27"/>
      <c r="D121" s="27"/>
      <c r="E121" s="27"/>
    </row>
    <row r="122" spans="1:17" x14ac:dyDescent="0.3">
      <c r="A122" s="16"/>
      <c r="B122" s="27"/>
      <c r="C122" s="27"/>
      <c r="D122" s="27"/>
      <c r="E122" s="27"/>
    </row>
    <row r="123" spans="1:17" x14ac:dyDescent="0.3">
      <c r="A123" s="16"/>
      <c r="B123" s="27"/>
      <c r="C123" s="27"/>
      <c r="D123" s="27"/>
      <c r="E123" s="27"/>
    </row>
    <row r="124" spans="1:17" x14ac:dyDescent="0.3">
      <c r="A124" s="16"/>
      <c r="B124" s="27"/>
      <c r="C124" s="27"/>
      <c r="D124" s="27"/>
      <c r="E124" s="27"/>
    </row>
    <row r="125" spans="1:17" x14ac:dyDescent="0.3">
      <c r="A125" s="16"/>
      <c r="B125" s="27"/>
      <c r="C125" s="27"/>
      <c r="D125" s="27"/>
      <c r="E125" s="27"/>
    </row>
    <row r="126" spans="1:17" x14ac:dyDescent="0.3">
      <c r="A126" s="16"/>
      <c r="B126" s="27"/>
      <c r="C126" s="27"/>
      <c r="D126" s="27"/>
      <c r="E126" s="27"/>
    </row>
    <row r="127" spans="1:17" x14ac:dyDescent="0.3">
      <c r="E127" s="27"/>
    </row>
    <row r="128" spans="1:17" x14ac:dyDescent="0.3">
      <c r="E128" s="27"/>
    </row>
    <row r="129" spans="5:5" x14ac:dyDescent="0.3">
      <c r="E129" s="27"/>
    </row>
    <row r="130" spans="5:5" x14ac:dyDescent="0.3">
      <c r="E130" s="27"/>
    </row>
  </sheetData>
  <mergeCells count="4">
    <mergeCell ref="B7:E7"/>
    <mergeCell ref="F7:I7"/>
    <mergeCell ref="J7:M7"/>
    <mergeCell ref="N7:Q7"/>
  </mergeCells>
  <conditionalFormatting sqref="B9:C113 F9:G113 J9:K113 N9:O113">
    <cfRule type="cellIs" dxfId="1" priority="1" operator="lessThan">
      <formula>0.00174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workbookViewId="0">
      <selection activeCell="A66" sqref="A66:XFD66"/>
    </sheetView>
  </sheetViews>
  <sheetFormatPr defaultColWidth="20.6640625" defaultRowHeight="14.4" x14ac:dyDescent="0.3"/>
  <cols>
    <col min="1" max="16384" width="20.6640625" style="3"/>
  </cols>
  <sheetData>
    <row r="1" spans="1:21" s="15" customFormat="1" ht="15.6" x14ac:dyDescent="0.3">
      <c r="A1" s="66" t="s">
        <v>138</v>
      </c>
    </row>
    <row r="2" spans="1:21" s="15" customFormat="1" ht="16.2" x14ac:dyDescent="0.3">
      <c r="A2" s="66" t="s">
        <v>219</v>
      </c>
    </row>
    <row r="3" spans="1:21" s="15" customFormat="1" ht="15.6" x14ac:dyDescent="0.3">
      <c r="A3" s="3" t="s">
        <v>221</v>
      </c>
    </row>
    <row r="4" spans="1:21" s="15" customFormat="1" ht="15.6" x14ac:dyDescent="0.3">
      <c r="A4" s="66" t="s">
        <v>139</v>
      </c>
    </row>
    <row r="5" spans="1:21" s="75" customFormat="1" ht="16.2" thickBot="1" x14ac:dyDescent="0.35">
      <c r="A5" s="76" t="s">
        <v>220</v>
      </c>
    </row>
    <row r="6" spans="1:21" s="1" customFormat="1" ht="18" x14ac:dyDescent="0.35">
      <c r="A6" s="56"/>
      <c r="B6" s="96" t="s">
        <v>107</v>
      </c>
      <c r="C6" s="97"/>
      <c r="D6" s="97"/>
      <c r="E6" s="97"/>
      <c r="F6" s="97"/>
      <c r="G6" s="97"/>
      <c r="H6" s="97"/>
      <c r="I6" s="98" t="s">
        <v>104</v>
      </c>
      <c r="J6" s="97"/>
      <c r="K6" s="97"/>
      <c r="L6" s="97"/>
      <c r="M6" s="97"/>
      <c r="N6" s="97"/>
      <c r="O6" s="99"/>
      <c r="P6" s="6"/>
    </row>
    <row r="7" spans="1:21" s="1" customFormat="1" ht="18" x14ac:dyDescent="0.35">
      <c r="A7" s="57"/>
      <c r="B7" s="51"/>
      <c r="C7" s="2"/>
      <c r="D7" s="2"/>
      <c r="E7" s="2"/>
      <c r="F7" s="2"/>
      <c r="G7" s="2"/>
      <c r="H7" s="2"/>
      <c r="I7" s="52"/>
      <c r="J7" s="2"/>
      <c r="K7" s="2"/>
      <c r="L7" s="2"/>
      <c r="M7" s="2"/>
      <c r="N7" s="2"/>
      <c r="O7" s="53"/>
      <c r="P7" s="2"/>
    </row>
    <row r="8" spans="1:21" s="1" customFormat="1" ht="21" thickBot="1" x14ac:dyDescent="0.5">
      <c r="A8" s="58" t="s">
        <v>183</v>
      </c>
      <c r="B8" s="55" t="s">
        <v>153</v>
      </c>
      <c r="C8" s="55" t="s">
        <v>149</v>
      </c>
      <c r="D8" s="55" t="s">
        <v>151</v>
      </c>
      <c r="E8" s="74" t="s">
        <v>207</v>
      </c>
      <c r="F8" s="55" t="s">
        <v>150</v>
      </c>
      <c r="G8" s="55" t="s">
        <v>152</v>
      </c>
      <c r="H8" s="74" t="s">
        <v>207</v>
      </c>
      <c r="I8" s="55" t="s">
        <v>153</v>
      </c>
      <c r="J8" s="55" t="s">
        <v>149</v>
      </c>
      <c r="K8" s="55" t="s">
        <v>151</v>
      </c>
      <c r="L8" s="74" t="s">
        <v>207</v>
      </c>
      <c r="M8" s="55" t="s">
        <v>150</v>
      </c>
      <c r="N8" s="55" t="s">
        <v>152</v>
      </c>
      <c r="O8" s="74" t="s">
        <v>207</v>
      </c>
      <c r="P8" s="2"/>
      <c r="Q8" s="54"/>
    </row>
    <row r="9" spans="1:21" x14ac:dyDescent="0.3">
      <c r="A9" s="28" t="s">
        <v>1</v>
      </c>
      <c r="B9" s="30">
        <v>3.46986E-3</v>
      </c>
      <c r="C9" s="42">
        <v>2.14102E-3</v>
      </c>
      <c r="D9" s="32">
        <v>4.0477300000000003E-3</v>
      </c>
      <c r="E9" s="43">
        <f t="shared" ref="E9:E40" si="0">LOG(C9/B9,2)</f>
        <v>-0.69657918241884476</v>
      </c>
      <c r="F9" s="31">
        <v>5.3176300000000003E-3</v>
      </c>
      <c r="G9" s="32">
        <v>2.5903700000000002E-2</v>
      </c>
      <c r="H9" s="33">
        <f t="shared" ref="H9:H40" si="1">LOG(F9/B9,2)</f>
        <v>0.6159059432424816</v>
      </c>
      <c r="I9" s="30">
        <v>3.06537E-3</v>
      </c>
      <c r="J9" s="42">
        <v>2.6388900000000001E-3</v>
      </c>
      <c r="K9" s="32">
        <v>0.60682800000000003</v>
      </c>
      <c r="L9" s="43">
        <f t="shared" ref="L9:L40" si="2">LOG(J9/I9,2)</f>
        <v>-0.21613000801038801</v>
      </c>
      <c r="M9" s="31">
        <v>4.7942000000000002E-3</v>
      </c>
      <c r="N9" s="32">
        <v>7.1603700000000006E-2</v>
      </c>
      <c r="O9" s="33">
        <f t="shared" ref="O9:O40" si="3">LOG(M9/I9,2)</f>
        <v>0.64522887290994568</v>
      </c>
      <c r="P9" s="29"/>
      <c r="Q9" s="14"/>
      <c r="R9" s="13"/>
      <c r="S9" s="13"/>
      <c r="T9" s="13"/>
      <c r="U9" s="13"/>
    </row>
    <row r="10" spans="1:21" x14ac:dyDescent="0.3">
      <c r="A10" s="28" t="s">
        <v>2</v>
      </c>
      <c r="B10" s="30">
        <v>5.4766599999999999E-2</v>
      </c>
      <c r="C10" s="42">
        <v>3.1271300000000002E-2</v>
      </c>
      <c r="D10" s="32">
        <v>1E-4</v>
      </c>
      <c r="E10" s="43">
        <f t="shared" si="0"/>
        <v>-0.80845712253723312</v>
      </c>
      <c r="F10" s="31">
        <v>7.2918499999999997E-2</v>
      </c>
      <c r="G10" s="32">
        <v>9.2584299999999998E-3</v>
      </c>
      <c r="H10" s="33">
        <f t="shared" si="1"/>
        <v>0.41298856584904708</v>
      </c>
      <c r="I10" s="30">
        <v>4.7132500000000001E-2</v>
      </c>
      <c r="J10" s="42">
        <v>3.7450200000000003E-2</v>
      </c>
      <c r="K10" s="32">
        <v>4.6152899999999997E-2</v>
      </c>
      <c r="L10" s="43">
        <f t="shared" si="2"/>
        <v>-0.33174878344009556</v>
      </c>
      <c r="M10" s="31">
        <v>2.78102E-2</v>
      </c>
      <c r="N10" s="32">
        <v>1.4831499999999999E-3</v>
      </c>
      <c r="O10" s="33">
        <f t="shared" si="3"/>
        <v>-0.76110808673380392</v>
      </c>
      <c r="P10" s="29"/>
      <c r="Q10" s="14"/>
      <c r="R10" s="13"/>
      <c r="S10" s="13"/>
      <c r="T10" s="13"/>
      <c r="U10" s="13"/>
    </row>
    <row r="11" spans="1:21" x14ac:dyDescent="0.3">
      <c r="A11" s="28" t="s">
        <v>3</v>
      </c>
      <c r="B11" s="30">
        <v>3.12232E-2</v>
      </c>
      <c r="C11" s="42">
        <v>1.7389199999999999E-3</v>
      </c>
      <c r="D11" s="32">
        <v>1E-4</v>
      </c>
      <c r="E11" s="43">
        <f t="shared" si="0"/>
        <v>-4.1663549363881414</v>
      </c>
      <c r="F11" s="31">
        <v>3.2419700000000003E-2</v>
      </c>
      <c r="G11" s="32">
        <v>0.69076499999999996</v>
      </c>
      <c r="H11" s="33">
        <f t="shared" si="1"/>
        <v>5.4252337077960552E-2</v>
      </c>
      <c r="I11" s="30">
        <v>3.4440999999999999E-2</v>
      </c>
      <c r="J11" s="42">
        <v>2.9950299999999999E-2</v>
      </c>
      <c r="K11" s="32">
        <v>9.8358600000000004E-2</v>
      </c>
      <c r="L11" s="43">
        <f t="shared" si="2"/>
        <v>-0.20155657824936413</v>
      </c>
      <c r="M11" s="31">
        <v>2.26454E-2</v>
      </c>
      <c r="N11" s="32">
        <v>5.1331300000000005E-4</v>
      </c>
      <c r="O11" s="33">
        <f t="shared" si="3"/>
        <v>-0.60490900937990721</v>
      </c>
      <c r="P11" s="29"/>
      <c r="Q11" s="14"/>
      <c r="R11" s="13"/>
      <c r="S11" s="13"/>
      <c r="T11" s="13"/>
      <c r="U11" s="13"/>
    </row>
    <row r="12" spans="1:21" x14ac:dyDescent="0.3">
      <c r="A12" s="28" t="s">
        <v>4</v>
      </c>
      <c r="B12" s="30">
        <v>5.6344300000000002E-3</v>
      </c>
      <c r="C12" s="42">
        <v>5.1896499999999996E-3</v>
      </c>
      <c r="D12" s="32">
        <v>0.48230000000000001</v>
      </c>
      <c r="E12" s="43">
        <f t="shared" si="0"/>
        <v>-0.11863242562690965</v>
      </c>
      <c r="F12" s="31">
        <v>1.16128E-2</v>
      </c>
      <c r="G12" s="32">
        <v>1.12192E-3</v>
      </c>
      <c r="H12" s="33">
        <f t="shared" si="1"/>
        <v>1.0433742925735958</v>
      </c>
      <c r="I12" s="30">
        <v>6.0746899999999998E-3</v>
      </c>
      <c r="J12" s="42">
        <v>6.5971800000000002E-3</v>
      </c>
      <c r="K12" s="32">
        <v>0.79444199999999998</v>
      </c>
      <c r="L12" s="43">
        <f t="shared" si="2"/>
        <v>0.11903868066438197</v>
      </c>
      <c r="M12" s="31">
        <v>8.24159E-3</v>
      </c>
      <c r="N12" s="32">
        <v>0.25506099999999998</v>
      </c>
      <c r="O12" s="33">
        <f t="shared" si="3"/>
        <v>0.44011190683537849</v>
      </c>
      <c r="P12" s="29"/>
      <c r="Q12" s="14"/>
      <c r="R12" s="13"/>
      <c r="S12" s="13"/>
      <c r="T12" s="13"/>
      <c r="U12" s="13"/>
    </row>
    <row r="13" spans="1:21" x14ac:dyDescent="0.3">
      <c r="A13" s="28" t="s">
        <v>5</v>
      </c>
      <c r="B13" s="30">
        <v>0.117938</v>
      </c>
      <c r="C13" s="42">
        <v>9.5936599999999997E-2</v>
      </c>
      <c r="D13" s="32">
        <v>3.3426499999999998E-2</v>
      </c>
      <c r="E13" s="43">
        <f t="shared" si="0"/>
        <v>-0.29787541782485222</v>
      </c>
      <c r="F13" s="31">
        <v>0.19678899999999999</v>
      </c>
      <c r="G13" s="32">
        <v>1E-4</v>
      </c>
      <c r="H13" s="33">
        <f t="shared" si="1"/>
        <v>0.7386209458141979</v>
      </c>
      <c r="I13" s="30">
        <v>0.142489</v>
      </c>
      <c r="J13" s="42">
        <v>0.123594</v>
      </c>
      <c r="K13" s="32">
        <v>0.25291599999999997</v>
      </c>
      <c r="L13" s="43">
        <f t="shared" si="2"/>
        <v>-0.20524184124330758</v>
      </c>
      <c r="M13" s="31">
        <v>8.8755000000000001E-2</v>
      </c>
      <c r="N13" s="32">
        <v>5.2606800000000002E-3</v>
      </c>
      <c r="O13" s="33">
        <f t="shared" si="3"/>
        <v>-0.68295024812412242</v>
      </c>
      <c r="P13" s="29"/>
      <c r="Q13" s="14"/>
      <c r="R13" s="13"/>
      <c r="S13" s="13"/>
      <c r="T13" s="13"/>
      <c r="U13" s="13"/>
    </row>
    <row r="14" spans="1:21" x14ac:dyDescent="0.3">
      <c r="A14" s="28" t="s">
        <v>6</v>
      </c>
      <c r="B14" s="30">
        <v>0.18340600000000001</v>
      </c>
      <c r="C14" s="42">
        <v>0.109421</v>
      </c>
      <c r="D14" s="32">
        <v>6.2080499999999997E-3</v>
      </c>
      <c r="E14" s="43">
        <f t="shared" si="0"/>
        <v>-0.74515119076908798</v>
      </c>
      <c r="F14" s="31">
        <v>0.10285</v>
      </c>
      <c r="G14" s="32">
        <v>1.7008800000000001E-2</v>
      </c>
      <c r="H14" s="33">
        <f t="shared" si="1"/>
        <v>-0.83449904260912544</v>
      </c>
      <c r="I14" s="30">
        <v>9.6775899999999998E-2</v>
      </c>
      <c r="J14" s="42">
        <v>7.1773199999999995E-2</v>
      </c>
      <c r="K14" s="32">
        <v>0.27008300000000002</v>
      </c>
      <c r="L14" s="43">
        <f t="shared" si="2"/>
        <v>-0.43120257486839159</v>
      </c>
      <c r="M14" s="31">
        <v>4.7903800000000003E-2</v>
      </c>
      <c r="N14" s="32">
        <v>4.4005000000000002E-2</v>
      </c>
      <c r="O14" s="33">
        <f t="shared" si="3"/>
        <v>-1.0145077161867659</v>
      </c>
      <c r="P14" s="29"/>
      <c r="Q14" s="14"/>
      <c r="R14" s="13"/>
      <c r="S14" s="13"/>
      <c r="T14" s="13"/>
      <c r="U14" s="13"/>
    </row>
    <row r="15" spans="1:21" ht="15.6" x14ac:dyDescent="0.3">
      <c r="A15" s="16" t="s">
        <v>7</v>
      </c>
      <c r="B15" s="30">
        <v>0.195303</v>
      </c>
      <c r="C15" s="42">
        <v>0.169346</v>
      </c>
      <c r="D15" s="32">
        <v>0.70686700000000002</v>
      </c>
      <c r="E15" s="43">
        <f t="shared" si="0"/>
        <v>-0.20574019989548514</v>
      </c>
      <c r="F15" s="31">
        <v>5.3110699999999997E-2</v>
      </c>
      <c r="G15" s="32">
        <v>1.9391100000000001E-2</v>
      </c>
      <c r="H15" s="33">
        <f t="shared" si="1"/>
        <v>-1.8786396608528626</v>
      </c>
      <c r="I15" s="30">
        <v>5.9479299999999999E-2</v>
      </c>
      <c r="J15" s="42">
        <v>5.8812799999999998E-2</v>
      </c>
      <c r="K15" s="32">
        <v>0.97736400000000001</v>
      </c>
      <c r="L15" s="43">
        <f t="shared" si="2"/>
        <v>-1.6257491753550565E-2</v>
      </c>
      <c r="M15" s="31">
        <v>5.7291599999999998E-2</v>
      </c>
      <c r="N15" s="32">
        <v>0.93477900000000003</v>
      </c>
      <c r="O15" s="33">
        <f t="shared" si="3"/>
        <v>-5.406403978302244E-2</v>
      </c>
      <c r="P15" s="29"/>
      <c r="Q15" s="14"/>
      <c r="R15" s="13"/>
      <c r="S15" s="13"/>
      <c r="T15" s="13"/>
      <c r="U15" s="13"/>
    </row>
    <row r="16" spans="1:21" x14ac:dyDescent="0.3">
      <c r="A16" s="28" t="s">
        <v>8</v>
      </c>
      <c r="B16" s="30">
        <v>1.1196900000000001</v>
      </c>
      <c r="C16" s="42">
        <v>3.5326300000000002</v>
      </c>
      <c r="D16" s="32">
        <v>1E-4</v>
      </c>
      <c r="E16" s="43">
        <f t="shared" si="0"/>
        <v>1.657643292760812</v>
      </c>
      <c r="F16" s="31">
        <v>3.2303899999999999</v>
      </c>
      <c r="G16" s="32">
        <v>8.6659000000000007E-3</v>
      </c>
      <c r="H16" s="33">
        <f t="shared" si="1"/>
        <v>1.5286089901474431</v>
      </c>
      <c r="I16" s="30">
        <v>2.0570300000000001</v>
      </c>
      <c r="J16" s="42">
        <v>2.1568100000000001</v>
      </c>
      <c r="K16" s="32">
        <v>0.73442099999999999</v>
      </c>
      <c r="L16" s="43">
        <f t="shared" si="2"/>
        <v>6.8336256197059644E-2</v>
      </c>
      <c r="M16" s="31">
        <v>2.44137</v>
      </c>
      <c r="N16" s="32">
        <v>0.328374</v>
      </c>
      <c r="O16" s="33">
        <f t="shared" si="3"/>
        <v>0.24712812378119095</v>
      </c>
      <c r="P16" s="29"/>
      <c r="Q16" s="14"/>
      <c r="R16" s="13"/>
      <c r="S16" s="13"/>
      <c r="T16" s="13"/>
      <c r="U16" s="13"/>
    </row>
    <row r="17" spans="1:21" x14ac:dyDescent="0.3">
      <c r="A17" s="28" t="s">
        <v>160</v>
      </c>
      <c r="B17" s="30">
        <v>5.4680099999999996</v>
      </c>
      <c r="C17" s="42">
        <v>8.6798400000000004</v>
      </c>
      <c r="D17" s="32">
        <v>6.7279699999999998E-3</v>
      </c>
      <c r="E17" s="43">
        <f t="shared" si="0"/>
        <v>0.66665256759334146</v>
      </c>
      <c r="F17" s="31">
        <v>6.6412800000000001</v>
      </c>
      <c r="G17" s="32">
        <v>0.47191699999999998</v>
      </c>
      <c r="H17" s="33">
        <f t="shared" si="1"/>
        <v>0.28044544328293813</v>
      </c>
      <c r="I17" s="30">
        <v>5.4451000000000001</v>
      </c>
      <c r="J17" s="42">
        <v>5.4140100000000002</v>
      </c>
      <c r="K17" s="32">
        <v>0.95969899999999997</v>
      </c>
      <c r="L17" s="43">
        <f t="shared" si="2"/>
        <v>-8.2609921762828737E-3</v>
      </c>
      <c r="M17" s="31">
        <v>5.5563900000000004</v>
      </c>
      <c r="N17" s="32">
        <v>0.88880700000000001</v>
      </c>
      <c r="O17" s="33">
        <f t="shared" si="3"/>
        <v>2.9189320379980746E-2</v>
      </c>
      <c r="P17" s="29"/>
      <c r="Q17" s="14"/>
      <c r="R17" s="13"/>
      <c r="S17" s="13"/>
      <c r="T17" s="13"/>
      <c r="U17" s="13"/>
    </row>
    <row r="18" spans="1:21" x14ac:dyDescent="0.3">
      <c r="A18" s="28" t="s">
        <v>10</v>
      </c>
      <c r="B18" s="30">
        <v>6.7864500000000003E-3</v>
      </c>
      <c r="C18" s="42">
        <v>3.2983399999999999E-3</v>
      </c>
      <c r="D18" s="32">
        <v>1E-4</v>
      </c>
      <c r="E18" s="43">
        <f t="shared" si="0"/>
        <v>-1.0409169737525346</v>
      </c>
      <c r="F18" s="31">
        <v>5.0060499999999997E-3</v>
      </c>
      <c r="G18" s="32">
        <v>2.9467E-2</v>
      </c>
      <c r="H18" s="33">
        <f t="shared" si="1"/>
        <v>-0.43898439569628445</v>
      </c>
      <c r="I18" s="30">
        <v>3.9375699999999996E-3</v>
      </c>
      <c r="J18" s="42">
        <v>2.77028E-3</v>
      </c>
      <c r="K18" s="32">
        <v>8.5756399999999997E-2</v>
      </c>
      <c r="L18" s="43">
        <f t="shared" si="2"/>
        <v>-0.50727377028969245</v>
      </c>
      <c r="M18" s="31">
        <v>3.1811999999999999E-3</v>
      </c>
      <c r="N18" s="32">
        <v>0.43359799999999998</v>
      </c>
      <c r="O18" s="33">
        <f t="shared" si="3"/>
        <v>-0.30773449514481011</v>
      </c>
      <c r="P18" s="29"/>
      <c r="Q18" s="14"/>
      <c r="R18" s="13"/>
      <c r="S18" s="13"/>
      <c r="T18" s="13"/>
      <c r="U18" s="13"/>
    </row>
    <row r="19" spans="1:21" x14ac:dyDescent="0.3">
      <c r="A19" s="28" t="s">
        <v>11</v>
      </c>
      <c r="B19" s="30">
        <v>0.20461299999999999</v>
      </c>
      <c r="C19" s="42">
        <v>0.247417</v>
      </c>
      <c r="D19" s="32">
        <v>0.51977700000000004</v>
      </c>
      <c r="E19" s="43">
        <f t="shared" si="0"/>
        <v>0.27404682215602338</v>
      </c>
      <c r="F19" s="31">
        <v>0.26477800000000001</v>
      </c>
      <c r="G19" s="32">
        <v>0.40677600000000003</v>
      </c>
      <c r="H19" s="33">
        <f t="shared" si="1"/>
        <v>0.37188544678374957</v>
      </c>
      <c r="I19" s="30">
        <v>0.29837799999999998</v>
      </c>
      <c r="J19" s="42">
        <v>0.27007199999999998</v>
      </c>
      <c r="K19" s="32">
        <v>0.44753199999999999</v>
      </c>
      <c r="L19" s="43">
        <f t="shared" si="2"/>
        <v>-0.14379709208914576</v>
      </c>
      <c r="M19" s="31">
        <v>0.46557500000000002</v>
      </c>
      <c r="N19" s="32">
        <v>5.5903400000000001E-3</v>
      </c>
      <c r="O19" s="33">
        <f t="shared" si="3"/>
        <v>0.64187242511473608</v>
      </c>
      <c r="P19" s="29"/>
      <c r="Q19" s="14"/>
      <c r="R19" s="13"/>
      <c r="S19" s="13"/>
      <c r="T19" s="13"/>
      <c r="U19" s="13"/>
    </row>
    <row r="20" spans="1:21" x14ac:dyDescent="0.3">
      <c r="A20" s="28" t="s">
        <v>12</v>
      </c>
      <c r="B20" s="30">
        <v>0.80425999999999997</v>
      </c>
      <c r="C20" s="42">
        <v>0.39129399999999998</v>
      </c>
      <c r="D20" s="32">
        <v>1E-4</v>
      </c>
      <c r="E20" s="43">
        <f t="shared" si="0"/>
        <v>-1.0394089806574556</v>
      </c>
      <c r="F20" s="31">
        <v>0.81484100000000004</v>
      </c>
      <c r="G20" s="32">
        <v>0.93620800000000004</v>
      </c>
      <c r="H20" s="33">
        <f t="shared" si="1"/>
        <v>1.8856604431883941E-2</v>
      </c>
      <c r="I20" s="30">
        <v>0.86572899999999997</v>
      </c>
      <c r="J20" s="42">
        <v>0.79442400000000002</v>
      </c>
      <c r="K20" s="32">
        <v>0.68042000000000002</v>
      </c>
      <c r="L20" s="43">
        <f t="shared" si="2"/>
        <v>-0.1240062792131247</v>
      </c>
      <c r="M20" s="31">
        <v>1.2425999999999999</v>
      </c>
      <c r="N20" s="32">
        <v>6.7628599999999997E-2</v>
      </c>
      <c r="O20" s="33">
        <f t="shared" si="3"/>
        <v>0.52137456690565742</v>
      </c>
      <c r="P20" s="29"/>
      <c r="Q20" s="14"/>
      <c r="R20" s="13"/>
      <c r="S20" s="13"/>
      <c r="T20" s="13"/>
      <c r="U20" s="13"/>
    </row>
    <row r="21" spans="1:21" x14ac:dyDescent="0.3">
      <c r="A21" s="28" t="s">
        <v>13</v>
      </c>
      <c r="B21" s="30">
        <v>1.91957E-2</v>
      </c>
      <c r="C21" s="42">
        <v>1.5954400000000001E-2</v>
      </c>
      <c r="D21" s="32">
        <v>0.108136</v>
      </c>
      <c r="E21" s="43">
        <f t="shared" si="0"/>
        <v>-0.26682881723864993</v>
      </c>
      <c r="F21" s="31">
        <v>3.07183E-2</v>
      </c>
      <c r="G21" s="32">
        <v>2.8677200000000003E-4</v>
      </c>
      <c r="H21" s="33">
        <f t="shared" si="1"/>
        <v>0.67831520602703999</v>
      </c>
      <c r="I21" s="30">
        <v>4.3001999999999999E-2</v>
      </c>
      <c r="J21" s="42">
        <v>4.5592100000000003E-2</v>
      </c>
      <c r="K21" s="32">
        <v>0.47615099999999999</v>
      </c>
      <c r="L21" s="43">
        <f t="shared" si="2"/>
        <v>8.4380101799541501E-2</v>
      </c>
      <c r="M21" s="31">
        <v>5.2849100000000003E-2</v>
      </c>
      <c r="N21" s="32">
        <v>2.3134399999999999E-2</v>
      </c>
      <c r="O21" s="33">
        <f t="shared" si="3"/>
        <v>0.29747514292210142</v>
      </c>
      <c r="P21" s="29"/>
      <c r="Q21" s="14"/>
      <c r="R21" s="13"/>
      <c r="S21" s="13"/>
      <c r="T21" s="13"/>
      <c r="U21" s="13"/>
    </row>
    <row r="22" spans="1:21" x14ac:dyDescent="0.3">
      <c r="A22" s="28" t="s">
        <v>14</v>
      </c>
      <c r="B22" s="30">
        <v>6.71321E-2</v>
      </c>
      <c r="C22" s="42">
        <v>0.16203400000000001</v>
      </c>
      <c r="D22" s="32">
        <v>1.14996E-2</v>
      </c>
      <c r="E22" s="43">
        <f t="shared" si="0"/>
        <v>1.2712218911362827</v>
      </c>
      <c r="F22" s="31">
        <v>0.273953</v>
      </c>
      <c r="G22" s="32">
        <v>1.1281100000000001E-2</v>
      </c>
      <c r="H22" s="33">
        <f t="shared" si="1"/>
        <v>2.0288537243193705</v>
      </c>
      <c r="I22" s="30">
        <v>0.34002700000000002</v>
      </c>
      <c r="J22" s="42">
        <v>0.33700999999999998</v>
      </c>
      <c r="K22" s="32">
        <v>0.94781099999999996</v>
      </c>
      <c r="L22" s="43">
        <f t="shared" si="2"/>
        <v>-1.2857908059515104E-2</v>
      </c>
      <c r="M22" s="31">
        <v>0.43299100000000001</v>
      </c>
      <c r="N22" s="32">
        <v>0.120641</v>
      </c>
      <c r="O22" s="33">
        <f t="shared" si="3"/>
        <v>0.34868772913403895</v>
      </c>
      <c r="P22" s="29"/>
      <c r="Q22" s="14"/>
      <c r="R22" s="13"/>
      <c r="S22" s="13"/>
      <c r="T22" s="13"/>
      <c r="U22" s="13"/>
    </row>
    <row r="23" spans="1:21" x14ac:dyDescent="0.3">
      <c r="A23" s="28" t="s">
        <v>15</v>
      </c>
      <c r="B23" s="30">
        <v>3.39712E-2</v>
      </c>
      <c r="C23" s="42">
        <v>2.55143E-2</v>
      </c>
      <c r="D23" s="32">
        <v>3.0207500000000002E-2</v>
      </c>
      <c r="E23" s="43">
        <f t="shared" si="0"/>
        <v>-0.41300611986473562</v>
      </c>
      <c r="F23" s="31">
        <v>3.89737E-2</v>
      </c>
      <c r="G23" s="32">
        <v>0.51238499999999998</v>
      </c>
      <c r="H23" s="33">
        <f t="shared" si="1"/>
        <v>0.19818872050584788</v>
      </c>
      <c r="I23" s="30">
        <v>4.43319E-2</v>
      </c>
      <c r="J23" s="42">
        <v>4.72478E-2</v>
      </c>
      <c r="K23" s="32">
        <v>0.78080000000000005</v>
      </c>
      <c r="L23" s="43">
        <f t="shared" si="2"/>
        <v>9.1901959052645935E-2</v>
      </c>
      <c r="M23" s="31">
        <v>0.18811600000000001</v>
      </c>
      <c r="N23" s="32">
        <v>1E-4</v>
      </c>
      <c r="O23" s="33">
        <f t="shared" si="3"/>
        <v>2.0852054601962879</v>
      </c>
      <c r="P23" s="29"/>
      <c r="Q23" s="14"/>
      <c r="R23" s="13"/>
      <c r="S23" s="13"/>
      <c r="T23" s="13"/>
      <c r="U23" s="13"/>
    </row>
    <row r="24" spans="1:21" x14ac:dyDescent="0.3">
      <c r="A24" s="28" t="s">
        <v>16</v>
      </c>
      <c r="B24" s="30">
        <v>0.30469200000000002</v>
      </c>
      <c r="C24" s="42">
        <v>0.85990100000000003</v>
      </c>
      <c r="D24" s="32">
        <v>3.11787E-2</v>
      </c>
      <c r="E24" s="43">
        <f t="shared" si="0"/>
        <v>1.496818951481687</v>
      </c>
      <c r="F24" s="31">
        <v>1.31409</v>
      </c>
      <c r="G24" s="32">
        <v>7.2587499999999996E-3</v>
      </c>
      <c r="H24" s="33">
        <f t="shared" si="1"/>
        <v>2.1086405608042682</v>
      </c>
      <c r="I24" s="30">
        <v>0.74773100000000003</v>
      </c>
      <c r="J24" s="42">
        <v>0.79668000000000005</v>
      </c>
      <c r="K24" s="32">
        <v>0.74817699999999998</v>
      </c>
      <c r="L24" s="43">
        <f t="shared" si="2"/>
        <v>9.148101106410661E-2</v>
      </c>
      <c r="M24" s="31">
        <v>0.85194000000000003</v>
      </c>
      <c r="N24" s="32">
        <v>0.55975200000000003</v>
      </c>
      <c r="O24" s="33">
        <f t="shared" si="3"/>
        <v>0.18823248200145859</v>
      </c>
      <c r="P24" s="29"/>
      <c r="Q24" s="14"/>
      <c r="R24" s="13"/>
      <c r="S24" s="13"/>
      <c r="T24" s="13"/>
      <c r="U24" s="13"/>
    </row>
    <row r="25" spans="1:21" x14ac:dyDescent="0.3">
      <c r="A25" s="28" t="s">
        <v>17</v>
      </c>
      <c r="B25" s="30">
        <v>1.91306</v>
      </c>
      <c r="C25" s="42">
        <v>0.39679900000000001</v>
      </c>
      <c r="D25" s="32">
        <v>1E-4</v>
      </c>
      <c r="E25" s="43">
        <f t="shared" si="0"/>
        <v>-2.2694018271568228</v>
      </c>
      <c r="F25" s="31">
        <v>2.57335</v>
      </c>
      <c r="G25" s="32">
        <v>0.28704200000000002</v>
      </c>
      <c r="H25" s="33">
        <f t="shared" si="1"/>
        <v>0.42776556845626834</v>
      </c>
      <c r="I25" s="30">
        <v>4.5843600000000002</v>
      </c>
      <c r="J25" s="42">
        <v>0.69297399999999998</v>
      </c>
      <c r="K25" s="32">
        <v>1E-4</v>
      </c>
      <c r="L25" s="43">
        <f t="shared" si="2"/>
        <v>-2.7258472109306746</v>
      </c>
      <c r="M25" s="31">
        <v>10.763299999999999</v>
      </c>
      <c r="N25" s="32">
        <v>2.4544299999999997E-4</v>
      </c>
      <c r="O25" s="33">
        <f t="shared" si="3"/>
        <v>1.231328226876073</v>
      </c>
      <c r="P25" s="29"/>
      <c r="Q25" s="14"/>
      <c r="R25" s="13"/>
      <c r="S25" s="13"/>
      <c r="T25" s="13"/>
      <c r="U25" s="13"/>
    </row>
    <row r="26" spans="1:21" x14ac:dyDescent="0.3">
      <c r="A26" s="28" t="s">
        <v>18</v>
      </c>
      <c r="B26" s="30">
        <v>8.5282599999999995</v>
      </c>
      <c r="C26" s="42">
        <v>5.3968400000000001</v>
      </c>
      <c r="D26" s="32">
        <v>1E-4</v>
      </c>
      <c r="E26" s="43">
        <f t="shared" si="0"/>
        <v>-0.66013650563595505</v>
      </c>
      <c r="F26" s="31">
        <v>8.8086199999999995</v>
      </c>
      <c r="G26" s="32">
        <v>0.68909100000000001</v>
      </c>
      <c r="H26" s="33">
        <f t="shared" si="1"/>
        <v>4.6664595400026293E-2</v>
      </c>
      <c r="I26" s="30">
        <v>10.0448</v>
      </c>
      <c r="J26" s="42">
        <v>8.6158699999999993</v>
      </c>
      <c r="K26" s="32">
        <v>0.141232</v>
      </c>
      <c r="L26" s="43">
        <f t="shared" si="2"/>
        <v>-0.2213804519976009</v>
      </c>
      <c r="M26" s="31">
        <v>7.12439</v>
      </c>
      <c r="N26" s="32">
        <v>9.6864399999999993E-3</v>
      </c>
      <c r="O26" s="33">
        <f t="shared" si="3"/>
        <v>-0.49561044009938382</v>
      </c>
      <c r="P26" s="29"/>
      <c r="Q26" s="14"/>
      <c r="R26" s="13"/>
      <c r="S26" s="13"/>
      <c r="T26" s="13"/>
      <c r="U26" s="13"/>
    </row>
    <row r="27" spans="1:21" x14ac:dyDescent="0.3">
      <c r="A27" s="28" t="s">
        <v>19</v>
      </c>
      <c r="B27" s="30">
        <v>2.0859899999999998</v>
      </c>
      <c r="C27" s="42">
        <v>2.9269400000000001</v>
      </c>
      <c r="D27" s="32">
        <v>0.17241899999999999</v>
      </c>
      <c r="E27" s="43">
        <f t="shared" si="0"/>
        <v>0.48866093016284068</v>
      </c>
      <c r="F27" s="31">
        <v>1.52285</v>
      </c>
      <c r="G27" s="32">
        <v>0.28185900000000003</v>
      </c>
      <c r="H27" s="33">
        <f t="shared" si="1"/>
        <v>-0.45395839770880769</v>
      </c>
      <c r="I27" s="30">
        <v>0.45534400000000003</v>
      </c>
      <c r="J27" s="42">
        <v>0.44065399999999999</v>
      </c>
      <c r="K27" s="32">
        <v>0.88034299999999999</v>
      </c>
      <c r="L27" s="43">
        <f t="shared" si="2"/>
        <v>-4.7310572942998563E-2</v>
      </c>
      <c r="M27" s="31">
        <v>0.39927800000000002</v>
      </c>
      <c r="N27" s="32">
        <v>0.63107100000000005</v>
      </c>
      <c r="O27" s="33">
        <f t="shared" si="3"/>
        <v>-0.18956329161002827</v>
      </c>
      <c r="P27" s="29"/>
      <c r="Q27" s="14"/>
      <c r="R27" s="13"/>
      <c r="S27" s="13"/>
      <c r="T27" s="13"/>
      <c r="U27" s="13"/>
    </row>
    <row r="28" spans="1:21" x14ac:dyDescent="0.3">
      <c r="A28" s="28" t="s">
        <v>140</v>
      </c>
      <c r="B28" s="30">
        <v>0.72564799999999996</v>
      </c>
      <c r="C28" s="42">
        <v>0.72160800000000003</v>
      </c>
      <c r="D28" s="32">
        <v>0.957681</v>
      </c>
      <c r="E28" s="43">
        <f t="shared" si="0"/>
        <v>-8.05455718213266E-3</v>
      </c>
      <c r="F28" s="31">
        <v>0.67390000000000005</v>
      </c>
      <c r="G28" s="32">
        <v>0.54629799999999995</v>
      </c>
      <c r="H28" s="33">
        <f t="shared" si="1"/>
        <v>-0.10673536427137648</v>
      </c>
      <c r="I28" s="30">
        <v>0.13114799999999999</v>
      </c>
      <c r="J28" s="42">
        <v>9.2902499999999999E-2</v>
      </c>
      <c r="K28" s="32">
        <v>0.31871899999999997</v>
      </c>
      <c r="L28" s="43">
        <f t="shared" si="2"/>
        <v>-0.49740648167924245</v>
      </c>
      <c r="M28" s="31">
        <v>0.10344200000000001</v>
      </c>
      <c r="N28" s="32">
        <v>0.53331600000000001</v>
      </c>
      <c r="O28" s="33">
        <f t="shared" si="3"/>
        <v>-0.34237373242147018</v>
      </c>
      <c r="P28" s="29"/>
      <c r="Q28" s="14"/>
      <c r="R28" s="13"/>
      <c r="S28" s="13"/>
      <c r="T28" s="13"/>
      <c r="U28" s="13"/>
    </row>
    <row r="29" spans="1:21" x14ac:dyDescent="0.3">
      <c r="A29" s="28" t="s">
        <v>21</v>
      </c>
      <c r="B29" s="30">
        <v>4.2730700000000003E-2</v>
      </c>
      <c r="C29" s="42">
        <v>4.5212100000000003E-3</v>
      </c>
      <c r="D29" s="32">
        <v>1E-4</v>
      </c>
      <c r="E29" s="43">
        <f t="shared" si="0"/>
        <v>-3.2404921167047838</v>
      </c>
      <c r="F29" s="31">
        <v>0.13666500000000001</v>
      </c>
      <c r="G29" s="32">
        <v>1E-4</v>
      </c>
      <c r="H29" s="33">
        <f t="shared" si="1"/>
        <v>1.6772989589886471</v>
      </c>
      <c r="I29" s="30">
        <v>0.14597599999999999</v>
      </c>
      <c r="J29" s="42">
        <v>0.145228</v>
      </c>
      <c r="K29" s="32">
        <v>0.98330300000000004</v>
      </c>
      <c r="L29" s="43">
        <f t="shared" si="2"/>
        <v>-7.4115620936056779E-3</v>
      </c>
      <c r="M29" s="31">
        <v>0.112299</v>
      </c>
      <c r="N29" s="32">
        <v>0.26700099999999999</v>
      </c>
      <c r="O29" s="33">
        <f t="shared" si="3"/>
        <v>-0.37838611337509831</v>
      </c>
      <c r="P29" s="29"/>
      <c r="Q29" s="14"/>
      <c r="R29" s="13"/>
      <c r="S29" s="13"/>
      <c r="T29" s="13"/>
      <c r="U29" s="13"/>
    </row>
    <row r="30" spans="1:21" x14ac:dyDescent="0.3">
      <c r="A30" s="28" t="s">
        <v>141</v>
      </c>
      <c r="B30" s="30">
        <v>2.83308E-2</v>
      </c>
      <c r="C30" s="42">
        <v>9.8007900000000002E-3</v>
      </c>
      <c r="D30" s="32">
        <v>1E-4</v>
      </c>
      <c r="E30" s="43">
        <f t="shared" si="0"/>
        <v>-1.5314013923133871</v>
      </c>
      <c r="F30" s="31">
        <v>4.2425699999999997E-2</v>
      </c>
      <c r="G30" s="32">
        <v>1E-4</v>
      </c>
      <c r="H30" s="33">
        <f t="shared" si="1"/>
        <v>0.58256712276214873</v>
      </c>
      <c r="I30" s="30">
        <v>5.8493999999999997E-2</v>
      </c>
      <c r="J30" s="42">
        <v>3.86991E-2</v>
      </c>
      <c r="K30" s="32">
        <v>1.2919699999999999E-3</v>
      </c>
      <c r="L30" s="43">
        <f t="shared" si="2"/>
        <v>-0.59598863345315256</v>
      </c>
      <c r="M30" s="31">
        <v>5.2143700000000001E-2</v>
      </c>
      <c r="N30" s="32">
        <v>0.29213499999999998</v>
      </c>
      <c r="O30" s="33">
        <f t="shared" si="3"/>
        <v>-0.16579569147530149</v>
      </c>
      <c r="P30" s="29"/>
      <c r="Q30" s="14"/>
      <c r="R30" s="13"/>
      <c r="S30" s="13"/>
      <c r="T30" s="13"/>
      <c r="U30" s="13"/>
    </row>
    <row r="31" spans="1:21" x14ac:dyDescent="0.3">
      <c r="A31" s="28" t="s">
        <v>22</v>
      </c>
      <c r="B31" s="30">
        <v>2.5765100000000002E-3</v>
      </c>
      <c r="C31" s="42">
        <v>2.01513E-3</v>
      </c>
      <c r="D31" s="32">
        <v>3.8448400000000001E-2</v>
      </c>
      <c r="E31" s="43">
        <f t="shared" si="0"/>
        <v>-0.35454527906715844</v>
      </c>
      <c r="F31" s="31">
        <v>3.1183199999999999E-3</v>
      </c>
      <c r="G31" s="32">
        <v>0.174818</v>
      </c>
      <c r="H31" s="33">
        <f t="shared" si="1"/>
        <v>0.27535079215561359</v>
      </c>
      <c r="I31" s="30">
        <v>1.9531900000000001E-2</v>
      </c>
      <c r="J31" s="42">
        <v>1.0699E-2</v>
      </c>
      <c r="K31" s="32">
        <v>1.1949899999999999E-2</v>
      </c>
      <c r="L31" s="43">
        <f t="shared" si="2"/>
        <v>-0.86835633774086285</v>
      </c>
      <c r="M31" s="31">
        <v>2.4247399999999999E-2</v>
      </c>
      <c r="N31" s="32">
        <v>0.212224</v>
      </c>
      <c r="O31" s="33">
        <f t="shared" si="3"/>
        <v>0.31199776154746506</v>
      </c>
      <c r="P31" s="29"/>
      <c r="Q31" s="14"/>
      <c r="R31" s="13"/>
      <c r="S31" s="13"/>
      <c r="T31" s="13"/>
      <c r="U31" s="13"/>
    </row>
    <row r="32" spans="1:21" x14ac:dyDescent="0.3">
      <c r="A32" s="28" t="s">
        <v>23</v>
      </c>
      <c r="B32" s="30">
        <v>1.8576299999999999</v>
      </c>
      <c r="C32" s="42">
        <v>1.03111</v>
      </c>
      <c r="D32" s="32">
        <v>5.1827299999999998E-4</v>
      </c>
      <c r="E32" s="43">
        <f t="shared" si="0"/>
        <v>-0.8492649271850734</v>
      </c>
      <c r="F32" s="31">
        <v>1.4875100000000001</v>
      </c>
      <c r="G32" s="32">
        <v>0.27150099999999999</v>
      </c>
      <c r="H32" s="33">
        <f t="shared" si="1"/>
        <v>-0.32056380928832284</v>
      </c>
      <c r="I32" s="30">
        <v>1.3798299999999999</v>
      </c>
      <c r="J32" s="42">
        <v>1.0058499999999999</v>
      </c>
      <c r="K32" s="32">
        <v>0.103325</v>
      </c>
      <c r="L32" s="43">
        <f t="shared" si="2"/>
        <v>-0.45607535722381543</v>
      </c>
      <c r="M32" s="31">
        <v>0.94866099999999998</v>
      </c>
      <c r="N32" s="32">
        <v>8.2909700000000003E-2</v>
      </c>
      <c r="O32" s="33">
        <f t="shared" si="3"/>
        <v>-0.54052598928048656</v>
      </c>
      <c r="P32" s="29"/>
      <c r="Q32" s="14"/>
      <c r="R32" s="13"/>
      <c r="S32" s="13"/>
      <c r="T32" s="13"/>
      <c r="U32" s="13"/>
    </row>
    <row r="33" spans="1:21" x14ac:dyDescent="0.3">
      <c r="A33" s="28" t="s">
        <v>25</v>
      </c>
      <c r="B33" s="30">
        <v>1.41426E-2</v>
      </c>
      <c r="C33" s="42">
        <v>4.60978E-3</v>
      </c>
      <c r="D33" s="32">
        <v>6.4304000000000002E-3</v>
      </c>
      <c r="E33" s="43">
        <f t="shared" si="0"/>
        <v>-1.6172775667400678</v>
      </c>
      <c r="F33" s="31">
        <v>3.3572799999999998E-3</v>
      </c>
      <c r="G33" s="32">
        <v>1.15952E-2</v>
      </c>
      <c r="H33" s="33">
        <f t="shared" si="1"/>
        <v>-2.0746826029211385</v>
      </c>
      <c r="I33" s="30">
        <v>6.41334E-3</v>
      </c>
      <c r="J33" s="42">
        <v>6.0951199999999999E-3</v>
      </c>
      <c r="K33" s="32">
        <v>0.88504799999999995</v>
      </c>
      <c r="L33" s="43">
        <f t="shared" si="2"/>
        <v>-7.3421268222344391E-2</v>
      </c>
      <c r="M33" s="31">
        <v>4.5573100000000002E-3</v>
      </c>
      <c r="N33" s="32">
        <v>0.50210100000000002</v>
      </c>
      <c r="O33" s="33">
        <f t="shared" si="3"/>
        <v>-0.49289338321346488</v>
      </c>
      <c r="P33" s="29"/>
      <c r="Q33" s="14"/>
      <c r="R33" s="13"/>
      <c r="S33" s="13"/>
      <c r="T33" s="13"/>
      <c r="U33" s="13"/>
    </row>
    <row r="34" spans="1:21" x14ac:dyDescent="0.3">
      <c r="A34" s="28" t="s">
        <v>161</v>
      </c>
      <c r="B34" s="30">
        <v>3.9040900000000003E-2</v>
      </c>
      <c r="C34" s="42">
        <v>4.9730200000000002E-2</v>
      </c>
      <c r="D34" s="32">
        <v>3.9847100000000003E-2</v>
      </c>
      <c r="E34" s="43">
        <f t="shared" si="0"/>
        <v>0.34913592187229092</v>
      </c>
      <c r="F34" s="31">
        <v>2.9419799999999999E-2</v>
      </c>
      <c r="G34" s="32">
        <v>0.156697</v>
      </c>
      <c r="H34" s="33">
        <f t="shared" si="1"/>
        <v>-0.4081988723890318</v>
      </c>
      <c r="I34" s="30">
        <v>1.1202999999999999E-2</v>
      </c>
      <c r="J34" s="42">
        <v>9.4105999999999999E-3</v>
      </c>
      <c r="K34" s="32">
        <v>0.33740500000000001</v>
      </c>
      <c r="L34" s="43">
        <f t="shared" si="2"/>
        <v>-0.25152650251826364</v>
      </c>
      <c r="M34" s="31">
        <v>1.1939999999999999E-2</v>
      </c>
      <c r="N34" s="32">
        <v>0.77549000000000001</v>
      </c>
      <c r="O34" s="33">
        <f t="shared" si="3"/>
        <v>9.1917719893776256E-2</v>
      </c>
      <c r="P34" s="29"/>
      <c r="Q34" s="14"/>
      <c r="R34" s="13"/>
      <c r="S34" s="13"/>
      <c r="T34" s="13"/>
      <c r="U34" s="13"/>
    </row>
    <row r="35" spans="1:21" x14ac:dyDescent="0.3">
      <c r="A35" s="28" t="s">
        <v>27</v>
      </c>
      <c r="B35" s="30">
        <v>1.35972</v>
      </c>
      <c r="C35" s="42">
        <v>0.108166</v>
      </c>
      <c r="D35" s="32">
        <v>1E-4</v>
      </c>
      <c r="E35" s="43">
        <f t="shared" si="0"/>
        <v>-3.6519906046602055</v>
      </c>
      <c r="F35" s="31">
        <v>3.3146599999999999</v>
      </c>
      <c r="G35" s="32">
        <v>1E-4</v>
      </c>
      <c r="H35" s="33">
        <f t="shared" si="1"/>
        <v>1.2855512985813886</v>
      </c>
      <c r="I35" s="30">
        <v>4.9007199999999997</v>
      </c>
      <c r="J35" s="42">
        <v>4.1699000000000002</v>
      </c>
      <c r="K35" s="32">
        <v>0.100485</v>
      </c>
      <c r="L35" s="43">
        <f t="shared" si="2"/>
        <v>-0.23298093524577557</v>
      </c>
      <c r="M35" s="31">
        <v>3.2122099999999998</v>
      </c>
      <c r="N35" s="32">
        <v>1.8767499999999999E-3</v>
      </c>
      <c r="O35" s="33">
        <f t="shared" si="3"/>
        <v>-0.60942750857530603</v>
      </c>
      <c r="P35" s="29"/>
      <c r="Q35" s="14"/>
      <c r="R35" s="13"/>
      <c r="S35" s="13"/>
      <c r="T35" s="13"/>
      <c r="U35" s="13"/>
    </row>
    <row r="36" spans="1:21" x14ac:dyDescent="0.3">
      <c r="A36" s="28" t="s">
        <v>28</v>
      </c>
      <c r="B36" s="30">
        <v>9.9929000000000007E-3</v>
      </c>
      <c r="C36" s="42">
        <v>7.23549E-2</v>
      </c>
      <c r="D36" s="32">
        <v>1E-4</v>
      </c>
      <c r="E36" s="43">
        <f t="shared" si="0"/>
        <v>2.8561153991718764</v>
      </c>
      <c r="F36" s="31">
        <v>0.108657</v>
      </c>
      <c r="G36" s="32">
        <v>1E-4</v>
      </c>
      <c r="H36" s="33">
        <f t="shared" si="1"/>
        <v>3.442733892294056</v>
      </c>
      <c r="I36" s="30">
        <v>2.5079899999999999E-2</v>
      </c>
      <c r="J36" s="42">
        <v>1.0723E-2</v>
      </c>
      <c r="K36" s="32">
        <v>3.5013700000000002E-2</v>
      </c>
      <c r="L36" s="43">
        <f t="shared" si="2"/>
        <v>-1.2258230071592287</v>
      </c>
      <c r="M36" s="31">
        <v>2.88846E-2</v>
      </c>
      <c r="N36" s="32">
        <v>0.67010499999999995</v>
      </c>
      <c r="O36" s="33">
        <f t="shared" si="3"/>
        <v>0.20376892031689559</v>
      </c>
      <c r="P36" s="29"/>
      <c r="Q36" s="14"/>
      <c r="R36" s="13"/>
      <c r="S36" s="13"/>
      <c r="T36" s="13"/>
      <c r="U36" s="13"/>
    </row>
    <row r="37" spans="1:21" x14ac:dyDescent="0.3">
      <c r="A37" s="28" t="s">
        <v>29</v>
      </c>
      <c r="B37" s="30">
        <v>0.36502400000000002</v>
      </c>
      <c r="C37" s="42">
        <v>0.62709000000000004</v>
      </c>
      <c r="D37" s="32">
        <v>9.2935799999999992E-3</v>
      </c>
      <c r="E37" s="43">
        <f t="shared" si="0"/>
        <v>0.78068119056500362</v>
      </c>
      <c r="F37" s="31">
        <v>0.82732799999999995</v>
      </c>
      <c r="G37" s="32">
        <v>1.5726899999999999E-2</v>
      </c>
      <c r="H37" s="33">
        <f t="shared" si="1"/>
        <v>1.1804680863810157</v>
      </c>
      <c r="I37" s="30">
        <v>0.30114099999999999</v>
      </c>
      <c r="J37" s="42">
        <v>0.17955299999999999</v>
      </c>
      <c r="K37" s="32">
        <v>6.8038899999999999E-2</v>
      </c>
      <c r="L37" s="43">
        <f t="shared" si="2"/>
        <v>-0.74602938472028024</v>
      </c>
      <c r="M37" s="31">
        <v>0.73987999999999998</v>
      </c>
      <c r="N37" s="32">
        <v>4.6417699999999999E-2</v>
      </c>
      <c r="O37" s="33">
        <f t="shared" si="3"/>
        <v>1.2968521585216297</v>
      </c>
      <c r="P37" s="29"/>
      <c r="Q37" s="14"/>
      <c r="R37" s="13"/>
      <c r="S37" s="13"/>
      <c r="T37" s="13"/>
      <c r="U37" s="13"/>
    </row>
    <row r="38" spans="1:21" x14ac:dyDescent="0.3">
      <c r="A38" s="28" t="s">
        <v>31</v>
      </c>
      <c r="B38" s="30">
        <v>5.7229500000000003E-2</v>
      </c>
      <c r="C38" s="42">
        <v>9.4952400000000006E-2</v>
      </c>
      <c r="D38" s="32">
        <v>0.194965</v>
      </c>
      <c r="E38" s="43">
        <f t="shared" si="0"/>
        <v>0.73044546366741159</v>
      </c>
      <c r="F38" s="31">
        <v>3.04532E-2</v>
      </c>
      <c r="G38" s="32">
        <v>9.8897299999999994E-2</v>
      </c>
      <c r="H38" s="33">
        <f t="shared" si="1"/>
        <v>-0.9101651690342909</v>
      </c>
      <c r="I38" s="30">
        <v>4.5672299999999999E-2</v>
      </c>
      <c r="J38" s="42">
        <v>7.8424099999999997E-2</v>
      </c>
      <c r="K38" s="32">
        <v>0.121529</v>
      </c>
      <c r="L38" s="43">
        <f t="shared" si="2"/>
        <v>0.77997762383655778</v>
      </c>
      <c r="M38" s="31">
        <v>0.28443099999999999</v>
      </c>
      <c r="N38" s="32">
        <v>1E-4</v>
      </c>
      <c r="O38" s="33">
        <f t="shared" si="3"/>
        <v>2.6386873631967966</v>
      </c>
      <c r="P38" s="29"/>
      <c r="Q38" s="14"/>
      <c r="R38" s="13"/>
      <c r="S38" s="13"/>
      <c r="T38" s="13"/>
      <c r="U38" s="13"/>
    </row>
    <row r="39" spans="1:21" x14ac:dyDescent="0.3">
      <c r="A39" s="28" t="s">
        <v>32</v>
      </c>
      <c r="B39" s="30">
        <v>1.36615E-2</v>
      </c>
      <c r="C39" s="42">
        <v>1.9880200000000001E-2</v>
      </c>
      <c r="D39" s="32">
        <v>1E-4</v>
      </c>
      <c r="E39" s="43">
        <f t="shared" si="0"/>
        <v>0.54121637407468037</v>
      </c>
      <c r="F39" s="31">
        <v>1.8845400000000002E-2</v>
      </c>
      <c r="G39" s="32">
        <v>1.8536799999999999E-3</v>
      </c>
      <c r="H39" s="33">
        <f t="shared" si="1"/>
        <v>0.46409652023116599</v>
      </c>
      <c r="I39" s="30">
        <v>1.6976499999999999E-2</v>
      </c>
      <c r="J39" s="42">
        <v>1.55511E-2</v>
      </c>
      <c r="K39" s="32">
        <v>0.39338800000000002</v>
      </c>
      <c r="L39" s="43">
        <f t="shared" si="2"/>
        <v>-0.12652242059151417</v>
      </c>
      <c r="M39" s="31">
        <v>2.0385299999999999E-2</v>
      </c>
      <c r="N39" s="32">
        <v>7.8048500000000007E-2</v>
      </c>
      <c r="O39" s="33">
        <f t="shared" si="3"/>
        <v>0.26399013544970251</v>
      </c>
      <c r="P39" s="29"/>
      <c r="Q39" s="14"/>
      <c r="R39" s="13"/>
      <c r="S39" s="13"/>
      <c r="T39" s="13"/>
      <c r="U39" s="13"/>
    </row>
    <row r="40" spans="1:21" x14ac:dyDescent="0.3">
      <c r="A40" s="28" t="s">
        <v>33</v>
      </c>
      <c r="B40" s="30">
        <v>4.72091E-3</v>
      </c>
      <c r="C40" s="42">
        <v>6.6878699999999999E-2</v>
      </c>
      <c r="D40" s="32">
        <v>1E-4</v>
      </c>
      <c r="E40" s="43">
        <f t="shared" si="0"/>
        <v>3.8244099197262416</v>
      </c>
      <c r="F40" s="31">
        <v>1.4482699999999999</v>
      </c>
      <c r="G40" s="32">
        <v>1E-4</v>
      </c>
      <c r="H40" s="33">
        <f t="shared" si="1"/>
        <v>8.2610498933304477</v>
      </c>
      <c r="I40" s="30">
        <v>3.8096699999999998E-3</v>
      </c>
      <c r="J40" s="42">
        <v>8.9491499999999995E-3</v>
      </c>
      <c r="K40" s="32">
        <v>9.8404400000000003E-2</v>
      </c>
      <c r="L40" s="43">
        <f t="shared" si="2"/>
        <v>1.2320846256714706</v>
      </c>
      <c r="M40" s="31">
        <v>2.41508E-2</v>
      </c>
      <c r="N40" s="32">
        <v>3.0982399999999999E-4</v>
      </c>
      <c r="O40" s="33">
        <f t="shared" si="3"/>
        <v>2.66433303982839</v>
      </c>
      <c r="P40" s="29"/>
      <c r="Q40" s="14"/>
      <c r="R40" s="13"/>
      <c r="S40" s="13"/>
      <c r="T40" s="13"/>
      <c r="U40" s="13"/>
    </row>
    <row r="41" spans="1:21" x14ac:dyDescent="0.3">
      <c r="A41" s="28" t="s">
        <v>142</v>
      </c>
      <c r="B41" s="30">
        <v>0.169846</v>
      </c>
      <c r="C41" s="42">
        <v>0.29120200000000002</v>
      </c>
      <c r="D41" s="32">
        <v>6.7132100000000001E-4</v>
      </c>
      <c r="E41" s="43">
        <f t="shared" ref="E41:E71" si="4">LOG(C41/B41,2)</f>
        <v>0.77779302204959477</v>
      </c>
      <c r="F41" s="31">
        <v>0.135298</v>
      </c>
      <c r="G41" s="32">
        <v>0.17737600000000001</v>
      </c>
      <c r="H41" s="33">
        <f t="shared" ref="H41:H71" si="5">LOG(F41/B41,2)</f>
        <v>-0.32808672878498957</v>
      </c>
      <c r="I41" s="30">
        <v>0.24635899999999999</v>
      </c>
      <c r="J41" s="42">
        <v>0.25546799999999997</v>
      </c>
      <c r="K41" s="32">
        <v>0.82812399999999997</v>
      </c>
      <c r="L41" s="43">
        <f t="shared" ref="L41:L71" si="6">LOG(J41/I41,2)</f>
        <v>5.2380412832625886E-2</v>
      </c>
      <c r="M41" s="31">
        <v>4.1346100000000003</v>
      </c>
      <c r="N41" s="32">
        <v>1E-4</v>
      </c>
      <c r="O41" s="33">
        <f t="shared" ref="O41:O71" si="7">LOG(M41/I41,2)</f>
        <v>4.0689171702515923</v>
      </c>
      <c r="P41" s="29"/>
      <c r="Q41" s="14"/>
      <c r="R41" s="13"/>
      <c r="S41" s="13"/>
      <c r="T41" s="13"/>
      <c r="U41" s="13"/>
    </row>
    <row r="42" spans="1:21" x14ac:dyDescent="0.3">
      <c r="A42" s="28" t="s">
        <v>34</v>
      </c>
      <c r="B42" s="30">
        <v>1.85616</v>
      </c>
      <c r="C42" s="42">
        <v>4.0430599999999997</v>
      </c>
      <c r="D42" s="32">
        <v>1E-4</v>
      </c>
      <c r="E42" s="43">
        <f t="shared" si="4"/>
        <v>1.1231265383488502</v>
      </c>
      <c r="F42" s="31">
        <v>2.9016199999999999</v>
      </c>
      <c r="G42" s="32">
        <v>7.7413499999999996E-2</v>
      </c>
      <c r="H42" s="33">
        <f t="shared" si="5"/>
        <v>0.64453751915396007</v>
      </c>
      <c r="I42" s="30">
        <v>3.2783799999999998</v>
      </c>
      <c r="J42" s="42">
        <v>2.6224699999999999</v>
      </c>
      <c r="K42" s="32">
        <v>8.1642999999999993E-2</v>
      </c>
      <c r="L42" s="43">
        <f t="shared" si="6"/>
        <v>-0.32205681917364615</v>
      </c>
      <c r="M42" s="31">
        <v>2.9863900000000001</v>
      </c>
      <c r="N42" s="32">
        <v>0.53105500000000005</v>
      </c>
      <c r="O42" s="33">
        <f t="shared" si="7"/>
        <v>-0.13458050535863705</v>
      </c>
      <c r="P42" s="29"/>
      <c r="Q42" s="14"/>
      <c r="R42" s="13"/>
      <c r="S42" s="13"/>
      <c r="T42" s="13"/>
      <c r="U42" s="13"/>
    </row>
    <row r="43" spans="1:21" x14ac:dyDescent="0.3">
      <c r="A43" s="28" t="s">
        <v>34</v>
      </c>
      <c r="B43" s="30">
        <v>1.57612</v>
      </c>
      <c r="C43" s="42">
        <v>3.34971</v>
      </c>
      <c r="D43" s="32">
        <v>1E-4</v>
      </c>
      <c r="E43" s="43">
        <f t="shared" si="4"/>
        <v>1.0876588196573365</v>
      </c>
      <c r="F43" s="31">
        <v>2.4304899999999998</v>
      </c>
      <c r="G43" s="32">
        <v>9.6906000000000006E-2</v>
      </c>
      <c r="H43" s="33">
        <f t="shared" si="5"/>
        <v>0.62486981783040185</v>
      </c>
      <c r="I43" s="30">
        <v>2.6158299999999999</v>
      </c>
      <c r="J43" s="42">
        <v>2.1150899999999999</v>
      </c>
      <c r="K43" s="32">
        <v>5.9461600000000003E-2</v>
      </c>
      <c r="L43" s="43">
        <f t="shared" si="6"/>
        <v>-0.30654973135410307</v>
      </c>
      <c r="M43" s="31">
        <v>2.3718900000000001</v>
      </c>
      <c r="N43" s="32">
        <v>0.45533499999999999</v>
      </c>
      <c r="O43" s="33">
        <f t="shared" si="7"/>
        <v>-0.14123168040914458</v>
      </c>
      <c r="P43" s="29"/>
      <c r="Q43" s="14"/>
      <c r="R43" s="13"/>
      <c r="S43" s="13"/>
      <c r="T43" s="13"/>
      <c r="U43" s="13"/>
    </row>
    <row r="44" spans="1:21" x14ac:dyDescent="0.3">
      <c r="A44" s="28" t="s">
        <v>36</v>
      </c>
      <c r="B44" s="30">
        <v>0.23316100000000001</v>
      </c>
      <c r="C44" s="42">
        <v>4.8102800000000001E-2</v>
      </c>
      <c r="D44" s="32">
        <v>2.0260499999999999E-4</v>
      </c>
      <c r="E44" s="43">
        <f t="shared" si="4"/>
        <v>-2.277133715407651</v>
      </c>
      <c r="F44" s="31">
        <v>0.120765</v>
      </c>
      <c r="G44" s="32">
        <v>1.7370099999999999E-2</v>
      </c>
      <c r="H44" s="33">
        <f t="shared" si="5"/>
        <v>-0.94912409961325428</v>
      </c>
      <c r="I44" s="30">
        <v>0.14404500000000001</v>
      </c>
      <c r="J44" s="42">
        <v>5.7583700000000002E-2</v>
      </c>
      <c r="K44" s="32">
        <v>6.7772800000000001E-3</v>
      </c>
      <c r="L44" s="43">
        <f t="shared" si="6"/>
        <v>-1.3227871870945909</v>
      </c>
      <c r="M44" s="31">
        <v>0.11512600000000001</v>
      </c>
      <c r="N44" s="32">
        <v>0.437025</v>
      </c>
      <c r="O44" s="33">
        <f t="shared" si="7"/>
        <v>-0.32330589562324341</v>
      </c>
      <c r="P44" s="29"/>
      <c r="Q44" s="14"/>
      <c r="R44" s="13"/>
      <c r="S44" s="13"/>
      <c r="T44" s="13"/>
      <c r="U44" s="13"/>
    </row>
    <row r="45" spans="1:21" x14ac:dyDescent="0.3">
      <c r="A45" s="28" t="s">
        <v>37</v>
      </c>
      <c r="B45" s="30">
        <v>0.111716</v>
      </c>
      <c r="C45" s="42">
        <v>5.6518199999999998E-2</v>
      </c>
      <c r="D45" s="32">
        <v>1.40834E-4</v>
      </c>
      <c r="E45" s="43">
        <f t="shared" si="4"/>
        <v>-0.98304839949707545</v>
      </c>
      <c r="F45" s="31">
        <v>0.165051</v>
      </c>
      <c r="G45" s="32">
        <v>3.9100299999999998E-2</v>
      </c>
      <c r="H45" s="33">
        <f t="shared" si="5"/>
        <v>0.56307605564351149</v>
      </c>
      <c r="I45" s="30">
        <v>0.133523</v>
      </c>
      <c r="J45" s="42">
        <v>0.14086799999999999</v>
      </c>
      <c r="K45" s="32">
        <v>0.76461299999999999</v>
      </c>
      <c r="L45" s="43">
        <f t="shared" si="6"/>
        <v>7.7255647200241681E-2</v>
      </c>
      <c r="M45" s="31">
        <v>0.30792399999999998</v>
      </c>
      <c r="N45" s="32">
        <v>1E-4</v>
      </c>
      <c r="O45" s="33">
        <f t="shared" si="7"/>
        <v>1.2054860426006777</v>
      </c>
      <c r="P45" s="29"/>
      <c r="Q45" s="14"/>
      <c r="R45" s="13"/>
      <c r="S45" s="13"/>
      <c r="T45" s="13"/>
      <c r="U45" s="13"/>
    </row>
    <row r="46" spans="1:21" x14ac:dyDescent="0.3">
      <c r="A46" s="28" t="s">
        <v>38</v>
      </c>
      <c r="B46" s="30">
        <v>1.7932699999999999E-2</v>
      </c>
      <c r="C46" s="42">
        <v>1.1196599999999999E-2</v>
      </c>
      <c r="D46" s="32">
        <v>2.1018100000000001E-4</v>
      </c>
      <c r="E46" s="43">
        <f t="shared" si="4"/>
        <v>-0.67953201616578773</v>
      </c>
      <c r="F46" s="31">
        <v>3.1161399999999999E-2</v>
      </c>
      <c r="G46" s="32">
        <v>1E-4</v>
      </c>
      <c r="H46" s="33">
        <f t="shared" si="5"/>
        <v>0.79716733039679943</v>
      </c>
      <c r="I46" s="30">
        <v>4.1891200000000003E-2</v>
      </c>
      <c r="J46" s="42">
        <v>4.1247499999999999E-2</v>
      </c>
      <c r="K46" s="32">
        <v>0.82435700000000001</v>
      </c>
      <c r="L46" s="43">
        <f t="shared" si="6"/>
        <v>-2.2340531065380753E-2</v>
      </c>
      <c r="M46" s="31">
        <v>3.4969399999999998E-2</v>
      </c>
      <c r="N46" s="32">
        <v>2.0227599999999998E-2</v>
      </c>
      <c r="O46" s="33">
        <f t="shared" si="7"/>
        <v>-0.26055416901974721</v>
      </c>
      <c r="P46" s="29"/>
      <c r="Q46" s="14"/>
      <c r="R46" s="13"/>
      <c r="S46" s="13"/>
      <c r="T46" s="13"/>
      <c r="U46" s="13"/>
    </row>
    <row r="47" spans="1:21" x14ac:dyDescent="0.3">
      <c r="A47" s="28" t="s">
        <v>143</v>
      </c>
      <c r="B47" s="30">
        <v>6.9234600000000002E-3</v>
      </c>
      <c r="C47" s="42">
        <v>3.3973900000000001E-3</v>
      </c>
      <c r="D47" s="32">
        <v>1E-4</v>
      </c>
      <c r="E47" s="43">
        <f t="shared" si="4"/>
        <v>-1.0270663646423741</v>
      </c>
      <c r="F47" s="31">
        <v>5.3863799999999996E-3</v>
      </c>
      <c r="G47" s="32">
        <v>6.5771399999999994E-2</v>
      </c>
      <c r="H47" s="33">
        <f t="shared" si="5"/>
        <v>-0.36217719198033949</v>
      </c>
      <c r="I47" s="30">
        <v>4.1456899999999996E-3</v>
      </c>
      <c r="J47" s="42">
        <v>3.2865300000000002E-3</v>
      </c>
      <c r="K47" s="32">
        <v>0.179759</v>
      </c>
      <c r="L47" s="43">
        <f t="shared" si="6"/>
        <v>-0.33504708658736088</v>
      </c>
      <c r="M47" s="31">
        <v>4.4843499999999998E-3</v>
      </c>
      <c r="N47" s="32">
        <v>0.61823700000000004</v>
      </c>
      <c r="O47" s="33">
        <f t="shared" si="7"/>
        <v>0.11328664289373348</v>
      </c>
      <c r="P47" s="29"/>
      <c r="Q47" s="14"/>
      <c r="R47" s="13"/>
      <c r="S47" s="13"/>
      <c r="T47" s="13"/>
      <c r="U47" s="13"/>
    </row>
    <row r="48" spans="1:21" x14ac:dyDescent="0.3">
      <c r="A48" s="28" t="s">
        <v>144</v>
      </c>
      <c r="B48" s="30">
        <v>1.05179E-2</v>
      </c>
      <c r="C48" s="42">
        <v>1.7389199999999999E-3</v>
      </c>
      <c r="D48" s="32">
        <v>1E-4</v>
      </c>
      <c r="E48" s="43">
        <f t="shared" si="4"/>
        <v>-2.5965832181462267</v>
      </c>
      <c r="F48" s="31">
        <v>4.4621699999999997E-3</v>
      </c>
      <c r="G48" s="32">
        <v>9.3598399999999995E-4</v>
      </c>
      <c r="H48" s="33">
        <f t="shared" si="5"/>
        <v>-1.2370293018098018</v>
      </c>
      <c r="I48" s="30">
        <v>2.3592499999999999E-2</v>
      </c>
      <c r="J48" s="42">
        <v>2.8993199999999999E-3</v>
      </c>
      <c r="K48" s="32">
        <v>5.8161499999999995E-4</v>
      </c>
      <c r="L48" s="43">
        <f t="shared" si="6"/>
        <v>-3.0245418245535469</v>
      </c>
      <c r="M48" s="31">
        <v>3.7218800000000003E-2</v>
      </c>
      <c r="N48" s="32">
        <v>0.1555</v>
      </c>
      <c r="O48" s="33">
        <f t="shared" si="7"/>
        <v>0.65770323797889874</v>
      </c>
      <c r="P48" s="29"/>
      <c r="Q48" s="14"/>
      <c r="R48" s="13"/>
      <c r="S48" s="13"/>
      <c r="T48" s="13"/>
      <c r="U48" s="13"/>
    </row>
    <row r="49" spans="1:21" x14ac:dyDescent="0.3">
      <c r="A49" s="28" t="s">
        <v>40</v>
      </c>
      <c r="B49" s="30">
        <v>5.2478299999999999E-2</v>
      </c>
      <c r="C49" s="42">
        <v>3.8031299999999997E-2</v>
      </c>
      <c r="D49" s="32">
        <v>0.64367200000000002</v>
      </c>
      <c r="E49" s="43">
        <f t="shared" si="4"/>
        <v>-0.46453373100807799</v>
      </c>
      <c r="F49" s="31">
        <v>2.16744E-2</v>
      </c>
      <c r="G49" s="32">
        <v>0.29136600000000001</v>
      </c>
      <c r="H49" s="33">
        <f t="shared" si="5"/>
        <v>-1.2757289288568938</v>
      </c>
      <c r="I49" s="30">
        <v>5.2279800000000001E-2</v>
      </c>
      <c r="J49" s="42">
        <v>3.7103900000000002E-2</v>
      </c>
      <c r="K49" s="32">
        <v>0.41813600000000001</v>
      </c>
      <c r="L49" s="43">
        <f t="shared" si="6"/>
        <v>-0.49468278516933295</v>
      </c>
      <c r="M49" s="31">
        <v>4.81071E-2</v>
      </c>
      <c r="N49" s="32">
        <v>0.876139</v>
      </c>
      <c r="O49" s="33">
        <f t="shared" si="7"/>
        <v>-0.12000378874892974</v>
      </c>
      <c r="P49" s="29"/>
      <c r="Q49" s="14"/>
      <c r="R49" s="13"/>
      <c r="S49" s="13"/>
      <c r="T49" s="13"/>
      <c r="U49" s="13"/>
    </row>
    <row r="50" spans="1:21" x14ac:dyDescent="0.3">
      <c r="A50" s="28" t="s">
        <v>134</v>
      </c>
      <c r="B50" s="30">
        <v>12.9663</v>
      </c>
      <c r="C50" s="42">
        <v>19.8155</v>
      </c>
      <c r="D50" s="32">
        <v>9.01661E-4</v>
      </c>
      <c r="E50" s="43">
        <f t="shared" si="4"/>
        <v>0.61186251305091588</v>
      </c>
      <c r="F50" s="31">
        <v>15.772600000000001</v>
      </c>
      <c r="G50" s="32">
        <v>0.37743900000000002</v>
      </c>
      <c r="H50" s="33">
        <f t="shared" si="5"/>
        <v>0.28265363975359764</v>
      </c>
      <c r="I50" s="30">
        <v>19.039400000000001</v>
      </c>
      <c r="J50" s="42">
        <v>13.5954</v>
      </c>
      <c r="K50" s="32">
        <v>1.1805400000000001E-2</v>
      </c>
      <c r="L50" s="43">
        <f t="shared" si="6"/>
        <v>-0.4858694162993703</v>
      </c>
      <c r="M50" s="31">
        <v>20.318000000000001</v>
      </c>
      <c r="N50" s="32">
        <v>0.58780399999999999</v>
      </c>
      <c r="O50" s="33">
        <f t="shared" si="7"/>
        <v>9.3770382727665733E-2</v>
      </c>
      <c r="P50" s="29"/>
      <c r="Q50" s="14"/>
      <c r="R50" s="13"/>
      <c r="S50" s="13"/>
      <c r="T50" s="13"/>
      <c r="U50" s="13"/>
    </row>
    <row r="51" spans="1:21" x14ac:dyDescent="0.3">
      <c r="A51" s="28" t="s">
        <v>41</v>
      </c>
      <c r="B51" s="30">
        <v>15.611599999999999</v>
      </c>
      <c r="C51" s="42">
        <v>2.5073099999999999</v>
      </c>
      <c r="D51" s="32">
        <v>1.10875E-4</v>
      </c>
      <c r="E51" s="43">
        <f t="shared" si="4"/>
        <v>-2.6384061187333021</v>
      </c>
      <c r="F51" s="31">
        <v>23.83</v>
      </c>
      <c r="G51" s="32">
        <v>0.18353900000000001</v>
      </c>
      <c r="H51" s="33">
        <f t="shared" si="5"/>
        <v>0.6101605478591039</v>
      </c>
      <c r="I51" s="30">
        <v>32.160699999999999</v>
      </c>
      <c r="J51" s="42">
        <v>10.367599999999999</v>
      </c>
      <c r="K51" s="32">
        <v>1E-4</v>
      </c>
      <c r="L51" s="43">
        <f t="shared" si="6"/>
        <v>-1.6332168453888245</v>
      </c>
      <c r="M51" s="31">
        <v>36.727800000000002</v>
      </c>
      <c r="N51" s="32">
        <v>0.37743900000000002</v>
      </c>
      <c r="O51" s="33">
        <f t="shared" si="7"/>
        <v>0.19157367291757524</v>
      </c>
      <c r="P51" s="29"/>
      <c r="Q51" s="14"/>
      <c r="R51" s="13"/>
      <c r="S51" s="13"/>
      <c r="T51" s="13"/>
      <c r="U51" s="13"/>
    </row>
    <row r="52" spans="1:21" x14ac:dyDescent="0.3">
      <c r="A52" s="28" t="s">
        <v>42</v>
      </c>
      <c r="B52" s="30">
        <v>0.236543</v>
      </c>
      <c r="C52" s="42">
        <v>1.1773499999999999</v>
      </c>
      <c r="D52" s="32">
        <v>0.27499600000000002</v>
      </c>
      <c r="E52" s="43">
        <f t="shared" si="4"/>
        <v>2.3153688923001448</v>
      </c>
      <c r="F52" s="31">
        <v>1.99851</v>
      </c>
      <c r="G52" s="32">
        <v>2.0925699999999998E-2</v>
      </c>
      <c r="H52" s="33">
        <f t="shared" si="5"/>
        <v>3.0787504186064187</v>
      </c>
      <c r="I52" s="30">
        <v>1.3110999999999999</v>
      </c>
      <c r="J52" s="42">
        <v>2.9116</v>
      </c>
      <c r="K52" s="32">
        <v>1.7648900000000001E-3</v>
      </c>
      <c r="L52" s="43">
        <f t="shared" si="6"/>
        <v>1.1510344427776946</v>
      </c>
      <c r="M52" s="31">
        <v>2.0177299999999998</v>
      </c>
      <c r="N52" s="32">
        <v>0.10314</v>
      </c>
      <c r="O52" s="33">
        <f t="shared" si="7"/>
        <v>0.62195540818764161</v>
      </c>
      <c r="P52" s="29"/>
      <c r="Q52" s="14"/>
      <c r="R52" s="13"/>
      <c r="S52" s="13"/>
      <c r="T52" s="13"/>
      <c r="U52" s="13"/>
    </row>
    <row r="53" spans="1:21" x14ac:dyDescent="0.3">
      <c r="A53" s="28" t="s">
        <v>43</v>
      </c>
      <c r="B53" s="30">
        <v>0.64483699999999999</v>
      </c>
      <c r="C53" s="42">
        <v>0.60206999999999999</v>
      </c>
      <c r="D53" s="32">
        <v>0.85744500000000001</v>
      </c>
      <c r="E53" s="43">
        <f t="shared" si="4"/>
        <v>-9.9003293941099302E-2</v>
      </c>
      <c r="F53" s="31">
        <v>0.51927900000000005</v>
      </c>
      <c r="G53" s="32">
        <v>0.60325399999999996</v>
      </c>
      <c r="H53" s="33">
        <f t="shared" si="5"/>
        <v>-0.31242464338549158</v>
      </c>
      <c r="I53" s="30">
        <v>1.1409800000000001</v>
      </c>
      <c r="J53" s="42">
        <v>1.4108000000000001</v>
      </c>
      <c r="K53" s="32">
        <v>0.67796000000000001</v>
      </c>
      <c r="L53" s="43">
        <f t="shared" si="6"/>
        <v>0.30623997772847522</v>
      </c>
      <c r="M53" s="31">
        <v>1.3292200000000001</v>
      </c>
      <c r="N53" s="32">
        <v>0.72972999999999999</v>
      </c>
      <c r="O53" s="33">
        <f t="shared" si="7"/>
        <v>0.22030640255048628</v>
      </c>
      <c r="P53" s="29"/>
      <c r="Q53" s="14"/>
      <c r="R53" s="13"/>
      <c r="S53" s="13"/>
      <c r="T53" s="13"/>
      <c r="U53" s="13"/>
    </row>
    <row r="54" spans="1:21" x14ac:dyDescent="0.3">
      <c r="A54" s="28" t="s">
        <v>162</v>
      </c>
      <c r="B54" s="30">
        <v>0.20693300000000001</v>
      </c>
      <c r="C54" s="42">
        <v>0.35589399999999999</v>
      </c>
      <c r="D54" s="32">
        <v>1E-4</v>
      </c>
      <c r="E54" s="43">
        <f t="shared" si="4"/>
        <v>0.78228387785257514</v>
      </c>
      <c r="F54" s="31">
        <v>0.43507099999999999</v>
      </c>
      <c r="G54" s="32">
        <v>4.3699700000000001E-2</v>
      </c>
      <c r="H54" s="33">
        <f t="shared" si="5"/>
        <v>1.0720871232364335</v>
      </c>
      <c r="I54" s="30">
        <v>0.280615</v>
      </c>
      <c r="J54" s="42">
        <v>0.39856200000000003</v>
      </c>
      <c r="K54" s="32">
        <v>0.27418199999999998</v>
      </c>
      <c r="L54" s="43">
        <f t="shared" si="6"/>
        <v>0.50621203734126441</v>
      </c>
      <c r="M54" s="31">
        <v>0.33764</v>
      </c>
      <c r="N54" s="32">
        <v>0.62619899999999995</v>
      </c>
      <c r="O54" s="33">
        <f t="shared" si="7"/>
        <v>0.26689370048127786</v>
      </c>
      <c r="P54" s="29"/>
      <c r="Q54" s="14"/>
      <c r="R54" s="13"/>
      <c r="S54" s="13"/>
      <c r="T54" s="13"/>
      <c r="U54" s="13"/>
    </row>
    <row r="55" spans="1:21" x14ac:dyDescent="0.3">
      <c r="A55" s="28" t="s">
        <v>45</v>
      </c>
      <c r="B55" s="30">
        <v>1.4997199999999999</v>
      </c>
      <c r="C55" s="42">
        <v>10.812799999999999</v>
      </c>
      <c r="D55" s="32">
        <v>1E-4</v>
      </c>
      <c r="E55" s="43">
        <f t="shared" si="4"/>
        <v>2.8499750831055772</v>
      </c>
      <c r="F55" s="31">
        <v>5.4690500000000002</v>
      </c>
      <c r="G55" s="32">
        <v>5.5773699999999999E-3</v>
      </c>
      <c r="H55" s="33">
        <f t="shared" si="5"/>
        <v>1.8665970792808353</v>
      </c>
      <c r="I55" s="30">
        <v>4.3946899999999998</v>
      </c>
      <c r="J55" s="42">
        <v>6.0695199999999998</v>
      </c>
      <c r="K55" s="32">
        <v>7.8953500000000006E-3</v>
      </c>
      <c r="L55" s="43">
        <f t="shared" si="6"/>
        <v>0.4658210256339409</v>
      </c>
      <c r="M55" s="31">
        <v>4.5505300000000002</v>
      </c>
      <c r="N55" s="32">
        <v>0.82514399999999999</v>
      </c>
      <c r="O55" s="33">
        <f t="shared" si="7"/>
        <v>5.0273183996195243E-2</v>
      </c>
      <c r="P55" s="29"/>
      <c r="Q55" s="14"/>
      <c r="R55" s="13"/>
      <c r="S55" s="13"/>
      <c r="T55" s="13"/>
      <c r="U55" s="13"/>
    </row>
    <row r="56" spans="1:21" x14ac:dyDescent="0.3">
      <c r="A56" s="28" t="s">
        <v>46</v>
      </c>
      <c r="B56" s="30">
        <v>3.6274699999999998E-3</v>
      </c>
      <c r="C56" s="42">
        <v>2.4711999999999998E-3</v>
      </c>
      <c r="D56" s="32">
        <v>1.4075300000000001E-2</v>
      </c>
      <c r="E56" s="43">
        <f t="shared" si="4"/>
        <v>-0.55375190684782261</v>
      </c>
      <c r="F56" s="31">
        <v>5.6796299999999997E-3</v>
      </c>
      <c r="G56" s="32">
        <v>0.103327</v>
      </c>
      <c r="H56" s="33">
        <f t="shared" si="5"/>
        <v>0.64683326536875596</v>
      </c>
      <c r="I56" s="30">
        <v>8.0697500000000005E-3</v>
      </c>
      <c r="J56" s="42">
        <v>1.05938E-2</v>
      </c>
      <c r="K56" s="32">
        <v>7.2911100000000006E-2</v>
      </c>
      <c r="L56" s="43">
        <f t="shared" si="6"/>
        <v>0.39262429264456311</v>
      </c>
      <c r="M56" s="31">
        <v>0.110791</v>
      </c>
      <c r="N56" s="32">
        <v>1E-4</v>
      </c>
      <c r="O56" s="33">
        <f t="shared" si="7"/>
        <v>3.7791729003260568</v>
      </c>
      <c r="P56" s="29"/>
      <c r="Q56" s="14"/>
      <c r="R56" s="13"/>
      <c r="S56" s="13"/>
      <c r="T56" s="13"/>
      <c r="U56" s="13"/>
    </row>
    <row r="57" spans="1:21" x14ac:dyDescent="0.3">
      <c r="A57" s="28" t="s">
        <v>47</v>
      </c>
      <c r="B57" s="30">
        <v>0.839669</v>
      </c>
      <c r="C57" s="42">
        <v>0.27040900000000001</v>
      </c>
      <c r="D57" s="32">
        <v>3.41077E-3</v>
      </c>
      <c r="E57" s="43">
        <f t="shared" si="4"/>
        <v>-1.6346775557930433</v>
      </c>
      <c r="F57" s="31">
        <v>0.11005</v>
      </c>
      <c r="G57" s="32">
        <v>2.3408999999999999E-3</v>
      </c>
      <c r="H57" s="33">
        <f t="shared" si="5"/>
        <v>-2.9316615800804477</v>
      </c>
      <c r="I57" s="30">
        <v>0.39626699999999998</v>
      </c>
      <c r="J57" s="42">
        <v>0.26031500000000002</v>
      </c>
      <c r="K57" s="32">
        <v>0.26745600000000003</v>
      </c>
      <c r="L57" s="43">
        <f t="shared" si="6"/>
        <v>-0.60621438290117535</v>
      </c>
      <c r="M57" s="31">
        <v>0.265065</v>
      </c>
      <c r="N57" s="32">
        <v>0.48594799999999999</v>
      </c>
      <c r="O57" s="33">
        <f t="shared" si="7"/>
        <v>-0.58012664384849844</v>
      </c>
      <c r="P57" s="29"/>
      <c r="Q57" s="14"/>
      <c r="R57" s="13"/>
      <c r="S57" s="13"/>
      <c r="T57" s="13"/>
      <c r="U57" s="13"/>
    </row>
    <row r="58" spans="1:21" x14ac:dyDescent="0.3">
      <c r="A58" s="28" t="s">
        <v>48</v>
      </c>
      <c r="B58" s="30">
        <v>3.5379499999999999</v>
      </c>
      <c r="C58" s="42">
        <v>4.1067799999999997</v>
      </c>
      <c r="D58" s="32">
        <v>0.12550800000000001</v>
      </c>
      <c r="E58" s="43">
        <f t="shared" si="4"/>
        <v>0.21509400496877235</v>
      </c>
      <c r="F58" s="31">
        <v>5.0247000000000002</v>
      </c>
      <c r="G58" s="32">
        <v>3.6013600000000001E-3</v>
      </c>
      <c r="H58" s="33">
        <f t="shared" si="5"/>
        <v>0.50612380335643403</v>
      </c>
      <c r="I58" s="30">
        <v>3.5028999999999999</v>
      </c>
      <c r="J58" s="42">
        <v>2.2233700000000001</v>
      </c>
      <c r="K58" s="32">
        <v>6.2322200000000001E-2</v>
      </c>
      <c r="L58" s="43">
        <f t="shared" si="6"/>
        <v>-0.65580174993045137</v>
      </c>
      <c r="M58" s="31">
        <v>3.5376699999999999</v>
      </c>
      <c r="N58" s="32">
        <v>0.96151900000000001</v>
      </c>
      <c r="O58" s="33">
        <f t="shared" si="7"/>
        <v>1.424967421157562E-2</v>
      </c>
      <c r="P58" s="29"/>
      <c r="Q58" s="14"/>
      <c r="R58" s="13"/>
      <c r="S58" s="13"/>
      <c r="T58" s="13"/>
      <c r="U58" s="13"/>
    </row>
    <row r="59" spans="1:21" x14ac:dyDescent="0.3">
      <c r="A59" s="28" t="s">
        <v>49</v>
      </c>
      <c r="B59" s="30">
        <v>1.30694</v>
      </c>
      <c r="C59" s="42">
        <v>0.50814000000000004</v>
      </c>
      <c r="D59" s="32">
        <v>1E-4</v>
      </c>
      <c r="E59" s="43">
        <f t="shared" si="4"/>
        <v>-1.3628949698522967</v>
      </c>
      <c r="F59" s="31">
        <v>1.6461300000000001</v>
      </c>
      <c r="G59" s="32">
        <v>7.43832E-3</v>
      </c>
      <c r="H59" s="33">
        <f t="shared" si="5"/>
        <v>0.33288536406043417</v>
      </c>
      <c r="I59" s="30">
        <v>1.7882800000000001</v>
      </c>
      <c r="J59" s="42">
        <v>1.62985</v>
      </c>
      <c r="K59" s="32">
        <v>0.20463999999999999</v>
      </c>
      <c r="L59" s="43">
        <f t="shared" si="6"/>
        <v>-0.13383344923115736</v>
      </c>
      <c r="M59" s="31">
        <v>1.7802</v>
      </c>
      <c r="N59" s="32">
        <v>0.95539200000000002</v>
      </c>
      <c r="O59" s="33">
        <f t="shared" si="7"/>
        <v>-6.5333115790975676E-3</v>
      </c>
      <c r="P59" s="29"/>
      <c r="Q59" s="14"/>
      <c r="R59" s="13"/>
      <c r="S59" s="13"/>
      <c r="T59" s="13"/>
      <c r="U59" s="13"/>
    </row>
    <row r="60" spans="1:21" x14ac:dyDescent="0.3">
      <c r="A60" s="28" t="s">
        <v>50</v>
      </c>
      <c r="B60" s="30">
        <v>2.7095899999999999E-2</v>
      </c>
      <c r="C60" s="42">
        <v>2.68586E-2</v>
      </c>
      <c r="D60" s="32">
        <v>0.95758699999999997</v>
      </c>
      <c r="E60" s="43">
        <f t="shared" si="4"/>
        <v>-1.2690461061820181E-2</v>
      </c>
      <c r="F60" s="31">
        <v>2.93298E-2</v>
      </c>
      <c r="G60" s="32">
        <v>0.67335100000000003</v>
      </c>
      <c r="H60" s="33">
        <f t="shared" si="5"/>
        <v>0.11429266583525372</v>
      </c>
      <c r="I60" s="30">
        <v>4.7648700000000002E-2</v>
      </c>
      <c r="J60" s="42">
        <v>3.4948600000000003E-2</v>
      </c>
      <c r="K60" s="32">
        <v>0.22014300000000001</v>
      </c>
      <c r="L60" s="43">
        <f t="shared" si="6"/>
        <v>-0.44720218952374174</v>
      </c>
      <c r="M60" s="31">
        <v>0.16930100000000001</v>
      </c>
      <c r="N60" s="32">
        <v>1.6033200000000001E-3</v>
      </c>
      <c r="O60" s="33">
        <f t="shared" si="7"/>
        <v>1.8290817360181502</v>
      </c>
      <c r="P60" s="29"/>
      <c r="Q60" s="14"/>
      <c r="R60" s="13"/>
      <c r="S60" s="13"/>
      <c r="T60" s="13"/>
      <c r="U60" s="13"/>
    </row>
    <row r="61" spans="1:21" x14ac:dyDescent="0.3">
      <c r="A61" s="28" t="s">
        <v>52</v>
      </c>
      <c r="B61" s="30">
        <v>0.88934999999999997</v>
      </c>
      <c r="C61" s="42">
        <v>1.38869</v>
      </c>
      <c r="D61" s="32">
        <v>0.121114</v>
      </c>
      <c r="E61" s="43">
        <f t="shared" si="4"/>
        <v>0.64290137704750994</v>
      </c>
      <c r="F61" s="31">
        <v>0.88728300000000004</v>
      </c>
      <c r="G61" s="32">
        <v>0.99470700000000001</v>
      </c>
      <c r="H61" s="33">
        <f t="shared" si="5"/>
        <v>-3.356970173361359E-3</v>
      </c>
      <c r="I61" s="30">
        <v>0.26560800000000001</v>
      </c>
      <c r="J61" s="42">
        <v>0.26032</v>
      </c>
      <c r="K61" s="32">
        <v>0.91058799999999995</v>
      </c>
      <c r="L61" s="43">
        <f t="shared" si="6"/>
        <v>-2.9012444577241014E-2</v>
      </c>
      <c r="M61" s="31">
        <v>0.23006599999999999</v>
      </c>
      <c r="N61" s="32">
        <v>0.54174500000000003</v>
      </c>
      <c r="O61" s="33">
        <f t="shared" si="7"/>
        <v>-0.20725080816711733</v>
      </c>
      <c r="P61" s="29"/>
      <c r="Q61" s="14"/>
      <c r="R61" s="13"/>
      <c r="S61" s="13"/>
      <c r="T61" s="13"/>
      <c r="U61" s="13"/>
    </row>
    <row r="62" spans="1:21" x14ac:dyDescent="0.3">
      <c r="A62" s="28" t="s">
        <v>53</v>
      </c>
      <c r="B62" s="30">
        <v>0.170963</v>
      </c>
      <c r="C62" s="42">
        <v>0.103348</v>
      </c>
      <c r="D62" s="32">
        <v>0.48415200000000003</v>
      </c>
      <c r="E62" s="43">
        <f t="shared" si="4"/>
        <v>-0.72617365938310763</v>
      </c>
      <c r="F62" s="31">
        <v>3.9958800000000003E-2</v>
      </c>
      <c r="G62" s="32">
        <v>0.11684899999999999</v>
      </c>
      <c r="H62" s="33">
        <f t="shared" si="5"/>
        <v>-2.0970989658324677</v>
      </c>
      <c r="I62" s="30">
        <v>0.120778</v>
      </c>
      <c r="J62" s="42">
        <v>0.107867</v>
      </c>
      <c r="K62" s="32">
        <v>0.861676</v>
      </c>
      <c r="L62" s="43">
        <f t="shared" si="6"/>
        <v>-0.16310412295417667</v>
      </c>
      <c r="M62" s="31">
        <v>0.17147200000000001</v>
      </c>
      <c r="N62" s="32">
        <v>0.60882000000000003</v>
      </c>
      <c r="O62" s="33">
        <f t="shared" si="7"/>
        <v>0.50561532686005295</v>
      </c>
      <c r="P62" s="29"/>
      <c r="Q62" s="14"/>
      <c r="R62" s="13"/>
      <c r="S62" s="13"/>
      <c r="T62" s="13"/>
      <c r="U62" s="13"/>
    </row>
    <row r="63" spans="1:21" x14ac:dyDescent="0.3">
      <c r="A63" s="28" t="s">
        <v>54</v>
      </c>
      <c r="B63" s="30">
        <v>5.8399699999999999E-3</v>
      </c>
      <c r="C63" s="42">
        <v>1.7389199999999999E-3</v>
      </c>
      <c r="D63" s="32">
        <v>1E-4</v>
      </c>
      <c r="E63" s="43">
        <f t="shared" si="4"/>
        <v>-1.747769395813294</v>
      </c>
      <c r="F63" s="31">
        <v>1.89756E-3</v>
      </c>
      <c r="G63" s="32">
        <v>1E-4</v>
      </c>
      <c r="H63" s="33">
        <f t="shared" si="5"/>
        <v>-1.6218154542465621</v>
      </c>
      <c r="I63" s="39">
        <v>2.20244E-3</v>
      </c>
      <c r="J63" s="44">
        <v>2.1068300000000001E-3</v>
      </c>
      <c r="K63" s="40">
        <v>0.79575899999999999</v>
      </c>
      <c r="L63" s="43">
        <f t="shared" si="6"/>
        <v>-6.4028809176952375E-2</v>
      </c>
      <c r="M63" s="31">
        <v>5.0324500000000001E-2</v>
      </c>
      <c r="N63" s="32">
        <v>1E-4</v>
      </c>
      <c r="O63" s="33">
        <f t="shared" si="7"/>
        <v>4.5140863111390965</v>
      </c>
      <c r="P63" s="29"/>
      <c r="Q63" s="14"/>
      <c r="R63" s="13"/>
      <c r="S63" s="13"/>
      <c r="T63" s="13"/>
      <c r="U63" s="13"/>
    </row>
    <row r="64" spans="1:21" x14ac:dyDescent="0.3">
      <c r="A64" s="28" t="s">
        <v>154</v>
      </c>
      <c r="B64" s="30">
        <v>6.3225199999999995E-2</v>
      </c>
      <c r="C64" s="42">
        <v>5.83131E-2</v>
      </c>
      <c r="D64" s="32">
        <v>0.70296999999999998</v>
      </c>
      <c r="E64" s="43">
        <f t="shared" si="4"/>
        <v>-0.1166796752280677</v>
      </c>
      <c r="F64" s="31">
        <v>8.5273299999999996E-2</v>
      </c>
      <c r="G64" s="32">
        <v>0.128333</v>
      </c>
      <c r="H64" s="33">
        <f t="shared" si="5"/>
        <v>0.43159439313431291</v>
      </c>
      <c r="I64" s="30">
        <v>0.129861</v>
      </c>
      <c r="J64" s="42">
        <v>9.7178E-2</v>
      </c>
      <c r="K64" s="32">
        <v>0.191079</v>
      </c>
      <c r="L64" s="43">
        <f t="shared" si="6"/>
        <v>-0.4182665779834579</v>
      </c>
      <c r="M64" s="31">
        <v>0.11162</v>
      </c>
      <c r="N64" s="32">
        <v>0.60817299999999996</v>
      </c>
      <c r="O64" s="33">
        <f t="shared" si="7"/>
        <v>-0.21837267255242068</v>
      </c>
      <c r="P64" s="29"/>
      <c r="Q64" s="14"/>
      <c r="R64" s="13"/>
      <c r="S64" s="13"/>
      <c r="T64" s="13"/>
      <c r="U64" s="13"/>
    </row>
    <row r="65" spans="1:21" x14ac:dyDescent="0.3">
      <c r="A65" s="28" t="s">
        <v>55</v>
      </c>
      <c r="B65" s="30">
        <v>1.9470100000000001E-2</v>
      </c>
      <c r="C65" s="42">
        <v>0.12773300000000001</v>
      </c>
      <c r="D65" s="32">
        <v>1E-4</v>
      </c>
      <c r="E65" s="43">
        <f t="shared" si="4"/>
        <v>2.7137990964985557</v>
      </c>
      <c r="F65" s="31">
        <v>4.6145600000000002E-2</v>
      </c>
      <c r="G65" s="32">
        <v>1E-4</v>
      </c>
      <c r="H65" s="33">
        <f t="shared" si="5"/>
        <v>1.2449327990489825</v>
      </c>
      <c r="I65" s="30">
        <v>3.04187E-2</v>
      </c>
      <c r="J65" s="42">
        <v>3.09409E-2</v>
      </c>
      <c r="K65" s="32">
        <v>0.87327200000000005</v>
      </c>
      <c r="L65" s="43">
        <f t="shared" si="6"/>
        <v>2.4556663984930619E-2</v>
      </c>
      <c r="M65" s="31">
        <v>0.167574</v>
      </c>
      <c r="N65" s="32">
        <v>1E-4</v>
      </c>
      <c r="O65" s="33">
        <f t="shared" si="7"/>
        <v>2.4617679213457491</v>
      </c>
      <c r="P65" s="29"/>
      <c r="Q65" s="14"/>
      <c r="R65" s="13"/>
      <c r="S65" s="13"/>
      <c r="T65" s="13"/>
      <c r="U65" s="13"/>
    </row>
    <row r="66" spans="1:21" x14ac:dyDescent="0.3">
      <c r="A66" s="28" t="s">
        <v>58</v>
      </c>
      <c r="B66" s="30">
        <v>4.5076499999999999E-2</v>
      </c>
      <c r="C66" s="42">
        <v>2.71034E-2</v>
      </c>
      <c r="D66" s="32">
        <v>0.47943599999999997</v>
      </c>
      <c r="E66" s="43">
        <f t="shared" si="4"/>
        <v>-0.73390165812157493</v>
      </c>
      <c r="F66" s="31">
        <v>1.8606399999999999E-2</v>
      </c>
      <c r="G66" s="32">
        <v>0.203486</v>
      </c>
      <c r="H66" s="33">
        <f t="shared" si="5"/>
        <v>-1.2765765535314542</v>
      </c>
      <c r="I66" s="30">
        <v>4.5777699999999998E-2</v>
      </c>
      <c r="J66" s="42">
        <v>3.0366299999999999E-2</v>
      </c>
      <c r="K66" s="32">
        <v>0.53502099999999997</v>
      </c>
      <c r="L66" s="43">
        <f t="shared" si="6"/>
        <v>-0.59217384649750404</v>
      </c>
      <c r="M66" s="31">
        <v>5.55106E-2</v>
      </c>
      <c r="N66" s="32">
        <v>0.78589799999999999</v>
      </c>
      <c r="O66" s="33">
        <f t="shared" si="7"/>
        <v>0.27811830723808767</v>
      </c>
      <c r="P66" s="29"/>
      <c r="Q66" s="14"/>
      <c r="R66" s="13"/>
      <c r="S66" s="13"/>
      <c r="T66" s="13"/>
      <c r="U66" s="13"/>
    </row>
    <row r="67" spans="1:21" x14ac:dyDescent="0.3">
      <c r="A67" s="28" t="s">
        <v>59</v>
      </c>
      <c r="B67" s="30">
        <v>0.48178599999999999</v>
      </c>
      <c r="C67" s="42">
        <v>1.6816599999999999</v>
      </c>
      <c r="D67" s="32">
        <v>1E-4</v>
      </c>
      <c r="E67" s="43">
        <f t="shared" si="4"/>
        <v>1.8034216726129029</v>
      </c>
      <c r="F67" s="31">
        <v>1.85318</v>
      </c>
      <c r="G67" s="32">
        <v>5.8924499999999996E-3</v>
      </c>
      <c r="H67" s="33">
        <f t="shared" si="5"/>
        <v>1.9435386409483271</v>
      </c>
      <c r="I67" s="30">
        <v>1.66353</v>
      </c>
      <c r="J67" s="42">
        <v>2.1556999999999999</v>
      </c>
      <c r="K67" s="32">
        <v>0.19767699999999999</v>
      </c>
      <c r="L67" s="43">
        <f t="shared" si="6"/>
        <v>0.37390853412835068</v>
      </c>
      <c r="M67" s="31">
        <v>2.3042799999999999</v>
      </c>
      <c r="N67" s="32">
        <v>5.8330300000000002E-2</v>
      </c>
      <c r="O67" s="33">
        <f t="shared" si="7"/>
        <v>0.47006814971883076</v>
      </c>
      <c r="P67" s="29"/>
      <c r="Q67" s="14"/>
      <c r="R67" s="13"/>
      <c r="S67" s="13"/>
      <c r="T67" s="13"/>
      <c r="U67" s="13"/>
    </row>
    <row r="68" spans="1:21" x14ac:dyDescent="0.3">
      <c r="A68" s="28" t="s">
        <v>60</v>
      </c>
      <c r="B68" s="30">
        <v>10.660500000000001</v>
      </c>
      <c r="C68" s="42">
        <v>4.8712200000000001</v>
      </c>
      <c r="D68" s="32">
        <v>5.46906E-4</v>
      </c>
      <c r="E68" s="43">
        <f t="shared" si="4"/>
        <v>-1.1299200586114153</v>
      </c>
      <c r="F68" s="31">
        <v>3.9520599999999999</v>
      </c>
      <c r="G68" s="32">
        <v>4.3292200000000003E-4</v>
      </c>
      <c r="H68" s="33">
        <f t="shared" si="5"/>
        <v>-1.4315983499993434</v>
      </c>
      <c r="I68" s="30">
        <v>3.01125</v>
      </c>
      <c r="J68" s="42">
        <v>3.58413</v>
      </c>
      <c r="K68" s="32">
        <v>0.36529200000000001</v>
      </c>
      <c r="L68" s="43">
        <f t="shared" si="6"/>
        <v>0.25126047788097722</v>
      </c>
      <c r="M68" s="31">
        <v>2.0348199999999999</v>
      </c>
      <c r="N68" s="32">
        <v>0.12797</v>
      </c>
      <c r="O68" s="33">
        <f t="shared" si="7"/>
        <v>-0.56546130900558123</v>
      </c>
      <c r="P68" s="29"/>
      <c r="Q68" s="14"/>
      <c r="R68" s="13"/>
      <c r="S68" s="13"/>
      <c r="T68" s="13"/>
      <c r="U68" s="13"/>
    </row>
    <row r="69" spans="1:21" x14ac:dyDescent="0.3">
      <c r="A69" s="28" t="s">
        <v>61</v>
      </c>
      <c r="B69" s="30">
        <v>0.424456</v>
      </c>
      <c r="C69" s="42">
        <v>1.3058700000000001</v>
      </c>
      <c r="D69" s="32">
        <v>6.0152600000000001E-4</v>
      </c>
      <c r="E69" s="43">
        <f t="shared" si="4"/>
        <v>1.6213243691872294</v>
      </c>
      <c r="F69" s="31">
        <v>1.4550399999999999</v>
      </c>
      <c r="G69" s="32">
        <v>8.3032599999999998E-3</v>
      </c>
      <c r="H69" s="33">
        <f t="shared" si="5"/>
        <v>1.7773719004623525</v>
      </c>
      <c r="I69" s="30">
        <v>1.5103500000000001</v>
      </c>
      <c r="J69" s="42">
        <v>1.9185000000000001</v>
      </c>
      <c r="K69" s="32">
        <v>0.25306499999999998</v>
      </c>
      <c r="L69" s="43">
        <f t="shared" si="6"/>
        <v>0.34509585462648584</v>
      </c>
      <c r="M69" s="31">
        <v>2.11944</v>
      </c>
      <c r="N69" s="32">
        <v>2.47192E-2</v>
      </c>
      <c r="O69" s="33">
        <f t="shared" si="7"/>
        <v>0.48880021487676184</v>
      </c>
      <c r="P69" s="29"/>
      <c r="Q69" s="14"/>
      <c r="R69" s="13"/>
      <c r="S69" s="13"/>
      <c r="T69" s="13"/>
      <c r="U69" s="13"/>
    </row>
    <row r="70" spans="1:21" x14ac:dyDescent="0.3">
      <c r="A70" s="28" t="s">
        <v>63</v>
      </c>
      <c r="B70" s="30">
        <v>8.6834900000000007E-2</v>
      </c>
      <c r="C70" s="42">
        <v>0.14834700000000001</v>
      </c>
      <c r="D70" s="32">
        <v>0.54850100000000002</v>
      </c>
      <c r="E70" s="43">
        <f t="shared" si="4"/>
        <v>0.77262885072080634</v>
      </c>
      <c r="F70" s="31">
        <v>0.29503699999999999</v>
      </c>
      <c r="G70" s="32">
        <v>7.4317499999999995E-2</v>
      </c>
      <c r="H70" s="33">
        <f t="shared" si="5"/>
        <v>1.7645489903409024</v>
      </c>
      <c r="I70" s="30">
        <v>0.34820499999999999</v>
      </c>
      <c r="J70" s="42">
        <v>0.44883499999999998</v>
      </c>
      <c r="K70" s="32">
        <v>0.46750199999999997</v>
      </c>
      <c r="L70" s="43">
        <f t="shared" si="6"/>
        <v>0.36624826188857601</v>
      </c>
      <c r="M70" s="31">
        <v>0.68979500000000005</v>
      </c>
      <c r="N70" s="32">
        <v>2.18275E-2</v>
      </c>
      <c r="O70" s="33">
        <f t="shared" si="7"/>
        <v>0.98623075210657996</v>
      </c>
      <c r="P70" s="29"/>
      <c r="Q70" s="14"/>
      <c r="R70" s="13"/>
      <c r="S70" s="13"/>
      <c r="T70" s="13"/>
      <c r="U70" s="13"/>
    </row>
    <row r="71" spans="1:21" x14ac:dyDescent="0.3">
      <c r="A71" s="28" t="s">
        <v>64</v>
      </c>
      <c r="B71" s="30">
        <v>0.50166299999999997</v>
      </c>
      <c r="C71" s="42">
        <v>6.3955899999999996E-2</v>
      </c>
      <c r="D71" s="32">
        <v>1E-4</v>
      </c>
      <c r="E71" s="43">
        <f t="shared" si="4"/>
        <v>-2.9715691759824314</v>
      </c>
      <c r="F71" s="31">
        <v>0.32691399999999998</v>
      </c>
      <c r="G71" s="32">
        <v>5.0564999999999999E-2</v>
      </c>
      <c r="H71" s="33">
        <f t="shared" si="5"/>
        <v>-0.61780737506069194</v>
      </c>
      <c r="I71" s="30">
        <v>0.24773400000000001</v>
      </c>
      <c r="J71" s="42">
        <v>6.8113000000000007E-2</v>
      </c>
      <c r="K71" s="32">
        <v>1E-4</v>
      </c>
      <c r="L71" s="43">
        <f t="shared" si="6"/>
        <v>-1.8627898019750295</v>
      </c>
      <c r="M71" s="31">
        <v>0.21415500000000001</v>
      </c>
      <c r="N71" s="32">
        <v>0.47478500000000001</v>
      </c>
      <c r="O71" s="33">
        <f t="shared" si="7"/>
        <v>-0.21013652232791596</v>
      </c>
      <c r="P71" s="29"/>
      <c r="Q71" s="14"/>
      <c r="R71" s="13"/>
      <c r="S71" s="13"/>
      <c r="T71" s="13"/>
      <c r="U71" s="13"/>
    </row>
    <row r="72" spans="1:21" x14ac:dyDescent="0.3">
      <c r="A72" s="28" t="s">
        <v>65</v>
      </c>
      <c r="B72" s="30">
        <v>0.11204799999999999</v>
      </c>
      <c r="C72" s="42">
        <v>0.36297800000000002</v>
      </c>
      <c r="D72" s="32">
        <v>7.2718399999999997E-4</v>
      </c>
      <c r="E72" s="43">
        <f t="shared" ref="E72:E101" si="8">LOG(C72/B72,2)</f>
        <v>1.6957652118052704</v>
      </c>
      <c r="F72" s="31">
        <v>0.34352100000000002</v>
      </c>
      <c r="G72" s="32">
        <v>1.41466E-2</v>
      </c>
      <c r="H72" s="33">
        <f t="shared" ref="H72:H101" si="9">LOG(F72/B72,2)</f>
        <v>1.6162813983412607</v>
      </c>
      <c r="I72" s="30">
        <v>0.33858100000000002</v>
      </c>
      <c r="J72" s="42">
        <v>0.379187</v>
      </c>
      <c r="K72" s="32">
        <v>0.40459499999999998</v>
      </c>
      <c r="L72" s="43">
        <f t="shared" ref="L72:L101" si="10">LOG(J72/I72,2)</f>
        <v>0.16340848747997802</v>
      </c>
      <c r="M72" s="31">
        <v>0.43082300000000001</v>
      </c>
      <c r="N72" s="32">
        <v>0.140125</v>
      </c>
      <c r="O72" s="33">
        <f t="shared" ref="O72:O101" si="11">LOG(M72/I72,2)</f>
        <v>0.34759425550808354</v>
      </c>
      <c r="P72" s="29"/>
      <c r="Q72" s="14"/>
      <c r="R72" s="13"/>
      <c r="S72" s="13"/>
      <c r="T72" s="13"/>
      <c r="U72" s="13"/>
    </row>
    <row r="73" spans="1:21" x14ac:dyDescent="0.3">
      <c r="A73" s="28" t="s">
        <v>66</v>
      </c>
      <c r="B73" s="30">
        <v>10.789899999999999</v>
      </c>
      <c r="C73" s="42">
        <v>11.978899999999999</v>
      </c>
      <c r="D73" s="32">
        <v>0.38363000000000003</v>
      </c>
      <c r="E73" s="43">
        <f t="shared" si="8"/>
        <v>0.1508139401233177</v>
      </c>
      <c r="F73" s="31">
        <v>9.5621299999999998</v>
      </c>
      <c r="G73" s="32">
        <v>0.57938299999999998</v>
      </c>
      <c r="H73" s="33">
        <f t="shared" si="9"/>
        <v>-0.17427756929676444</v>
      </c>
      <c r="I73" s="30">
        <v>4.7273500000000004</v>
      </c>
      <c r="J73" s="42">
        <v>5.0574899999999996</v>
      </c>
      <c r="K73" s="32">
        <v>0.591395</v>
      </c>
      <c r="L73" s="43">
        <f t="shared" si="10"/>
        <v>9.7389880369240969E-2</v>
      </c>
      <c r="M73" s="31">
        <v>4.8172899999999998</v>
      </c>
      <c r="N73" s="32">
        <v>0.91638399999999998</v>
      </c>
      <c r="O73" s="33">
        <f t="shared" si="11"/>
        <v>2.7190094697530559E-2</v>
      </c>
      <c r="P73" s="29"/>
      <c r="Q73" s="14"/>
      <c r="R73" s="13"/>
      <c r="S73" s="13"/>
      <c r="T73" s="13"/>
      <c r="U73" s="13"/>
    </row>
    <row r="74" spans="1:21" x14ac:dyDescent="0.3">
      <c r="A74" s="28" t="s">
        <v>155</v>
      </c>
      <c r="B74" s="30">
        <v>6.6677700000000006E-2</v>
      </c>
      <c r="C74" s="42">
        <v>7.7510300000000004E-2</v>
      </c>
      <c r="D74" s="32">
        <v>0.13374800000000001</v>
      </c>
      <c r="E74" s="43">
        <f t="shared" si="8"/>
        <v>0.21718369603167478</v>
      </c>
      <c r="F74" s="31">
        <v>8.4514300000000001E-2</v>
      </c>
      <c r="G74" s="32">
        <v>9.9377199999999999E-2</v>
      </c>
      <c r="H74" s="33">
        <f t="shared" si="9"/>
        <v>0.34199112869021336</v>
      </c>
      <c r="I74" s="30">
        <v>4.5381999999999999E-2</v>
      </c>
      <c r="J74" s="42">
        <v>2.9940000000000001E-2</v>
      </c>
      <c r="K74" s="32">
        <v>8.0921000000000007E-2</v>
      </c>
      <c r="L74" s="43">
        <f t="shared" si="10"/>
        <v>-0.60004596907052665</v>
      </c>
      <c r="M74" s="31">
        <v>5.0822600000000002E-2</v>
      </c>
      <c r="N74" s="32">
        <v>0.59265800000000002</v>
      </c>
      <c r="O74" s="33">
        <f t="shared" si="11"/>
        <v>0.1633499927000317</v>
      </c>
      <c r="P74" s="29"/>
      <c r="Q74" s="14"/>
      <c r="R74" s="13"/>
      <c r="S74" s="13"/>
      <c r="T74" s="13"/>
      <c r="U74" s="13"/>
    </row>
    <row r="75" spans="1:21" x14ac:dyDescent="0.3">
      <c r="A75" s="28" t="s">
        <v>119</v>
      </c>
      <c r="B75" s="30">
        <v>0.17528199999999999</v>
      </c>
      <c r="C75" s="42">
        <v>0.19008800000000001</v>
      </c>
      <c r="D75" s="32">
        <v>0.32069599999999998</v>
      </c>
      <c r="E75" s="43">
        <f t="shared" si="8"/>
        <v>0.11698960851022384</v>
      </c>
      <c r="F75" s="31">
        <v>0.17788399999999999</v>
      </c>
      <c r="G75" s="32">
        <v>0.891231</v>
      </c>
      <c r="H75" s="33">
        <f t="shared" si="9"/>
        <v>2.1258900469966074E-2</v>
      </c>
      <c r="I75" s="30">
        <v>1.4708499999999999E-2</v>
      </c>
      <c r="J75" s="42">
        <v>1.05431E-2</v>
      </c>
      <c r="K75" s="32">
        <v>0.29990899999999998</v>
      </c>
      <c r="L75" s="43">
        <f t="shared" si="10"/>
        <v>-0.48035099873129505</v>
      </c>
      <c r="M75" s="31">
        <v>1.12698E-2</v>
      </c>
      <c r="N75" s="32">
        <v>0.44431100000000001</v>
      </c>
      <c r="O75" s="33">
        <f t="shared" si="11"/>
        <v>-0.38418821250270863</v>
      </c>
      <c r="P75" s="29"/>
      <c r="Q75" s="14"/>
      <c r="R75" s="13"/>
      <c r="S75" s="13"/>
      <c r="T75" s="13"/>
      <c r="U75" s="13"/>
    </row>
    <row r="76" spans="1:21" x14ac:dyDescent="0.3">
      <c r="A76" s="28" t="s">
        <v>156</v>
      </c>
      <c r="B76" s="30">
        <v>3.3643100000000002E-2</v>
      </c>
      <c r="C76" s="42">
        <v>3.4491300000000003E-2</v>
      </c>
      <c r="D76" s="32">
        <v>0.77338200000000001</v>
      </c>
      <c r="E76" s="43">
        <f t="shared" si="8"/>
        <v>3.5921858968267495E-2</v>
      </c>
      <c r="F76" s="31">
        <v>3.5247300000000002E-2</v>
      </c>
      <c r="G76" s="32">
        <v>0.69874000000000003</v>
      </c>
      <c r="H76" s="33">
        <f t="shared" si="9"/>
        <v>6.7202101988797211E-2</v>
      </c>
      <c r="I76" s="30">
        <v>6.04632E-3</v>
      </c>
      <c r="J76" s="42">
        <v>4.70397E-3</v>
      </c>
      <c r="K76" s="32">
        <v>0.54861700000000002</v>
      </c>
      <c r="L76" s="43">
        <f t="shared" si="10"/>
        <v>-0.36217847598296843</v>
      </c>
      <c r="M76" s="31">
        <v>4.3345199999999997E-3</v>
      </c>
      <c r="N76" s="32">
        <v>0.488757</v>
      </c>
      <c r="O76" s="33">
        <f t="shared" si="11"/>
        <v>-0.48018509544383436</v>
      </c>
      <c r="P76" s="29"/>
      <c r="Q76" s="14"/>
      <c r="R76" s="13"/>
      <c r="S76" s="13"/>
      <c r="T76" s="13"/>
      <c r="U76" s="13"/>
    </row>
    <row r="77" spans="1:21" x14ac:dyDescent="0.3">
      <c r="A77" s="28" t="s">
        <v>67</v>
      </c>
      <c r="B77" s="30">
        <v>0.18012900000000001</v>
      </c>
      <c r="C77" s="42">
        <v>0.21932199999999999</v>
      </c>
      <c r="D77" s="32">
        <v>1.7199300000000001E-2</v>
      </c>
      <c r="E77" s="43">
        <f t="shared" si="8"/>
        <v>0.28402006707531774</v>
      </c>
      <c r="F77" s="31">
        <v>0.17236499999999999</v>
      </c>
      <c r="G77" s="32">
        <v>0.64429099999999995</v>
      </c>
      <c r="H77" s="33">
        <f t="shared" si="9"/>
        <v>-6.3563613518059531E-2</v>
      </c>
      <c r="I77" s="30">
        <v>8.6857000000000004E-2</v>
      </c>
      <c r="J77" s="42">
        <v>6.5209199999999995E-2</v>
      </c>
      <c r="K77" s="32">
        <v>0.21532100000000001</v>
      </c>
      <c r="L77" s="43">
        <f t="shared" si="10"/>
        <v>-0.41356660308171955</v>
      </c>
      <c r="M77" s="31">
        <v>2.4275499999999998E-2</v>
      </c>
      <c r="N77" s="32">
        <v>3.3500299999999999E-3</v>
      </c>
      <c r="O77" s="33">
        <f t="shared" si="11"/>
        <v>-1.8391411126497346</v>
      </c>
      <c r="P77" s="29"/>
      <c r="Q77" s="14"/>
      <c r="R77" s="13"/>
      <c r="S77" s="13"/>
      <c r="T77" s="13"/>
      <c r="U77" s="13"/>
    </row>
    <row r="78" spans="1:21" x14ac:dyDescent="0.3">
      <c r="A78" s="28" t="s">
        <v>68</v>
      </c>
      <c r="B78" s="30">
        <v>3.5599499999999999E-2</v>
      </c>
      <c r="C78" s="42">
        <v>4.2503800000000001E-2</v>
      </c>
      <c r="D78" s="32">
        <v>0.182364</v>
      </c>
      <c r="E78" s="43">
        <f t="shared" si="8"/>
        <v>0.2557348509148557</v>
      </c>
      <c r="F78" s="31">
        <v>3.7393000000000003E-2</v>
      </c>
      <c r="G78" s="32">
        <v>0.74766999999999995</v>
      </c>
      <c r="H78" s="33">
        <f t="shared" si="9"/>
        <v>7.091124322563909E-2</v>
      </c>
      <c r="I78" s="30">
        <v>3.0685500000000001E-2</v>
      </c>
      <c r="J78" s="42">
        <v>3.1495799999999997E-2</v>
      </c>
      <c r="K78" s="32">
        <v>0.85453900000000005</v>
      </c>
      <c r="L78" s="43">
        <f t="shared" si="10"/>
        <v>3.7602365016805875E-2</v>
      </c>
      <c r="M78" s="31">
        <v>2.2161500000000001E-2</v>
      </c>
      <c r="N78" s="32">
        <v>4.0812500000000002E-2</v>
      </c>
      <c r="O78" s="33">
        <f t="shared" si="11"/>
        <v>-0.46950155799949828</v>
      </c>
      <c r="P78" s="29"/>
      <c r="Q78" s="14"/>
      <c r="R78" s="13"/>
      <c r="S78" s="13"/>
      <c r="T78" s="13"/>
      <c r="U78" s="13"/>
    </row>
    <row r="79" spans="1:21" x14ac:dyDescent="0.3">
      <c r="A79" s="28" t="s">
        <v>69</v>
      </c>
      <c r="B79" s="30">
        <v>5.2052399999999999E-2</v>
      </c>
      <c r="C79" s="42">
        <v>0.10446900000000001</v>
      </c>
      <c r="D79" s="32">
        <v>0.124289</v>
      </c>
      <c r="E79" s="43">
        <f t="shared" si="8"/>
        <v>1.0050383132292544</v>
      </c>
      <c r="F79" s="31">
        <v>0.147532</v>
      </c>
      <c r="G79" s="32">
        <v>9.1175699999999998E-2</v>
      </c>
      <c r="H79" s="33">
        <f t="shared" si="9"/>
        <v>1.5029913229290006</v>
      </c>
      <c r="I79" s="30">
        <v>8.3664699999999995E-2</v>
      </c>
      <c r="J79" s="42">
        <v>9.9814E-2</v>
      </c>
      <c r="K79" s="32">
        <v>0.63070000000000004</v>
      </c>
      <c r="L79" s="43">
        <f t="shared" si="10"/>
        <v>0.25462313745005627</v>
      </c>
      <c r="M79" s="31">
        <v>0.21694099999999999</v>
      </c>
      <c r="N79" s="32">
        <v>3.2260100000000001E-3</v>
      </c>
      <c r="O79" s="33">
        <f t="shared" si="11"/>
        <v>1.3746117847437502</v>
      </c>
      <c r="P79" s="29"/>
      <c r="Q79" s="14"/>
      <c r="R79" s="13"/>
      <c r="S79" s="13"/>
      <c r="T79" s="13"/>
      <c r="U79" s="13"/>
    </row>
    <row r="80" spans="1:21" x14ac:dyDescent="0.3">
      <c r="A80" s="28" t="s">
        <v>70</v>
      </c>
      <c r="B80" s="30">
        <v>0.112188</v>
      </c>
      <c r="C80" s="42">
        <v>0.15781800000000001</v>
      </c>
      <c r="D80" s="32">
        <v>1E-4</v>
      </c>
      <c r="E80" s="43">
        <f t="shared" si="8"/>
        <v>0.49234339318045617</v>
      </c>
      <c r="F80" s="31">
        <v>0.16830400000000001</v>
      </c>
      <c r="G80" s="32">
        <v>1.2411900000000001E-3</v>
      </c>
      <c r="H80" s="33">
        <f t="shared" si="9"/>
        <v>0.58515109615260485</v>
      </c>
      <c r="I80" s="30">
        <v>0.30324499999999999</v>
      </c>
      <c r="J80" s="42">
        <v>0.27472800000000003</v>
      </c>
      <c r="K80" s="32">
        <v>0.412551</v>
      </c>
      <c r="L80" s="43">
        <f t="shared" si="10"/>
        <v>-0.14247990200003069</v>
      </c>
      <c r="M80" s="31">
        <v>0.28389399999999998</v>
      </c>
      <c r="N80" s="32">
        <v>0.60695299999999996</v>
      </c>
      <c r="O80" s="33">
        <f t="shared" si="11"/>
        <v>-9.5131499395819566E-2</v>
      </c>
      <c r="P80" s="29"/>
      <c r="Q80" s="14"/>
      <c r="R80" s="13"/>
      <c r="S80" s="13"/>
      <c r="T80" s="13"/>
      <c r="U80" s="13"/>
    </row>
    <row r="81" spans="1:21" x14ac:dyDescent="0.3">
      <c r="A81" s="28" t="s">
        <v>145</v>
      </c>
      <c r="B81" s="30">
        <v>6.0040299999999996E-3</v>
      </c>
      <c r="C81" s="42">
        <v>1.16778E-2</v>
      </c>
      <c r="D81" s="32">
        <v>2.4253399999999998E-3</v>
      </c>
      <c r="E81" s="43">
        <f t="shared" si="8"/>
        <v>0.95976541739578558</v>
      </c>
      <c r="F81" s="31">
        <v>2.7267200000000002E-3</v>
      </c>
      <c r="G81" s="32">
        <v>5.3976000000000003E-2</v>
      </c>
      <c r="H81" s="33">
        <f t="shared" si="9"/>
        <v>-1.1387646244662202</v>
      </c>
      <c r="I81" s="30">
        <v>3.4605E-3</v>
      </c>
      <c r="J81" s="42">
        <v>3.1392099999999999E-3</v>
      </c>
      <c r="K81" s="32">
        <v>0.76092899999999997</v>
      </c>
      <c r="L81" s="43">
        <f t="shared" si="10"/>
        <v>-0.14057896233849912</v>
      </c>
      <c r="M81" s="31">
        <v>1.87692E-2</v>
      </c>
      <c r="N81" s="32">
        <v>4.4460799999999998E-3</v>
      </c>
      <c r="O81" s="33">
        <f t="shared" si="11"/>
        <v>2.4393147496039664</v>
      </c>
      <c r="P81" s="29"/>
      <c r="Q81" s="14"/>
      <c r="R81" s="13"/>
      <c r="S81" s="13"/>
      <c r="T81" s="13"/>
      <c r="U81" s="13"/>
    </row>
    <row r="82" spans="1:21" x14ac:dyDescent="0.3">
      <c r="A82" s="28" t="s">
        <v>72</v>
      </c>
      <c r="B82" s="30">
        <v>5.4336000000000002E-3</v>
      </c>
      <c r="C82" s="42">
        <v>4.3777199999999999E-3</v>
      </c>
      <c r="D82" s="32">
        <v>9.1036000000000006E-2</v>
      </c>
      <c r="E82" s="43">
        <f t="shared" si="8"/>
        <v>-0.31172868164774742</v>
      </c>
      <c r="F82" s="31">
        <v>4.1935699999999998E-3</v>
      </c>
      <c r="G82" s="32">
        <v>0.10470599999999999</v>
      </c>
      <c r="H82" s="33">
        <f t="shared" si="9"/>
        <v>-0.37372942595288267</v>
      </c>
      <c r="I82" s="39">
        <v>1.7389E-3</v>
      </c>
      <c r="J82" s="44">
        <v>1.73913E-3</v>
      </c>
      <c r="K82" s="40">
        <v>0.330565</v>
      </c>
      <c r="L82" s="43">
        <f t="shared" si="10"/>
        <v>1.9080908438870542E-4</v>
      </c>
      <c r="M82" s="31">
        <v>1.7389199999999999E-3</v>
      </c>
      <c r="N82" s="32">
        <v>0.42042099999999999</v>
      </c>
      <c r="O82" s="33">
        <f t="shared" si="11"/>
        <v>1.6593096145318017E-5</v>
      </c>
      <c r="P82" s="29"/>
      <c r="Q82" s="14"/>
      <c r="R82" s="13"/>
      <c r="S82" s="13"/>
      <c r="T82" s="13"/>
      <c r="U82" s="13"/>
    </row>
    <row r="83" spans="1:21" x14ac:dyDescent="0.3">
      <c r="A83" s="28" t="s">
        <v>73</v>
      </c>
      <c r="B83" s="30">
        <v>8.2568000000000003E-2</v>
      </c>
      <c r="C83" s="42">
        <v>7.2013800000000003E-2</v>
      </c>
      <c r="D83" s="32">
        <v>0.70205399999999996</v>
      </c>
      <c r="E83" s="43">
        <f t="shared" si="8"/>
        <v>-0.19730936341129823</v>
      </c>
      <c r="F83" s="31">
        <v>2.3520599999999999E-2</v>
      </c>
      <c r="G83" s="32">
        <v>2.8864999999999998E-2</v>
      </c>
      <c r="H83" s="33">
        <f t="shared" si="9"/>
        <v>-1.8116578968698607</v>
      </c>
      <c r="I83" s="30">
        <v>2.9896300000000001E-2</v>
      </c>
      <c r="J83" s="42">
        <v>2.7353100000000002E-2</v>
      </c>
      <c r="K83" s="32">
        <v>0.85231000000000001</v>
      </c>
      <c r="L83" s="43">
        <f t="shared" si="10"/>
        <v>-0.12826259912415908</v>
      </c>
      <c r="M83" s="31">
        <v>3.5900700000000001E-2</v>
      </c>
      <c r="N83" s="32">
        <v>0.76370000000000005</v>
      </c>
      <c r="O83" s="33">
        <f t="shared" si="11"/>
        <v>0.26404502842157179</v>
      </c>
      <c r="P83" s="29"/>
      <c r="Q83" s="14"/>
      <c r="R83" s="13"/>
      <c r="S83" s="13"/>
      <c r="T83" s="13"/>
      <c r="U83" s="13"/>
    </row>
    <row r="84" spans="1:21" x14ac:dyDescent="0.3">
      <c r="A84" s="28" t="s">
        <v>136</v>
      </c>
      <c r="B84" s="30">
        <v>0.89055899999999999</v>
      </c>
      <c r="C84" s="42">
        <v>1.5779099999999999</v>
      </c>
      <c r="D84" s="32">
        <v>6.5516100000000002E-3</v>
      </c>
      <c r="E84" s="43">
        <f t="shared" si="8"/>
        <v>0.82523182111014692</v>
      </c>
      <c r="F84" s="31">
        <v>2.34592</v>
      </c>
      <c r="G84" s="32">
        <v>1.8202800000000002E-2</v>
      </c>
      <c r="H84" s="33">
        <f t="shared" si="9"/>
        <v>1.3973707168582059</v>
      </c>
      <c r="I84" s="30">
        <v>1.5093000000000001</v>
      </c>
      <c r="J84" s="42">
        <v>1.9034199999999999</v>
      </c>
      <c r="K84" s="32">
        <v>0.212003</v>
      </c>
      <c r="L84" s="43">
        <f t="shared" si="10"/>
        <v>0.33471433980746601</v>
      </c>
      <c r="M84" s="31">
        <v>1.90927</v>
      </c>
      <c r="N84" s="32">
        <v>0.224666</v>
      </c>
      <c r="O84" s="33">
        <f t="shared" si="11"/>
        <v>0.33914154087141701</v>
      </c>
      <c r="P84" s="29"/>
      <c r="Q84" s="14"/>
      <c r="R84" s="13"/>
      <c r="S84" s="13"/>
      <c r="T84" s="13"/>
      <c r="U84" s="13"/>
    </row>
    <row r="85" spans="1:21" x14ac:dyDescent="0.3">
      <c r="A85" s="28" t="s">
        <v>74</v>
      </c>
      <c r="B85" s="30">
        <v>5.6840399999999999E-2</v>
      </c>
      <c r="C85" s="42">
        <v>0.99197999999999997</v>
      </c>
      <c r="D85" s="32">
        <v>1E-4</v>
      </c>
      <c r="E85" s="43">
        <f t="shared" si="8"/>
        <v>4.1253224213933004</v>
      </c>
      <c r="F85" s="31">
        <v>4.48367E-2</v>
      </c>
      <c r="G85" s="32">
        <v>0.231488</v>
      </c>
      <c r="H85" s="33">
        <f t="shared" si="9"/>
        <v>-0.34223660813123186</v>
      </c>
      <c r="I85" s="30">
        <v>9.0786500000000006E-3</v>
      </c>
      <c r="J85" s="42">
        <v>1.5899300000000002E-2</v>
      </c>
      <c r="K85" s="32">
        <v>0.38317499999999999</v>
      </c>
      <c r="L85" s="43">
        <f t="shared" si="10"/>
        <v>0.80841356016448951</v>
      </c>
      <c r="M85" s="31">
        <v>2.6051499999999998E-2</v>
      </c>
      <c r="N85" s="32">
        <v>1E-4</v>
      </c>
      <c r="O85" s="33">
        <f t="shared" si="11"/>
        <v>1.520816753692295</v>
      </c>
      <c r="P85" s="29"/>
      <c r="Q85" s="14"/>
      <c r="R85" s="13"/>
      <c r="S85" s="13"/>
      <c r="T85" s="13"/>
      <c r="U85" s="13"/>
    </row>
    <row r="86" spans="1:21" x14ac:dyDescent="0.3">
      <c r="A86" s="28" t="s">
        <v>75</v>
      </c>
      <c r="B86" s="30">
        <v>1.1976199999999999</v>
      </c>
      <c r="C86" s="42">
        <v>0.59252400000000005</v>
      </c>
      <c r="D86" s="32">
        <v>4.6459200000000004E-3</v>
      </c>
      <c r="E86" s="43">
        <f t="shared" si="8"/>
        <v>-1.0152247231912028</v>
      </c>
      <c r="F86" s="31">
        <v>0.89493</v>
      </c>
      <c r="G86" s="32">
        <v>0.22775599999999999</v>
      </c>
      <c r="H86" s="33">
        <f t="shared" si="9"/>
        <v>-0.42032347281828963</v>
      </c>
      <c r="I86" s="30">
        <v>0.66811200000000004</v>
      </c>
      <c r="J86" s="42">
        <v>0.55907200000000001</v>
      </c>
      <c r="K86" s="32">
        <v>0.442158</v>
      </c>
      <c r="L86" s="43">
        <f t="shared" si="10"/>
        <v>-0.25705587912394479</v>
      </c>
      <c r="M86" s="31">
        <v>0.93896299999999999</v>
      </c>
      <c r="N86" s="32">
        <v>0.11504</v>
      </c>
      <c r="O86" s="33">
        <f t="shared" si="11"/>
        <v>0.49097833793822981</v>
      </c>
      <c r="P86" s="29"/>
      <c r="Q86" s="14"/>
      <c r="R86" s="13"/>
      <c r="S86" s="13"/>
      <c r="T86" s="13"/>
      <c r="U86" s="13"/>
    </row>
    <row r="87" spans="1:21" x14ac:dyDescent="0.3">
      <c r="A87" s="28" t="s">
        <v>76</v>
      </c>
      <c r="B87" s="30">
        <v>0.42006599999999999</v>
      </c>
      <c r="C87" s="42">
        <v>0.124194</v>
      </c>
      <c r="D87" s="32">
        <v>1E-4</v>
      </c>
      <c r="E87" s="43">
        <f t="shared" si="8"/>
        <v>-1.7580205428388351</v>
      </c>
      <c r="F87" s="31">
        <v>0.12842400000000001</v>
      </c>
      <c r="G87" s="32">
        <v>1.4741299999999999E-4</v>
      </c>
      <c r="H87" s="33">
        <f t="shared" si="9"/>
        <v>-1.7097011794154005</v>
      </c>
      <c r="I87" s="30">
        <v>0.17860599999999999</v>
      </c>
      <c r="J87" s="42">
        <v>0.19606899999999999</v>
      </c>
      <c r="K87" s="32">
        <v>0.73570500000000005</v>
      </c>
      <c r="L87" s="43">
        <f t="shared" si="10"/>
        <v>0.13458090605906375</v>
      </c>
      <c r="M87" s="31">
        <v>0.13530900000000001</v>
      </c>
      <c r="N87" s="32">
        <v>0.33189600000000002</v>
      </c>
      <c r="O87" s="33">
        <f t="shared" si="11"/>
        <v>-0.40052274391022175</v>
      </c>
      <c r="P87" s="29"/>
      <c r="Q87" s="14"/>
      <c r="R87" s="13"/>
      <c r="S87" s="13"/>
      <c r="T87" s="13"/>
      <c r="U87" s="13"/>
    </row>
    <row r="88" spans="1:21" x14ac:dyDescent="0.3">
      <c r="A88" s="78" t="s">
        <v>77</v>
      </c>
      <c r="B88" s="30">
        <v>6.7315700000000001E-3</v>
      </c>
      <c r="C88" s="42">
        <v>3.8274200000000002E-3</v>
      </c>
      <c r="D88" s="32">
        <v>1.1333700000000001E-3</v>
      </c>
      <c r="E88" s="43">
        <f t="shared" si="8"/>
        <v>-0.81457079986726133</v>
      </c>
      <c r="F88" s="31">
        <v>4.2553599999999997E-3</v>
      </c>
      <c r="G88" s="32">
        <v>1.8962900000000001E-2</v>
      </c>
      <c r="H88" s="33">
        <f t="shared" si="9"/>
        <v>-0.66166183506895537</v>
      </c>
      <c r="I88" s="30">
        <v>9.0502399999999993E-3</v>
      </c>
      <c r="J88" s="42">
        <v>8.0984100000000003E-3</v>
      </c>
      <c r="K88" s="32">
        <v>0.40894999999999998</v>
      </c>
      <c r="L88" s="43">
        <f t="shared" si="10"/>
        <v>-0.16031736649926748</v>
      </c>
      <c r="M88" s="31">
        <v>9.6204300000000006E-2</v>
      </c>
      <c r="N88" s="32">
        <v>1E-4</v>
      </c>
      <c r="O88" s="33">
        <f t="shared" si="11"/>
        <v>3.4100734228057235</v>
      </c>
      <c r="P88" s="29"/>
      <c r="Q88" s="14"/>
      <c r="R88" s="13"/>
      <c r="S88" s="13"/>
      <c r="T88" s="13"/>
      <c r="U88" s="13"/>
    </row>
    <row r="89" spans="1:21" x14ac:dyDescent="0.3">
      <c r="A89" s="28" t="s">
        <v>146</v>
      </c>
      <c r="B89" s="30">
        <v>2.1744400000000001E-3</v>
      </c>
      <c r="C89" s="42">
        <v>1.7389199999999999E-3</v>
      </c>
      <c r="D89" s="32">
        <v>5.2435799999999998E-2</v>
      </c>
      <c r="E89" s="43">
        <f t="shared" si="8"/>
        <v>-0.32245233844940618</v>
      </c>
      <c r="F89" s="31">
        <v>1.7989499999999999E-3</v>
      </c>
      <c r="G89" s="32">
        <v>0.16240399999999999</v>
      </c>
      <c r="H89" s="33">
        <f t="shared" si="9"/>
        <v>-0.2734888117239716</v>
      </c>
      <c r="I89" s="39">
        <v>4.03755E-3</v>
      </c>
      <c r="J89" s="44">
        <v>1.9234E-3</v>
      </c>
      <c r="K89" s="40">
        <v>1.6115000000000001E-2</v>
      </c>
      <c r="L89" s="43">
        <f t="shared" si="10"/>
        <v>-1.0698213018449243</v>
      </c>
      <c r="M89" s="31">
        <v>3.6652400000000002E-2</v>
      </c>
      <c r="N89" s="32">
        <v>6.1624900000000003E-4</v>
      </c>
      <c r="O89" s="33">
        <f t="shared" si="11"/>
        <v>3.182355638155721</v>
      </c>
      <c r="P89" s="29"/>
      <c r="Q89" s="14"/>
      <c r="R89" s="13"/>
      <c r="S89" s="13"/>
      <c r="T89" s="13"/>
      <c r="U89" s="13"/>
    </row>
    <row r="90" spans="1:21" x14ac:dyDescent="0.3">
      <c r="A90" s="28" t="s">
        <v>78</v>
      </c>
      <c r="B90" s="30">
        <v>0.51039500000000004</v>
      </c>
      <c r="C90" s="42">
        <v>2.7082999999999999</v>
      </c>
      <c r="D90" s="32">
        <v>1E-4</v>
      </c>
      <c r="E90" s="43">
        <f t="shared" si="8"/>
        <v>2.4077014547895113</v>
      </c>
      <c r="F90" s="31">
        <v>2.2779400000000001</v>
      </c>
      <c r="G90" s="32">
        <v>3.33592E-3</v>
      </c>
      <c r="H90" s="33">
        <f t="shared" si="9"/>
        <v>2.1580436463923109</v>
      </c>
      <c r="I90" s="30">
        <v>2.32856</v>
      </c>
      <c r="J90" s="42">
        <v>2.7871299999999999</v>
      </c>
      <c r="K90" s="32">
        <v>0.100202</v>
      </c>
      <c r="L90" s="43">
        <f t="shared" si="10"/>
        <v>0.25934223902488546</v>
      </c>
      <c r="M90" s="31">
        <v>2.9011499999999999</v>
      </c>
      <c r="N90" s="32">
        <v>0.181621</v>
      </c>
      <c r="O90" s="33">
        <f t="shared" si="11"/>
        <v>0.3171868334849246</v>
      </c>
      <c r="P90" s="29"/>
      <c r="Q90" s="14"/>
      <c r="R90" s="13"/>
      <c r="S90" s="13"/>
      <c r="T90" s="13"/>
      <c r="U90" s="13"/>
    </row>
    <row r="91" spans="1:21" x14ac:dyDescent="0.3">
      <c r="A91" s="28" t="s">
        <v>79</v>
      </c>
      <c r="B91" s="30">
        <v>0.10655000000000001</v>
      </c>
      <c r="C91" s="42">
        <v>6.8601200000000001E-2</v>
      </c>
      <c r="D91" s="32">
        <v>0.42923800000000001</v>
      </c>
      <c r="E91" s="43">
        <f t="shared" si="8"/>
        <v>-0.63522487518267168</v>
      </c>
      <c r="F91" s="31">
        <v>6.1630400000000002E-2</v>
      </c>
      <c r="G91" s="32">
        <v>0.248558</v>
      </c>
      <c r="H91" s="33">
        <f t="shared" si="9"/>
        <v>-0.78981653334241597</v>
      </c>
      <c r="I91" s="30">
        <v>4.5343899999999999E-2</v>
      </c>
      <c r="J91" s="42">
        <v>5.4187899999999997E-2</v>
      </c>
      <c r="K91" s="32">
        <v>0.756019</v>
      </c>
      <c r="L91" s="43">
        <f t="shared" si="10"/>
        <v>0.2570622562489836</v>
      </c>
      <c r="M91" s="31">
        <v>7.0130300000000007E-2</v>
      </c>
      <c r="N91" s="32">
        <v>0.458034</v>
      </c>
      <c r="O91" s="33">
        <f t="shared" si="11"/>
        <v>0.62912941781693943</v>
      </c>
      <c r="P91" s="29"/>
      <c r="Q91" s="14"/>
      <c r="R91" s="13"/>
      <c r="S91" s="13"/>
      <c r="T91" s="13"/>
      <c r="U91" s="13"/>
    </row>
    <row r="92" spans="1:21" x14ac:dyDescent="0.3">
      <c r="A92" s="28" t="s">
        <v>80</v>
      </c>
      <c r="B92" s="30">
        <v>6.4817700000000006E-2</v>
      </c>
      <c r="C92" s="42">
        <v>4.1634400000000002E-2</v>
      </c>
      <c r="D92" s="32">
        <v>0.184644</v>
      </c>
      <c r="E92" s="43">
        <f t="shared" si="8"/>
        <v>-0.63861179557710346</v>
      </c>
      <c r="F92" s="31">
        <v>4.1652700000000001E-2</v>
      </c>
      <c r="G92" s="32">
        <v>0.211147</v>
      </c>
      <c r="H92" s="33">
        <f t="shared" si="9"/>
        <v>-0.63797781217095473</v>
      </c>
      <c r="I92" s="30">
        <v>6.3248700000000005E-2</v>
      </c>
      <c r="J92" s="42">
        <v>3.5709499999999998E-2</v>
      </c>
      <c r="K92" s="32">
        <v>0.136682</v>
      </c>
      <c r="L92" s="43">
        <f t="shared" si="10"/>
        <v>-0.82472789364415977</v>
      </c>
      <c r="M92" s="31">
        <v>4.4775200000000001E-2</v>
      </c>
      <c r="N92" s="32">
        <v>0.44609100000000002</v>
      </c>
      <c r="O92" s="33">
        <f t="shared" si="11"/>
        <v>-0.49833595087632954</v>
      </c>
      <c r="P92" s="29"/>
      <c r="Q92" s="14"/>
      <c r="R92" s="13"/>
      <c r="S92" s="13"/>
      <c r="T92" s="13"/>
      <c r="U92" s="13"/>
    </row>
    <row r="93" spans="1:21" x14ac:dyDescent="0.3">
      <c r="A93" s="28" t="s">
        <v>159</v>
      </c>
      <c r="B93" s="30">
        <v>0.18968699999999999</v>
      </c>
      <c r="C93" s="42">
        <v>0.465999</v>
      </c>
      <c r="D93" s="32">
        <v>1E-4</v>
      </c>
      <c r="E93" s="43">
        <f t="shared" si="8"/>
        <v>1.2967060504213572</v>
      </c>
      <c r="F93" s="31">
        <v>0.17535700000000001</v>
      </c>
      <c r="G93" s="32">
        <v>0.69639300000000004</v>
      </c>
      <c r="H93" s="33">
        <f t="shared" si="9"/>
        <v>-0.11332578648516584</v>
      </c>
      <c r="I93" s="30">
        <v>0.216443</v>
      </c>
      <c r="J93" s="42">
        <v>0.24604699999999999</v>
      </c>
      <c r="K93" s="32">
        <v>0.197876</v>
      </c>
      <c r="L93" s="43">
        <f t="shared" si="10"/>
        <v>0.18494678310258034</v>
      </c>
      <c r="M93" s="31">
        <v>0.332677</v>
      </c>
      <c r="N93" s="32">
        <v>5.2872500000000003E-3</v>
      </c>
      <c r="O93" s="33">
        <f t="shared" si="11"/>
        <v>0.62013498432648007</v>
      </c>
      <c r="P93" s="29"/>
      <c r="Q93" s="14"/>
      <c r="R93" s="13"/>
      <c r="S93" s="13"/>
      <c r="T93" s="13"/>
      <c r="U93" s="13"/>
    </row>
    <row r="94" spans="1:21" x14ac:dyDescent="0.3">
      <c r="A94" s="28" t="s">
        <v>81</v>
      </c>
      <c r="B94" s="30">
        <v>3.81564E-2</v>
      </c>
      <c r="C94" s="42">
        <v>3.5413699999999999E-2</v>
      </c>
      <c r="D94" s="32">
        <v>0.90931499999999998</v>
      </c>
      <c r="E94" s="43">
        <f t="shared" si="8"/>
        <v>-0.10761747818817784</v>
      </c>
      <c r="F94" s="31">
        <v>1.3070500000000001E-2</v>
      </c>
      <c r="G94" s="32">
        <v>0.21867900000000001</v>
      </c>
      <c r="H94" s="33">
        <f t="shared" si="9"/>
        <v>-1.5456107304515971</v>
      </c>
      <c r="I94" s="30">
        <v>5.1811299999999998E-2</v>
      </c>
      <c r="J94" s="42">
        <v>3.49352E-2</v>
      </c>
      <c r="K94" s="32">
        <v>0.59421000000000002</v>
      </c>
      <c r="L94" s="43">
        <f t="shared" si="10"/>
        <v>-0.56858538322112318</v>
      </c>
      <c r="M94" s="31">
        <v>7.0196499999999995E-2</v>
      </c>
      <c r="N94" s="32">
        <v>0.67659400000000003</v>
      </c>
      <c r="O94" s="33">
        <f t="shared" si="11"/>
        <v>0.43813231671894015</v>
      </c>
      <c r="P94" s="29"/>
      <c r="Q94" s="14"/>
      <c r="R94" s="13"/>
      <c r="S94" s="13"/>
      <c r="T94" s="13"/>
      <c r="U94" s="13"/>
    </row>
    <row r="95" spans="1:21" x14ac:dyDescent="0.3">
      <c r="A95" s="28" t="s">
        <v>82</v>
      </c>
      <c r="B95" s="30">
        <v>0.20688799999999999</v>
      </c>
      <c r="C95" s="42">
        <v>0.880324</v>
      </c>
      <c r="D95" s="32">
        <v>1E-4</v>
      </c>
      <c r="E95" s="43">
        <f t="shared" si="8"/>
        <v>2.0891846322193395</v>
      </c>
      <c r="F95" s="31">
        <v>0.89630799999999999</v>
      </c>
      <c r="G95" s="32">
        <v>2.9268699999999998E-3</v>
      </c>
      <c r="H95" s="33">
        <f t="shared" si="9"/>
        <v>2.1151446056318535</v>
      </c>
      <c r="I95" s="30">
        <v>0.74850899999999998</v>
      </c>
      <c r="J95" s="42">
        <v>0.92035900000000004</v>
      </c>
      <c r="K95" s="32">
        <v>6.2631500000000007E-2</v>
      </c>
      <c r="L95" s="43">
        <f t="shared" si="10"/>
        <v>0.29817705284025064</v>
      </c>
      <c r="M95" s="31">
        <v>0.89030900000000002</v>
      </c>
      <c r="N95" s="32">
        <v>0.25131300000000001</v>
      </c>
      <c r="O95" s="33">
        <f t="shared" si="11"/>
        <v>0.25028647668296283</v>
      </c>
      <c r="P95" s="29"/>
      <c r="Q95" s="14"/>
      <c r="R95" s="13"/>
      <c r="S95" s="13"/>
      <c r="T95" s="13"/>
      <c r="U95" s="13"/>
    </row>
    <row r="96" spans="1:21" x14ac:dyDescent="0.3">
      <c r="A96" s="28" t="s">
        <v>83</v>
      </c>
      <c r="B96" s="30">
        <v>9.7182099999999993E-2</v>
      </c>
      <c r="C96" s="42">
        <v>9.6220200000000006E-2</v>
      </c>
      <c r="D96" s="32">
        <v>0.98943400000000004</v>
      </c>
      <c r="E96" s="43">
        <f t="shared" si="8"/>
        <v>-1.4350809710857549E-2</v>
      </c>
      <c r="F96" s="31">
        <v>8.3239300000000002E-2</v>
      </c>
      <c r="G96" s="32">
        <v>0.82881400000000005</v>
      </c>
      <c r="H96" s="33">
        <f t="shared" si="9"/>
        <v>-0.22342577507462816</v>
      </c>
      <c r="I96" s="30">
        <v>0.145511</v>
      </c>
      <c r="J96" s="42">
        <v>0.15972700000000001</v>
      </c>
      <c r="K96" s="32">
        <v>0.80623400000000001</v>
      </c>
      <c r="L96" s="43">
        <f t="shared" si="10"/>
        <v>0.13447998551707172</v>
      </c>
      <c r="M96" s="31">
        <v>0.21964500000000001</v>
      </c>
      <c r="N96" s="32">
        <v>0.27707399999999999</v>
      </c>
      <c r="O96" s="33">
        <f t="shared" si="11"/>
        <v>0.59404543954751365</v>
      </c>
      <c r="P96" s="29"/>
      <c r="Q96" s="14"/>
      <c r="R96" s="13"/>
      <c r="S96" s="13"/>
      <c r="T96" s="13"/>
      <c r="U96" s="13"/>
    </row>
    <row r="97" spans="1:21" x14ac:dyDescent="0.3">
      <c r="A97" s="28" t="s">
        <v>84</v>
      </c>
      <c r="B97" s="30">
        <v>0.53664199999999995</v>
      </c>
      <c r="C97" s="42">
        <v>1.0355000000000001</v>
      </c>
      <c r="D97" s="32">
        <v>0.43931199999999998</v>
      </c>
      <c r="E97" s="43">
        <f t="shared" si="8"/>
        <v>0.94829567767048306</v>
      </c>
      <c r="F97" s="31">
        <v>1.8291500000000001</v>
      </c>
      <c r="G97" s="32">
        <v>5.2167900000000003E-2</v>
      </c>
      <c r="H97" s="33">
        <f t="shared" si="9"/>
        <v>1.7691415126938996</v>
      </c>
      <c r="I97" s="30">
        <v>1.8066800000000001</v>
      </c>
      <c r="J97" s="42">
        <v>2.4089700000000001</v>
      </c>
      <c r="K97" s="32">
        <v>0.20320199999999999</v>
      </c>
      <c r="L97" s="43">
        <f t="shared" si="10"/>
        <v>0.41507542913560436</v>
      </c>
      <c r="M97" s="31">
        <v>2.8471000000000002</v>
      </c>
      <c r="N97" s="32">
        <v>3.9159199999999998E-2</v>
      </c>
      <c r="O97" s="33">
        <f t="shared" si="11"/>
        <v>0.65615216839557688</v>
      </c>
      <c r="P97" s="29"/>
      <c r="Q97" s="14"/>
      <c r="R97" s="13"/>
      <c r="S97" s="13"/>
      <c r="T97" s="13"/>
      <c r="U97" s="13"/>
    </row>
    <row r="98" spans="1:21" x14ac:dyDescent="0.3">
      <c r="A98" s="28" t="s">
        <v>85</v>
      </c>
      <c r="B98" s="30">
        <v>0.228966</v>
      </c>
      <c r="C98" s="42">
        <v>0.71129600000000004</v>
      </c>
      <c r="D98" s="32">
        <v>1E-4</v>
      </c>
      <c r="E98" s="43">
        <f t="shared" si="8"/>
        <v>1.6353166673580002</v>
      </c>
      <c r="F98" s="31">
        <v>0.46076099999999998</v>
      </c>
      <c r="G98" s="32">
        <v>2.1343099999999999E-3</v>
      </c>
      <c r="H98" s="33">
        <f t="shared" si="9"/>
        <v>1.0088852253612248</v>
      </c>
      <c r="I98" s="30">
        <v>0.13320799999999999</v>
      </c>
      <c r="J98" s="42">
        <v>0.21926599999999999</v>
      </c>
      <c r="K98" s="32">
        <v>0.33061400000000002</v>
      </c>
      <c r="L98" s="43">
        <f t="shared" si="10"/>
        <v>0.71900139286289044</v>
      </c>
      <c r="M98" s="31">
        <v>0.18230299999999999</v>
      </c>
      <c r="N98" s="32">
        <v>0.35199900000000001</v>
      </c>
      <c r="O98" s="33">
        <f t="shared" si="11"/>
        <v>0.45265757457672745</v>
      </c>
      <c r="P98" s="29"/>
      <c r="Q98" s="14"/>
      <c r="R98" s="13"/>
      <c r="S98" s="13"/>
      <c r="T98" s="13"/>
      <c r="U98" s="13"/>
    </row>
    <row r="99" spans="1:21" x14ac:dyDescent="0.3">
      <c r="A99" s="28" t="s">
        <v>157</v>
      </c>
      <c r="B99" s="30">
        <v>0.55323900000000004</v>
      </c>
      <c r="C99" s="42">
        <v>1.87496</v>
      </c>
      <c r="D99" s="32">
        <v>1E-4</v>
      </c>
      <c r="E99" s="43">
        <f t="shared" si="8"/>
        <v>1.7608850513343315</v>
      </c>
      <c r="F99" s="31">
        <v>1.11649</v>
      </c>
      <c r="G99" s="32">
        <v>1E-4</v>
      </c>
      <c r="H99" s="33">
        <f t="shared" si="9"/>
        <v>1.0129955630651584</v>
      </c>
      <c r="I99" s="30">
        <v>0.76429199999999997</v>
      </c>
      <c r="J99" s="42">
        <v>1.1053500000000001</v>
      </c>
      <c r="K99" s="32">
        <v>3.9058599999999999E-2</v>
      </c>
      <c r="L99" s="43">
        <f t="shared" si="10"/>
        <v>0.53230742492968108</v>
      </c>
      <c r="M99" s="31">
        <v>0.59067099999999995</v>
      </c>
      <c r="N99" s="32">
        <v>0.119156</v>
      </c>
      <c r="O99" s="33">
        <f t="shared" si="11"/>
        <v>-0.3717691473240845</v>
      </c>
      <c r="P99" s="29"/>
      <c r="Q99" s="14"/>
      <c r="R99" s="13"/>
      <c r="S99" s="13"/>
      <c r="T99" s="13"/>
      <c r="U99" s="13"/>
    </row>
    <row r="100" spans="1:21" x14ac:dyDescent="0.3">
      <c r="A100" s="28" t="s">
        <v>158</v>
      </c>
      <c r="B100" s="30">
        <v>0.94128699999999998</v>
      </c>
      <c r="C100" s="42">
        <v>2.16451E-2</v>
      </c>
      <c r="D100" s="32">
        <v>1E-4</v>
      </c>
      <c r="E100" s="43">
        <f t="shared" si="8"/>
        <v>-5.4425222992828921</v>
      </c>
      <c r="F100" s="31">
        <v>1.28556</v>
      </c>
      <c r="G100" s="32">
        <v>5.0662900000000002E-3</v>
      </c>
      <c r="H100" s="33">
        <f t="shared" si="9"/>
        <v>0.4496903702907748</v>
      </c>
      <c r="I100" s="30">
        <v>1.47129</v>
      </c>
      <c r="J100" s="42">
        <v>0.224604</v>
      </c>
      <c r="K100" s="32">
        <v>1E-4</v>
      </c>
      <c r="L100" s="43">
        <f t="shared" si="10"/>
        <v>-2.7116261121733047</v>
      </c>
      <c r="M100" s="31">
        <v>1.47759</v>
      </c>
      <c r="N100" s="32">
        <v>0.978302</v>
      </c>
      <c r="O100" s="33">
        <f t="shared" si="11"/>
        <v>6.1643692423440626E-3</v>
      </c>
      <c r="P100" s="29"/>
      <c r="Q100" s="14"/>
      <c r="R100" s="13"/>
      <c r="S100" s="13"/>
      <c r="T100" s="13"/>
      <c r="U100" s="13"/>
    </row>
    <row r="101" spans="1:21" x14ac:dyDescent="0.3">
      <c r="A101" s="28" t="s">
        <v>88</v>
      </c>
      <c r="B101" s="30">
        <v>1.2258500000000001</v>
      </c>
      <c r="C101" s="42">
        <v>3.6036000000000001</v>
      </c>
      <c r="D101" s="32">
        <v>1E-4</v>
      </c>
      <c r="E101" s="43">
        <f t="shared" si="8"/>
        <v>1.5556564249429405</v>
      </c>
      <c r="F101" s="31">
        <v>1.16713</v>
      </c>
      <c r="G101" s="32">
        <v>0.62710100000000002</v>
      </c>
      <c r="H101" s="33">
        <f t="shared" si="9"/>
        <v>-7.081719216152732E-2</v>
      </c>
      <c r="I101" s="30">
        <v>0.38517800000000002</v>
      </c>
      <c r="J101" s="42">
        <v>0.54951099999999997</v>
      </c>
      <c r="K101" s="32">
        <v>0.30188199999999998</v>
      </c>
      <c r="L101" s="43">
        <f t="shared" si="10"/>
        <v>0.51262305712567402</v>
      </c>
      <c r="M101" s="31">
        <v>0.211779</v>
      </c>
      <c r="N101" s="32">
        <v>9.3224899999999999E-2</v>
      </c>
      <c r="O101" s="33">
        <f t="shared" si="11"/>
        <v>-0.86296576509453538</v>
      </c>
      <c r="P101" s="29"/>
      <c r="Q101" s="14"/>
      <c r="R101" s="13"/>
      <c r="S101" s="13"/>
      <c r="T101" s="13"/>
      <c r="U101" s="13"/>
    </row>
    <row r="102" spans="1:21" x14ac:dyDescent="0.3">
      <c r="A102" s="28" t="s">
        <v>147</v>
      </c>
      <c r="B102" s="30">
        <v>1.7389199999999999E-3</v>
      </c>
      <c r="C102" s="42">
        <v>1.7389199999999999E-3</v>
      </c>
      <c r="D102" s="32"/>
      <c r="E102" s="43">
        <f t="shared" ref="E102:E117" si="12">LOG(C102/B102,2)</f>
        <v>0</v>
      </c>
      <c r="F102" s="31">
        <v>1.7389199999999999E-3</v>
      </c>
      <c r="G102" s="32"/>
      <c r="H102" s="33">
        <f t="shared" ref="H102:H117" si="13">LOG(F102/B102,2)</f>
        <v>0</v>
      </c>
      <c r="I102" s="30">
        <v>8.3037800000000002E-3</v>
      </c>
      <c r="J102" s="42">
        <v>2.59793E-3</v>
      </c>
      <c r="K102" s="32">
        <v>4.2738100000000003E-3</v>
      </c>
      <c r="L102" s="43">
        <f t="shared" ref="L102:L117" si="14">LOG(J102/I102,2)</f>
        <v>-1.6764056629288042</v>
      </c>
      <c r="M102" s="31">
        <v>1.0775699999999999E-2</v>
      </c>
      <c r="N102" s="32">
        <v>0.26274399999999998</v>
      </c>
      <c r="O102" s="33">
        <f t="shared" ref="O102:O117" si="15">LOG(M102/I102,2)</f>
        <v>0.37594146462524036</v>
      </c>
      <c r="P102" s="29"/>
      <c r="Q102" s="14"/>
      <c r="R102" s="13"/>
      <c r="S102" s="13"/>
      <c r="T102" s="13"/>
      <c r="U102" s="13"/>
    </row>
    <row r="103" spans="1:21" x14ac:dyDescent="0.3">
      <c r="A103" s="28" t="s">
        <v>90</v>
      </c>
      <c r="B103" s="30">
        <v>1.54007E-2</v>
      </c>
      <c r="C103" s="42">
        <v>3.1603899999999997E-2</v>
      </c>
      <c r="D103" s="32">
        <v>1E-4</v>
      </c>
      <c r="E103" s="43">
        <f t="shared" si="12"/>
        <v>1.0371066750734099</v>
      </c>
      <c r="F103" s="31">
        <v>2.4529800000000001E-2</v>
      </c>
      <c r="G103" s="32">
        <v>1E-4</v>
      </c>
      <c r="H103" s="33">
        <f t="shared" si="13"/>
        <v>0.67153954467134525</v>
      </c>
      <c r="I103" s="30">
        <v>3.3142199999999997E-2</v>
      </c>
      <c r="J103" s="42">
        <v>5.49937E-2</v>
      </c>
      <c r="K103" s="32">
        <v>2.4057599999999998E-3</v>
      </c>
      <c r="L103" s="43">
        <f t="shared" si="14"/>
        <v>0.73059698227406633</v>
      </c>
      <c r="M103" s="31">
        <v>2.8732500000000001E-2</v>
      </c>
      <c r="N103" s="32">
        <v>0.31240499999999999</v>
      </c>
      <c r="O103" s="33">
        <f t="shared" si="15"/>
        <v>-0.20598584625577349</v>
      </c>
      <c r="P103" s="29"/>
      <c r="Q103" s="14"/>
      <c r="R103" s="13"/>
      <c r="S103" s="13"/>
      <c r="T103" s="13"/>
      <c r="U103" s="13"/>
    </row>
    <row r="104" spans="1:21" ht="15.6" x14ac:dyDescent="0.3">
      <c r="A104" s="16" t="s">
        <v>91</v>
      </c>
      <c r="B104" s="30">
        <v>0.16020100000000001</v>
      </c>
      <c r="C104" s="42">
        <v>0.21204700000000001</v>
      </c>
      <c r="D104" s="32">
        <v>0.27972799999999998</v>
      </c>
      <c r="E104" s="43">
        <f t="shared" si="12"/>
        <v>0.4045009188024058</v>
      </c>
      <c r="F104" s="31">
        <v>0.13581099999999999</v>
      </c>
      <c r="G104" s="32">
        <v>0.57694000000000001</v>
      </c>
      <c r="H104" s="33">
        <f t="shared" si="13"/>
        <v>-0.23828281803252377</v>
      </c>
      <c r="I104" s="30">
        <v>1.2228599999999999E-2</v>
      </c>
      <c r="J104" s="42">
        <v>1.93014E-2</v>
      </c>
      <c r="K104" s="32">
        <v>0.53776800000000002</v>
      </c>
      <c r="L104" s="43">
        <f t="shared" si="14"/>
        <v>0.65844624980394795</v>
      </c>
      <c r="M104" s="31">
        <v>1.1014899999999999E-2</v>
      </c>
      <c r="N104" s="32">
        <v>0.88252900000000001</v>
      </c>
      <c r="O104" s="33">
        <f t="shared" si="15"/>
        <v>-0.15080284791751203</v>
      </c>
      <c r="P104" s="29"/>
      <c r="Q104" s="14"/>
      <c r="R104" s="13"/>
      <c r="S104" s="13"/>
      <c r="T104" s="13"/>
      <c r="U104" s="13"/>
    </row>
    <row r="105" spans="1:21" ht="15.6" x14ac:dyDescent="0.3">
      <c r="A105" s="16" t="s">
        <v>92</v>
      </c>
      <c r="B105" s="30">
        <v>0.218497</v>
      </c>
      <c r="C105" s="42">
        <v>0.24743200000000001</v>
      </c>
      <c r="D105" s="32">
        <v>0.46482699999999999</v>
      </c>
      <c r="E105" s="43">
        <f t="shared" si="12"/>
        <v>0.17941862249119989</v>
      </c>
      <c r="F105" s="31">
        <v>0.21001400000000001</v>
      </c>
      <c r="G105" s="32">
        <v>0.87180199999999997</v>
      </c>
      <c r="H105" s="33">
        <f t="shared" si="13"/>
        <v>-5.7127967065047705E-2</v>
      </c>
      <c r="I105" s="30">
        <v>0.40596900000000002</v>
      </c>
      <c r="J105" s="42">
        <v>0.43592599999999998</v>
      </c>
      <c r="K105" s="32">
        <v>0.79074</v>
      </c>
      <c r="L105" s="43">
        <f t="shared" si="14"/>
        <v>0.1027136864485786</v>
      </c>
      <c r="M105" s="31">
        <v>0.47420899999999999</v>
      </c>
      <c r="N105" s="32">
        <v>0.52667900000000001</v>
      </c>
      <c r="O105" s="33">
        <f t="shared" si="15"/>
        <v>0.22415347726371443</v>
      </c>
      <c r="P105" s="29"/>
      <c r="Q105" s="14"/>
      <c r="R105" s="13"/>
      <c r="S105" s="13"/>
      <c r="T105" s="13"/>
      <c r="U105" s="13"/>
    </row>
    <row r="106" spans="1:21" ht="15.6" x14ac:dyDescent="0.3">
      <c r="A106" s="16" t="s">
        <v>93</v>
      </c>
      <c r="B106" s="30">
        <v>0.168572</v>
      </c>
      <c r="C106" s="42">
        <v>0.15926299999999999</v>
      </c>
      <c r="D106" s="32">
        <v>0.64775400000000005</v>
      </c>
      <c r="E106" s="43">
        <f t="shared" si="12"/>
        <v>-8.1953784201647256E-2</v>
      </c>
      <c r="F106" s="31">
        <v>0.109912</v>
      </c>
      <c r="G106" s="32">
        <v>6.7278400000000002E-2</v>
      </c>
      <c r="H106" s="33">
        <f t="shared" si="13"/>
        <v>-0.6170160170918072</v>
      </c>
      <c r="I106" s="30">
        <v>2.9661400000000001E-2</v>
      </c>
      <c r="J106" s="42">
        <v>2.0533200000000001E-2</v>
      </c>
      <c r="K106" s="32">
        <v>0.50985499999999995</v>
      </c>
      <c r="L106" s="43">
        <f t="shared" si="14"/>
        <v>-0.53062821170715158</v>
      </c>
      <c r="M106" s="31">
        <v>1.6875500000000002E-2</v>
      </c>
      <c r="N106" s="32">
        <v>0.42792799999999998</v>
      </c>
      <c r="O106" s="33">
        <f t="shared" si="15"/>
        <v>-0.81365644567621032</v>
      </c>
      <c r="P106" s="29"/>
      <c r="Q106" s="14"/>
      <c r="R106" s="13"/>
      <c r="S106" s="13"/>
      <c r="T106" s="13"/>
      <c r="U106" s="13"/>
    </row>
    <row r="107" spans="1:21" ht="15.6" x14ac:dyDescent="0.3">
      <c r="A107" s="16" t="s">
        <v>94</v>
      </c>
      <c r="B107" s="30">
        <v>9.9103300000000005E-2</v>
      </c>
      <c r="C107" s="42">
        <v>0.53635500000000003</v>
      </c>
      <c r="D107" s="32">
        <v>1.26274E-4</v>
      </c>
      <c r="E107" s="43">
        <f t="shared" si="12"/>
        <v>2.436183197669457</v>
      </c>
      <c r="F107" s="31">
        <v>0.28767500000000001</v>
      </c>
      <c r="G107" s="32">
        <v>1.4224199999999999E-2</v>
      </c>
      <c r="H107" s="33">
        <f t="shared" si="13"/>
        <v>1.5374348480648048</v>
      </c>
      <c r="I107" s="30">
        <v>9.5973100000000006E-2</v>
      </c>
      <c r="J107" s="42">
        <v>0.110414</v>
      </c>
      <c r="K107" s="32">
        <v>0.71528099999999994</v>
      </c>
      <c r="L107" s="43">
        <f t="shared" si="14"/>
        <v>0.20222111184992755</v>
      </c>
      <c r="M107" s="31">
        <v>8.3244700000000005E-2</v>
      </c>
      <c r="N107" s="32">
        <v>0.73632900000000001</v>
      </c>
      <c r="O107" s="33">
        <f t="shared" si="15"/>
        <v>-0.20527167200420435</v>
      </c>
      <c r="P107" s="29"/>
      <c r="Q107" s="14"/>
      <c r="R107" s="13"/>
      <c r="S107" s="13"/>
      <c r="T107" s="13"/>
      <c r="U107" s="13"/>
    </row>
    <row r="108" spans="1:21" ht="15.6" x14ac:dyDescent="0.3">
      <c r="A108" s="16" t="s">
        <v>95</v>
      </c>
      <c r="B108" s="30">
        <v>0.20325699999999999</v>
      </c>
      <c r="C108" s="42">
        <v>0.154282</v>
      </c>
      <c r="D108" s="32">
        <v>0.12013799999999999</v>
      </c>
      <c r="E108" s="43">
        <f t="shared" si="12"/>
        <v>-0.397735285105633</v>
      </c>
      <c r="F108" s="31">
        <v>0.14180999999999999</v>
      </c>
      <c r="G108" s="32">
        <v>0.161715</v>
      </c>
      <c r="H108" s="33">
        <f t="shared" si="13"/>
        <v>-0.51934576782842645</v>
      </c>
      <c r="I108" s="30">
        <v>5.9826400000000002E-2</v>
      </c>
      <c r="J108" s="42">
        <v>3.5312999999999997E-2</v>
      </c>
      <c r="K108" s="32">
        <v>6.0071100000000002E-2</v>
      </c>
      <c r="L108" s="43">
        <f t="shared" si="14"/>
        <v>-0.76058286291268051</v>
      </c>
      <c r="M108" s="31">
        <v>4.40346E-2</v>
      </c>
      <c r="N108" s="32">
        <v>0.27271499999999999</v>
      </c>
      <c r="O108" s="33">
        <f t="shared" si="15"/>
        <v>-0.44214469187955141</v>
      </c>
      <c r="P108" s="29"/>
      <c r="Q108" s="14"/>
      <c r="R108" s="13"/>
      <c r="S108" s="13"/>
      <c r="T108" s="13"/>
      <c r="U108" s="13"/>
    </row>
    <row r="109" spans="1:21" ht="15.6" x14ac:dyDescent="0.3">
      <c r="A109" s="16" t="s">
        <v>96</v>
      </c>
      <c r="B109" s="30">
        <v>2.47228E-2</v>
      </c>
      <c r="C109" s="42">
        <v>0.111099</v>
      </c>
      <c r="D109" s="32">
        <v>1.0273300000000001E-2</v>
      </c>
      <c r="E109" s="43">
        <f t="shared" si="12"/>
        <v>2.1679317799540976</v>
      </c>
      <c r="F109" s="31">
        <v>0.13295000000000001</v>
      </c>
      <c r="G109" s="32">
        <v>3.3705599999999999E-3</v>
      </c>
      <c r="H109" s="33">
        <f t="shared" si="13"/>
        <v>2.4269697260350371</v>
      </c>
      <c r="I109" s="30">
        <v>0.114582</v>
      </c>
      <c r="J109" s="42">
        <v>0.203429</v>
      </c>
      <c r="K109" s="32">
        <v>1.5858700000000001E-3</v>
      </c>
      <c r="L109" s="43">
        <f t="shared" si="14"/>
        <v>0.82814493353477059</v>
      </c>
      <c r="M109" s="31">
        <v>0.12740599999999999</v>
      </c>
      <c r="N109" s="32">
        <v>0.67076899999999995</v>
      </c>
      <c r="O109" s="33">
        <f t="shared" si="15"/>
        <v>0.15305279583398235</v>
      </c>
      <c r="P109" s="29"/>
      <c r="Q109" s="14"/>
      <c r="R109" s="13"/>
      <c r="S109" s="13"/>
      <c r="T109" s="13"/>
      <c r="U109" s="13"/>
    </row>
    <row r="110" spans="1:21" ht="15.6" x14ac:dyDescent="0.3">
      <c r="A110" s="16" t="s">
        <v>97</v>
      </c>
      <c r="B110" s="30">
        <v>4.9015599999999999E-2</v>
      </c>
      <c r="C110" s="42">
        <v>4.7399200000000002E-2</v>
      </c>
      <c r="D110" s="32">
        <v>0.95087200000000005</v>
      </c>
      <c r="E110" s="43">
        <f t="shared" si="12"/>
        <v>-4.8378273487133042E-2</v>
      </c>
      <c r="F110" s="31">
        <v>7.4497499999999994E-2</v>
      </c>
      <c r="G110" s="32">
        <v>0.380021</v>
      </c>
      <c r="H110" s="33">
        <f t="shared" si="13"/>
        <v>0.60395102905542897</v>
      </c>
      <c r="I110" s="30">
        <v>6.3583399999999998E-2</v>
      </c>
      <c r="J110" s="42">
        <v>7.9124799999999995E-2</v>
      </c>
      <c r="K110" s="32">
        <v>0.32679599999999998</v>
      </c>
      <c r="L110" s="43">
        <f t="shared" si="14"/>
        <v>0.31547978403326421</v>
      </c>
      <c r="M110" s="31">
        <v>0.13109999999999999</v>
      </c>
      <c r="N110" s="32">
        <v>2.2909699999999998E-3</v>
      </c>
      <c r="O110" s="33">
        <f t="shared" si="15"/>
        <v>1.04394561656646</v>
      </c>
      <c r="P110" s="29"/>
      <c r="Q110" s="14"/>
      <c r="R110" s="13"/>
      <c r="S110" s="13"/>
      <c r="T110" s="13"/>
      <c r="U110" s="13"/>
    </row>
    <row r="111" spans="1:21" x14ac:dyDescent="0.3">
      <c r="A111" s="28" t="s">
        <v>98</v>
      </c>
      <c r="B111" s="30">
        <v>6.3543499999999999E-3</v>
      </c>
      <c r="C111" s="42">
        <v>3.78748E-2</v>
      </c>
      <c r="D111" s="32">
        <v>1E-4</v>
      </c>
      <c r="E111" s="43">
        <f t="shared" si="12"/>
        <v>2.5754218088330534</v>
      </c>
      <c r="F111" s="31">
        <v>3.6351200000000001</v>
      </c>
      <c r="G111" s="32">
        <v>1E-4</v>
      </c>
      <c r="H111" s="33">
        <f t="shared" si="13"/>
        <v>9.1600427183890858</v>
      </c>
      <c r="I111" s="30">
        <v>3.2571399999999999E-3</v>
      </c>
      <c r="J111" s="42">
        <v>7.5370799999999998E-3</v>
      </c>
      <c r="K111" s="32">
        <v>0.21024899999999999</v>
      </c>
      <c r="L111" s="43">
        <f t="shared" si="14"/>
        <v>1.2103999740982891</v>
      </c>
      <c r="M111" s="31">
        <v>1.7542100000000001E-2</v>
      </c>
      <c r="N111" s="32">
        <v>4.1489400000000003E-3</v>
      </c>
      <c r="O111" s="33">
        <f t="shared" si="15"/>
        <v>2.4291438292301835</v>
      </c>
      <c r="P111" s="29"/>
      <c r="Q111" s="14"/>
      <c r="R111" s="13"/>
      <c r="S111" s="13"/>
      <c r="T111" s="13"/>
      <c r="U111" s="13"/>
    </row>
    <row r="112" spans="1:21" x14ac:dyDescent="0.3">
      <c r="A112" s="28" t="s">
        <v>99</v>
      </c>
      <c r="B112" s="30">
        <v>1.47184E-2</v>
      </c>
      <c r="C112" s="42">
        <v>6.1469299999999998E-2</v>
      </c>
      <c r="D112" s="32">
        <v>1E-4</v>
      </c>
      <c r="E112" s="43">
        <f t="shared" si="12"/>
        <v>2.0622452078500793</v>
      </c>
      <c r="F112" s="31">
        <v>2.2979599999999999E-2</v>
      </c>
      <c r="G112" s="32">
        <v>5.4671099999999999E-3</v>
      </c>
      <c r="H112" s="33">
        <f t="shared" si="13"/>
        <v>0.64273283738683296</v>
      </c>
      <c r="I112" s="30">
        <v>1.59341E-2</v>
      </c>
      <c r="J112" s="42">
        <v>2.60904E-2</v>
      </c>
      <c r="K112" s="32">
        <v>1.31226E-2</v>
      </c>
      <c r="L112" s="43">
        <f t="shared" si="14"/>
        <v>0.71140152853380756</v>
      </c>
      <c r="M112" s="31">
        <v>3.8758500000000001E-2</v>
      </c>
      <c r="N112" s="32">
        <v>1E-4</v>
      </c>
      <c r="O112" s="33">
        <f t="shared" si="15"/>
        <v>1.2823952036257587</v>
      </c>
      <c r="P112" s="29"/>
      <c r="Q112" s="14"/>
      <c r="R112" s="13"/>
      <c r="S112" s="13"/>
      <c r="T112" s="13"/>
      <c r="U112" s="13"/>
    </row>
    <row r="113" spans="1:21" x14ac:dyDescent="0.3">
      <c r="A113" s="28" t="s">
        <v>100</v>
      </c>
      <c r="B113" s="30">
        <v>0.109066</v>
      </c>
      <c r="C113" s="42">
        <v>0.12503600000000001</v>
      </c>
      <c r="D113" s="32">
        <v>0.70467400000000002</v>
      </c>
      <c r="E113" s="43">
        <f t="shared" si="12"/>
        <v>0.19714210213696581</v>
      </c>
      <c r="F113" s="31">
        <v>7.62351E-2</v>
      </c>
      <c r="G113" s="32">
        <v>0.187693</v>
      </c>
      <c r="H113" s="33">
        <f t="shared" si="13"/>
        <v>-0.5166741307763647</v>
      </c>
      <c r="I113" s="30">
        <v>0.18717</v>
      </c>
      <c r="J113" s="42">
        <v>0.165269</v>
      </c>
      <c r="K113" s="32">
        <v>0.72797800000000001</v>
      </c>
      <c r="L113" s="43">
        <f t="shared" si="14"/>
        <v>-0.17953307587683456</v>
      </c>
      <c r="M113" s="31">
        <v>0.21803</v>
      </c>
      <c r="N113" s="32">
        <v>0.71367400000000003</v>
      </c>
      <c r="O113" s="33">
        <f t="shared" si="15"/>
        <v>0.2201774420922622</v>
      </c>
      <c r="P113" s="29"/>
      <c r="Q113" s="14"/>
      <c r="R113" s="13"/>
      <c r="S113" s="13"/>
      <c r="T113" s="13"/>
      <c r="U113" s="13"/>
    </row>
    <row r="114" spans="1:21" x14ac:dyDescent="0.3">
      <c r="A114" s="28" t="s">
        <v>101</v>
      </c>
      <c r="B114" s="30">
        <v>0.58394900000000005</v>
      </c>
      <c r="C114" s="42">
        <v>0.53532800000000003</v>
      </c>
      <c r="D114" s="32">
        <v>0.58651799999999998</v>
      </c>
      <c r="E114" s="43">
        <f t="shared" si="12"/>
        <v>-0.12541926092612382</v>
      </c>
      <c r="F114" s="31">
        <v>0.49950800000000001</v>
      </c>
      <c r="G114" s="32">
        <v>0.48717199999999999</v>
      </c>
      <c r="H114" s="33">
        <f t="shared" si="13"/>
        <v>-0.22533459076495238</v>
      </c>
      <c r="I114" s="30">
        <v>0.50620299999999996</v>
      </c>
      <c r="J114" s="42">
        <v>0.50991799999999998</v>
      </c>
      <c r="K114" s="32">
        <v>0.97277999999999998</v>
      </c>
      <c r="L114" s="43">
        <f t="shared" si="14"/>
        <v>1.0549208130419487E-2</v>
      </c>
      <c r="M114" s="31">
        <v>0.56376800000000005</v>
      </c>
      <c r="N114" s="32">
        <v>0.653775</v>
      </c>
      <c r="O114" s="33">
        <f t="shared" si="15"/>
        <v>0.15538553393811766</v>
      </c>
      <c r="P114" s="29"/>
      <c r="Q114" s="14"/>
      <c r="R114" s="13"/>
      <c r="S114" s="13"/>
      <c r="T114" s="13"/>
      <c r="U114" s="13"/>
    </row>
    <row r="115" spans="1:21" x14ac:dyDescent="0.3">
      <c r="A115" s="28" t="s">
        <v>102</v>
      </c>
      <c r="B115" s="30">
        <v>3.77067</v>
      </c>
      <c r="C115" s="42">
        <v>9.9009900000000002</v>
      </c>
      <c r="D115" s="32">
        <v>1E-4</v>
      </c>
      <c r="E115" s="43">
        <f t="shared" si="12"/>
        <v>1.3927518926908469</v>
      </c>
      <c r="F115" s="31">
        <v>6.0578399999999997</v>
      </c>
      <c r="G115" s="32">
        <v>1E-4</v>
      </c>
      <c r="H115" s="33">
        <f t="shared" si="13"/>
        <v>0.68398257930399942</v>
      </c>
      <c r="I115" s="30">
        <v>3.0243799999999998</v>
      </c>
      <c r="J115" s="42">
        <v>3.8688799999999999</v>
      </c>
      <c r="K115" s="32">
        <v>0.15048600000000001</v>
      </c>
      <c r="L115" s="43">
        <f t="shared" si="14"/>
        <v>0.35527656258209855</v>
      </c>
      <c r="M115" s="31">
        <v>2.3210999999999999</v>
      </c>
      <c r="N115" s="32">
        <v>0.162939</v>
      </c>
      <c r="O115" s="33">
        <f t="shared" si="15"/>
        <v>-0.38183073953071972</v>
      </c>
      <c r="P115" s="29"/>
      <c r="Q115" s="14"/>
      <c r="R115" s="13"/>
      <c r="S115" s="13"/>
      <c r="T115" s="13"/>
      <c r="U115" s="13"/>
    </row>
    <row r="116" spans="1:21" x14ac:dyDescent="0.3">
      <c r="A116" s="28" t="s">
        <v>103</v>
      </c>
      <c r="B116" s="30">
        <v>0.13603699999999999</v>
      </c>
      <c r="C116" s="42">
        <v>0.49265799999999998</v>
      </c>
      <c r="D116" s="32">
        <v>7.46604E-4</v>
      </c>
      <c r="E116" s="43">
        <f t="shared" si="12"/>
        <v>1.8565873884789978</v>
      </c>
      <c r="F116" s="31">
        <v>0.48631200000000002</v>
      </c>
      <c r="G116" s="32">
        <v>8.0797400000000002E-3</v>
      </c>
      <c r="H116" s="33">
        <f t="shared" si="13"/>
        <v>1.8378830952521992</v>
      </c>
      <c r="I116" s="30">
        <v>0.48844300000000002</v>
      </c>
      <c r="J116" s="42">
        <v>0.60873900000000003</v>
      </c>
      <c r="K116" s="32">
        <v>0.16486500000000001</v>
      </c>
      <c r="L116" s="43">
        <f t="shared" si="14"/>
        <v>0.31763358438739514</v>
      </c>
      <c r="M116" s="31">
        <v>0.64574799999999999</v>
      </c>
      <c r="N116" s="32">
        <v>0.151616</v>
      </c>
      <c r="O116" s="33">
        <f t="shared" si="15"/>
        <v>0.40278105671975506</v>
      </c>
      <c r="P116" s="29"/>
      <c r="Q116" s="14"/>
      <c r="R116" s="13"/>
      <c r="S116" s="13"/>
      <c r="T116" s="13"/>
      <c r="U116" s="13"/>
    </row>
    <row r="117" spans="1:21" ht="15" thickBot="1" x14ac:dyDescent="0.35">
      <c r="A117" s="28" t="s">
        <v>148</v>
      </c>
      <c r="B117" s="34">
        <v>1.7389199999999999E-3</v>
      </c>
      <c r="C117" s="48">
        <v>2.80199E-2</v>
      </c>
      <c r="D117" s="36">
        <v>1E-4</v>
      </c>
      <c r="E117" s="49">
        <f t="shared" si="12"/>
        <v>4.0101883396740341</v>
      </c>
      <c r="F117" s="37">
        <v>1.7389E-3</v>
      </c>
      <c r="G117" s="36"/>
      <c r="H117" s="38">
        <f t="shared" si="13"/>
        <v>-1.659309614517845E-5</v>
      </c>
      <c r="I117" s="41">
        <v>1.7389E-3</v>
      </c>
      <c r="J117" s="50">
        <v>6.2607699999999997E-3</v>
      </c>
      <c r="K117" s="37">
        <v>1.6205299999999999E-2</v>
      </c>
      <c r="L117" s="49">
        <f t="shared" si="14"/>
        <v>1.8481651332720781</v>
      </c>
      <c r="M117" s="35">
        <v>1.7389199999999999E-3</v>
      </c>
      <c r="N117" s="36"/>
      <c r="O117" s="38">
        <f t="shared" si="15"/>
        <v>1.6593096145318017E-5</v>
      </c>
      <c r="P117" s="29"/>
      <c r="Q117" s="14"/>
      <c r="R117" s="13"/>
      <c r="S117" s="13"/>
      <c r="T117" s="13"/>
      <c r="U117" s="13"/>
    </row>
    <row r="118" spans="1:21" x14ac:dyDescent="0.3">
      <c r="Q118" s="14"/>
      <c r="R118" s="13"/>
      <c r="S118" s="13"/>
      <c r="T118" s="13"/>
      <c r="U118" s="13"/>
    </row>
    <row r="119" spans="1:21" x14ac:dyDescent="0.3">
      <c r="Q119" s="14"/>
      <c r="R119" s="13"/>
      <c r="S119" s="13"/>
      <c r="T119" s="13"/>
      <c r="U119" s="13"/>
    </row>
    <row r="120" spans="1:21" x14ac:dyDescent="0.3">
      <c r="Q120" s="14"/>
      <c r="R120" s="13"/>
      <c r="S120" s="13"/>
      <c r="T120" s="13"/>
      <c r="U120" s="13"/>
    </row>
    <row r="121" spans="1:21" x14ac:dyDescent="0.3">
      <c r="Q121" s="14"/>
      <c r="R121" s="13"/>
      <c r="S121" s="13"/>
      <c r="T121" s="13"/>
      <c r="U121" s="13"/>
    </row>
    <row r="122" spans="1:21" x14ac:dyDescent="0.3">
      <c r="Q122" s="14"/>
      <c r="R122" s="13"/>
      <c r="S122" s="13"/>
      <c r="T122" s="13"/>
      <c r="U122" s="13"/>
    </row>
    <row r="123" spans="1:21" x14ac:dyDescent="0.3">
      <c r="Q123" s="14"/>
      <c r="R123" s="13"/>
      <c r="S123" s="13"/>
      <c r="T123" s="13"/>
      <c r="U123" s="13"/>
    </row>
    <row r="124" spans="1:21" x14ac:dyDescent="0.3">
      <c r="Q124" s="14"/>
      <c r="R124" s="13"/>
      <c r="S124" s="13"/>
      <c r="T124" s="13"/>
      <c r="U124" s="13"/>
    </row>
    <row r="125" spans="1:21" x14ac:dyDescent="0.3">
      <c r="Q125" s="14"/>
      <c r="R125" s="13"/>
      <c r="S125" s="13"/>
      <c r="T125" s="13"/>
      <c r="U125" s="13"/>
    </row>
    <row r="126" spans="1:21" x14ac:dyDescent="0.3">
      <c r="Q126" s="14"/>
      <c r="R126" s="13"/>
      <c r="S126" s="13"/>
      <c r="T126" s="13"/>
      <c r="U126" s="13"/>
    </row>
    <row r="127" spans="1:21" x14ac:dyDescent="0.3">
      <c r="Q127" s="14"/>
      <c r="R127" s="13"/>
      <c r="S127" s="13"/>
      <c r="T127" s="13"/>
      <c r="U127" s="13"/>
    </row>
    <row r="128" spans="1:21" x14ac:dyDescent="0.3">
      <c r="Q128" s="14"/>
      <c r="R128" s="13"/>
      <c r="S128" s="13"/>
      <c r="T128" s="13"/>
      <c r="U128" s="13"/>
    </row>
    <row r="129" spans="17:21" x14ac:dyDescent="0.3">
      <c r="Q129" s="14"/>
      <c r="R129" s="13"/>
      <c r="S129" s="13"/>
      <c r="T129" s="13"/>
      <c r="U129" s="13"/>
    </row>
  </sheetData>
  <mergeCells count="2">
    <mergeCell ref="B6:H6"/>
    <mergeCell ref="I6:O6"/>
  </mergeCells>
  <conditionalFormatting sqref="B9:C117 F9:F117 I9:J117 M9:M117">
    <cfRule type="cellIs" dxfId="0" priority="1" operator="lessThan">
      <formula>0.00174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13" workbookViewId="0">
      <selection activeCell="A11" sqref="A11"/>
    </sheetView>
  </sheetViews>
  <sheetFormatPr defaultColWidth="11.44140625" defaultRowHeight="14.4" x14ac:dyDescent="0.3"/>
  <cols>
    <col min="1" max="4" width="25.109375" style="3" customWidth="1"/>
    <col min="5" max="5" width="11.5546875" style="3" bestFit="1" customWidth="1"/>
    <col min="6" max="6" width="11.44140625" style="3"/>
    <col min="7" max="7" width="21.6640625" style="3" customWidth="1"/>
    <col min="8" max="9" width="11.44140625" style="3"/>
    <col min="10" max="11" width="11.5546875" style="3" bestFit="1" customWidth="1"/>
    <col min="12" max="12" width="27.44140625" style="3" customWidth="1"/>
    <col min="13" max="13" width="11.44140625" style="3"/>
    <col min="14" max="14" width="17.6640625" style="3" customWidth="1"/>
    <col min="15" max="16384" width="11.44140625" style="3"/>
  </cols>
  <sheetData>
    <row r="1" spans="1:11" s="66" customFormat="1" x14ac:dyDescent="0.3">
      <c r="A1" s="66" t="s">
        <v>208</v>
      </c>
    </row>
    <row r="2" spans="1:11" s="66" customFormat="1" x14ac:dyDescent="0.3">
      <c r="A2" s="66" t="s">
        <v>209</v>
      </c>
    </row>
    <row r="4" spans="1:11" ht="17.25" customHeight="1" thickBot="1" x14ac:dyDescent="0.35">
      <c r="B4" s="45"/>
      <c r="C4" s="45"/>
      <c r="D4" s="45"/>
      <c r="E4" s="45"/>
    </row>
    <row r="5" spans="1:11" s="4" customFormat="1" ht="16.2" x14ac:dyDescent="0.3">
      <c r="A5" s="101" t="s">
        <v>202</v>
      </c>
      <c r="B5" s="100"/>
      <c r="C5" s="100"/>
      <c r="D5" s="100"/>
      <c r="E5" s="100"/>
      <c r="F5" s="69"/>
      <c r="G5" s="100" t="s">
        <v>203</v>
      </c>
      <c r="H5" s="100"/>
      <c r="I5" s="100"/>
      <c r="J5" s="100"/>
      <c r="K5" s="70"/>
    </row>
    <row r="6" spans="1:11" s="4" customFormat="1" x14ac:dyDescent="0.3">
      <c r="A6" s="71" t="s">
        <v>206</v>
      </c>
      <c r="B6" s="8" t="s">
        <v>200</v>
      </c>
      <c r="C6" s="8" t="s">
        <v>196</v>
      </c>
      <c r="D6" s="82" t="s">
        <v>201</v>
      </c>
      <c r="E6" s="82"/>
      <c r="F6" s="8"/>
      <c r="G6" s="8" t="s">
        <v>206</v>
      </c>
      <c r="H6" s="8" t="s">
        <v>200</v>
      </c>
      <c r="I6" s="8" t="s">
        <v>196</v>
      </c>
      <c r="J6" s="82" t="s">
        <v>201</v>
      </c>
      <c r="K6" s="84"/>
    </row>
    <row r="7" spans="1:11" s="4" customFormat="1" ht="15" thickBot="1" x14ac:dyDescent="0.35">
      <c r="A7" s="65"/>
      <c r="B7" s="63"/>
      <c r="C7" s="63"/>
      <c r="D7" s="63" t="s">
        <v>107</v>
      </c>
      <c r="E7" s="63" t="s">
        <v>104</v>
      </c>
      <c r="F7" s="63"/>
      <c r="G7" s="63"/>
      <c r="H7" s="63"/>
      <c r="I7" s="63"/>
      <c r="J7" s="63" t="s">
        <v>107</v>
      </c>
      <c r="K7" s="64" t="s">
        <v>104</v>
      </c>
    </row>
    <row r="8" spans="1:11" s="4" customFormat="1" x14ac:dyDescent="0.3">
      <c r="A8" s="4" t="s">
        <v>164</v>
      </c>
      <c r="B8" s="12">
        <v>588.07000000000005</v>
      </c>
      <c r="C8" s="4" t="s">
        <v>192</v>
      </c>
      <c r="D8" s="46">
        <v>4.5276132988198743</v>
      </c>
      <c r="E8" s="46">
        <v>14.555203190898094</v>
      </c>
      <c r="G8" s="4" t="s">
        <v>12</v>
      </c>
      <c r="H8" s="47">
        <v>426.02300000000002</v>
      </c>
      <c r="I8" s="4" t="s">
        <v>192</v>
      </c>
      <c r="J8" s="46">
        <v>36.849774080091009</v>
      </c>
      <c r="K8" s="46">
        <v>98.66680072307291</v>
      </c>
    </row>
    <row r="9" spans="1:11" s="4" customFormat="1" x14ac:dyDescent="0.3">
      <c r="A9" s="4" t="s">
        <v>163</v>
      </c>
      <c r="B9" s="12">
        <v>599.10599999999999</v>
      </c>
      <c r="C9" s="4" t="s">
        <v>191</v>
      </c>
      <c r="D9" s="46">
        <v>74.264618135188329</v>
      </c>
      <c r="E9" s="46">
        <v>7.3649402874236962</v>
      </c>
      <c r="G9" s="4" t="s">
        <v>184</v>
      </c>
      <c r="H9" s="47">
        <v>428.017</v>
      </c>
      <c r="I9" s="4" t="s">
        <v>198</v>
      </c>
      <c r="J9" s="46">
        <v>63.150225919908983</v>
      </c>
      <c r="K9" s="46">
        <v>1.3331992769270864</v>
      </c>
    </row>
    <row r="10" spans="1:11" s="4" customFormat="1" x14ac:dyDescent="0.3">
      <c r="A10" s="4" t="s">
        <v>165</v>
      </c>
      <c r="B10" s="12">
        <v>594.09</v>
      </c>
      <c r="C10" s="4" t="s">
        <v>193</v>
      </c>
      <c r="D10" s="46">
        <v>21.207768565991802</v>
      </c>
      <c r="E10" s="46">
        <v>78.079856521678209</v>
      </c>
      <c r="G10" s="4" t="s">
        <v>18</v>
      </c>
      <c r="H10" s="47">
        <v>505.99799999999999</v>
      </c>
      <c r="I10" s="4" t="s">
        <v>192</v>
      </c>
      <c r="J10" s="46">
        <v>37.223569712909999</v>
      </c>
      <c r="K10" s="46">
        <v>98.835034031153114</v>
      </c>
    </row>
    <row r="11" spans="1:11" s="4" customFormat="1" x14ac:dyDescent="0.3">
      <c r="A11" s="4" t="s">
        <v>18</v>
      </c>
      <c r="B11" s="12">
        <v>505.99799999999999</v>
      </c>
      <c r="C11" s="4" t="s">
        <v>192</v>
      </c>
      <c r="D11" s="46">
        <v>19.805365091851797</v>
      </c>
      <c r="E11" s="46">
        <v>84.259031656209316</v>
      </c>
      <c r="G11" s="4" t="s">
        <v>166</v>
      </c>
      <c r="H11" s="47">
        <v>507.98200000000003</v>
      </c>
      <c r="I11" s="4" t="s">
        <v>198</v>
      </c>
      <c r="J11" s="46">
        <v>62.776430287090015</v>
      </c>
      <c r="K11" s="46">
        <v>1.1649659688468763</v>
      </c>
    </row>
    <row r="12" spans="1:11" s="4" customFormat="1" x14ac:dyDescent="0.3">
      <c r="A12" s="4" t="s">
        <v>166</v>
      </c>
      <c r="B12" s="12">
        <v>511.00599999999997</v>
      </c>
      <c r="C12" s="4" t="s">
        <v>194</v>
      </c>
      <c r="D12" s="46">
        <v>80.194634908148217</v>
      </c>
      <c r="E12" s="46">
        <v>15.740968343790694</v>
      </c>
      <c r="G12" s="4" t="s">
        <v>21</v>
      </c>
      <c r="H12" s="47">
        <v>402.012</v>
      </c>
      <c r="I12" s="4" t="s">
        <v>192</v>
      </c>
      <c r="J12" s="46">
        <v>17.934622771728655</v>
      </c>
      <c r="K12" s="46">
        <v>96.585309698459525</v>
      </c>
    </row>
    <row r="13" spans="1:11" s="4" customFormat="1" x14ac:dyDescent="0.3">
      <c r="A13" s="4" t="s">
        <v>27</v>
      </c>
      <c r="B13" s="12">
        <v>481.97800000000001</v>
      </c>
      <c r="C13" s="4" t="s">
        <v>192</v>
      </c>
      <c r="D13" s="46">
        <v>33.125521596359761</v>
      </c>
      <c r="E13" s="46">
        <v>99.149282090184641</v>
      </c>
      <c r="G13" s="4" t="s">
        <v>185</v>
      </c>
      <c r="H13" s="47">
        <v>404.00599999999997</v>
      </c>
      <c r="I13" s="4" t="s">
        <v>198</v>
      </c>
      <c r="J13" s="46">
        <v>82.065377228271345</v>
      </c>
      <c r="K13" s="46">
        <v>3.4146903015404746</v>
      </c>
    </row>
    <row r="14" spans="1:11" s="4" customFormat="1" x14ac:dyDescent="0.3">
      <c r="A14" s="4" t="s">
        <v>167</v>
      </c>
      <c r="B14" s="12">
        <v>486.99400000000003</v>
      </c>
      <c r="C14" s="4" t="s">
        <v>194</v>
      </c>
      <c r="D14" s="46">
        <v>66.874478403640239</v>
      </c>
      <c r="E14" s="46">
        <v>0.85071790981535778</v>
      </c>
      <c r="G14" s="4" t="s">
        <v>27</v>
      </c>
      <c r="H14" s="47">
        <v>481.97800000000001</v>
      </c>
      <c r="I14" s="4" t="s">
        <v>192</v>
      </c>
      <c r="J14" s="46">
        <v>4.9385867076923757</v>
      </c>
      <c r="K14" s="46">
        <v>93.645866796390806</v>
      </c>
    </row>
    <row r="15" spans="1:11" s="4" customFormat="1" x14ac:dyDescent="0.3">
      <c r="A15" s="4" t="s">
        <v>142</v>
      </c>
      <c r="B15" s="12">
        <v>338.99</v>
      </c>
      <c r="C15" s="4" t="s">
        <v>192</v>
      </c>
      <c r="D15" s="46">
        <v>16.205528017008124</v>
      </c>
      <c r="E15" s="46">
        <v>11.937099117581074</v>
      </c>
      <c r="G15" s="4" t="s">
        <v>167</v>
      </c>
      <c r="H15" s="47">
        <v>483.97199999999998</v>
      </c>
      <c r="I15" s="4" t="s">
        <v>198</v>
      </c>
      <c r="J15" s="46">
        <v>95.061413292307634</v>
      </c>
      <c r="K15" s="46">
        <v>6.3541332036091953</v>
      </c>
    </row>
    <row r="16" spans="1:11" s="4" customFormat="1" x14ac:dyDescent="0.3">
      <c r="A16" s="4" t="s">
        <v>168</v>
      </c>
      <c r="B16" s="12">
        <v>345</v>
      </c>
      <c r="C16" s="4" t="s">
        <v>193</v>
      </c>
      <c r="D16" s="46">
        <v>83.79447198299188</v>
      </c>
      <c r="E16" s="46">
        <v>88.06290088241893</v>
      </c>
      <c r="G16" s="4" t="s">
        <v>37</v>
      </c>
      <c r="H16" s="47">
        <v>442.01799999999997</v>
      </c>
      <c r="I16" s="4" t="s">
        <v>192</v>
      </c>
      <c r="J16" s="46">
        <v>21.525039124942147</v>
      </c>
      <c r="K16" s="46">
        <v>95.620428874104149</v>
      </c>
    </row>
    <row r="17" spans="1:11" s="4" customFormat="1" x14ac:dyDescent="0.3">
      <c r="A17" s="4" t="s">
        <v>170</v>
      </c>
      <c r="B17" s="12">
        <v>615.10400000000004</v>
      </c>
      <c r="C17" s="4" t="s">
        <v>192</v>
      </c>
      <c r="D17" s="46">
        <v>1.6196245687430388</v>
      </c>
      <c r="E17" s="46">
        <v>1.0959674019952228</v>
      </c>
      <c r="G17" s="4" t="s">
        <v>186</v>
      </c>
      <c r="H17" s="47">
        <v>445.00900000000001</v>
      </c>
      <c r="I17" s="4" t="s">
        <v>199</v>
      </c>
      <c r="J17" s="46">
        <v>78.47496087505786</v>
      </c>
      <c r="K17" s="46">
        <v>4.3795711258958434</v>
      </c>
    </row>
    <row r="18" spans="1:11" s="4" customFormat="1" x14ac:dyDescent="0.3">
      <c r="A18" s="4" t="s">
        <v>169</v>
      </c>
      <c r="B18" s="12">
        <v>604.06799999999998</v>
      </c>
      <c r="C18" s="4" t="s">
        <v>191</v>
      </c>
      <c r="D18" s="46">
        <v>83.619104537851655</v>
      </c>
      <c r="E18" s="46">
        <v>44.719318716361926</v>
      </c>
      <c r="G18" s="4" t="s">
        <v>173</v>
      </c>
      <c r="H18" s="47">
        <v>300.048</v>
      </c>
      <c r="I18" s="4" t="s">
        <v>192</v>
      </c>
      <c r="J18" s="46">
        <v>74.089368241234226</v>
      </c>
      <c r="K18" s="46">
        <v>63.542947475263439</v>
      </c>
    </row>
    <row r="19" spans="1:11" s="4" customFormat="1" x14ac:dyDescent="0.3">
      <c r="A19" s="4" t="s">
        <v>171</v>
      </c>
      <c r="B19" s="12">
        <v>610.08799999999997</v>
      </c>
      <c r="C19" s="4" t="s">
        <v>193</v>
      </c>
      <c r="D19" s="46">
        <v>14.76127089340531</v>
      </c>
      <c r="E19" s="46">
        <v>54.18471388164285</v>
      </c>
      <c r="G19" s="4" t="s">
        <v>204</v>
      </c>
      <c r="H19" s="47">
        <v>301.04500000000002</v>
      </c>
      <c r="I19" s="4" t="s">
        <v>197</v>
      </c>
      <c r="J19" s="46">
        <v>25.910631758765778</v>
      </c>
      <c r="K19" s="46">
        <v>36.457052524736554</v>
      </c>
    </row>
    <row r="20" spans="1:11" s="4" customFormat="1" x14ac:dyDescent="0.3">
      <c r="A20" s="4" t="s">
        <v>173</v>
      </c>
      <c r="B20" s="12">
        <v>306.06799999999998</v>
      </c>
      <c r="C20" s="4" t="s">
        <v>192</v>
      </c>
      <c r="D20" s="46">
        <v>0.55022101656015754</v>
      </c>
      <c r="E20" s="46">
        <v>1.6032619969973894</v>
      </c>
      <c r="G20" s="4" t="s">
        <v>49</v>
      </c>
      <c r="H20" s="47">
        <v>521.97900000000004</v>
      </c>
      <c r="I20" s="4" t="s">
        <v>192</v>
      </c>
      <c r="J20" s="46">
        <v>19.533190857711674</v>
      </c>
      <c r="K20" s="46">
        <v>98.997072250315455</v>
      </c>
    </row>
    <row r="21" spans="1:11" s="4" customFormat="1" x14ac:dyDescent="0.3">
      <c r="A21" s="4" t="s">
        <v>172</v>
      </c>
      <c r="B21" s="12">
        <v>300.048</v>
      </c>
      <c r="C21" s="4" t="s">
        <v>193</v>
      </c>
      <c r="D21" s="46">
        <v>99.449778983439842</v>
      </c>
      <c r="E21" s="46">
        <v>98.396738003002611</v>
      </c>
      <c r="G21" s="4" t="s">
        <v>174</v>
      </c>
      <c r="H21" s="47">
        <v>524.97400000000005</v>
      </c>
      <c r="I21" s="4" t="s">
        <v>199</v>
      </c>
      <c r="J21" s="46">
        <v>80.466809142288312</v>
      </c>
      <c r="K21" s="46">
        <v>1.0029277496845539</v>
      </c>
    </row>
    <row r="22" spans="1:11" s="4" customFormat="1" x14ac:dyDescent="0.3">
      <c r="A22" s="4" t="s">
        <v>49</v>
      </c>
      <c r="B22" s="12">
        <v>521.98400000000004</v>
      </c>
      <c r="C22" s="4" t="s">
        <v>192</v>
      </c>
      <c r="D22" s="46">
        <v>17.37282977311169</v>
      </c>
      <c r="E22" s="46">
        <v>89.992079053947649</v>
      </c>
      <c r="G22" s="4" t="s">
        <v>85</v>
      </c>
      <c r="H22" s="47">
        <v>402.99400000000003</v>
      </c>
      <c r="I22" s="4" t="s">
        <v>192</v>
      </c>
      <c r="J22" s="46">
        <v>16.376222197595755</v>
      </c>
      <c r="K22" s="46">
        <v>92.81269148314162</v>
      </c>
    </row>
    <row r="23" spans="1:11" s="4" customFormat="1" x14ac:dyDescent="0.3">
      <c r="A23" s="4" t="s">
        <v>174</v>
      </c>
      <c r="B23" s="12">
        <v>526.99599999999998</v>
      </c>
      <c r="C23" s="4" t="s">
        <v>194</v>
      </c>
      <c r="D23" s="46">
        <v>82.62717022688831</v>
      </c>
      <c r="E23" s="46">
        <v>10.007920946052346</v>
      </c>
      <c r="G23" s="4" t="s">
        <v>187</v>
      </c>
      <c r="H23" s="47">
        <v>403.99700000000001</v>
      </c>
      <c r="I23" s="4" t="s">
        <v>197</v>
      </c>
      <c r="J23" s="46">
        <v>83.623777802404234</v>
      </c>
      <c r="K23" s="46">
        <v>7.1873085168583719</v>
      </c>
    </row>
    <row r="24" spans="1:11" s="4" customFormat="1" x14ac:dyDescent="0.3">
      <c r="A24" s="4" t="s">
        <v>74</v>
      </c>
      <c r="B24" s="12">
        <v>388.94499999999999</v>
      </c>
      <c r="C24" s="4" t="s">
        <v>192</v>
      </c>
      <c r="D24" s="46">
        <v>3.4904396378252796</v>
      </c>
      <c r="E24" s="46">
        <v>28.684738679789955</v>
      </c>
      <c r="G24" s="4" t="s">
        <v>157</v>
      </c>
      <c r="H24" s="47">
        <v>565.06700000000001</v>
      </c>
      <c r="I24" s="4" t="s">
        <v>192</v>
      </c>
      <c r="J24" s="46">
        <v>17.227744131366233</v>
      </c>
      <c r="K24" s="46">
        <v>96.504307988103463</v>
      </c>
    </row>
    <row r="25" spans="1:11" s="4" customFormat="1" x14ac:dyDescent="0.3">
      <c r="A25" s="4" t="s">
        <v>175</v>
      </c>
      <c r="B25" s="12">
        <v>393.96100000000001</v>
      </c>
      <c r="C25" s="4" t="s">
        <v>193</v>
      </c>
      <c r="D25" s="46">
        <v>96.509560362174724</v>
      </c>
      <c r="E25" s="46">
        <v>71.315261320210041</v>
      </c>
      <c r="G25" s="4" t="s">
        <v>188</v>
      </c>
      <c r="H25" s="47">
        <v>566.06399999999996</v>
      </c>
      <c r="I25" s="4" t="s">
        <v>197</v>
      </c>
      <c r="J25" s="46">
        <v>82.772255868633763</v>
      </c>
      <c r="K25" s="46">
        <v>3.4956920118965233</v>
      </c>
    </row>
    <row r="26" spans="1:11" s="4" customFormat="1" x14ac:dyDescent="0.3">
      <c r="A26" s="4" t="s">
        <v>157</v>
      </c>
      <c r="B26" s="12">
        <v>565.06700000000001</v>
      </c>
      <c r="C26" s="4" t="s">
        <v>192</v>
      </c>
      <c r="D26" s="46">
        <v>0.64605686115471705</v>
      </c>
      <c r="E26" s="46">
        <v>3.808199050226222</v>
      </c>
      <c r="G26" s="4" t="s">
        <v>222</v>
      </c>
      <c r="H26" s="47">
        <v>579.02700000000004</v>
      </c>
      <c r="I26" s="4" t="s">
        <v>192</v>
      </c>
      <c r="J26" s="46">
        <v>29.680525382269085</v>
      </c>
      <c r="K26" s="46">
        <v>92.542026014499967</v>
      </c>
    </row>
    <row r="27" spans="1:11" s="4" customFormat="1" x14ac:dyDescent="0.3">
      <c r="A27" s="4" t="s">
        <v>176</v>
      </c>
      <c r="B27" s="12">
        <v>576.10299999999995</v>
      </c>
      <c r="C27" s="4" t="s">
        <v>191</v>
      </c>
      <c r="D27" s="46">
        <v>84.094230146996793</v>
      </c>
      <c r="E27" s="46">
        <v>5.4359693119609522</v>
      </c>
      <c r="G27" s="4" t="s">
        <v>225</v>
      </c>
      <c r="H27" s="47">
        <v>580.024</v>
      </c>
      <c r="I27" s="4" t="s">
        <v>197</v>
      </c>
      <c r="J27" s="46">
        <v>70.319474617730918</v>
      </c>
      <c r="K27" s="46">
        <v>7.4579739855000344</v>
      </c>
    </row>
    <row r="28" spans="1:11" s="4" customFormat="1" x14ac:dyDescent="0.3">
      <c r="A28" s="4" t="s">
        <v>179</v>
      </c>
      <c r="B28" s="12">
        <v>571.08699999999999</v>
      </c>
      <c r="C28" s="4" t="s">
        <v>193</v>
      </c>
      <c r="D28" s="46">
        <v>15.259712991848492</v>
      </c>
      <c r="E28" s="46">
        <v>90.755831637812818</v>
      </c>
      <c r="G28" s="4" t="s">
        <v>158</v>
      </c>
      <c r="H28" s="47">
        <v>606.07299999999998</v>
      </c>
      <c r="I28" s="4" t="s">
        <v>192</v>
      </c>
      <c r="J28" s="46">
        <v>3.7149290100677632</v>
      </c>
      <c r="K28" s="46">
        <v>24.222402440175415</v>
      </c>
    </row>
    <row r="29" spans="1:11" s="4" customFormat="1" x14ac:dyDescent="0.3">
      <c r="A29" s="4" t="s">
        <v>158</v>
      </c>
      <c r="B29" s="12">
        <v>606.07299999999998</v>
      </c>
      <c r="C29" s="4" t="s">
        <v>192</v>
      </c>
      <c r="D29" s="46">
        <v>7.4244125436620614</v>
      </c>
      <c r="E29" s="46">
        <v>27.711694190494853</v>
      </c>
      <c r="G29" s="4" t="s">
        <v>189</v>
      </c>
      <c r="H29" s="47">
        <v>607.07000000000005</v>
      </c>
      <c r="I29" s="4" t="s">
        <v>197</v>
      </c>
      <c r="J29" s="46">
        <v>66.616592564318154</v>
      </c>
      <c r="K29" s="46">
        <v>12.665087888864852</v>
      </c>
    </row>
    <row r="30" spans="1:11" s="4" customFormat="1" x14ac:dyDescent="0.3">
      <c r="A30" s="4" t="s">
        <v>177</v>
      </c>
      <c r="B30" s="12">
        <v>617.10900000000004</v>
      </c>
      <c r="C30" s="4" t="s">
        <v>191</v>
      </c>
      <c r="D30" s="46">
        <v>70.824370179521495</v>
      </c>
      <c r="E30" s="46">
        <v>3.3869219075889689</v>
      </c>
      <c r="G30" s="4" t="s">
        <v>205</v>
      </c>
      <c r="H30" s="47">
        <v>608.06700000000001</v>
      </c>
      <c r="I30" s="4" t="s">
        <v>198</v>
      </c>
      <c r="J30" s="46">
        <v>29.66847842561409</v>
      </c>
      <c r="K30" s="46">
        <v>63.112509670959732</v>
      </c>
    </row>
    <row r="31" spans="1:11" s="4" customFormat="1" x14ac:dyDescent="0.3">
      <c r="A31" s="4" t="s">
        <v>180</v>
      </c>
      <c r="B31" s="12">
        <v>612.09299999999996</v>
      </c>
      <c r="C31" s="4" t="s">
        <v>193</v>
      </c>
      <c r="D31" s="46">
        <v>21.75121727681643</v>
      </c>
      <c r="E31" s="46">
        <v>68.901383901916191</v>
      </c>
      <c r="G31" s="4" t="s">
        <v>90</v>
      </c>
      <c r="H31" s="47">
        <v>535.03700000000003</v>
      </c>
      <c r="I31" s="4" t="s">
        <v>192</v>
      </c>
      <c r="J31" s="46">
        <v>44.478339829787458</v>
      </c>
      <c r="K31" s="46">
        <v>82.230710767219236</v>
      </c>
    </row>
    <row r="32" spans="1:11" s="4" customFormat="1" x14ac:dyDescent="0.3">
      <c r="A32" s="4" t="s">
        <v>222</v>
      </c>
      <c r="B32" s="12">
        <v>579.02700000000004</v>
      </c>
      <c r="C32" s="4" t="s">
        <v>192</v>
      </c>
      <c r="D32" s="46">
        <v>11.110860371538243</v>
      </c>
      <c r="E32" s="46">
        <v>16.9088690362533</v>
      </c>
      <c r="G32" s="4" t="s">
        <v>190</v>
      </c>
      <c r="H32" s="47">
        <v>536.03399999999999</v>
      </c>
      <c r="I32" s="4" t="s">
        <v>197</v>
      </c>
      <c r="J32" s="46">
        <v>55.521660170212542</v>
      </c>
      <c r="K32" s="46">
        <v>17.769289232780768</v>
      </c>
    </row>
    <row r="33" spans="1:11" s="4" customFormat="1" x14ac:dyDescent="0.3">
      <c r="A33" s="4" t="s">
        <v>223</v>
      </c>
      <c r="B33" s="12">
        <v>590.06899999999996</v>
      </c>
      <c r="C33" s="4" t="s">
        <v>191</v>
      </c>
      <c r="D33" s="46">
        <v>65.661567851058791</v>
      </c>
      <c r="E33" s="46">
        <v>6.6498144348282908</v>
      </c>
      <c r="G33" s="4" t="s">
        <v>102</v>
      </c>
      <c r="H33" s="47">
        <v>482.96300000000002</v>
      </c>
      <c r="I33" s="4" t="s">
        <v>192</v>
      </c>
      <c r="J33" s="46">
        <v>14.758210845864719</v>
      </c>
      <c r="K33" s="46">
        <v>94.426787869072541</v>
      </c>
    </row>
    <row r="34" spans="1:11" s="4" customFormat="1" x14ac:dyDescent="0.3">
      <c r="A34" s="4" t="s">
        <v>224</v>
      </c>
      <c r="B34" s="12">
        <v>585.04700000000003</v>
      </c>
      <c r="C34" s="4" t="s">
        <v>193</v>
      </c>
      <c r="D34" s="46">
        <v>23.227571777402957</v>
      </c>
      <c r="E34" s="46">
        <v>76.441316528918421</v>
      </c>
      <c r="G34" s="4" t="s">
        <v>182</v>
      </c>
      <c r="H34" s="47">
        <v>483.96</v>
      </c>
      <c r="I34" s="4" t="s">
        <v>197</v>
      </c>
      <c r="J34" s="46">
        <v>85.241789154135276</v>
      </c>
      <c r="K34" s="46">
        <v>5.5732121309274509</v>
      </c>
    </row>
    <row r="35" spans="1:11" s="4" customFormat="1" x14ac:dyDescent="0.3">
      <c r="A35" s="4" t="s">
        <v>90</v>
      </c>
      <c r="B35" s="12">
        <v>535.03700000000003</v>
      </c>
      <c r="C35" s="4" t="s">
        <v>192</v>
      </c>
      <c r="D35" s="46">
        <v>22.368972110102877</v>
      </c>
      <c r="E35" s="46">
        <v>37.718731043309589</v>
      </c>
      <c r="J35" s="46"/>
      <c r="K35" s="46"/>
    </row>
    <row r="36" spans="1:11" s="4" customFormat="1" x14ac:dyDescent="0.3">
      <c r="A36" s="4" t="s">
        <v>178</v>
      </c>
      <c r="B36" s="12">
        <v>545.07000000000005</v>
      </c>
      <c r="C36" s="4" t="s">
        <v>195</v>
      </c>
      <c r="D36" s="46">
        <v>49.012776546994019</v>
      </c>
      <c r="E36" s="46">
        <v>4.7182577509949146</v>
      </c>
      <c r="J36" s="46"/>
      <c r="K36" s="46"/>
    </row>
    <row r="37" spans="1:11" s="4" customFormat="1" x14ac:dyDescent="0.3">
      <c r="A37" s="4" t="s">
        <v>181</v>
      </c>
      <c r="B37" s="12">
        <v>540.053</v>
      </c>
      <c r="C37" s="4" t="s">
        <v>194</v>
      </c>
      <c r="D37" s="46">
        <v>28.6182513429031</v>
      </c>
      <c r="E37" s="46">
        <v>57.56301120569551</v>
      </c>
      <c r="J37" s="46"/>
      <c r="K37" s="46"/>
    </row>
    <row r="38" spans="1:11" s="4" customFormat="1" x14ac:dyDescent="0.3">
      <c r="A38" s="4" t="s">
        <v>102</v>
      </c>
      <c r="B38" s="12">
        <v>482.96300000000002</v>
      </c>
      <c r="C38" s="4" t="s">
        <v>192</v>
      </c>
      <c r="D38" s="46">
        <v>13.686850643110068</v>
      </c>
      <c r="E38" s="46">
        <v>92.386430080678835</v>
      </c>
      <c r="J38" s="46"/>
      <c r="K38" s="46"/>
    </row>
    <row r="39" spans="1:11" s="4" customFormat="1" x14ac:dyDescent="0.3">
      <c r="A39" s="4" t="s">
        <v>182</v>
      </c>
      <c r="B39" s="12">
        <v>487.97899999999998</v>
      </c>
      <c r="C39" s="4" t="s">
        <v>193</v>
      </c>
      <c r="D39" s="46">
        <v>86.313149356889937</v>
      </c>
      <c r="E39" s="46">
        <v>7.6135699193211783</v>
      </c>
      <c r="J39" s="46"/>
      <c r="K39" s="46"/>
    </row>
  </sheetData>
  <sortState ref="G9:K35">
    <sortCondition ref="G9"/>
  </sortState>
  <mergeCells count="4">
    <mergeCell ref="D6:E6"/>
    <mergeCell ref="G5:J5"/>
    <mergeCell ref="J6:K6"/>
    <mergeCell ref="A5:E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19" sqref="A19:XFD19"/>
    </sheetView>
  </sheetViews>
  <sheetFormatPr defaultColWidth="11.44140625" defaultRowHeight="14.4" x14ac:dyDescent="0.3"/>
  <cols>
    <col min="1" max="1" width="30.5546875" style="66" customWidth="1"/>
    <col min="2" max="2" width="18.33203125" style="66" customWidth="1"/>
    <col min="3" max="3" width="17.88671875" style="66" customWidth="1"/>
    <col min="4" max="7" width="11.44140625" style="66"/>
    <col min="8" max="8" width="17.6640625" style="66" bestFit="1" customWidth="1"/>
    <col min="9" max="16384" width="11.44140625" style="66"/>
  </cols>
  <sheetData>
    <row r="1" spans="1:8" x14ac:dyDescent="0.3">
      <c r="A1" s="66" t="s">
        <v>216</v>
      </c>
    </row>
    <row r="2" spans="1:8" x14ac:dyDescent="0.3">
      <c r="A2" s="66" t="s">
        <v>217</v>
      </c>
    </row>
    <row r="3" spans="1:8" ht="15" thickBot="1" x14ac:dyDescent="0.35"/>
    <row r="4" spans="1:8" x14ac:dyDescent="0.3">
      <c r="A4" s="68"/>
      <c r="B4" s="69"/>
      <c r="C4" s="100" t="s">
        <v>111</v>
      </c>
      <c r="D4" s="100"/>
      <c r="E4" s="100" t="s">
        <v>112</v>
      </c>
      <c r="F4" s="100"/>
      <c r="G4" s="100"/>
      <c r="H4" s="70" t="s">
        <v>113</v>
      </c>
    </row>
    <row r="5" spans="1:8" ht="15" thickBot="1" x14ac:dyDescent="0.35">
      <c r="A5" s="65" t="s">
        <v>106</v>
      </c>
      <c r="B5" s="63" t="s">
        <v>215</v>
      </c>
      <c r="C5" s="63" t="s">
        <v>114</v>
      </c>
      <c r="D5" s="63" t="s">
        <v>115</v>
      </c>
      <c r="E5" s="63" t="s">
        <v>117</v>
      </c>
      <c r="F5" s="63" t="s">
        <v>113</v>
      </c>
      <c r="G5" s="63" t="s">
        <v>116</v>
      </c>
      <c r="H5" s="64" t="s">
        <v>118</v>
      </c>
    </row>
    <row r="6" spans="1:8" x14ac:dyDescent="0.3">
      <c r="A6" s="4" t="s">
        <v>214</v>
      </c>
      <c r="B6" s="4" t="s">
        <v>120</v>
      </c>
      <c r="C6" s="47">
        <v>242.01915384</v>
      </c>
      <c r="D6" s="47">
        <v>241.01115383999999</v>
      </c>
      <c r="E6" s="47">
        <v>241.0119</v>
      </c>
      <c r="F6" s="47">
        <v>7.4616000000560234E-4</v>
      </c>
      <c r="G6" s="4">
        <v>14.5</v>
      </c>
      <c r="H6" s="47">
        <v>3.0959562996032766</v>
      </c>
    </row>
    <row r="7" spans="1:8" x14ac:dyDescent="0.3">
      <c r="A7" s="4" t="s">
        <v>56</v>
      </c>
      <c r="B7" s="4" t="s">
        <v>120</v>
      </c>
      <c r="C7" s="47">
        <v>419.96237934599998</v>
      </c>
      <c r="D7" s="47">
        <v>418.954379346</v>
      </c>
      <c r="E7" s="47">
        <v>418.95440000000002</v>
      </c>
      <c r="F7" s="47">
        <v>2.0654000024933339E-5</v>
      </c>
      <c r="G7" s="4">
        <v>21</v>
      </c>
      <c r="H7" s="47">
        <v>4.9298923804484002E-2</v>
      </c>
    </row>
    <row r="8" spans="1:8" x14ac:dyDescent="0.3">
      <c r="A8" s="4" t="s">
        <v>57</v>
      </c>
      <c r="B8" s="4" t="s">
        <v>120</v>
      </c>
      <c r="C8" s="47">
        <v>579.89504016599994</v>
      </c>
      <c r="D8" s="47">
        <v>578.88704016599991</v>
      </c>
      <c r="E8" s="47">
        <v>578.88720000000001</v>
      </c>
      <c r="F8" s="47">
        <v>1.5983400010100013E-4</v>
      </c>
      <c r="G8" s="4">
        <v>30</v>
      </c>
      <c r="H8" s="47">
        <v>0.27610568040211542</v>
      </c>
    </row>
    <row r="9" spans="1:8" x14ac:dyDescent="0.3">
      <c r="A9" s="4" t="s">
        <v>121</v>
      </c>
      <c r="B9" s="4" t="s">
        <v>120</v>
      </c>
      <c r="C9" s="47">
        <v>614.14726747600002</v>
      </c>
      <c r="D9" s="47">
        <v>613.13926747599999</v>
      </c>
      <c r="E9" s="47">
        <v>613.13909999999998</v>
      </c>
      <c r="F9" s="47">
        <v>-1.6747600000144303E-4</v>
      </c>
      <c r="G9" s="4">
        <v>13.5</v>
      </c>
      <c r="H9" s="47">
        <v>-0.27314512197344876</v>
      </c>
    </row>
    <row r="10" spans="1:8" x14ac:dyDescent="0.3">
      <c r="A10" s="4" t="s">
        <v>20</v>
      </c>
      <c r="B10" s="4" t="s">
        <v>120</v>
      </c>
      <c r="C10" s="47">
        <v>321.06959570499998</v>
      </c>
      <c r="D10" s="47">
        <v>320.061595705</v>
      </c>
      <c r="E10" s="47">
        <v>320.06229999999999</v>
      </c>
      <c r="F10" s="47">
        <v>7.0429499999136169E-4</v>
      </c>
      <c r="G10" s="4">
        <v>19</v>
      </c>
      <c r="H10" s="47">
        <v>2.2004983085834162</v>
      </c>
    </row>
    <row r="11" spans="1:8" x14ac:dyDescent="0.3">
      <c r="A11" s="4" t="s">
        <v>28</v>
      </c>
      <c r="B11" s="4" t="s">
        <v>120</v>
      </c>
      <c r="C11" s="47">
        <v>426.08790507999998</v>
      </c>
      <c r="D11" s="47">
        <v>425.07990508</v>
      </c>
      <c r="E11" s="47">
        <v>425.07979999999998</v>
      </c>
      <c r="F11" s="47">
        <v>-1.0508000002573681E-4</v>
      </c>
      <c r="G11" s="4">
        <v>8.5</v>
      </c>
      <c r="H11" s="47">
        <v>-0.24720058221985525</v>
      </c>
    </row>
    <row r="12" spans="1:8" x14ac:dyDescent="0.3">
      <c r="A12" s="4" t="s">
        <v>33</v>
      </c>
      <c r="B12" s="4" t="s">
        <v>120</v>
      </c>
      <c r="C12" s="47">
        <v>314.05151660000001</v>
      </c>
      <c r="D12" s="47">
        <v>313.04351660000003</v>
      </c>
      <c r="E12" s="47">
        <v>313.04379999999998</v>
      </c>
      <c r="F12" s="47">
        <v>2.8339999994386744E-4</v>
      </c>
      <c r="G12" s="4">
        <v>9</v>
      </c>
      <c r="H12" s="47">
        <v>0.90530544450147366</v>
      </c>
    </row>
    <row r="13" spans="1:8" x14ac:dyDescent="0.3">
      <c r="A13" s="4" t="s">
        <v>122</v>
      </c>
      <c r="B13" s="4" t="s">
        <v>120</v>
      </c>
      <c r="C13" s="47">
        <v>301.05626762700001</v>
      </c>
      <c r="D13" s="47">
        <v>300.04826762700003</v>
      </c>
      <c r="E13" s="47">
        <v>300.04739999999998</v>
      </c>
      <c r="F13" s="47">
        <v>-8.6762700004783255E-4</v>
      </c>
      <c r="G13" s="4">
        <v>14.5</v>
      </c>
      <c r="H13" s="47">
        <v>-2.8916247606082117</v>
      </c>
    </row>
    <row r="14" spans="1:8" x14ac:dyDescent="0.3">
      <c r="A14" s="4" t="s">
        <v>213</v>
      </c>
      <c r="B14" s="4" t="s">
        <v>120</v>
      </c>
      <c r="C14" s="47">
        <v>173.06880784500001</v>
      </c>
      <c r="D14" s="47">
        <v>172.060807845</v>
      </c>
      <c r="E14" s="47">
        <v>172.0608</v>
      </c>
      <c r="F14" s="47">
        <v>-7.8449999989516073E-6</v>
      </c>
      <c r="G14" s="4">
        <v>18.5</v>
      </c>
      <c r="H14" s="47">
        <v>-4.5594345959474578E-2</v>
      </c>
    </row>
    <row r="15" spans="1:8" x14ac:dyDescent="0.3">
      <c r="A15" s="4" t="s">
        <v>212</v>
      </c>
      <c r="B15" s="4" t="s">
        <v>120</v>
      </c>
      <c r="C15" s="47">
        <v>370.00661362199997</v>
      </c>
      <c r="D15" s="47">
        <v>368.99861362199999</v>
      </c>
      <c r="E15" s="47">
        <v>368.99919999999997</v>
      </c>
      <c r="F15" s="47">
        <v>5.8637799997995899E-4</v>
      </c>
      <c r="G15" s="4">
        <v>14.5</v>
      </c>
      <c r="H15" s="47">
        <v>1.5891062414143406</v>
      </c>
    </row>
    <row r="16" spans="1:8" x14ac:dyDescent="0.3">
      <c r="A16" s="4" t="s">
        <v>90</v>
      </c>
      <c r="B16" s="4" t="s">
        <v>120</v>
      </c>
      <c r="C16" s="47">
        <v>536.04445568999995</v>
      </c>
      <c r="D16" s="47">
        <v>535.03645568999991</v>
      </c>
      <c r="E16" s="47">
        <v>535.03710000000001</v>
      </c>
      <c r="F16" s="47">
        <v>6.4431000009790296E-4</v>
      </c>
      <c r="G16" s="4">
        <v>15</v>
      </c>
      <c r="H16" s="47">
        <v>1.2042356987936091</v>
      </c>
    </row>
    <row r="17" spans="1:8" x14ac:dyDescent="0.3">
      <c r="A17" s="4" t="s">
        <v>222</v>
      </c>
      <c r="B17" s="4" t="s">
        <v>120</v>
      </c>
      <c r="C17" s="77">
        <v>580.03428493399997</v>
      </c>
      <c r="D17" s="67">
        <v>579.02628493399993</v>
      </c>
      <c r="E17" s="47">
        <v>579.02700000000004</v>
      </c>
      <c r="F17" s="47">
        <f>D17-E17</f>
        <v>-7.1506600011161936E-4</v>
      </c>
      <c r="G17" s="4">
        <v>19</v>
      </c>
      <c r="H17" s="67">
        <v>-1.234945664415136</v>
      </c>
    </row>
    <row r="18" spans="1:8" x14ac:dyDescent="0.3">
      <c r="A18" s="4" t="s">
        <v>123</v>
      </c>
      <c r="B18" s="4" t="s">
        <v>120</v>
      </c>
      <c r="C18" s="47">
        <v>290.04028321200002</v>
      </c>
      <c r="D18" s="47">
        <v>289.03228321200004</v>
      </c>
      <c r="E18" s="47">
        <v>289.03221000000002</v>
      </c>
      <c r="F18" s="47">
        <v>-7.3212000017974788E-5</v>
      </c>
      <c r="G18" s="4">
        <v>9</v>
      </c>
      <c r="H18" s="47">
        <v>-0.25330042445215395</v>
      </c>
    </row>
    <row r="19" spans="1:8" x14ac:dyDescent="0.3">
      <c r="A19" s="3" t="s">
        <v>227</v>
      </c>
      <c r="B19" s="4" t="s">
        <v>120</v>
      </c>
      <c r="C19" s="79">
        <v>589.082238179</v>
      </c>
      <c r="D19" s="47">
        <v>588.07423817899996</v>
      </c>
      <c r="E19" s="80">
        <v>588.07600000000002</v>
      </c>
      <c r="F19" s="80">
        <f>100-100/D19*E19</f>
        <v>-2.9959159671477664E-4</v>
      </c>
      <c r="G19" s="81">
        <v>15</v>
      </c>
      <c r="H19" s="80">
        <f>1000000/E19*F19</f>
        <v>-0.50944367176143324</v>
      </c>
    </row>
  </sheetData>
  <mergeCells count="2">
    <mergeCell ref="C4:D4"/>
    <mergeCell ref="E4:G4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T1 extracellular data</vt:lpstr>
      <vt:lpstr>T2 intracellular infect data</vt:lpstr>
      <vt:lpstr>T3 intracellular inhibitor data</vt:lpstr>
      <vt:lpstr>T4 labelling assay</vt:lpstr>
      <vt:lpstr>T5 identified metabolites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</dc:creator>
  <cp:lastModifiedBy>MDPI</cp:lastModifiedBy>
  <cp:lastPrinted>2016-10-10T00:47:15Z</cp:lastPrinted>
  <dcterms:created xsi:type="dcterms:W3CDTF">2015-09-14T07:47:28Z</dcterms:created>
  <dcterms:modified xsi:type="dcterms:W3CDTF">2016-10-10T00:47:29Z</dcterms:modified>
</cp:coreProperties>
</file>