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filterPrivacy="1"/>
  <xr:revisionPtr revIDLastSave="0" documentId="10_ncr:100000_{D15A1D33-3B2A-43CB-BB37-7CFE143394F2}" xr6:coauthVersionLast="31" xr6:coauthVersionMax="31" xr10:uidLastSave="{00000000-0000-0000-0000-000000000000}"/>
  <bookViews>
    <workbookView xWindow="0" yWindow="0" windowWidth="21820" windowHeight="12500" xr2:uid="{00000000-000D-0000-FFFF-FFFF00000000}"/>
  </bookViews>
  <sheets>
    <sheet name="Tabelle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11" i="1"/>
  <c r="H14" i="1"/>
  <c r="H17" i="1"/>
  <c r="H20" i="1"/>
  <c r="H23" i="1"/>
  <c r="H26" i="1"/>
  <c r="H29" i="1"/>
  <c r="H32" i="1"/>
  <c r="H35" i="1"/>
  <c r="H38" i="1"/>
  <c r="H41" i="1"/>
  <c r="H44" i="1"/>
  <c r="H47" i="1"/>
  <c r="H50" i="1"/>
  <c r="H53" i="1"/>
  <c r="H56" i="1"/>
  <c r="H59" i="1"/>
  <c r="H62" i="1"/>
  <c r="H65" i="1"/>
  <c r="H68" i="1"/>
  <c r="H71" i="1"/>
  <c r="H74" i="1"/>
  <c r="H77" i="1"/>
  <c r="H80" i="1"/>
  <c r="H83" i="1"/>
  <c r="H86" i="1"/>
  <c r="H89" i="1"/>
  <c r="H92" i="1"/>
  <c r="H95" i="1"/>
  <c r="H98" i="1"/>
  <c r="H101" i="1"/>
  <c r="H104" i="1"/>
  <c r="H107" i="1"/>
  <c r="H110" i="1"/>
  <c r="H113" i="1"/>
  <c r="H5" i="1"/>
  <c r="H2" i="1"/>
</calcChain>
</file>

<file path=xl/sharedStrings.xml><?xml version="1.0" encoding="utf-8"?>
<sst xmlns="http://schemas.openxmlformats.org/spreadsheetml/2006/main" count="163" uniqueCount="52">
  <si>
    <t>Min</t>
  </si>
  <si>
    <t>Max</t>
  </si>
  <si>
    <t>Mean</t>
  </si>
  <si>
    <t>Median</t>
  </si>
  <si>
    <t>SD</t>
  </si>
  <si>
    <t>Composition</t>
  </si>
  <si>
    <t>Reference</t>
  </si>
  <si>
    <t>delta</t>
  </si>
  <si>
    <t>*) Metabolite was excluded due to missingness &gt; 75%</t>
  </si>
  <si>
    <t>sum(Lipidyzer)</t>
  </si>
  <si>
    <t>PC 30:0 = PC 16:0_14:0 + PC 18:0_12:0</t>
  </si>
  <si>
    <t>PC 32:0 = PC 16:0_16:0 + PC 18:0_14:0</t>
  </si>
  <si>
    <t>PC 32:1 = PC 14:0_18:1 + PC 16:0_16:1</t>
  </si>
  <si>
    <t>PC 32:2 = PC 14:0_18:2</t>
  </si>
  <si>
    <t>PC 34:1 = PC 16:0_18:1 + PC 18:0_16:1 + PC 20:0_14:1 + PC 14:0_20:1*</t>
  </si>
  <si>
    <t>PC 34:2 = PC 14:0_20:2 + PC 16:0_18:2 + PC 18:1_16:1</t>
  </si>
  <si>
    <t>PC 34:3 = PC 14:0_20:3 + PC 16:0_18:3 + PC 18:2_16:1</t>
  </si>
  <si>
    <t>PC 34:4 = PC 14:0_20:4 + PC 16:0_18:4*</t>
  </si>
  <si>
    <t>PC 36:0 = PC 18:0_18:0</t>
  </si>
  <si>
    <t>PC 36:1 = PC 16:0_20:1 + PC 18:0_18:1 + PC 20:0_16:1*</t>
  </si>
  <si>
    <t>PC 36:2 = PC 16:0_20:2 + PC 18:0_18:2 + PC 18:1_18:1</t>
  </si>
  <si>
    <t>PC 36:3 = PC 16:0_20:3 + PC 18:0_18:3 + PC 18:1_18:2</t>
  </si>
  <si>
    <t>PC 36:4 = PC 14:0_22:4 + PC 16:0_20:4 + PC 18:1_18:3 + PC 18:2_18:2 + PC 18:0_18:4*</t>
  </si>
  <si>
    <t>PC 36:5 = PC 14:0_22:5 + PC 18:2_18:3 + PC 16:0_20:5*</t>
  </si>
  <si>
    <t>PC 36:6 = PC 14:0_22:6</t>
  </si>
  <si>
    <t>PC 38:0 = PC 18:0_20:0</t>
  </si>
  <si>
    <t>PC 38:3 = PC 18:0_20:3 + PC 18:1_20:2 + PC 18:2_20:1 + PC 20:0_18:3*</t>
  </si>
  <si>
    <t>PC 38:4 = PC 16:0_22:4 + PC 18:0_20:4 + PC 18:1_20:3 + PC 18:2_20:2</t>
  </si>
  <si>
    <t>PC 38:5 = PC 16:0_22:5 + PC 18:1_20:4 + PC 18:2_20:3 + PC 18:0_20:5*</t>
  </si>
  <si>
    <t>PC 38:6 = PC 16:0_22:6 + PC 18:2_20:4 + PC 18:1_20:5*</t>
  </si>
  <si>
    <t>PC 40:3 = PC 20:0_20:3 + PC 18:2_22:1*</t>
  </si>
  <si>
    <t>PC 40:4 = PC 18:0_22:4 + PC 20:0_20:4</t>
  </si>
  <si>
    <t>PC 40:5 = PC 18:0_22:5 + PC 18:1_22:4</t>
  </si>
  <si>
    <t>PC 40:6 = PC 18:0_22:6 + PC 18:1_22:5 + PC 18:2_22:4</t>
  </si>
  <si>
    <t>PC 42:6 = PC 20:0_22:6</t>
  </si>
  <si>
    <t>PC 33:1 = PC 15:0_18:1 + PC 17:0_16:1</t>
  </si>
  <si>
    <t>PC 33:2 = PC 15:0_18:2</t>
  </si>
  <si>
    <t>PC 35:1 = PC 17:0_18:1</t>
  </si>
  <si>
    <t>PC 35:2 = PC 17:0_18:2</t>
  </si>
  <si>
    <t>PC 35:3 = PC 15:0_20:3 + PC.17.0.18.3.*</t>
  </si>
  <si>
    <t>PC 35:4 = PC 15:0_20:4</t>
  </si>
  <si>
    <t>PC 37:3 = PC 17:0_20:3</t>
  </si>
  <si>
    <t>PC 37:4 = PC 17:0_20:4</t>
  </si>
  <si>
    <t>PC 37:5 = PC 17:0_20:5 + PC.15.0.22.5.*</t>
  </si>
  <si>
    <t>PC 37:6 = PC 15:0_22:6</t>
  </si>
  <si>
    <t>PC 39:1 = PC 18:2_22:6</t>
  </si>
  <si>
    <t>PC 39:5 = PC 17:0_22:5</t>
  </si>
  <si>
    <t>PC 39:6 = PC 17:0_22:6</t>
  </si>
  <si>
    <t>AbsoluteIDQ</t>
  </si>
  <si>
    <t>Mean difference [SD]</t>
  </si>
  <si>
    <t>Mean difference within 2 SD</t>
  </si>
  <si>
    <t>Mean difference within 1 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</si>
</sst>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0" borderId="1" xfId="0" applyNumberFormat="1" applyFont="1" applyBorder="1"/>
    <xf numFmtId="49" fontId="0" fillId="0" borderId="1" xfId="0" applyNumberFormat="1" applyBorder="1"/>
    <xf numFmtId="49" fontId="1" fillId="0" borderId="0" xfId="0" applyNumberFormat="1" applyFont="1" applyBorder="1"/>
    <xf numFmtId="49" fontId="0" fillId="0" borderId="0" xfId="0" applyNumberFormat="1" applyBorder="1"/>
    <xf numFmtId="49" fontId="1" fillId="0" borderId="1" xfId="0" applyNumberFormat="1" applyFont="1" applyBorder="1" applyAlignment="1">
      <alignment horizontal="left" vertical="top"/>
    </xf>
    <xf numFmtId="49" fontId="0" fillId="0" borderId="0" xfId="0" applyNumberFormat="1" applyBorder="1" applyAlignment="1">
      <alignment horizontal="left" vertical="top"/>
    </xf>
    <xf numFmtId="49" fontId="1" fillId="0" borderId="1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49" fontId="0" fillId="2" borderId="0" xfId="0" applyNumberFormat="1" applyFill="1" applyBorder="1" applyAlignment="1">
      <alignment horizontal="left" vertical="top"/>
    </xf>
    <xf numFmtId="49" fontId="0" fillId="3" borderId="0" xfId="0" applyNumberFormat="1" applyFill="1" applyBorder="1" applyAlignment="1">
      <alignment horizontal="left" vertical="top"/>
    </xf>
    <xf numFmtId="0" fontId="0" fillId="0" borderId="2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vertical="top"/>
    </xf>
    <xf numFmtId="49" fontId="0" fillId="0" borderId="0" xfId="0" applyNumberFormat="1" applyBorder="1" applyAlignment="1">
      <alignment vertical="top"/>
    </xf>
    <xf numFmtId="49" fontId="0" fillId="0" borderId="1" xfId="0" applyNumberFormat="1" applyBorder="1" applyAlignment="1">
      <alignment vertical="top"/>
    </xf>
    <xf numFmtId="49" fontId="0" fillId="0" borderId="2" xfId="0" applyNumberFormat="1" applyBorder="1" applyAlignment="1">
      <alignment horizontal="left" vertical="top"/>
    </xf>
    <xf numFmtId="49" fontId="0" fillId="0" borderId="0" xfId="0" applyNumberFormat="1" applyBorder="1" applyAlignment="1">
      <alignment horizontal="left" vertical="top"/>
    </xf>
    <xf numFmtId="49" fontId="0" fillId="0" borderId="1" xfId="0" applyNumberFormat="1" applyBorder="1" applyAlignment="1">
      <alignment horizontal="left" vertical="top"/>
    </xf>
  </cellXfs>
  <cellStyles count="1">
    <cellStyle name="Standard" xfId="0" builtinId="0"/>
  </cellStyles>
  <dxfs count="5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8"/>
  <sheetViews>
    <sheetView tabSelected="1" zoomScale="110" zoomScaleNormal="110" workbookViewId="0">
      <pane ySplit="1" topLeftCell="A2" activePane="bottomLeft" state="frozen"/>
      <selection pane="bottomLeft"/>
    </sheetView>
  </sheetViews>
  <sheetFormatPr baseColWidth="10" defaultColWidth="8.7265625" defaultRowHeight="14.5" x14ac:dyDescent="0.35"/>
  <cols>
    <col min="1" max="1" width="70.36328125" style="6" customWidth="1"/>
    <col min="2" max="2" width="14" style="4" customWidth="1"/>
    <col min="3" max="7" width="8.54296875" style="8" customWidth="1"/>
    <col min="8" max="8" width="18.81640625" style="12" customWidth="1"/>
    <col min="9" max="16384" width="8.7265625" style="4"/>
  </cols>
  <sheetData>
    <row r="1" spans="1:8" s="3" customFormat="1" x14ac:dyDescent="0.35">
      <c r="A1" s="5" t="s">
        <v>5</v>
      </c>
      <c r="B1" s="1" t="s">
        <v>6</v>
      </c>
      <c r="C1" s="7" t="s">
        <v>0</v>
      </c>
      <c r="D1" s="7" t="s">
        <v>1</v>
      </c>
      <c r="E1" s="7" t="s">
        <v>2</v>
      </c>
      <c r="F1" s="7" t="s">
        <v>3</v>
      </c>
      <c r="G1" s="7" t="s">
        <v>4</v>
      </c>
      <c r="H1" s="11" t="s">
        <v>49</v>
      </c>
    </row>
    <row r="2" spans="1:8" x14ac:dyDescent="0.35">
      <c r="A2" s="18" t="s">
        <v>10</v>
      </c>
      <c r="B2" s="4" t="s">
        <v>48</v>
      </c>
      <c r="C2" s="9">
        <v>2.17</v>
      </c>
      <c r="D2" s="9">
        <v>7.97</v>
      </c>
      <c r="E2" s="9">
        <v>3.77</v>
      </c>
      <c r="F2" s="9">
        <v>3.42</v>
      </c>
      <c r="G2" s="9">
        <v>1.25</v>
      </c>
      <c r="H2" s="15">
        <f>IF(E2&gt;=E3,ROUND(E4/G2,2),ROUND(-E4/G2,2))</f>
        <v>1.53</v>
      </c>
    </row>
    <row r="3" spans="1:8" x14ac:dyDescent="0.35">
      <c r="A3" s="19"/>
      <c r="B3" s="4" t="s">
        <v>9</v>
      </c>
      <c r="C3" s="9">
        <v>0.6</v>
      </c>
      <c r="D3" s="9">
        <v>4.8</v>
      </c>
      <c r="E3" s="9">
        <v>1.85</v>
      </c>
      <c r="F3" s="9">
        <v>1.65</v>
      </c>
      <c r="G3" s="9">
        <v>0.89</v>
      </c>
      <c r="H3" s="16"/>
    </row>
    <row r="4" spans="1:8" x14ac:dyDescent="0.35">
      <c r="A4" s="20"/>
      <c r="B4" s="2" t="s">
        <v>7</v>
      </c>
      <c r="C4" s="10">
        <v>1.57</v>
      </c>
      <c r="D4" s="10">
        <v>3.17</v>
      </c>
      <c r="E4" s="10">
        <v>1.91</v>
      </c>
      <c r="F4" s="10">
        <v>1.77</v>
      </c>
      <c r="G4" s="10">
        <v>0.36</v>
      </c>
      <c r="H4" s="17"/>
    </row>
    <row r="5" spans="1:8" x14ac:dyDescent="0.35">
      <c r="A5" s="18" t="s">
        <v>11</v>
      </c>
      <c r="B5" s="4" t="s">
        <v>48</v>
      </c>
      <c r="C5" s="9">
        <v>8.9499999999999993</v>
      </c>
      <c r="D5" s="9">
        <v>22.05</v>
      </c>
      <c r="E5" s="9">
        <v>13.18</v>
      </c>
      <c r="F5" s="9">
        <v>12.22</v>
      </c>
      <c r="G5" s="9">
        <v>3.03</v>
      </c>
      <c r="H5" s="15">
        <f>IF(E5&gt;=E6,ROUND(E7/G5,2),ROUND(-E7/G5,2))</f>
        <v>-0.27</v>
      </c>
    </row>
    <row r="6" spans="1:8" x14ac:dyDescent="0.35">
      <c r="A6" s="19"/>
      <c r="B6" s="4" t="s">
        <v>9</v>
      </c>
      <c r="C6" s="9">
        <v>7.19</v>
      </c>
      <c r="D6" s="9">
        <v>41.83</v>
      </c>
      <c r="E6" s="9">
        <v>14</v>
      </c>
      <c r="F6" s="9">
        <v>13.74</v>
      </c>
      <c r="G6" s="9">
        <v>3.74</v>
      </c>
      <c r="H6" s="16"/>
    </row>
    <row r="7" spans="1:8" x14ac:dyDescent="0.35">
      <c r="A7" s="20"/>
      <c r="B7" s="2" t="s">
        <v>7</v>
      </c>
      <c r="C7" s="10">
        <v>1.76</v>
      </c>
      <c r="D7" s="10">
        <v>19.78</v>
      </c>
      <c r="E7" s="10">
        <v>0.83</v>
      </c>
      <c r="F7" s="10">
        <v>1.52</v>
      </c>
      <c r="G7" s="10">
        <v>0.71</v>
      </c>
      <c r="H7" s="17"/>
    </row>
    <row r="8" spans="1:8" x14ac:dyDescent="0.35">
      <c r="A8" s="18" t="s">
        <v>12</v>
      </c>
      <c r="B8" s="4" t="s">
        <v>48</v>
      </c>
      <c r="C8" s="9">
        <v>4.79</v>
      </c>
      <c r="D8" s="9">
        <v>38.24</v>
      </c>
      <c r="E8" s="9">
        <v>13.42</v>
      </c>
      <c r="F8" s="9">
        <v>11.09</v>
      </c>
      <c r="G8" s="9">
        <v>8.15</v>
      </c>
      <c r="H8" s="15">
        <f t="shared" ref="H8" si="0">IF(E8&gt;=E9,ROUND(E10/G8,2),ROUND(-E10/G8,2))</f>
        <v>-0.09</v>
      </c>
    </row>
    <row r="9" spans="1:8" x14ac:dyDescent="0.35">
      <c r="A9" s="19"/>
      <c r="B9" s="4" t="s">
        <v>9</v>
      </c>
      <c r="C9" s="9">
        <v>4.01</v>
      </c>
      <c r="D9" s="9">
        <v>41.4</v>
      </c>
      <c r="E9" s="9">
        <v>14.16</v>
      </c>
      <c r="F9" s="9">
        <v>12.15</v>
      </c>
      <c r="G9" s="9">
        <v>8.14</v>
      </c>
      <c r="H9" s="16"/>
    </row>
    <row r="10" spans="1:8" x14ac:dyDescent="0.35">
      <c r="A10" s="20"/>
      <c r="B10" s="2" t="s">
        <v>7</v>
      </c>
      <c r="C10" s="10">
        <v>0.78</v>
      </c>
      <c r="D10" s="10">
        <v>3.16</v>
      </c>
      <c r="E10" s="10">
        <v>0.74</v>
      </c>
      <c r="F10" s="10">
        <v>1.06</v>
      </c>
      <c r="G10" s="10">
        <v>0.01</v>
      </c>
      <c r="H10" s="17"/>
    </row>
    <row r="11" spans="1:8" x14ac:dyDescent="0.35">
      <c r="A11" s="18" t="s">
        <v>13</v>
      </c>
      <c r="B11" s="4" t="s">
        <v>48</v>
      </c>
      <c r="C11" s="9">
        <v>0.66</v>
      </c>
      <c r="D11" s="9">
        <v>5.99</v>
      </c>
      <c r="E11" s="9">
        <v>2.5499999999999998</v>
      </c>
      <c r="F11" s="9">
        <v>2.3199999999999998</v>
      </c>
      <c r="G11" s="9">
        <v>1.27</v>
      </c>
      <c r="H11" s="15">
        <f t="shared" ref="H11" si="1">IF(E11&gt;=E12,ROUND(E13/G11,2),ROUND(-E13/G11,2))</f>
        <v>-0.34</v>
      </c>
    </row>
    <row r="12" spans="1:8" x14ac:dyDescent="0.35">
      <c r="A12" s="19"/>
      <c r="B12" s="4" t="s">
        <v>9</v>
      </c>
      <c r="C12" s="9">
        <v>1.23</v>
      </c>
      <c r="D12" s="9">
        <v>6.04</v>
      </c>
      <c r="E12" s="9">
        <v>2.99</v>
      </c>
      <c r="F12" s="9">
        <v>2.77</v>
      </c>
      <c r="G12" s="9">
        <v>1.0900000000000001</v>
      </c>
      <c r="H12" s="16"/>
    </row>
    <row r="13" spans="1:8" x14ac:dyDescent="0.35">
      <c r="A13" s="20"/>
      <c r="B13" s="2" t="s">
        <v>7</v>
      </c>
      <c r="C13" s="10">
        <v>0.56000000000000005</v>
      </c>
      <c r="D13" s="10">
        <v>0.05</v>
      </c>
      <c r="E13" s="10">
        <v>0.43</v>
      </c>
      <c r="F13" s="10">
        <v>0.45</v>
      </c>
      <c r="G13" s="10">
        <v>0.18</v>
      </c>
      <c r="H13" s="17"/>
    </row>
    <row r="14" spans="1:8" x14ac:dyDescent="0.35">
      <c r="A14" s="18" t="s">
        <v>14</v>
      </c>
      <c r="B14" s="4" t="s">
        <v>48</v>
      </c>
      <c r="C14" s="9">
        <v>89.8</v>
      </c>
      <c r="D14" s="9">
        <v>325.5</v>
      </c>
      <c r="E14" s="9">
        <v>187.14</v>
      </c>
      <c r="F14" s="9">
        <v>183.6</v>
      </c>
      <c r="G14" s="9">
        <v>49.04</v>
      </c>
      <c r="H14" s="15">
        <f t="shared" ref="H14" si="2">IF(E14&gt;=E15,ROUND(E16/G14,2),ROUND(-E16/G14,2))</f>
        <v>-1.67</v>
      </c>
    </row>
    <row r="15" spans="1:8" x14ac:dyDescent="0.35">
      <c r="A15" s="19"/>
      <c r="B15" s="4" t="s">
        <v>9</v>
      </c>
      <c r="C15" s="9">
        <v>127.65</v>
      </c>
      <c r="D15" s="9">
        <v>471.26</v>
      </c>
      <c r="E15" s="9">
        <v>268.99</v>
      </c>
      <c r="F15" s="9">
        <v>261.66000000000003</v>
      </c>
      <c r="G15" s="9">
        <v>84.03</v>
      </c>
      <c r="H15" s="16"/>
    </row>
    <row r="16" spans="1:8" x14ac:dyDescent="0.35">
      <c r="A16" s="20"/>
      <c r="B16" s="2" t="s">
        <v>7</v>
      </c>
      <c r="C16" s="10">
        <v>37.85</v>
      </c>
      <c r="D16" s="10">
        <v>145.76</v>
      </c>
      <c r="E16" s="10">
        <v>81.849999999999994</v>
      </c>
      <c r="F16" s="10">
        <v>78.06</v>
      </c>
      <c r="G16" s="10">
        <v>35</v>
      </c>
      <c r="H16" s="17"/>
    </row>
    <row r="17" spans="1:8" x14ac:dyDescent="0.35">
      <c r="A17" s="18" t="s">
        <v>15</v>
      </c>
      <c r="B17" s="4" t="s">
        <v>48</v>
      </c>
      <c r="C17" s="9">
        <v>233.6</v>
      </c>
      <c r="D17" s="9">
        <v>465</v>
      </c>
      <c r="E17" s="9">
        <v>320.57</v>
      </c>
      <c r="F17" s="9">
        <v>315.60000000000002</v>
      </c>
      <c r="G17" s="9">
        <v>40.33</v>
      </c>
      <c r="H17" s="15">
        <f t="shared" ref="H17" si="3">IF(E17&gt;=E18,ROUND(E19/G17,2),ROUND(-E19/G17,2))</f>
        <v>-5.54</v>
      </c>
    </row>
    <row r="18" spans="1:8" x14ac:dyDescent="0.35">
      <c r="A18" s="19"/>
      <c r="B18" s="4" t="s">
        <v>9</v>
      </c>
      <c r="C18" s="9">
        <v>349.63</v>
      </c>
      <c r="D18" s="9">
        <v>708.04</v>
      </c>
      <c r="E18" s="9">
        <v>543.79999999999995</v>
      </c>
      <c r="F18" s="9">
        <v>551.65</v>
      </c>
      <c r="G18" s="9">
        <v>79.510000000000005</v>
      </c>
      <c r="H18" s="16"/>
    </row>
    <row r="19" spans="1:8" x14ac:dyDescent="0.35">
      <c r="A19" s="20"/>
      <c r="B19" s="2" t="s">
        <v>7</v>
      </c>
      <c r="C19" s="10">
        <v>116.03</v>
      </c>
      <c r="D19" s="10">
        <v>243.04</v>
      </c>
      <c r="E19" s="10">
        <v>223.23</v>
      </c>
      <c r="F19" s="10">
        <v>236.05</v>
      </c>
      <c r="G19" s="10">
        <v>39.18</v>
      </c>
      <c r="H19" s="17"/>
    </row>
    <row r="20" spans="1:8" x14ac:dyDescent="0.35">
      <c r="A20" s="18" t="s">
        <v>16</v>
      </c>
      <c r="B20" s="4" t="s">
        <v>48</v>
      </c>
      <c r="C20" s="9">
        <v>8.23</v>
      </c>
      <c r="D20" s="9">
        <v>29</v>
      </c>
      <c r="E20" s="9">
        <v>15.67</v>
      </c>
      <c r="F20" s="9">
        <v>13.98</v>
      </c>
      <c r="G20" s="9">
        <v>4.82</v>
      </c>
      <c r="H20" s="15">
        <f t="shared" ref="H20" si="4">IF(E20&gt;=E21,ROUND(E22/G20,2),ROUND(-E22/G20,2))</f>
        <v>-0.22</v>
      </c>
    </row>
    <row r="21" spans="1:8" x14ac:dyDescent="0.35">
      <c r="A21" s="19"/>
      <c r="B21" s="4" t="s">
        <v>9</v>
      </c>
      <c r="C21" s="9">
        <v>8.34</v>
      </c>
      <c r="D21" s="9">
        <v>29.94</v>
      </c>
      <c r="E21" s="9">
        <v>16.72</v>
      </c>
      <c r="F21" s="9">
        <v>15.66</v>
      </c>
      <c r="G21" s="9">
        <v>4.43</v>
      </c>
      <c r="H21" s="16"/>
    </row>
    <row r="22" spans="1:8" x14ac:dyDescent="0.35">
      <c r="A22" s="20"/>
      <c r="B22" s="2" t="s">
        <v>7</v>
      </c>
      <c r="C22" s="10">
        <v>0.11</v>
      </c>
      <c r="D22" s="10">
        <v>0.94</v>
      </c>
      <c r="E22" s="10">
        <v>1.05</v>
      </c>
      <c r="F22" s="10">
        <v>1.68</v>
      </c>
      <c r="G22" s="10">
        <v>0.39</v>
      </c>
      <c r="H22" s="17"/>
    </row>
    <row r="23" spans="1:8" x14ac:dyDescent="0.35">
      <c r="A23" s="18" t="s">
        <v>17</v>
      </c>
      <c r="B23" s="4" t="s">
        <v>48</v>
      </c>
      <c r="C23" s="9">
        <v>0.65</v>
      </c>
      <c r="D23" s="9">
        <v>2.72</v>
      </c>
      <c r="E23" s="9">
        <v>1.41</v>
      </c>
      <c r="F23" s="9">
        <v>1.34</v>
      </c>
      <c r="G23" s="9">
        <v>0.52</v>
      </c>
      <c r="H23" s="15">
        <f t="shared" ref="H23" si="5">IF(E23&gt;=E24,ROUND(E25/G23,2),ROUND(-E25/G23,2))</f>
        <v>1.77</v>
      </c>
    </row>
    <row r="24" spans="1:8" x14ac:dyDescent="0.35">
      <c r="A24" s="19"/>
      <c r="B24" s="4" t="s">
        <v>9</v>
      </c>
      <c r="C24" s="9">
        <v>0.18</v>
      </c>
      <c r="D24" s="9">
        <v>0.96</v>
      </c>
      <c r="E24" s="9">
        <v>0.49</v>
      </c>
      <c r="F24" s="9">
        <v>0.49</v>
      </c>
      <c r="G24" s="9">
        <v>0.16</v>
      </c>
      <c r="H24" s="16"/>
    </row>
    <row r="25" spans="1:8" x14ac:dyDescent="0.35">
      <c r="A25" s="20"/>
      <c r="B25" s="2" t="s">
        <v>7</v>
      </c>
      <c r="C25" s="10">
        <v>0.47</v>
      </c>
      <c r="D25" s="10">
        <v>1.77</v>
      </c>
      <c r="E25" s="10">
        <v>0.92</v>
      </c>
      <c r="F25" s="10">
        <v>0.84</v>
      </c>
      <c r="G25" s="10">
        <v>0.37</v>
      </c>
      <c r="H25" s="17"/>
    </row>
    <row r="26" spans="1:8" x14ac:dyDescent="0.35">
      <c r="A26" s="18" t="s">
        <v>18</v>
      </c>
      <c r="B26" s="4" t="s">
        <v>48</v>
      </c>
      <c r="C26" s="9">
        <v>1.69</v>
      </c>
      <c r="D26" s="9">
        <v>6.62</v>
      </c>
      <c r="E26" s="9">
        <v>2.72</v>
      </c>
      <c r="F26" s="9">
        <v>2.48</v>
      </c>
      <c r="G26" s="9">
        <v>0.77</v>
      </c>
      <c r="H26" s="15">
        <f t="shared" ref="H26" si="6">IF(E26&gt;=E27,ROUND(E28/G26,2),ROUND(-E28/G26,2))</f>
        <v>1.87</v>
      </c>
    </row>
    <row r="27" spans="1:8" x14ac:dyDescent="0.35">
      <c r="A27" s="19"/>
      <c r="B27" s="4" t="s">
        <v>9</v>
      </c>
      <c r="C27" s="9">
        <v>0.56000000000000005</v>
      </c>
      <c r="D27" s="9">
        <v>3.5</v>
      </c>
      <c r="E27" s="9">
        <v>1.27</v>
      </c>
      <c r="F27" s="9">
        <v>1.24</v>
      </c>
      <c r="G27" s="9">
        <v>0.39</v>
      </c>
      <c r="H27" s="16"/>
    </row>
    <row r="28" spans="1:8" x14ac:dyDescent="0.35">
      <c r="A28" s="20"/>
      <c r="B28" s="2" t="s">
        <v>7</v>
      </c>
      <c r="C28" s="10">
        <v>1.1200000000000001</v>
      </c>
      <c r="D28" s="10">
        <v>3.12</v>
      </c>
      <c r="E28" s="10">
        <v>1.44</v>
      </c>
      <c r="F28" s="10">
        <v>1.24</v>
      </c>
      <c r="G28" s="10">
        <v>0.39</v>
      </c>
      <c r="H28" s="17"/>
    </row>
    <row r="29" spans="1:8" x14ac:dyDescent="0.35">
      <c r="A29" s="18" t="s">
        <v>19</v>
      </c>
      <c r="B29" s="4" t="s">
        <v>48</v>
      </c>
      <c r="C29" s="9">
        <v>20.7</v>
      </c>
      <c r="D29" s="9">
        <v>68.900000000000006</v>
      </c>
      <c r="E29" s="9">
        <v>41.15</v>
      </c>
      <c r="F29" s="9">
        <v>40.6</v>
      </c>
      <c r="G29" s="9">
        <v>11.29</v>
      </c>
      <c r="H29" s="15">
        <f t="shared" ref="H29" si="7">IF(E29&gt;=E30,ROUND(E31/G29,2),ROUND(-E31/G29,2))</f>
        <v>0.32</v>
      </c>
    </row>
    <row r="30" spans="1:8" x14ac:dyDescent="0.35">
      <c r="A30" s="19"/>
      <c r="B30" s="4" t="s">
        <v>9</v>
      </c>
      <c r="C30" s="9">
        <v>19.850000000000001</v>
      </c>
      <c r="D30" s="9">
        <v>68.55</v>
      </c>
      <c r="E30" s="9">
        <v>37.5</v>
      </c>
      <c r="F30" s="9">
        <v>34.64</v>
      </c>
      <c r="G30" s="9">
        <v>11.16</v>
      </c>
      <c r="H30" s="16"/>
    </row>
    <row r="31" spans="1:8" x14ac:dyDescent="0.35">
      <c r="A31" s="20"/>
      <c r="B31" s="2" t="s">
        <v>7</v>
      </c>
      <c r="C31" s="10">
        <v>0.85</v>
      </c>
      <c r="D31" s="10">
        <v>0.35</v>
      </c>
      <c r="E31" s="10">
        <v>3.66</v>
      </c>
      <c r="F31" s="10">
        <v>5.96</v>
      </c>
      <c r="G31" s="10">
        <v>0.13</v>
      </c>
      <c r="H31" s="17"/>
    </row>
    <row r="32" spans="1:8" x14ac:dyDescent="0.35">
      <c r="A32" s="18" t="s">
        <v>20</v>
      </c>
      <c r="B32" s="4" t="s">
        <v>48</v>
      </c>
      <c r="C32" s="9">
        <v>125.5</v>
      </c>
      <c r="D32" s="9">
        <v>256.89999999999998</v>
      </c>
      <c r="E32" s="9">
        <v>190.68</v>
      </c>
      <c r="F32" s="9">
        <v>189.6</v>
      </c>
      <c r="G32" s="9">
        <v>27.84</v>
      </c>
      <c r="H32" s="15">
        <f t="shared" ref="H32" si="8">IF(E32&gt;=E33,ROUND(E34/G32,2),ROUND(-E34/G32,2))</f>
        <v>-0.68</v>
      </c>
    </row>
    <row r="33" spans="1:8" x14ac:dyDescent="0.35">
      <c r="A33" s="19"/>
      <c r="B33" s="4" t="s">
        <v>9</v>
      </c>
      <c r="C33" s="9">
        <v>141.63</v>
      </c>
      <c r="D33" s="9">
        <v>302.37</v>
      </c>
      <c r="E33" s="9">
        <v>209.51</v>
      </c>
      <c r="F33" s="9">
        <v>204.41</v>
      </c>
      <c r="G33" s="9">
        <v>33.51</v>
      </c>
      <c r="H33" s="16"/>
    </row>
    <row r="34" spans="1:8" x14ac:dyDescent="0.35">
      <c r="A34" s="20"/>
      <c r="B34" s="2" t="s">
        <v>7</v>
      </c>
      <c r="C34" s="10">
        <v>16.13</v>
      </c>
      <c r="D34" s="10">
        <v>45.47</v>
      </c>
      <c r="E34" s="10">
        <v>18.829999999999998</v>
      </c>
      <c r="F34" s="10">
        <v>14.81</v>
      </c>
      <c r="G34" s="10">
        <v>5.67</v>
      </c>
      <c r="H34" s="17"/>
    </row>
    <row r="35" spans="1:8" x14ac:dyDescent="0.35">
      <c r="A35" s="18" t="s">
        <v>21</v>
      </c>
      <c r="B35" s="4" t="s">
        <v>48</v>
      </c>
      <c r="C35" s="9">
        <v>84.1</v>
      </c>
      <c r="D35" s="9">
        <v>222</v>
      </c>
      <c r="E35" s="9">
        <v>133.31</v>
      </c>
      <c r="F35" s="9">
        <v>126</v>
      </c>
      <c r="G35" s="9">
        <v>31.67</v>
      </c>
      <c r="H35" s="15">
        <f t="shared" ref="H35" si="9">IF(E35&gt;=E36,ROUND(E37/G35,2),ROUND(-E37/G35,2))</f>
        <v>-0.53</v>
      </c>
    </row>
    <row r="36" spans="1:8" x14ac:dyDescent="0.35">
      <c r="A36" s="19"/>
      <c r="B36" s="4" t="s">
        <v>9</v>
      </c>
      <c r="C36" s="9">
        <v>86.21</v>
      </c>
      <c r="D36" s="9">
        <v>250.69</v>
      </c>
      <c r="E36" s="9">
        <v>150</v>
      </c>
      <c r="F36" s="9">
        <v>141.27000000000001</v>
      </c>
      <c r="G36" s="9">
        <v>35.54</v>
      </c>
      <c r="H36" s="16"/>
    </row>
    <row r="37" spans="1:8" x14ac:dyDescent="0.35">
      <c r="A37" s="20"/>
      <c r="B37" s="2" t="s">
        <v>7</v>
      </c>
      <c r="C37" s="10">
        <v>2.11</v>
      </c>
      <c r="D37" s="10">
        <v>28.69</v>
      </c>
      <c r="E37" s="10">
        <v>16.690000000000001</v>
      </c>
      <c r="F37" s="10">
        <v>15.27</v>
      </c>
      <c r="G37" s="10">
        <v>3.87</v>
      </c>
      <c r="H37" s="17"/>
    </row>
    <row r="38" spans="1:8" x14ac:dyDescent="0.35">
      <c r="A38" s="18" t="s">
        <v>22</v>
      </c>
      <c r="B38" s="4" t="s">
        <v>48</v>
      </c>
      <c r="C38" s="9">
        <v>101.4</v>
      </c>
      <c r="D38" s="9">
        <v>290.2</v>
      </c>
      <c r="E38" s="9">
        <v>180.31</v>
      </c>
      <c r="F38" s="9">
        <v>179.9</v>
      </c>
      <c r="G38" s="9">
        <v>35.18</v>
      </c>
      <c r="H38" s="15">
        <f t="shared" ref="H38" si="10">IF(E38&gt;=E39,ROUND(E40/G38,2),ROUND(-E40/G38,2))</f>
        <v>3.13</v>
      </c>
    </row>
    <row r="39" spans="1:8" x14ac:dyDescent="0.35">
      <c r="A39" s="19"/>
      <c r="B39" s="4" t="s">
        <v>9</v>
      </c>
      <c r="C39" s="9">
        <v>47.02</v>
      </c>
      <c r="D39" s="9">
        <v>98.75</v>
      </c>
      <c r="E39" s="9">
        <v>70.22</v>
      </c>
      <c r="F39" s="9">
        <v>69.92</v>
      </c>
      <c r="G39" s="9">
        <v>10.41</v>
      </c>
      <c r="H39" s="16"/>
    </row>
    <row r="40" spans="1:8" x14ac:dyDescent="0.35">
      <c r="A40" s="20"/>
      <c r="B40" s="2" t="s">
        <v>7</v>
      </c>
      <c r="C40" s="10">
        <v>54.38</v>
      </c>
      <c r="D40" s="10">
        <v>191.45</v>
      </c>
      <c r="E40" s="10">
        <v>110.09</v>
      </c>
      <c r="F40" s="10">
        <v>109.98</v>
      </c>
      <c r="G40" s="10">
        <v>24.76</v>
      </c>
      <c r="H40" s="17"/>
    </row>
    <row r="41" spans="1:8" x14ac:dyDescent="0.35">
      <c r="A41" s="18" t="s">
        <v>23</v>
      </c>
      <c r="B41" s="4" t="s">
        <v>48</v>
      </c>
      <c r="C41" s="9">
        <v>12.6</v>
      </c>
      <c r="D41" s="9">
        <v>50.5</v>
      </c>
      <c r="E41" s="9">
        <v>27.44</v>
      </c>
      <c r="F41" s="9">
        <v>28.7</v>
      </c>
      <c r="G41" s="9">
        <v>9.3699999999999992</v>
      </c>
      <c r="H41" s="15">
        <f t="shared" ref="H41" si="11">IF(E41&gt;=E42,ROUND(E43/G41,2),ROUND(-E43/G41,2))</f>
        <v>2.8</v>
      </c>
    </row>
    <row r="42" spans="1:8" x14ac:dyDescent="0.35">
      <c r="A42" s="19"/>
      <c r="B42" s="4" t="s">
        <v>9</v>
      </c>
      <c r="C42" s="9">
        <v>0.49</v>
      </c>
      <c r="D42" s="9">
        <v>2.12</v>
      </c>
      <c r="E42" s="9">
        <v>1.24</v>
      </c>
      <c r="F42" s="9">
        <v>1.24</v>
      </c>
      <c r="G42" s="9">
        <v>0.38</v>
      </c>
      <c r="H42" s="16"/>
    </row>
    <row r="43" spans="1:8" x14ac:dyDescent="0.35">
      <c r="A43" s="20"/>
      <c r="B43" s="2" t="s">
        <v>7</v>
      </c>
      <c r="C43" s="10">
        <v>12.11</v>
      </c>
      <c r="D43" s="10">
        <v>48.38</v>
      </c>
      <c r="E43" s="10">
        <v>26.2</v>
      </c>
      <c r="F43" s="10">
        <v>27.46</v>
      </c>
      <c r="G43" s="10">
        <v>8.99</v>
      </c>
      <c r="H43" s="17"/>
    </row>
    <row r="44" spans="1:8" x14ac:dyDescent="0.35">
      <c r="A44" s="18" t="s">
        <v>24</v>
      </c>
      <c r="B44" s="4" t="s">
        <v>48</v>
      </c>
      <c r="C44" s="9">
        <v>0.39</v>
      </c>
      <c r="D44" s="9">
        <v>1.69</v>
      </c>
      <c r="E44" s="9">
        <v>0.91</v>
      </c>
      <c r="F44" s="9">
        <v>0.9</v>
      </c>
      <c r="G44" s="9">
        <v>0.33</v>
      </c>
      <c r="H44" s="15">
        <f t="shared" ref="H44" si="12">IF(E44&gt;=E45,ROUND(E46/G44,2),ROUND(-E46/G44,2))</f>
        <v>0.39</v>
      </c>
    </row>
    <row r="45" spans="1:8" x14ac:dyDescent="0.35">
      <c r="A45" s="19"/>
      <c r="B45" s="4" t="s">
        <v>9</v>
      </c>
      <c r="C45" s="9">
        <v>0.27</v>
      </c>
      <c r="D45" s="9">
        <v>1.67</v>
      </c>
      <c r="E45" s="9">
        <v>0.79</v>
      </c>
      <c r="F45" s="9">
        <v>0.76</v>
      </c>
      <c r="G45" s="9">
        <v>0.26</v>
      </c>
      <c r="H45" s="16"/>
    </row>
    <row r="46" spans="1:8" x14ac:dyDescent="0.35">
      <c r="A46" s="20"/>
      <c r="B46" s="2" t="s">
        <v>7</v>
      </c>
      <c r="C46" s="10">
        <v>0.12</v>
      </c>
      <c r="D46" s="10">
        <v>0.02</v>
      </c>
      <c r="E46" s="10">
        <v>0.13</v>
      </c>
      <c r="F46" s="10">
        <v>0.14000000000000001</v>
      </c>
      <c r="G46" s="10">
        <v>0.08</v>
      </c>
      <c r="H46" s="17"/>
    </row>
    <row r="47" spans="1:8" x14ac:dyDescent="0.35">
      <c r="A47" s="18" t="s">
        <v>25</v>
      </c>
      <c r="B47" s="4" t="s">
        <v>48</v>
      </c>
      <c r="C47" s="9">
        <v>2.33</v>
      </c>
      <c r="D47" s="9">
        <v>5.48</v>
      </c>
      <c r="E47" s="9">
        <v>3.74</v>
      </c>
      <c r="F47" s="9">
        <v>3.66</v>
      </c>
      <c r="G47" s="9">
        <v>0.71</v>
      </c>
      <c r="H47" s="15">
        <f t="shared" ref="H47" si="13">IF(E47&gt;=E48,ROUND(E49/G47,2),ROUND(-E49/G47,2))</f>
        <v>4.42</v>
      </c>
    </row>
    <row r="48" spans="1:8" x14ac:dyDescent="0.35">
      <c r="A48" s="19"/>
      <c r="B48" s="4" t="s">
        <v>9</v>
      </c>
      <c r="C48" s="9">
        <v>0.35</v>
      </c>
      <c r="D48" s="9">
        <v>0.92</v>
      </c>
      <c r="E48" s="9">
        <v>0.6</v>
      </c>
      <c r="F48" s="9">
        <v>0.59</v>
      </c>
      <c r="G48" s="9">
        <v>0.12</v>
      </c>
      <c r="H48" s="16"/>
    </row>
    <row r="49" spans="1:8" x14ac:dyDescent="0.35">
      <c r="A49" s="20"/>
      <c r="B49" s="2" t="s">
        <v>7</v>
      </c>
      <c r="C49" s="10">
        <v>1.98</v>
      </c>
      <c r="D49" s="10">
        <v>4.5599999999999996</v>
      </c>
      <c r="E49" s="10">
        <v>3.14</v>
      </c>
      <c r="F49" s="10">
        <v>3.07</v>
      </c>
      <c r="G49" s="10">
        <v>0.6</v>
      </c>
      <c r="H49" s="17"/>
    </row>
    <row r="50" spans="1:8" x14ac:dyDescent="0.35">
      <c r="A50" s="18" t="s">
        <v>26</v>
      </c>
      <c r="B50" s="4" t="s">
        <v>48</v>
      </c>
      <c r="C50" s="9">
        <v>25.7</v>
      </c>
      <c r="D50" s="9">
        <v>66.8</v>
      </c>
      <c r="E50" s="9">
        <v>44.46</v>
      </c>
      <c r="F50" s="9">
        <v>42.4</v>
      </c>
      <c r="G50" s="9">
        <v>11.16</v>
      </c>
      <c r="H50" s="15">
        <f t="shared" ref="H50" si="14">IF(E50&gt;=E51,ROUND(E52/G50,2),ROUND(-E52/G50,2))</f>
        <v>1.22</v>
      </c>
    </row>
    <row r="51" spans="1:8" x14ac:dyDescent="0.35">
      <c r="A51" s="19"/>
      <c r="B51" s="4" t="s">
        <v>9</v>
      </c>
      <c r="C51" s="9">
        <v>13.72</v>
      </c>
      <c r="D51" s="9">
        <v>54.35</v>
      </c>
      <c r="E51" s="9">
        <v>30.82</v>
      </c>
      <c r="F51" s="9">
        <v>30.43</v>
      </c>
      <c r="G51" s="9">
        <v>10.15</v>
      </c>
      <c r="H51" s="16"/>
    </row>
    <row r="52" spans="1:8" x14ac:dyDescent="0.35">
      <c r="A52" s="20"/>
      <c r="B52" s="2" t="s">
        <v>7</v>
      </c>
      <c r="C52" s="10">
        <v>11.98</v>
      </c>
      <c r="D52" s="10">
        <v>12.45</v>
      </c>
      <c r="E52" s="10">
        <v>13.64</v>
      </c>
      <c r="F52" s="10">
        <v>11.97</v>
      </c>
      <c r="G52" s="10">
        <v>1.01</v>
      </c>
      <c r="H52" s="17"/>
    </row>
    <row r="53" spans="1:8" x14ac:dyDescent="0.35">
      <c r="A53" s="18" t="s">
        <v>27</v>
      </c>
      <c r="B53" s="4" t="s">
        <v>48</v>
      </c>
      <c r="C53" s="9">
        <v>54</v>
      </c>
      <c r="D53" s="9">
        <v>153</v>
      </c>
      <c r="E53" s="9">
        <v>99.43</v>
      </c>
      <c r="F53" s="9">
        <v>95.5</v>
      </c>
      <c r="G53" s="9">
        <v>21.26</v>
      </c>
      <c r="H53" s="15">
        <f t="shared" ref="H53" si="15">IF(E53&gt;=E54,ROUND(E55/G53,2),ROUND(-E55/G53,2))</f>
        <v>2.84</v>
      </c>
    </row>
    <row r="54" spans="1:8" x14ac:dyDescent="0.35">
      <c r="A54" s="19"/>
      <c r="B54" s="4" t="s">
        <v>9</v>
      </c>
      <c r="C54" s="9">
        <v>19.61</v>
      </c>
      <c r="D54" s="9">
        <v>61.31</v>
      </c>
      <c r="E54" s="9">
        <v>39.14</v>
      </c>
      <c r="F54" s="9">
        <v>40.090000000000003</v>
      </c>
      <c r="G54" s="9">
        <v>8.1</v>
      </c>
      <c r="H54" s="16"/>
    </row>
    <row r="55" spans="1:8" x14ac:dyDescent="0.35">
      <c r="A55" s="20"/>
      <c r="B55" s="2" t="s">
        <v>7</v>
      </c>
      <c r="C55" s="10">
        <v>34.39</v>
      </c>
      <c r="D55" s="10">
        <v>91.69</v>
      </c>
      <c r="E55" s="10">
        <v>60.29</v>
      </c>
      <c r="F55" s="10">
        <v>55.41</v>
      </c>
      <c r="G55" s="10">
        <v>13.16</v>
      </c>
      <c r="H55" s="17"/>
    </row>
    <row r="56" spans="1:8" x14ac:dyDescent="0.35">
      <c r="A56" s="18" t="s">
        <v>28</v>
      </c>
      <c r="B56" s="4" t="s">
        <v>48</v>
      </c>
      <c r="C56" s="9">
        <v>34.9</v>
      </c>
      <c r="D56" s="9">
        <v>84.4</v>
      </c>
      <c r="E56" s="9">
        <v>57.86</v>
      </c>
      <c r="F56" s="9">
        <v>58</v>
      </c>
      <c r="G56" s="9">
        <v>11.88</v>
      </c>
      <c r="H56" s="15">
        <f t="shared" ref="H56" si="16">IF(E56&gt;=E57,ROUND(E58/G56,2),ROUND(-E58/G56,2))</f>
        <v>1.56</v>
      </c>
    </row>
    <row r="57" spans="1:8" x14ac:dyDescent="0.35">
      <c r="A57" s="19"/>
      <c r="B57" s="4" t="s">
        <v>9</v>
      </c>
      <c r="C57" s="9">
        <v>22.92</v>
      </c>
      <c r="D57" s="9">
        <v>63.92</v>
      </c>
      <c r="E57" s="9">
        <v>39.369999999999997</v>
      </c>
      <c r="F57" s="9">
        <v>40.770000000000003</v>
      </c>
      <c r="G57" s="9">
        <v>8.02</v>
      </c>
      <c r="H57" s="16"/>
    </row>
    <row r="58" spans="1:8" x14ac:dyDescent="0.35">
      <c r="A58" s="20"/>
      <c r="B58" s="2" t="s">
        <v>7</v>
      </c>
      <c r="C58" s="10">
        <v>11.98</v>
      </c>
      <c r="D58" s="10">
        <v>20.48</v>
      </c>
      <c r="E58" s="10">
        <v>18.489999999999998</v>
      </c>
      <c r="F58" s="10">
        <v>17.23</v>
      </c>
      <c r="G58" s="10">
        <v>3.85</v>
      </c>
      <c r="H58" s="17"/>
    </row>
    <row r="59" spans="1:8" x14ac:dyDescent="0.35">
      <c r="A59" s="18" t="s">
        <v>29</v>
      </c>
      <c r="B59" s="4" t="s">
        <v>48</v>
      </c>
      <c r="C59" s="9">
        <v>50.4</v>
      </c>
      <c r="D59" s="9">
        <v>141.6</v>
      </c>
      <c r="E59" s="9">
        <v>87.19</v>
      </c>
      <c r="F59" s="9">
        <v>82.9</v>
      </c>
      <c r="G59" s="9">
        <v>21.12</v>
      </c>
      <c r="H59" s="15">
        <f t="shared" ref="H59" si="17">IF(E59&gt;=E60,ROUND(E61/G59,2),ROUND(-E61/G59,2))</f>
        <v>-1.04</v>
      </c>
    </row>
    <row r="60" spans="1:8" x14ac:dyDescent="0.35">
      <c r="A60" s="19"/>
      <c r="B60" s="4" t="s">
        <v>9</v>
      </c>
      <c r="C60" s="9">
        <v>67.489999999999995</v>
      </c>
      <c r="D60" s="9">
        <v>188.25</v>
      </c>
      <c r="E60" s="9">
        <v>109.18</v>
      </c>
      <c r="F60" s="9">
        <v>100.57</v>
      </c>
      <c r="G60" s="9">
        <v>26.01</v>
      </c>
      <c r="H60" s="16"/>
    </row>
    <row r="61" spans="1:8" x14ac:dyDescent="0.35">
      <c r="A61" s="20"/>
      <c r="B61" s="2" t="s">
        <v>7</v>
      </c>
      <c r="C61" s="10">
        <v>17.09</v>
      </c>
      <c r="D61" s="10">
        <v>46.65</v>
      </c>
      <c r="E61" s="10">
        <v>21.99</v>
      </c>
      <c r="F61" s="10">
        <v>17.670000000000002</v>
      </c>
      <c r="G61" s="10">
        <v>4.8899999999999997</v>
      </c>
      <c r="H61" s="17"/>
    </row>
    <row r="62" spans="1:8" x14ac:dyDescent="0.35">
      <c r="A62" s="18" t="s">
        <v>30</v>
      </c>
      <c r="B62" s="4" t="s">
        <v>48</v>
      </c>
      <c r="C62" s="9">
        <v>0.42</v>
      </c>
      <c r="D62" s="9">
        <v>1.31</v>
      </c>
      <c r="E62" s="9">
        <v>0.77</v>
      </c>
      <c r="F62" s="9">
        <v>0.73</v>
      </c>
      <c r="G62" s="9">
        <v>0.19</v>
      </c>
      <c r="H62" s="15">
        <f t="shared" ref="H62" si="18">IF(E62&gt;=E63,ROUND(E64/G62,2),ROUND(-E64/G62,2))</f>
        <v>2.16</v>
      </c>
    </row>
    <row r="63" spans="1:8" x14ac:dyDescent="0.35">
      <c r="A63" s="19"/>
      <c r="B63" s="4" t="s">
        <v>9</v>
      </c>
      <c r="C63" s="9">
        <v>0.11</v>
      </c>
      <c r="D63" s="9">
        <v>0.96</v>
      </c>
      <c r="E63" s="9">
        <v>0.36</v>
      </c>
      <c r="F63" s="9">
        <v>0.32</v>
      </c>
      <c r="G63" s="9">
        <v>0.14000000000000001</v>
      </c>
      <c r="H63" s="16"/>
    </row>
    <row r="64" spans="1:8" x14ac:dyDescent="0.35">
      <c r="A64" s="20"/>
      <c r="B64" s="2" t="s">
        <v>7</v>
      </c>
      <c r="C64" s="10">
        <v>0.31</v>
      </c>
      <c r="D64" s="10">
        <v>0.35</v>
      </c>
      <c r="E64" s="10">
        <v>0.41</v>
      </c>
      <c r="F64" s="10">
        <v>0.41</v>
      </c>
      <c r="G64" s="10">
        <v>0.05</v>
      </c>
      <c r="H64" s="17"/>
    </row>
    <row r="65" spans="1:8" x14ac:dyDescent="0.35">
      <c r="A65" s="18" t="s">
        <v>31</v>
      </c>
      <c r="B65" s="4" t="s">
        <v>48</v>
      </c>
      <c r="C65" s="9">
        <v>1.84</v>
      </c>
      <c r="D65" s="9">
        <v>5.56</v>
      </c>
      <c r="E65" s="9">
        <v>3.46</v>
      </c>
      <c r="F65" s="9">
        <v>3.25</v>
      </c>
      <c r="G65" s="9">
        <v>0.89</v>
      </c>
      <c r="H65" s="15">
        <f t="shared" ref="H65" si="19">IF(E65&gt;=E66,ROUND(E67/G65,2),ROUND(-E67/G65,2))</f>
        <v>0.75</v>
      </c>
    </row>
    <row r="66" spans="1:8" x14ac:dyDescent="0.35">
      <c r="A66" s="19"/>
      <c r="B66" s="4" t="s">
        <v>9</v>
      </c>
      <c r="C66" s="9">
        <v>1.08</v>
      </c>
      <c r="D66" s="9">
        <v>6.11</v>
      </c>
      <c r="E66" s="9">
        <v>2.79</v>
      </c>
      <c r="F66" s="9">
        <v>2.85</v>
      </c>
      <c r="G66" s="9">
        <v>0.88</v>
      </c>
      <c r="H66" s="16"/>
    </row>
    <row r="67" spans="1:8" x14ac:dyDescent="0.35">
      <c r="A67" s="20"/>
      <c r="B67" s="2" t="s">
        <v>7</v>
      </c>
      <c r="C67" s="10">
        <v>0.76</v>
      </c>
      <c r="D67" s="10">
        <v>0.55000000000000004</v>
      </c>
      <c r="E67" s="10">
        <v>0.67</v>
      </c>
      <c r="F67" s="10">
        <v>0.4</v>
      </c>
      <c r="G67" s="10">
        <v>0</v>
      </c>
      <c r="H67" s="17"/>
    </row>
    <row r="68" spans="1:8" x14ac:dyDescent="0.35">
      <c r="A68" s="18" t="s">
        <v>32</v>
      </c>
      <c r="B68" s="4" t="s">
        <v>48</v>
      </c>
      <c r="C68" s="9">
        <v>5.45</v>
      </c>
      <c r="D68" s="9">
        <v>16.100000000000001</v>
      </c>
      <c r="E68" s="9">
        <v>10.39</v>
      </c>
      <c r="F68" s="9">
        <v>9.76</v>
      </c>
      <c r="G68" s="9">
        <v>2.72</v>
      </c>
      <c r="H68" s="15">
        <f t="shared" ref="H68" si="20">IF(E68&gt;=E69,ROUND(E70/G68,2),ROUND(-E70/G68,2))</f>
        <v>0.61</v>
      </c>
    </row>
    <row r="69" spans="1:8" x14ac:dyDescent="0.35">
      <c r="A69" s="19"/>
      <c r="B69" s="4" t="s">
        <v>9</v>
      </c>
      <c r="C69" s="9">
        <v>4.55</v>
      </c>
      <c r="D69" s="9">
        <v>16.02</v>
      </c>
      <c r="E69" s="9">
        <v>8.74</v>
      </c>
      <c r="F69" s="9">
        <v>8.5500000000000007</v>
      </c>
      <c r="G69" s="9">
        <v>2.34</v>
      </c>
      <c r="H69" s="16"/>
    </row>
    <row r="70" spans="1:8" x14ac:dyDescent="0.35">
      <c r="A70" s="20"/>
      <c r="B70" s="2" t="s">
        <v>7</v>
      </c>
      <c r="C70" s="10">
        <v>0.9</v>
      </c>
      <c r="D70" s="10">
        <v>0.08</v>
      </c>
      <c r="E70" s="10">
        <v>1.65</v>
      </c>
      <c r="F70" s="10">
        <v>1.21</v>
      </c>
      <c r="G70" s="10">
        <v>0.37</v>
      </c>
      <c r="H70" s="17"/>
    </row>
    <row r="71" spans="1:8" x14ac:dyDescent="0.35">
      <c r="A71" s="18" t="s">
        <v>33</v>
      </c>
      <c r="B71" s="4" t="s">
        <v>48</v>
      </c>
      <c r="C71" s="9">
        <v>14.3</v>
      </c>
      <c r="D71" s="9">
        <v>43.5</v>
      </c>
      <c r="E71" s="9">
        <v>25.21</v>
      </c>
      <c r="F71" s="9">
        <v>23.5</v>
      </c>
      <c r="G71" s="9">
        <v>7.46</v>
      </c>
      <c r="H71" s="15">
        <f t="shared" ref="H71" si="21">IF(E71&gt;=E72,ROUND(E73/G71,2),ROUND(-E73/G71,2))</f>
        <v>0.04</v>
      </c>
    </row>
    <row r="72" spans="1:8" x14ac:dyDescent="0.35">
      <c r="A72" s="19"/>
      <c r="B72" s="4" t="s">
        <v>9</v>
      </c>
      <c r="C72" s="9">
        <v>16.78</v>
      </c>
      <c r="D72" s="9">
        <v>43.62</v>
      </c>
      <c r="E72" s="9">
        <v>24.91</v>
      </c>
      <c r="F72" s="9">
        <v>24.17</v>
      </c>
      <c r="G72" s="9">
        <v>5.35</v>
      </c>
      <c r="H72" s="16"/>
    </row>
    <row r="73" spans="1:8" x14ac:dyDescent="0.35">
      <c r="A73" s="20"/>
      <c r="B73" s="2" t="s">
        <v>7</v>
      </c>
      <c r="C73" s="10">
        <v>2.48</v>
      </c>
      <c r="D73" s="10">
        <v>0.12</v>
      </c>
      <c r="E73" s="10">
        <v>0.3</v>
      </c>
      <c r="F73" s="10">
        <v>0.67</v>
      </c>
      <c r="G73" s="10">
        <v>2.11</v>
      </c>
      <c r="H73" s="17"/>
    </row>
    <row r="74" spans="1:8" x14ac:dyDescent="0.35">
      <c r="A74" s="18" t="s">
        <v>34</v>
      </c>
      <c r="B74" s="4" t="s">
        <v>48</v>
      </c>
      <c r="C74" s="9">
        <v>0.41</v>
      </c>
      <c r="D74" s="9">
        <v>0.97</v>
      </c>
      <c r="E74" s="9">
        <v>0.69</v>
      </c>
      <c r="F74" s="9">
        <v>0.69</v>
      </c>
      <c r="G74" s="9">
        <v>0.13</v>
      </c>
      <c r="H74" s="15">
        <f t="shared" ref="H74" si="22">IF(E74&gt;=E75,ROUND(E76/G74,2),ROUND(-E76/G74,2))</f>
        <v>0.85</v>
      </c>
    </row>
    <row r="75" spans="1:8" x14ac:dyDescent="0.35">
      <c r="A75" s="19"/>
      <c r="B75" s="4" t="s">
        <v>9</v>
      </c>
      <c r="C75" s="9">
        <v>0.27</v>
      </c>
      <c r="D75" s="9">
        <v>0.86</v>
      </c>
      <c r="E75" s="9">
        <v>0.57999999999999996</v>
      </c>
      <c r="F75" s="9">
        <v>0.56999999999999995</v>
      </c>
      <c r="G75" s="9">
        <v>0.13</v>
      </c>
      <c r="H75" s="16"/>
    </row>
    <row r="76" spans="1:8" x14ac:dyDescent="0.35">
      <c r="A76" s="20"/>
      <c r="B76" s="2" t="s">
        <v>7</v>
      </c>
      <c r="C76" s="10">
        <v>0.14000000000000001</v>
      </c>
      <c r="D76" s="10">
        <v>0.11</v>
      </c>
      <c r="E76" s="10">
        <v>0.11</v>
      </c>
      <c r="F76" s="10">
        <v>0.13</v>
      </c>
      <c r="G76" s="10">
        <v>0</v>
      </c>
      <c r="H76" s="17"/>
    </row>
    <row r="77" spans="1:8" x14ac:dyDescent="0.35">
      <c r="A77" s="21" t="s">
        <v>35</v>
      </c>
      <c r="B77" s="4" t="s">
        <v>48</v>
      </c>
      <c r="C77" s="9">
        <v>5.38</v>
      </c>
      <c r="D77" s="9">
        <v>15.34</v>
      </c>
      <c r="E77" s="9">
        <v>9.27</v>
      </c>
      <c r="F77" s="9">
        <v>8.81</v>
      </c>
      <c r="G77" s="9">
        <v>2.4300000000000002</v>
      </c>
      <c r="H77" s="15">
        <f t="shared" ref="H77" si="23">IF(E77&gt;=E78,ROUND(E79/G77,2),ROUND(-E79/G77,2))</f>
        <v>3.22</v>
      </c>
    </row>
    <row r="78" spans="1:8" x14ac:dyDescent="0.35">
      <c r="A78" s="22"/>
      <c r="B78" s="4" t="s">
        <v>9</v>
      </c>
      <c r="C78" s="9">
        <v>0.78</v>
      </c>
      <c r="D78" s="9">
        <v>2.2599999999999998</v>
      </c>
      <c r="E78" s="9">
        <v>1.45</v>
      </c>
      <c r="F78" s="9">
        <v>1.51</v>
      </c>
      <c r="G78" s="9">
        <v>0.35</v>
      </c>
      <c r="H78" s="16"/>
    </row>
    <row r="79" spans="1:8" x14ac:dyDescent="0.35">
      <c r="A79" s="23"/>
      <c r="B79" s="2" t="s">
        <v>7</v>
      </c>
      <c r="C79" s="10">
        <v>4.5999999999999996</v>
      </c>
      <c r="D79" s="10">
        <v>13.08</v>
      </c>
      <c r="E79" s="10">
        <v>7.82</v>
      </c>
      <c r="F79" s="10">
        <v>7.3</v>
      </c>
      <c r="G79" s="10">
        <v>2.08</v>
      </c>
      <c r="H79" s="17"/>
    </row>
    <row r="80" spans="1:8" x14ac:dyDescent="0.35">
      <c r="A80" s="21" t="s">
        <v>36</v>
      </c>
      <c r="B80" s="4" t="s">
        <v>48</v>
      </c>
      <c r="C80" s="9">
        <v>6.73</v>
      </c>
      <c r="D80" s="9">
        <v>16.96</v>
      </c>
      <c r="E80" s="9">
        <v>10.48</v>
      </c>
      <c r="F80" s="9">
        <v>10.19</v>
      </c>
      <c r="G80" s="9">
        <v>2.2799999999999998</v>
      </c>
      <c r="H80" s="15">
        <f t="shared" ref="H80" si="24">IF(E80&gt;=E81,ROUND(E82/G80,2),ROUND(-E82/G80,2))</f>
        <v>4.13</v>
      </c>
    </row>
    <row r="81" spans="1:8" x14ac:dyDescent="0.35">
      <c r="A81" s="22"/>
      <c r="B81" s="4" t="s">
        <v>9</v>
      </c>
      <c r="C81" s="9">
        <v>0.63</v>
      </c>
      <c r="D81" s="9">
        <v>1.65</v>
      </c>
      <c r="E81" s="9">
        <v>1.07</v>
      </c>
      <c r="F81" s="9">
        <v>1.07</v>
      </c>
      <c r="G81" s="9">
        <v>0.19</v>
      </c>
      <c r="H81" s="16"/>
    </row>
    <row r="82" spans="1:8" x14ac:dyDescent="0.35">
      <c r="A82" s="23"/>
      <c r="B82" s="2" t="s">
        <v>7</v>
      </c>
      <c r="C82" s="10">
        <v>6.1</v>
      </c>
      <c r="D82" s="10">
        <v>15.31</v>
      </c>
      <c r="E82" s="10">
        <v>9.41</v>
      </c>
      <c r="F82" s="10">
        <v>9.1199999999999992</v>
      </c>
      <c r="G82" s="10">
        <v>2.1</v>
      </c>
      <c r="H82" s="17"/>
    </row>
    <row r="83" spans="1:8" x14ac:dyDescent="0.35">
      <c r="A83" s="21" t="s">
        <v>37</v>
      </c>
      <c r="B83" s="4" t="s">
        <v>48</v>
      </c>
      <c r="C83" s="9">
        <v>3.28</v>
      </c>
      <c r="D83" s="9">
        <v>14.62</v>
      </c>
      <c r="E83" s="9">
        <v>7.04</v>
      </c>
      <c r="F83" s="9">
        <v>6.97</v>
      </c>
      <c r="G83" s="9">
        <v>2.25</v>
      </c>
      <c r="H83" s="15">
        <f t="shared" ref="H83" si="25">IF(E83&gt;=E84,ROUND(E85/G83,2),ROUND(-E85/G83,2))</f>
        <v>2.4700000000000002</v>
      </c>
    </row>
    <row r="84" spans="1:8" x14ac:dyDescent="0.35">
      <c r="A84" s="22"/>
      <c r="B84" s="4" t="s">
        <v>9</v>
      </c>
      <c r="C84" s="9">
        <v>0.65</v>
      </c>
      <c r="D84" s="9">
        <v>2.52</v>
      </c>
      <c r="E84" s="9">
        <v>1.48</v>
      </c>
      <c r="F84" s="9">
        <v>1.5</v>
      </c>
      <c r="G84" s="9">
        <v>0.42</v>
      </c>
      <c r="H84" s="16"/>
    </row>
    <row r="85" spans="1:8" x14ac:dyDescent="0.35">
      <c r="A85" s="23"/>
      <c r="B85" s="2" t="s">
        <v>7</v>
      </c>
      <c r="C85" s="10">
        <v>2.63</v>
      </c>
      <c r="D85" s="10">
        <v>12.1</v>
      </c>
      <c r="E85" s="10">
        <v>5.56</v>
      </c>
      <c r="F85" s="10">
        <v>5.47</v>
      </c>
      <c r="G85" s="10">
        <v>1.82</v>
      </c>
      <c r="H85" s="17"/>
    </row>
    <row r="86" spans="1:8" x14ac:dyDescent="0.35">
      <c r="A86" s="21" t="s">
        <v>38</v>
      </c>
      <c r="B86" s="4" t="s">
        <v>48</v>
      </c>
      <c r="C86" s="9">
        <v>9.1999999999999993</v>
      </c>
      <c r="D86" s="9">
        <v>19.239999999999998</v>
      </c>
      <c r="E86" s="9">
        <v>13.38</v>
      </c>
      <c r="F86" s="9">
        <v>13.03</v>
      </c>
      <c r="G86" s="9">
        <v>2.27</v>
      </c>
      <c r="H86" s="15">
        <f t="shared" ref="H86" si="26">IF(E86&gt;=E87,ROUND(E88/G86,2),ROUND(-E88/G86,2))</f>
        <v>4.5599999999999996</v>
      </c>
    </row>
    <row r="87" spans="1:8" x14ac:dyDescent="0.35">
      <c r="A87" s="22"/>
      <c r="B87" s="4" t="s">
        <v>9</v>
      </c>
      <c r="C87" s="9">
        <v>1.76</v>
      </c>
      <c r="D87" s="9">
        <v>4.41</v>
      </c>
      <c r="E87" s="9">
        <v>3.02</v>
      </c>
      <c r="F87" s="9">
        <v>2.96</v>
      </c>
      <c r="G87" s="9">
        <v>0.51</v>
      </c>
      <c r="H87" s="16"/>
    </row>
    <row r="88" spans="1:8" x14ac:dyDescent="0.35">
      <c r="A88" s="23"/>
      <c r="B88" s="2" t="s">
        <v>7</v>
      </c>
      <c r="C88" s="10">
        <v>7.44</v>
      </c>
      <c r="D88" s="10">
        <v>14.83</v>
      </c>
      <c r="E88" s="10">
        <v>10.36</v>
      </c>
      <c r="F88" s="10">
        <v>10.07</v>
      </c>
      <c r="G88" s="10">
        <v>1.76</v>
      </c>
      <c r="H88" s="17"/>
    </row>
    <row r="89" spans="1:8" x14ac:dyDescent="0.35">
      <c r="A89" s="21" t="s">
        <v>39</v>
      </c>
      <c r="B89" s="4" t="s">
        <v>48</v>
      </c>
      <c r="C89" s="9">
        <v>4.88</v>
      </c>
      <c r="D89" s="9">
        <v>13.58</v>
      </c>
      <c r="E89" s="9">
        <v>7.83</v>
      </c>
      <c r="F89" s="9">
        <v>7.65</v>
      </c>
      <c r="G89" s="9">
        <v>1.97</v>
      </c>
      <c r="H89" s="15">
        <f t="shared" ref="H89" si="27">IF(E89&gt;=E90,ROUND(E91/G89,2),ROUND(-E91/G89,2))</f>
        <v>3.7</v>
      </c>
    </row>
    <row r="90" spans="1:8" x14ac:dyDescent="0.35">
      <c r="A90" s="22"/>
      <c r="B90" s="4" t="s">
        <v>9</v>
      </c>
      <c r="C90" s="9">
        <v>0.19</v>
      </c>
      <c r="D90" s="9">
        <v>1.29</v>
      </c>
      <c r="E90" s="9">
        <v>0.55000000000000004</v>
      </c>
      <c r="F90" s="9">
        <v>0.54</v>
      </c>
      <c r="G90" s="9">
        <v>0.17</v>
      </c>
      <c r="H90" s="16"/>
    </row>
    <row r="91" spans="1:8" x14ac:dyDescent="0.35">
      <c r="A91" s="23"/>
      <c r="B91" s="2" t="s">
        <v>7</v>
      </c>
      <c r="C91" s="10">
        <v>4.6900000000000004</v>
      </c>
      <c r="D91" s="10">
        <v>12.29</v>
      </c>
      <c r="E91" s="10">
        <v>7.28</v>
      </c>
      <c r="F91" s="10">
        <v>7.11</v>
      </c>
      <c r="G91" s="10">
        <v>1.8</v>
      </c>
      <c r="H91" s="17"/>
    </row>
    <row r="92" spans="1:8" x14ac:dyDescent="0.35">
      <c r="A92" s="21" t="s">
        <v>40</v>
      </c>
      <c r="B92" s="4" t="s">
        <v>48</v>
      </c>
      <c r="C92" s="9">
        <v>8.59</v>
      </c>
      <c r="D92" s="9">
        <v>26.01</v>
      </c>
      <c r="E92" s="9">
        <v>17.54</v>
      </c>
      <c r="F92" s="9">
        <v>18.55</v>
      </c>
      <c r="G92" s="9">
        <v>4.63</v>
      </c>
      <c r="H92" s="15">
        <f t="shared" ref="H92" si="28">IF(E92&gt;=E93,ROUND(E94/G92,2),ROUND(-E94/G92,2))</f>
        <v>3.6</v>
      </c>
    </row>
    <row r="93" spans="1:8" x14ac:dyDescent="0.35">
      <c r="A93" s="22"/>
      <c r="B93" s="4" t="s">
        <v>9</v>
      </c>
      <c r="C93" s="9">
        <v>0.45</v>
      </c>
      <c r="D93" s="9">
        <v>1.8</v>
      </c>
      <c r="E93" s="9">
        <v>0.88</v>
      </c>
      <c r="F93" s="9">
        <v>0.86</v>
      </c>
      <c r="G93" s="9">
        <v>0.21</v>
      </c>
      <c r="H93" s="16"/>
    </row>
    <row r="94" spans="1:8" x14ac:dyDescent="0.35">
      <c r="A94" s="23"/>
      <c r="B94" s="2" t="s">
        <v>7</v>
      </c>
      <c r="C94" s="10">
        <v>8.14</v>
      </c>
      <c r="D94" s="10">
        <v>24.21</v>
      </c>
      <c r="E94" s="10">
        <v>16.66</v>
      </c>
      <c r="F94" s="10">
        <v>17.690000000000001</v>
      </c>
      <c r="G94" s="10">
        <v>4.42</v>
      </c>
      <c r="H94" s="17"/>
    </row>
    <row r="95" spans="1:8" x14ac:dyDescent="0.35">
      <c r="A95" s="21" t="s">
        <v>41</v>
      </c>
      <c r="B95" s="4" t="s">
        <v>48</v>
      </c>
      <c r="C95" s="9">
        <v>2</v>
      </c>
      <c r="D95" s="9">
        <v>6.15</v>
      </c>
      <c r="E95" s="9">
        <v>3.68</v>
      </c>
      <c r="F95" s="9">
        <v>3.73</v>
      </c>
      <c r="G95" s="9">
        <v>0.97</v>
      </c>
      <c r="H95" s="15">
        <f t="shared" ref="H95" si="29">IF(E95&gt;=E96,ROUND(E97/G95,2),ROUND(-E97/G95,2))</f>
        <v>2.48</v>
      </c>
    </row>
    <row r="96" spans="1:8" x14ac:dyDescent="0.35">
      <c r="A96" s="22"/>
      <c r="B96" s="4" t="s">
        <v>9</v>
      </c>
      <c r="C96" s="9">
        <v>0.43</v>
      </c>
      <c r="D96" s="9">
        <v>2.75</v>
      </c>
      <c r="E96" s="9">
        <v>1.27</v>
      </c>
      <c r="F96" s="9">
        <v>1.27</v>
      </c>
      <c r="G96" s="9">
        <v>0.47</v>
      </c>
      <c r="H96" s="16"/>
    </row>
    <row r="97" spans="1:8" x14ac:dyDescent="0.35">
      <c r="A97" s="23"/>
      <c r="B97" s="2" t="s">
        <v>7</v>
      </c>
      <c r="C97" s="10">
        <v>1.57</v>
      </c>
      <c r="D97" s="10">
        <v>3.4</v>
      </c>
      <c r="E97" s="10">
        <v>2.41</v>
      </c>
      <c r="F97" s="10">
        <v>2.46</v>
      </c>
      <c r="G97" s="10">
        <v>0.5</v>
      </c>
      <c r="H97" s="17"/>
    </row>
    <row r="98" spans="1:8" x14ac:dyDescent="0.35">
      <c r="A98" s="21" t="s">
        <v>42</v>
      </c>
      <c r="B98" s="4" t="s">
        <v>48</v>
      </c>
      <c r="C98" s="9">
        <v>6.25</v>
      </c>
      <c r="D98" s="9">
        <v>21</v>
      </c>
      <c r="E98" s="9">
        <v>13.93</v>
      </c>
      <c r="F98" s="9">
        <v>14.55</v>
      </c>
      <c r="G98" s="9">
        <v>3.65</v>
      </c>
      <c r="H98" s="15">
        <f t="shared" ref="H98" si="30">IF(E98&gt;=E99,ROUND(E100/G98,2),ROUND(-E100/G98,2))</f>
        <v>3.07</v>
      </c>
    </row>
    <row r="99" spans="1:8" x14ac:dyDescent="0.35">
      <c r="A99" s="22"/>
      <c r="B99" s="4" t="s">
        <v>9</v>
      </c>
      <c r="C99" s="9">
        <v>1.05</v>
      </c>
      <c r="D99" s="9">
        <v>4.38</v>
      </c>
      <c r="E99" s="9">
        <v>2.73</v>
      </c>
      <c r="F99" s="9">
        <v>2.81</v>
      </c>
      <c r="G99" s="9">
        <v>0.75</v>
      </c>
      <c r="H99" s="16"/>
    </row>
    <row r="100" spans="1:8" x14ac:dyDescent="0.35">
      <c r="A100" s="23"/>
      <c r="B100" s="2" t="s">
        <v>7</v>
      </c>
      <c r="C100" s="10">
        <v>5.2</v>
      </c>
      <c r="D100" s="10">
        <v>16.62</v>
      </c>
      <c r="E100" s="10">
        <v>11.2</v>
      </c>
      <c r="F100" s="10">
        <v>11.74</v>
      </c>
      <c r="G100" s="10">
        <v>2.91</v>
      </c>
      <c r="H100" s="17"/>
    </row>
    <row r="101" spans="1:8" x14ac:dyDescent="0.35">
      <c r="A101" s="21" t="s">
        <v>43</v>
      </c>
      <c r="B101" s="4" t="s">
        <v>48</v>
      </c>
      <c r="C101" s="9">
        <v>12.5</v>
      </c>
      <c r="D101" s="9">
        <v>27.9</v>
      </c>
      <c r="E101" s="9">
        <v>19.34</v>
      </c>
      <c r="F101" s="9">
        <v>19</v>
      </c>
      <c r="G101" s="9">
        <v>3.67</v>
      </c>
      <c r="H101" s="15">
        <f t="shared" ref="H101" si="31">IF(E101&gt;=E102,ROUND(E103/G101,2),ROUND(-E103/G101,2))</f>
        <v>5.13</v>
      </c>
    </row>
    <row r="102" spans="1:8" x14ac:dyDescent="0.35">
      <c r="A102" s="22"/>
      <c r="B102" s="4" t="s">
        <v>9</v>
      </c>
      <c r="C102" s="9">
        <v>0.2</v>
      </c>
      <c r="D102" s="9">
        <v>0.99</v>
      </c>
      <c r="E102" s="9">
        <v>0.5</v>
      </c>
      <c r="F102" s="9">
        <v>0.5</v>
      </c>
      <c r="G102" s="9">
        <v>0.15</v>
      </c>
      <c r="H102" s="16"/>
    </row>
    <row r="103" spans="1:8" x14ac:dyDescent="0.35">
      <c r="A103" s="23"/>
      <c r="B103" s="2" t="s">
        <v>7</v>
      </c>
      <c r="C103" s="10">
        <v>12.3</v>
      </c>
      <c r="D103" s="10">
        <v>26.91</v>
      </c>
      <c r="E103" s="10">
        <v>18.84</v>
      </c>
      <c r="F103" s="10">
        <v>18.5</v>
      </c>
      <c r="G103" s="10">
        <v>3.52</v>
      </c>
      <c r="H103" s="17"/>
    </row>
    <row r="104" spans="1:8" x14ac:dyDescent="0.35">
      <c r="A104" s="21" t="s">
        <v>44</v>
      </c>
      <c r="B104" s="4" t="s">
        <v>48</v>
      </c>
      <c r="C104" s="9">
        <v>5.29</v>
      </c>
      <c r="D104" s="9">
        <v>12.77</v>
      </c>
      <c r="E104" s="9">
        <v>7.85</v>
      </c>
      <c r="F104" s="9">
        <v>7.32</v>
      </c>
      <c r="G104" s="9">
        <v>1.87</v>
      </c>
      <c r="H104" s="15">
        <f t="shared" ref="H104" si="32">IF(E104&gt;=E105,ROUND(E106/G104,2),ROUND(-E106/G104,2))</f>
        <v>3.93</v>
      </c>
    </row>
    <row r="105" spans="1:8" x14ac:dyDescent="0.35">
      <c r="A105" s="22"/>
      <c r="B105" s="4" t="s">
        <v>9</v>
      </c>
      <c r="C105" s="9">
        <v>0.17</v>
      </c>
      <c r="D105" s="9">
        <v>0.96</v>
      </c>
      <c r="E105" s="9">
        <v>0.51</v>
      </c>
      <c r="F105" s="9">
        <v>0.51</v>
      </c>
      <c r="G105" s="9">
        <v>0.12</v>
      </c>
      <c r="H105" s="16"/>
    </row>
    <row r="106" spans="1:8" x14ac:dyDescent="0.35">
      <c r="A106" s="23"/>
      <c r="B106" s="2" t="s">
        <v>7</v>
      </c>
      <c r="C106" s="10">
        <v>5.12</v>
      </c>
      <c r="D106" s="10">
        <v>11.81</v>
      </c>
      <c r="E106" s="10">
        <v>7.34</v>
      </c>
      <c r="F106" s="10">
        <v>6.81</v>
      </c>
      <c r="G106" s="10">
        <v>1.75</v>
      </c>
      <c r="H106" s="17"/>
    </row>
    <row r="107" spans="1:8" x14ac:dyDescent="0.35">
      <c r="A107" s="21" t="s">
        <v>45</v>
      </c>
      <c r="B107" s="4" t="s">
        <v>48</v>
      </c>
      <c r="C107" s="9">
        <v>1.27</v>
      </c>
      <c r="D107" s="9">
        <v>2.64</v>
      </c>
      <c r="E107" s="9">
        <v>1.82</v>
      </c>
      <c r="F107" s="9">
        <v>1.8</v>
      </c>
      <c r="G107" s="9">
        <v>0.31</v>
      </c>
      <c r="H107" s="15">
        <f t="shared" ref="H107" si="33">IF(E107&gt;=E108,ROUND(E109/G107,2),ROUND(-E109/G107,2))</f>
        <v>2.5499999999999998</v>
      </c>
    </row>
    <row r="108" spans="1:8" x14ac:dyDescent="0.35">
      <c r="A108" s="22"/>
      <c r="B108" s="4" t="s">
        <v>9</v>
      </c>
      <c r="C108" s="9">
        <v>0.5</v>
      </c>
      <c r="D108" s="9">
        <v>2.11</v>
      </c>
      <c r="E108" s="9">
        <v>1.03</v>
      </c>
      <c r="F108" s="9">
        <v>0.96</v>
      </c>
      <c r="G108" s="9">
        <v>0.31</v>
      </c>
      <c r="H108" s="16"/>
    </row>
    <row r="109" spans="1:8" x14ac:dyDescent="0.35">
      <c r="A109" s="23"/>
      <c r="B109" s="2" t="s">
        <v>7</v>
      </c>
      <c r="C109" s="10">
        <v>0.77</v>
      </c>
      <c r="D109" s="10">
        <v>0.53</v>
      </c>
      <c r="E109" s="10">
        <v>0.79</v>
      </c>
      <c r="F109" s="10">
        <v>0.84</v>
      </c>
      <c r="G109" s="10">
        <v>0</v>
      </c>
      <c r="H109" s="17"/>
    </row>
    <row r="110" spans="1:8" x14ac:dyDescent="0.35">
      <c r="A110" s="21" t="s">
        <v>46</v>
      </c>
      <c r="B110" s="4" t="s">
        <v>48</v>
      </c>
      <c r="C110" s="9">
        <v>2.2200000000000002</v>
      </c>
      <c r="D110" s="9">
        <v>5.64</v>
      </c>
      <c r="E110" s="9">
        <v>3.66</v>
      </c>
      <c r="F110" s="9">
        <v>3.53</v>
      </c>
      <c r="G110" s="9">
        <v>0.73</v>
      </c>
      <c r="H110" s="15">
        <f t="shared" ref="H110" si="34">IF(E110&gt;=E111,ROUND(E112/G110,2),ROUND(-E112/G110,2))</f>
        <v>4.41</v>
      </c>
    </row>
    <row r="111" spans="1:8" x14ac:dyDescent="0.35">
      <c r="A111" s="22"/>
      <c r="B111" s="4" t="s">
        <v>9</v>
      </c>
      <c r="C111" s="9">
        <v>0.15</v>
      </c>
      <c r="D111" s="9">
        <v>0.85</v>
      </c>
      <c r="E111" s="9">
        <v>0.45</v>
      </c>
      <c r="F111" s="9">
        <v>0.44</v>
      </c>
      <c r="G111" s="9">
        <v>0.13</v>
      </c>
      <c r="H111" s="16"/>
    </row>
    <row r="112" spans="1:8" x14ac:dyDescent="0.35">
      <c r="A112" s="23"/>
      <c r="B112" s="2" t="s">
        <v>7</v>
      </c>
      <c r="C112" s="10">
        <v>2.0699999999999998</v>
      </c>
      <c r="D112" s="10">
        <v>4.79</v>
      </c>
      <c r="E112" s="10">
        <v>3.22</v>
      </c>
      <c r="F112" s="10">
        <v>3.09</v>
      </c>
      <c r="G112" s="10">
        <v>0.6</v>
      </c>
      <c r="H112" s="17"/>
    </row>
    <row r="113" spans="1:8" x14ac:dyDescent="0.35">
      <c r="A113" s="21" t="s">
        <v>47</v>
      </c>
      <c r="B113" s="4" t="s">
        <v>48</v>
      </c>
      <c r="C113" s="9">
        <v>3.54</v>
      </c>
      <c r="D113" s="9">
        <v>8.5299999999999994</v>
      </c>
      <c r="E113" s="9">
        <v>5.34</v>
      </c>
      <c r="F113" s="9">
        <v>5.01</v>
      </c>
      <c r="G113" s="9">
        <v>1.1200000000000001</v>
      </c>
      <c r="H113" s="15">
        <f t="shared" ref="H113" si="35">IF(E113&gt;=E114,ROUND(E115/G113,2),ROUND(-E115/G113,2))</f>
        <v>3.95</v>
      </c>
    </row>
    <row r="114" spans="1:8" x14ac:dyDescent="0.35">
      <c r="A114" s="22"/>
      <c r="B114" s="4" t="s">
        <v>9</v>
      </c>
      <c r="C114" s="9">
        <v>0.43</v>
      </c>
      <c r="D114" s="9">
        <v>1.63</v>
      </c>
      <c r="E114" s="9">
        <v>0.92</v>
      </c>
      <c r="F114" s="9">
        <v>0.87</v>
      </c>
      <c r="G114" s="9">
        <v>0.26</v>
      </c>
      <c r="H114" s="16"/>
    </row>
    <row r="115" spans="1:8" x14ac:dyDescent="0.35">
      <c r="A115" s="23"/>
      <c r="B115" s="2" t="s">
        <v>7</v>
      </c>
      <c r="C115" s="10">
        <v>3.11</v>
      </c>
      <c r="D115" s="10">
        <v>6.9</v>
      </c>
      <c r="E115" s="10">
        <v>4.42</v>
      </c>
      <c r="F115" s="10">
        <v>4.1399999999999997</v>
      </c>
      <c r="G115" s="10">
        <v>0.86</v>
      </c>
      <c r="H115" s="17"/>
    </row>
    <row r="116" spans="1:8" x14ac:dyDescent="0.35">
      <c r="A116" s="6" t="s">
        <v>8</v>
      </c>
    </row>
    <row r="117" spans="1:8" x14ac:dyDescent="0.35">
      <c r="A117" s="13" t="s">
        <v>50</v>
      </c>
    </row>
    <row r="118" spans="1:8" x14ac:dyDescent="0.35">
      <c r="A118" s="14" t="s">
        <v>51</v>
      </c>
    </row>
  </sheetData>
  <mergeCells count="76">
    <mergeCell ref="A107:A109"/>
    <mergeCell ref="A110:A112"/>
    <mergeCell ref="A113:A115"/>
    <mergeCell ref="A92:A94"/>
    <mergeCell ref="A95:A97"/>
    <mergeCell ref="A98:A100"/>
    <mergeCell ref="A101:A103"/>
    <mergeCell ref="A104:A106"/>
    <mergeCell ref="A77:A79"/>
    <mergeCell ref="A80:A82"/>
    <mergeCell ref="A83:A85"/>
    <mergeCell ref="A86:A88"/>
    <mergeCell ref="A89:A91"/>
    <mergeCell ref="A62:A64"/>
    <mergeCell ref="A65:A67"/>
    <mergeCell ref="A68:A70"/>
    <mergeCell ref="A71:A73"/>
    <mergeCell ref="A74:A76"/>
    <mergeCell ref="A47:A49"/>
    <mergeCell ref="A50:A52"/>
    <mergeCell ref="A53:A55"/>
    <mergeCell ref="A56:A58"/>
    <mergeCell ref="A59:A61"/>
    <mergeCell ref="A32:A34"/>
    <mergeCell ref="A35:A37"/>
    <mergeCell ref="A38:A40"/>
    <mergeCell ref="A41:A43"/>
    <mergeCell ref="A44:A46"/>
    <mergeCell ref="A17:A19"/>
    <mergeCell ref="A20:A22"/>
    <mergeCell ref="A23:A25"/>
    <mergeCell ref="A26:A28"/>
    <mergeCell ref="A29:A31"/>
    <mergeCell ref="A2:A4"/>
    <mergeCell ref="A5:A7"/>
    <mergeCell ref="A8:A10"/>
    <mergeCell ref="A11:A13"/>
    <mergeCell ref="A14:A16"/>
    <mergeCell ref="H2:H4"/>
    <mergeCell ref="H5:H7"/>
    <mergeCell ref="H8:H10"/>
    <mergeCell ref="H11:H13"/>
    <mergeCell ref="H14:H16"/>
    <mergeCell ref="H17:H19"/>
    <mergeCell ref="H20:H22"/>
    <mergeCell ref="H23:H25"/>
    <mergeCell ref="H26:H28"/>
    <mergeCell ref="H29:H31"/>
    <mergeCell ref="H32:H34"/>
    <mergeCell ref="H35:H37"/>
    <mergeCell ref="H38:H40"/>
    <mergeCell ref="H41:H43"/>
    <mergeCell ref="H44:H46"/>
    <mergeCell ref="H47:H49"/>
    <mergeCell ref="H50:H52"/>
    <mergeCell ref="H53:H55"/>
    <mergeCell ref="H56:H58"/>
    <mergeCell ref="H59:H61"/>
    <mergeCell ref="H62:H64"/>
    <mergeCell ref="H65:H67"/>
    <mergeCell ref="H68:H70"/>
    <mergeCell ref="H71:H73"/>
    <mergeCell ref="H74:H76"/>
    <mergeCell ref="H77:H79"/>
    <mergeCell ref="H80:H82"/>
    <mergeCell ref="H83:H85"/>
    <mergeCell ref="H86:H88"/>
    <mergeCell ref="H89:H91"/>
    <mergeCell ref="H107:H109"/>
    <mergeCell ref="H110:H112"/>
    <mergeCell ref="H113:H115"/>
    <mergeCell ref="H92:H94"/>
    <mergeCell ref="H95:H97"/>
    <mergeCell ref="H98:H100"/>
    <mergeCell ref="H101:H103"/>
    <mergeCell ref="H104:H106"/>
  </mergeCells>
  <conditionalFormatting sqref="H2:H115">
    <cfRule type="cellIs" dxfId="1" priority="3" operator="between">
      <formula>1</formula>
      <formula>2</formula>
    </cfRule>
    <cfRule type="cellIs" dxfId="2" priority="2" operator="between">
      <formula>-1</formula>
      <formula>1</formula>
    </cfRule>
    <cfRule type="cellIs" dxfId="0" priority="1" operator="between">
      <formula>-2</formula>
      <formula>-1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2018-08-16T14:34:09Z</dcterms:modified>
</cp:coreProperties>
</file>