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pc-data.mpc.rub.de\functional_proteomics\Daten_Annika_Guntermann\Promotion\Kooperationen\Glaukom\ONA\"/>
    </mc:Choice>
  </mc:AlternateContent>
  <xr:revisionPtr revIDLastSave="0" documentId="13_ncr:1_{680DAF67-621A-4A91-962D-B2195C37BB12}" xr6:coauthVersionLast="36" xr6:coauthVersionMax="36" xr10:uidLastSave="{00000000-0000-0000-0000-000000000000}"/>
  <bookViews>
    <workbookView xWindow="0" yWindow="0" windowWidth="28800" windowHeight="14025" xr2:uid="{4C6397DB-2A72-4BF5-BAD6-BB68B7052A9F}"/>
  </bookViews>
  <sheets>
    <sheet name="analysis normalized" sheetId="3" r:id="rId1"/>
    <sheet name="p&lt;0.05 normalized" sheetId="10" r:id="rId2"/>
    <sheet name="plots" sheetId="11" r:id="rId3"/>
  </sheets>
  <definedNames>
    <definedName name="_xlnm._FilterDatabase" localSheetId="0" hidden="1">'analysis normalized'!$I$1:$I$346</definedName>
    <definedName name="_xlnm._FilterDatabase" localSheetId="1" hidden="1">'p&lt;0.05 normalized'!$A$1:$Q$25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3" l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M341" i="3" s="1"/>
  <c r="N341" i="3" s="1"/>
  <c r="K342" i="3"/>
  <c r="K343" i="3"/>
  <c r="K344" i="3"/>
  <c r="K345" i="3"/>
  <c r="K346" i="3"/>
  <c r="K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M346" i="3" l="1"/>
  <c r="N346" i="3" s="1"/>
  <c r="M338" i="3"/>
  <c r="N338" i="3" s="1"/>
  <c r="M330" i="3"/>
  <c r="N330" i="3" s="1"/>
  <c r="M322" i="3"/>
  <c r="N322" i="3" s="1"/>
  <c r="M314" i="3"/>
  <c r="N314" i="3" s="1"/>
  <c r="M306" i="3"/>
  <c r="N306" i="3" s="1"/>
  <c r="M298" i="3"/>
  <c r="N298" i="3" s="1"/>
  <c r="M290" i="3"/>
  <c r="N290" i="3" s="1"/>
  <c r="M282" i="3"/>
  <c r="N282" i="3" s="1"/>
  <c r="M274" i="3"/>
  <c r="N274" i="3" s="1"/>
  <c r="M266" i="3"/>
  <c r="N266" i="3" s="1"/>
  <c r="M258" i="3"/>
  <c r="N258" i="3" s="1"/>
  <c r="M250" i="3"/>
  <c r="N250" i="3" s="1"/>
  <c r="M242" i="3"/>
  <c r="N242" i="3" s="1"/>
  <c r="M234" i="3"/>
  <c r="N234" i="3" s="1"/>
  <c r="M226" i="3"/>
  <c r="N226" i="3" s="1"/>
  <c r="M218" i="3"/>
  <c r="N218" i="3" s="1"/>
  <c r="M210" i="3"/>
  <c r="N210" i="3" s="1"/>
  <c r="M202" i="3"/>
  <c r="N202" i="3" s="1"/>
  <c r="M194" i="3"/>
  <c r="N194" i="3" s="1"/>
  <c r="M186" i="3"/>
  <c r="N186" i="3" s="1"/>
  <c r="M178" i="3"/>
  <c r="N178" i="3" s="1"/>
  <c r="M170" i="3"/>
  <c r="N170" i="3" s="1"/>
  <c r="M162" i="3"/>
  <c r="N162" i="3" s="1"/>
  <c r="M154" i="3"/>
  <c r="N154" i="3" s="1"/>
  <c r="M146" i="3"/>
  <c r="N146" i="3" s="1"/>
  <c r="M130" i="3"/>
  <c r="N130" i="3" s="1"/>
  <c r="M114" i="3"/>
  <c r="N114" i="3" s="1"/>
  <c r="M98" i="3"/>
  <c r="N98" i="3" s="1"/>
  <c r="M82" i="3"/>
  <c r="N82" i="3" s="1"/>
  <c r="M66" i="3"/>
  <c r="N66" i="3" s="1"/>
  <c r="M50" i="3"/>
  <c r="N50" i="3" s="1"/>
  <c r="M34" i="3"/>
  <c r="N34" i="3" s="1"/>
  <c r="M18" i="3"/>
  <c r="N18" i="3" s="1"/>
  <c r="M342" i="3"/>
  <c r="N342" i="3" s="1"/>
  <c r="M334" i="3"/>
  <c r="N334" i="3" s="1"/>
  <c r="M326" i="3"/>
  <c r="N326" i="3" s="1"/>
  <c r="M318" i="3"/>
  <c r="N318" i="3" s="1"/>
  <c r="M310" i="3"/>
  <c r="N310" i="3" s="1"/>
  <c r="M302" i="3"/>
  <c r="N302" i="3" s="1"/>
  <c r="M294" i="3"/>
  <c r="N294" i="3" s="1"/>
  <c r="M286" i="3"/>
  <c r="N286" i="3" s="1"/>
  <c r="M278" i="3"/>
  <c r="N278" i="3" s="1"/>
  <c r="M270" i="3"/>
  <c r="N270" i="3" s="1"/>
  <c r="M262" i="3"/>
  <c r="N262" i="3" s="1"/>
  <c r="M254" i="3"/>
  <c r="N254" i="3" s="1"/>
  <c r="M246" i="3"/>
  <c r="N246" i="3" s="1"/>
  <c r="M238" i="3"/>
  <c r="N238" i="3" s="1"/>
  <c r="M230" i="3"/>
  <c r="N230" i="3" s="1"/>
  <c r="M222" i="3"/>
  <c r="N222" i="3" s="1"/>
  <c r="M214" i="3"/>
  <c r="N214" i="3" s="1"/>
  <c r="M206" i="3"/>
  <c r="N206" i="3" s="1"/>
  <c r="M198" i="3"/>
  <c r="N198" i="3" s="1"/>
  <c r="M190" i="3"/>
  <c r="N190" i="3" s="1"/>
  <c r="M182" i="3"/>
  <c r="N182" i="3" s="1"/>
  <c r="M174" i="3"/>
  <c r="N174" i="3" s="1"/>
  <c r="M166" i="3"/>
  <c r="N166" i="3" s="1"/>
  <c r="M158" i="3"/>
  <c r="N158" i="3" s="1"/>
  <c r="M150" i="3"/>
  <c r="N150" i="3" s="1"/>
  <c r="M142" i="3"/>
  <c r="N142" i="3" s="1"/>
  <c r="M134" i="3"/>
  <c r="N134" i="3" s="1"/>
  <c r="M126" i="3"/>
  <c r="N126" i="3" s="1"/>
  <c r="M118" i="3"/>
  <c r="N118" i="3" s="1"/>
  <c r="M110" i="3"/>
  <c r="N110" i="3" s="1"/>
  <c r="M102" i="3"/>
  <c r="N102" i="3" s="1"/>
  <c r="M94" i="3"/>
  <c r="N94" i="3" s="1"/>
  <c r="M86" i="3"/>
  <c r="N86" i="3" s="1"/>
  <c r="M78" i="3"/>
  <c r="N78" i="3" s="1"/>
  <c r="M70" i="3"/>
  <c r="N70" i="3" s="1"/>
  <c r="M62" i="3"/>
  <c r="N62" i="3" s="1"/>
  <c r="M54" i="3"/>
  <c r="N54" i="3" s="1"/>
  <c r="M46" i="3"/>
  <c r="N46" i="3" s="1"/>
  <c r="M38" i="3"/>
  <c r="N38" i="3" s="1"/>
  <c r="M30" i="3"/>
  <c r="N30" i="3" s="1"/>
  <c r="M22" i="3"/>
  <c r="N22" i="3" s="1"/>
  <c r="M14" i="3"/>
  <c r="N14" i="3" s="1"/>
  <c r="M6" i="3"/>
  <c r="N6" i="3" s="1"/>
  <c r="M2" i="3"/>
  <c r="N2" i="3" s="1"/>
  <c r="M343" i="3"/>
  <c r="N343" i="3" s="1"/>
  <c r="M339" i="3"/>
  <c r="N339" i="3" s="1"/>
  <c r="M335" i="3"/>
  <c r="N335" i="3" s="1"/>
  <c r="M331" i="3"/>
  <c r="N331" i="3" s="1"/>
  <c r="M327" i="3"/>
  <c r="N327" i="3" s="1"/>
  <c r="M323" i="3"/>
  <c r="N323" i="3" s="1"/>
  <c r="M319" i="3"/>
  <c r="N319" i="3" s="1"/>
  <c r="M315" i="3"/>
  <c r="N315" i="3" s="1"/>
  <c r="M311" i="3"/>
  <c r="N311" i="3" s="1"/>
  <c r="M307" i="3"/>
  <c r="N307" i="3" s="1"/>
  <c r="M303" i="3"/>
  <c r="N303" i="3" s="1"/>
  <c r="M299" i="3"/>
  <c r="N299" i="3" s="1"/>
  <c r="M295" i="3"/>
  <c r="N295" i="3" s="1"/>
  <c r="M291" i="3"/>
  <c r="N291" i="3" s="1"/>
  <c r="M287" i="3"/>
  <c r="N287" i="3" s="1"/>
  <c r="M283" i="3"/>
  <c r="N283" i="3" s="1"/>
  <c r="M279" i="3"/>
  <c r="N279" i="3" s="1"/>
  <c r="M275" i="3"/>
  <c r="N275" i="3" s="1"/>
  <c r="M271" i="3"/>
  <c r="N271" i="3" s="1"/>
  <c r="M267" i="3"/>
  <c r="N267" i="3" s="1"/>
  <c r="M263" i="3"/>
  <c r="N263" i="3" s="1"/>
  <c r="M259" i="3"/>
  <c r="N259" i="3" s="1"/>
  <c r="M255" i="3"/>
  <c r="N255" i="3" s="1"/>
  <c r="M251" i="3"/>
  <c r="N251" i="3" s="1"/>
  <c r="M247" i="3"/>
  <c r="N247" i="3" s="1"/>
  <c r="M243" i="3"/>
  <c r="N243" i="3" s="1"/>
  <c r="M239" i="3"/>
  <c r="N239" i="3" s="1"/>
  <c r="M235" i="3"/>
  <c r="N235" i="3" s="1"/>
  <c r="M231" i="3"/>
  <c r="N231" i="3" s="1"/>
  <c r="M227" i="3"/>
  <c r="N227" i="3" s="1"/>
  <c r="M223" i="3"/>
  <c r="N223" i="3" s="1"/>
  <c r="M219" i="3"/>
  <c r="N219" i="3" s="1"/>
  <c r="M215" i="3"/>
  <c r="N215" i="3" s="1"/>
  <c r="M211" i="3"/>
  <c r="N211" i="3" s="1"/>
  <c r="M207" i="3"/>
  <c r="N207" i="3" s="1"/>
  <c r="M203" i="3"/>
  <c r="N203" i="3" s="1"/>
  <c r="M199" i="3"/>
  <c r="N199" i="3" s="1"/>
  <c r="M195" i="3"/>
  <c r="N195" i="3" s="1"/>
  <c r="M191" i="3"/>
  <c r="N191" i="3" s="1"/>
  <c r="M187" i="3"/>
  <c r="N187" i="3" s="1"/>
  <c r="M183" i="3"/>
  <c r="N183" i="3" s="1"/>
  <c r="M179" i="3"/>
  <c r="N179" i="3" s="1"/>
  <c r="M175" i="3"/>
  <c r="N175" i="3" s="1"/>
  <c r="M171" i="3"/>
  <c r="N171" i="3" s="1"/>
  <c r="M167" i="3"/>
  <c r="N167" i="3" s="1"/>
  <c r="M163" i="3"/>
  <c r="N163" i="3" s="1"/>
  <c r="M159" i="3"/>
  <c r="N159" i="3" s="1"/>
  <c r="M155" i="3"/>
  <c r="N155" i="3" s="1"/>
  <c r="M151" i="3"/>
  <c r="N151" i="3" s="1"/>
  <c r="M147" i="3"/>
  <c r="N147" i="3" s="1"/>
  <c r="M143" i="3"/>
  <c r="N143" i="3" s="1"/>
  <c r="M139" i="3"/>
  <c r="N139" i="3" s="1"/>
  <c r="M135" i="3"/>
  <c r="N135" i="3" s="1"/>
  <c r="M131" i="3"/>
  <c r="N131" i="3" s="1"/>
  <c r="M127" i="3"/>
  <c r="N127" i="3" s="1"/>
  <c r="M123" i="3"/>
  <c r="N123" i="3" s="1"/>
  <c r="M119" i="3"/>
  <c r="N119" i="3" s="1"/>
  <c r="M115" i="3"/>
  <c r="N115" i="3" s="1"/>
  <c r="M111" i="3"/>
  <c r="N111" i="3" s="1"/>
  <c r="M107" i="3"/>
  <c r="N107" i="3" s="1"/>
  <c r="M103" i="3"/>
  <c r="N103" i="3" s="1"/>
  <c r="M99" i="3"/>
  <c r="N99" i="3" s="1"/>
  <c r="M95" i="3"/>
  <c r="N95" i="3" s="1"/>
  <c r="M91" i="3"/>
  <c r="N91" i="3" s="1"/>
  <c r="M87" i="3"/>
  <c r="N87" i="3" s="1"/>
  <c r="M83" i="3"/>
  <c r="N83" i="3" s="1"/>
  <c r="M79" i="3"/>
  <c r="N79" i="3" s="1"/>
  <c r="M75" i="3"/>
  <c r="N75" i="3" s="1"/>
  <c r="M71" i="3"/>
  <c r="N71" i="3" s="1"/>
  <c r="M67" i="3"/>
  <c r="N67" i="3" s="1"/>
  <c r="M63" i="3"/>
  <c r="N63" i="3" s="1"/>
  <c r="M59" i="3"/>
  <c r="N59" i="3" s="1"/>
  <c r="M55" i="3"/>
  <c r="N55" i="3" s="1"/>
  <c r="M51" i="3"/>
  <c r="N51" i="3" s="1"/>
  <c r="M47" i="3"/>
  <c r="N47" i="3" s="1"/>
  <c r="M43" i="3"/>
  <c r="N43" i="3" s="1"/>
  <c r="M39" i="3"/>
  <c r="N39" i="3" s="1"/>
  <c r="M35" i="3"/>
  <c r="N35" i="3" s="1"/>
  <c r="M31" i="3"/>
  <c r="N31" i="3" s="1"/>
  <c r="M27" i="3"/>
  <c r="N27" i="3" s="1"/>
  <c r="M23" i="3"/>
  <c r="N23" i="3" s="1"/>
  <c r="M19" i="3"/>
  <c r="N19" i="3" s="1"/>
  <c r="M15" i="3"/>
  <c r="N15" i="3" s="1"/>
  <c r="M11" i="3"/>
  <c r="N11" i="3" s="1"/>
  <c r="M7" i="3"/>
  <c r="N7" i="3" s="1"/>
  <c r="M3" i="3"/>
  <c r="N3" i="3" s="1"/>
  <c r="M345" i="3"/>
  <c r="N345" i="3" s="1"/>
  <c r="M337" i="3"/>
  <c r="N337" i="3" s="1"/>
  <c r="M333" i="3"/>
  <c r="N333" i="3" s="1"/>
  <c r="M329" i="3"/>
  <c r="N329" i="3" s="1"/>
  <c r="M325" i="3"/>
  <c r="N325" i="3" s="1"/>
  <c r="M321" i="3"/>
  <c r="N321" i="3" s="1"/>
  <c r="M317" i="3"/>
  <c r="N317" i="3" s="1"/>
  <c r="M313" i="3"/>
  <c r="N313" i="3" s="1"/>
  <c r="M309" i="3"/>
  <c r="N309" i="3" s="1"/>
  <c r="M305" i="3"/>
  <c r="N305" i="3" s="1"/>
  <c r="M301" i="3"/>
  <c r="N301" i="3" s="1"/>
  <c r="M297" i="3"/>
  <c r="N297" i="3" s="1"/>
  <c r="M293" i="3"/>
  <c r="N293" i="3" s="1"/>
  <c r="M289" i="3"/>
  <c r="N289" i="3" s="1"/>
  <c r="M285" i="3"/>
  <c r="N285" i="3" s="1"/>
  <c r="M281" i="3"/>
  <c r="N281" i="3" s="1"/>
  <c r="M277" i="3"/>
  <c r="N277" i="3" s="1"/>
  <c r="M273" i="3"/>
  <c r="N273" i="3" s="1"/>
  <c r="M269" i="3"/>
  <c r="N269" i="3" s="1"/>
  <c r="M265" i="3"/>
  <c r="N265" i="3" s="1"/>
  <c r="M261" i="3"/>
  <c r="N261" i="3" s="1"/>
  <c r="M257" i="3"/>
  <c r="N257" i="3" s="1"/>
  <c r="M253" i="3"/>
  <c r="N253" i="3" s="1"/>
  <c r="M249" i="3"/>
  <c r="N249" i="3" s="1"/>
  <c r="M245" i="3"/>
  <c r="N245" i="3" s="1"/>
  <c r="M241" i="3"/>
  <c r="N241" i="3" s="1"/>
  <c r="M237" i="3"/>
  <c r="N237" i="3" s="1"/>
  <c r="M233" i="3"/>
  <c r="N233" i="3" s="1"/>
  <c r="M229" i="3"/>
  <c r="N229" i="3" s="1"/>
  <c r="M225" i="3"/>
  <c r="N225" i="3" s="1"/>
  <c r="M221" i="3"/>
  <c r="N221" i="3" s="1"/>
  <c r="M217" i="3"/>
  <c r="N217" i="3" s="1"/>
  <c r="M213" i="3"/>
  <c r="N213" i="3" s="1"/>
  <c r="M209" i="3"/>
  <c r="N209" i="3" s="1"/>
  <c r="M205" i="3"/>
  <c r="N205" i="3" s="1"/>
  <c r="M201" i="3"/>
  <c r="N201" i="3" s="1"/>
  <c r="M197" i="3"/>
  <c r="N197" i="3" s="1"/>
  <c r="M193" i="3"/>
  <c r="N193" i="3" s="1"/>
  <c r="M189" i="3"/>
  <c r="N189" i="3" s="1"/>
  <c r="M185" i="3"/>
  <c r="N185" i="3" s="1"/>
  <c r="M181" i="3"/>
  <c r="N181" i="3" s="1"/>
  <c r="M177" i="3"/>
  <c r="N177" i="3" s="1"/>
  <c r="M173" i="3"/>
  <c r="N173" i="3" s="1"/>
  <c r="M169" i="3"/>
  <c r="N169" i="3" s="1"/>
  <c r="M165" i="3"/>
  <c r="N165" i="3" s="1"/>
  <c r="M161" i="3"/>
  <c r="N161" i="3" s="1"/>
  <c r="M157" i="3"/>
  <c r="N157" i="3" s="1"/>
  <c r="M153" i="3"/>
  <c r="N153" i="3" s="1"/>
  <c r="M149" i="3"/>
  <c r="N149" i="3" s="1"/>
  <c r="M145" i="3"/>
  <c r="N145" i="3" s="1"/>
  <c r="M141" i="3"/>
  <c r="N141" i="3" s="1"/>
  <c r="M137" i="3"/>
  <c r="N137" i="3" s="1"/>
  <c r="M133" i="3"/>
  <c r="N133" i="3" s="1"/>
  <c r="M129" i="3"/>
  <c r="N129" i="3" s="1"/>
  <c r="M125" i="3"/>
  <c r="N125" i="3" s="1"/>
  <c r="M121" i="3"/>
  <c r="N121" i="3" s="1"/>
  <c r="M117" i="3"/>
  <c r="N117" i="3" s="1"/>
  <c r="M113" i="3"/>
  <c r="N113" i="3" s="1"/>
  <c r="M109" i="3"/>
  <c r="N109" i="3" s="1"/>
  <c r="M105" i="3"/>
  <c r="N105" i="3" s="1"/>
  <c r="M101" i="3"/>
  <c r="N101" i="3" s="1"/>
  <c r="M97" i="3"/>
  <c r="N97" i="3" s="1"/>
  <c r="M93" i="3"/>
  <c r="N93" i="3" s="1"/>
  <c r="M89" i="3"/>
  <c r="N89" i="3" s="1"/>
  <c r="M85" i="3"/>
  <c r="N85" i="3" s="1"/>
  <c r="M81" i="3"/>
  <c r="N81" i="3" s="1"/>
  <c r="M77" i="3"/>
  <c r="N77" i="3" s="1"/>
  <c r="M73" i="3"/>
  <c r="N73" i="3" s="1"/>
  <c r="M69" i="3"/>
  <c r="N69" i="3" s="1"/>
  <c r="M65" i="3"/>
  <c r="N65" i="3" s="1"/>
  <c r="M61" i="3"/>
  <c r="N61" i="3" s="1"/>
  <c r="M57" i="3"/>
  <c r="N57" i="3" s="1"/>
  <c r="M53" i="3"/>
  <c r="N53" i="3" s="1"/>
  <c r="M49" i="3"/>
  <c r="N49" i="3" s="1"/>
  <c r="M45" i="3"/>
  <c r="N45" i="3" s="1"/>
  <c r="M41" i="3"/>
  <c r="N41" i="3" s="1"/>
  <c r="M37" i="3"/>
  <c r="N37" i="3" s="1"/>
  <c r="M33" i="3"/>
  <c r="N33" i="3" s="1"/>
  <c r="M29" i="3"/>
  <c r="N29" i="3" s="1"/>
  <c r="M25" i="3"/>
  <c r="N25" i="3" s="1"/>
  <c r="M21" i="3"/>
  <c r="N21" i="3" s="1"/>
  <c r="M17" i="3"/>
  <c r="N17" i="3" s="1"/>
  <c r="M13" i="3"/>
  <c r="N13" i="3" s="1"/>
  <c r="M9" i="3"/>
  <c r="N9" i="3" s="1"/>
  <c r="M5" i="3"/>
  <c r="N5" i="3" s="1"/>
  <c r="M138" i="3"/>
  <c r="N138" i="3" s="1"/>
  <c r="M122" i="3"/>
  <c r="N122" i="3" s="1"/>
  <c r="M106" i="3"/>
  <c r="N106" i="3" s="1"/>
  <c r="M90" i="3"/>
  <c r="N90" i="3" s="1"/>
  <c r="M74" i="3"/>
  <c r="N74" i="3" s="1"/>
  <c r="M58" i="3"/>
  <c r="N58" i="3" s="1"/>
  <c r="M42" i="3"/>
  <c r="N42" i="3" s="1"/>
  <c r="M26" i="3"/>
  <c r="N26" i="3" s="1"/>
  <c r="M10" i="3"/>
  <c r="N10" i="3" s="1"/>
  <c r="M344" i="3"/>
  <c r="N344" i="3" s="1"/>
  <c r="M340" i="3"/>
  <c r="N340" i="3" s="1"/>
  <c r="M336" i="3"/>
  <c r="N336" i="3" s="1"/>
  <c r="M332" i="3"/>
  <c r="N332" i="3" s="1"/>
  <c r="M328" i="3"/>
  <c r="N328" i="3" s="1"/>
  <c r="M324" i="3"/>
  <c r="N324" i="3" s="1"/>
  <c r="M320" i="3"/>
  <c r="N320" i="3" s="1"/>
  <c r="M316" i="3"/>
  <c r="N316" i="3" s="1"/>
  <c r="M312" i="3"/>
  <c r="N312" i="3" s="1"/>
  <c r="M308" i="3"/>
  <c r="N308" i="3" s="1"/>
  <c r="M304" i="3"/>
  <c r="N304" i="3" s="1"/>
  <c r="M300" i="3"/>
  <c r="N300" i="3" s="1"/>
  <c r="M296" i="3"/>
  <c r="N296" i="3" s="1"/>
  <c r="M292" i="3"/>
  <c r="N292" i="3" s="1"/>
  <c r="M288" i="3"/>
  <c r="N288" i="3" s="1"/>
  <c r="M284" i="3"/>
  <c r="N284" i="3" s="1"/>
  <c r="M280" i="3"/>
  <c r="N280" i="3" s="1"/>
  <c r="M276" i="3"/>
  <c r="N276" i="3" s="1"/>
  <c r="M272" i="3"/>
  <c r="N272" i="3" s="1"/>
  <c r="M268" i="3"/>
  <c r="N268" i="3" s="1"/>
  <c r="M264" i="3"/>
  <c r="N264" i="3" s="1"/>
  <c r="M260" i="3"/>
  <c r="N260" i="3" s="1"/>
  <c r="M256" i="3"/>
  <c r="N256" i="3" s="1"/>
  <c r="M252" i="3"/>
  <c r="N252" i="3" s="1"/>
  <c r="M248" i="3"/>
  <c r="N248" i="3" s="1"/>
  <c r="M244" i="3"/>
  <c r="N244" i="3" s="1"/>
  <c r="M240" i="3"/>
  <c r="N240" i="3" s="1"/>
  <c r="M236" i="3"/>
  <c r="N236" i="3" s="1"/>
  <c r="M232" i="3"/>
  <c r="N232" i="3" s="1"/>
  <c r="M228" i="3"/>
  <c r="N228" i="3" s="1"/>
  <c r="M224" i="3"/>
  <c r="N224" i="3" s="1"/>
  <c r="M220" i="3"/>
  <c r="N220" i="3" s="1"/>
  <c r="M216" i="3"/>
  <c r="N216" i="3" s="1"/>
  <c r="M212" i="3"/>
  <c r="N212" i="3" s="1"/>
  <c r="M208" i="3"/>
  <c r="N208" i="3" s="1"/>
  <c r="M204" i="3"/>
  <c r="N204" i="3" s="1"/>
  <c r="M200" i="3"/>
  <c r="N200" i="3" s="1"/>
  <c r="M196" i="3"/>
  <c r="N196" i="3" s="1"/>
  <c r="M192" i="3"/>
  <c r="N192" i="3" s="1"/>
  <c r="M188" i="3"/>
  <c r="N188" i="3" s="1"/>
  <c r="M184" i="3"/>
  <c r="N184" i="3" s="1"/>
  <c r="M180" i="3"/>
  <c r="N180" i="3" s="1"/>
  <c r="M176" i="3"/>
  <c r="N176" i="3" s="1"/>
  <c r="M172" i="3"/>
  <c r="N172" i="3" s="1"/>
  <c r="M168" i="3"/>
  <c r="N168" i="3" s="1"/>
  <c r="M164" i="3"/>
  <c r="N164" i="3" s="1"/>
  <c r="M160" i="3"/>
  <c r="N160" i="3" s="1"/>
  <c r="M156" i="3"/>
  <c r="N156" i="3" s="1"/>
  <c r="M152" i="3"/>
  <c r="N152" i="3" s="1"/>
  <c r="M148" i="3"/>
  <c r="N148" i="3" s="1"/>
  <c r="M144" i="3"/>
  <c r="N144" i="3" s="1"/>
  <c r="M140" i="3"/>
  <c r="N140" i="3" s="1"/>
  <c r="M136" i="3"/>
  <c r="N136" i="3" s="1"/>
  <c r="M132" i="3"/>
  <c r="N132" i="3" s="1"/>
  <c r="M128" i="3"/>
  <c r="N128" i="3" s="1"/>
  <c r="M124" i="3"/>
  <c r="N124" i="3" s="1"/>
  <c r="M120" i="3"/>
  <c r="N120" i="3" s="1"/>
  <c r="M116" i="3"/>
  <c r="N116" i="3" s="1"/>
  <c r="M112" i="3"/>
  <c r="N112" i="3" s="1"/>
  <c r="M108" i="3"/>
  <c r="N108" i="3" s="1"/>
  <c r="M104" i="3"/>
  <c r="N104" i="3" s="1"/>
  <c r="M100" i="3"/>
  <c r="N100" i="3" s="1"/>
  <c r="M96" i="3"/>
  <c r="N96" i="3" s="1"/>
  <c r="M92" i="3"/>
  <c r="N92" i="3" s="1"/>
  <c r="M88" i="3"/>
  <c r="N88" i="3" s="1"/>
  <c r="M84" i="3"/>
  <c r="N84" i="3" s="1"/>
  <c r="M80" i="3"/>
  <c r="N80" i="3" s="1"/>
  <c r="M76" i="3"/>
  <c r="N76" i="3" s="1"/>
  <c r="M72" i="3"/>
  <c r="N72" i="3" s="1"/>
  <c r="M68" i="3"/>
  <c r="N68" i="3" s="1"/>
  <c r="M64" i="3"/>
  <c r="N64" i="3" s="1"/>
  <c r="M60" i="3"/>
  <c r="N60" i="3" s="1"/>
  <c r="M56" i="3"/>
  <c r="N56" i="3" s="1"/>
  <c r="M52" i="3"/>
  <c r="N52" i="3" s="1"/>
  <c r="M48" i="3"/>
  <c r="N48" i="3" s="1"/>
  <c r="M44" i="3"/>
  <c r="N44" i="3" s="1"/>
  <c r="M40" i="3"/>
  <c r="N40" i="3" s="1"/>
  <c r="M36" i="3"/>
  <c r="N36" i="3" s="1"/>
  <c r="M32" i="3"/>
  <c r="N32" i="3" s="1"/>
  <c r="M28" i="3"/>
  <c r="N28" i="3" s="1"/>
  <c r="M24" i="3"/>
  <c r="N24" i="3" s="1"/>
  <c r="M20" i="3"/>
  <c r="N20" i="3" s="1"/>
  <c r="M16" i="3"/>
  <c r="N16" i="3" s="1"/>
  <c r="M12" i="3"/>
  <c r="N12" i="3" s="1"/>
  <c r="M8" i="3"/>
  <c r="N8" i="3" s="1"/>
  <c r="M4" i="3"/>
  <c r="N4" i="3" s="1"/>
</calcChain>
</file>

<file path=xl/sharedStrings.xml><?xml version="1.0" encoding="utf-8"?>
<sst xmlns="http://schemas.openxmlformats.org/spreadsheetml/2006/main" count="1453" uniqueCount="965">
  <si>
    <t>ProbeName</t>
  </si>
  <si>
    <t>Regulation ([ONA] Vs [CO])</t>
  </si>
  <si>
    <t>GeneSymbol</t>
  </si>
  <si>
    <t>Description</t>
  </si>
  <si>
    <t>A_44_P1039128</t>
  </si>
  <si>
    <t>up</t>
  </si>
  <si>
    <t>Cxcl10</t>
  </si>
  <si>
    <t>Rattus norvegicus C-X-C motif chemokine ligand 10 (Cxcl10), mRNA [NM_139089]</t>
  </si>
  <si>
    <t>A_44_P421887</t>
  </si>
  <si>
    <t>Ankrd33b</t>
  </si>
  <si>
    <t>Rattus norvegicus ankyrin repeat domain 33B (Ankrd33b), mRNA [NM_001191565]</t>
  </si>
  <si>
    <t>A_42_P570635</t>
  </si>
  <si>
    <t>down</t>
  </si>
  <si>
    <t>LAMBV_CHICK (Q01636) Laminin beta-1 chain variant (Laminin beta-1-2 chain) (Fragment), partial (11%) [TC599571]</t>
  </si>
  <si>
    <t>A_44_P381270</t>
  </si>
  <si>
    <t>RGD1562136</t>
  </si>
  <si>
    <t>Rattus norvegicus similar to D1Ertd622e protein (RGD1562136), mRNA [NM_001109086]</t>
  </si>
  <si>
    <t>A_44_P420225</t>
  </si>
  <si>
    <t>Fbxo27</t>
  </si>
  <si>
    <t>Rattus norvegicus F-box protein 27 (Fbxo27), mRNA [NM_001110491]</t>
  </si>
  <si>
    <t>A_44_P306307</t>
  </si>
  <si>
    <t>Hbb</t>
  </si>
  <si>
    <t>Rattus norvegicus hemoglobin subunit beta (Hbb), mRNA [NM_033234]</t>
  </si>
  <si>
    <t>A_44_P453567</t>
  </si>
  <si>
    <t>Washc4</t>
  </si>
  <si>
    <t>PREDICTED: Rattus norvegicus similar to CG13957-PA (RGD1309995), transcript variant X2, mRNA [XM_006225978]</t>
  </si>
  <si>
    <t>A_43_P16992</t>
  </si>
  <si>
    <t>Auh</t>
  </si>
  <si>
    <t>Rattus norvegicus AU RNA binding methylglutaconyl-CoA hydratase (Auh), mRNA [NM_001108407]</t>
  </si>
  <si>
    <t>A_44_P306507</t>
  </si>
  <si>
    <t>Higd1a</t>
  </si>
  <si>
    <t>Rattus norvegicus HIG1 hypoxia inducible domain family, member 1A (Higd1a), mRNA [NM_080902]</t>
  </si>
  <si>
    <t>A_64_P020486</t>
  </si>
  <si>
    <t>A_64_P104743</t>
  </si>
  <si>
    <t>Rph3a</t>
  </si>
  <si>
    <t>Rattus norvegicus rabphilin 3A (Rph3a), mRNA [NM_133518]</t>
  </si>
  <si>
    <t>A_43_P17531</t>
  </si>
  <si>
    <t>Bloc1s5</t>
  </si>
  <si>
    <t>Rattus norvegicus biogenesis of lysosomal organelles complex 1 subunit 5 (Bloc1s5), mRNA [NM_001107347]</t>
  </si>
  <si>
    <t>A_64_P113414</t>
  </si>
  <si>
    <t>Kcnd3</t>
  </si>
  <si>
    <t>Rattus norvegicus potassium voltage-gated channel subfamily D member 3 (Kcnd3), transcript variant 1, mRNA [NM_001270962]</t>
  </si>
  <si>
    <t>A_64_P123361</t>
  </si>
  <si>
    <t>ND6</t>
  </si>
  <si>
    <t>mitochondrially encoded NADH dehydrogenase 6 [Source:RGD Symbol;Acc:620561] [ENSRNOT00000051268]</t>
  </si>
  <si>
    <t>A_44_P425380</t>
  </si>
  <si>
    <t>Ndrg1</t>
  </si>
  <si>
    <t>Rattus norvegicus N-myc downstream regulated 1 (Ndrg1), mRNA [NM_001011991]</t>
  </si>
  <si>
    <t>A_44_P208464</t>
  </si>
  <si>
    <t>Rad17</t>
  </si>
  <si>
    <t>Rattus norvegicus RAD17 checkpoint clamp loader component (Rad17), mRNA [NM_001024778]</t>
  </si>
  <si>
    <t>A_44_P319322</t>
  </si>
  <si>
    <t>Krt12</t>
  </si>
  <si>
    <t>Rattus norvegicus keratin 12 (Krt12), mRNA [NM_001008761]</t>
  </si>
  <si>
    <t>A_64_P039693</t>
  </si>
  <si>
    <t>A_44_P301449</t>
  </si>
  <si>
    <t>Pdcd6ip</t>
  </si>
  <si>
    <t>Rattus norvegicus programmed cell death 6 interacting protein (Pdcd6ip), mRNA [NM_001029910]</t>
  </si>
  <si>
    <t>A_44_P177807</t>
  </si>
  <si>
    <t>Epas1</t>
  </si>
  <si>
    <t>Rattus norvegicus endothelial PAS domain protein 1 (Epas1), mRNA [NM_023090]</t>
  </si>
  <si>
    <t>A_44_P897591</t>
  </si>
  <si>
    <t>Rap2c</t>
  </si>
  <si>
    <t>Rattus norvegicus RAP2C, member of RAS oncogene family (Rap2c), mRNA [NM_001106950]</t>
  </si>
  <si>
    <t>A_44_P929840</t>
  </si>
  <si>
    <t>Slc39a14</t>
  </si>
  <si>
    <t>Rattus norvegicus solute carrier family 39 member 14 (Slc39a14), mRNA [NM_001107275]</t>
  </si>
  <si>
    <t>A_44_P184685</t>
  </si>
  <si>
    <t>Sertad1</t>
  </si>
  <si>
    <t>Rattus norvegicus SERTA domain containing 1 (Sertad1), mRNA [NM_001007735]</t>
  </si>
  <si>
    <t>A_64_P078230</t>
  </si>
  <si>
    <t>RGD1312005</t>
  </si>
  <si>
    <t>Rattus norvegicus similar to DD1 (RGD1312005), mRNA [NM_001106144]</t>
  </si>
  <si>
    <t>A_64_P050540</t>
  </si>
  <si>
    <t>A_64_P049336</t>
  </si>
  <si>
    <t>A_44_P116904</t>
  </si>
  <si>
    <t>Nrsn1</t>
  </si>
  <si>
    <t>Rattus norvegicus neurensin 1 (Nrsn1), mRNA [NM_001106109]</t>
  </si>
  <si>
    <t>A_44_P304190</t>
  </si>
  <si>
    <t>Tifa</t>
  </si>
  <si>
    <t>Rattus norvegicus TRAF-interacting protein with forkhead-associated domain (Tifa), mRNA [NM_001014044]</t>
  </si>
  <si>
    <t>A_64_P099891</t>
  </si>
  <si>
    <t>Vegfa</t>
  </si>
  <si>
    <t>Rattus norvegicus vascular endothelial growth factor A (Vegfa), transcript variant 3, mRNA [NM_001110334]</t>
  </si>
  <si>
    <t>A_44_P469057</t>
  </si>
  <si>
    <t>LOC103690504</t>
  </si>
  <si>
    <t>PREDICTED: Rattus norvegicus ubiquitin-conjugating enzyme E2 N-like (LOC103690504), mRNA [XM_017596932]</t>
  </si>
  <si>
    <t>A_64_P017796</t>
  </si>
  <si>
    <t>Pex5</t>
  </si>
  <si>
    <t>Rattus norvegicus peroxisomal biogenesis factor 5 (Pex5), mRNA [NM_001170584]</t>
  </si>
  <si>
    <t>A_44_P257326</t>
  </si>
  <si>
    <t>Cacna2d3</t>
  </si>
  <si>
    <t>Rattus norvegicus calcium voltage-gated channel auxiliary subunit alpha2delta 3 (Cacna2d3), mRNA [NM_175595]</t>
  </si>
  <si>
    <t>A_44_P250229</t>
  </si>
  <si>
    <t>Prp2l1</t>
  </si>
  <si>
    <t>PREDICTED: Rattus norvegicus proline rich protein 2-like 1 (Prp2l1), transcript variant X2, mRNA [XM_017604154]</t>
  </si>
  <si>
    <t>A_64_P038352</t>
  </si>
  <si>
    <t>Appl2</t>
  </si>
  <si>
    <t>Rattus norvegicus adaptor protein, phosphotyrosine interacting with PH domain and leucine zipper 2 (Appl2), mRNA [NM_001108741]</t>
  </si>
  <si>
    <t>A_64_P010221</t>
  </si>
  <si>
    <t>A_44_P294087</t>
  </si>
  <si>
    <t>Wbp1l</t>
  </si>
  <si>
    <t>Rattus norvegicus WW domain binding protein 1-like (Wbp1l), transcript variant 2, mRNA [NM_001313908]</t>
  </si>
  <si>
    <t>A_64_P039123</t>
  </si>
  <si>
    <t>A_64_P134075</t>
  </si>
  <si>
    <t>LOC683313</t>
  </si>
  <si>
    <t>Rattus norvegicus similar to keratin complex 2, basic, gene 6a (LOC683313), mRNA [NM_001101007]</t>
  </si>
  <si>
    <t>A_64_P032502</t>
  </si>
  <si>
    <t>Hba1</t>
  </si>
  <si>
    <t>Rattus norvegicus hemoglobin, alpha 1 (Hba1), mRNA [NM_013096]</t>
  </si>
  <si>
    <t>A_44_P652131</t>
  </si>
  <si>
    <t>Med22</t>
  </si>
  <si>
    <t>Rattus norvegicus mediator complex subunit 22 (Med22), mRNA [NM_001077679]</t>
  </si>
  <si>
    <t>A_64_P061345</t>
  </si>
  <si>
    <t>Ttc7b</t>
  </si>
  <si>
    <t>Rattus norvegicus tetratricopeptide repeat domain 7B (Ttc7b), mRNA [NM_001108719]</t>
  </si>
  <si>
    <t>A_43_P22555</t>
  </si>
  <si>
    <t>Fam189a2</t>
  </si>
  <si>
    <t>family with sequence similarity 189, member A2 [Source:RGD Symbol;Acc:1307524] [ENSRNOT00000091282]</t>
  </si>
  <si>
    <t>A_44_P360283</t>
  </si>
  <si>
    <t>Pnrc2</t>
  </si>
  <si>
    <t>Rattus norvegicus proline-rich nuclear receptor coactivator 2 (Pnrc2), mRNA [NM_001103360]</t>
  </si>
  <si>
    <t>A_44_P193990</t>
  </si>
  <si>
    <t>Serp1</t>
  </si>
  <si>
    <t>Rattus norvegicus stress-associated endoplasmic reticulum protein 1 (Serp1), mRNA [NM_030835]</t>
  </si>
  <si>
    <t>A_44_P714084</t>
  </si>
  <si>
    <t>Trnp1</t>
  </si>
  <si>
    <t>TMF1-regulated nuclear protein 1 [Source:RGD Symbol;Acc:1582917] [ENSRNOT00000080602]</t>
  </si>
  <si>
    <t>A_44_P134070</t>
  </si>
  <si>
    <t>Txnrd1</t>
  </si>
  <si>
    <t>Rattus norvegicus thioredoxin reductase 1 (Txnrd1), mRNA [NM_031614]</t>
  </si>
  <si>
    <t>A_44_P260099</t>
  </si>
  <si>
    <t>Plpp2</t>
  </si>
  <si>
    <t>Rattus norvegicus phospholipid phosphatase 2 (Plpp2), mRNA [NM_139252]</t>
  </si>
  <si>
    <t>A_64_P011769</t>
  </si>
  <si>
    <t>Coro2b</t>
  </si>
  <si>
    <t>coronin 2B [Source:RGD Symbol;Acc:1561953] [ENSRNOT00000020951]</t>
  </si>
  <si>
    <t>A_64_P141727</t>
  </si>
  <si>
    <t>Rhob</t>
  </si>
  <si>
    <t>Rattus norvegicus ras homolog family member B (Rhob), mRNA [NM_022542]</t>
  </si>
  <si>
    <t>A_42_P472472</t>
  </si>
  <si>
    <t>Trappc8</t>
  </si>
  <si>
    <t>Rattus norvegicus trafficking protein particle complex 8 (Trappc8), mRNA [NM_001106160]</t>
  </si>
  <si>
    <t>A_44_P254984</t>
  </si>
  <si>
    <t>Pnlip</t>
  </si>
  <si>
    <t>Rattus norvegicus pancreatic lipase (Pnlip), mRNA [NM_013161]</t>
  </si>
  <si>
    <t>A_44_P301574</t>
  </si>
  <si>
    <t>Pcnx1</t>
  </si>
  <si>
    <t>Rattus norvegicus pecanex homolog 1 (Drosophila) (Pcnx1), mRNA [NM_001170347]</t>
  </si>
  <si>
    <t>A_44_P761041</t>
  </si>
  <si>
    <t>Trim2</t>
  </si>
  <si>
    <t>Rattus norvegicus tripartite motif-containing 2 (Trim2), mRNA [NM_001108552]</t>
  </si>
  <si>
    <t>A_43_P22351</t>
  </si>
  <si>
    <t>Slc46a3</t>
  </si>
  <si>
    <t>Rattus norvegicus solute carrier family 46, member 3 (Slc46a3), mRNA [NM_001024968]</t>
  </si>
  <si>
    <t>A_43_P13046</t>
  </si>
  <si>
    <t>Sec22a</t>
  </si>
  <si>
    <t>Rattus norvegicus SEC22 homolog A, vesicle trafficking protein (Sec22a), mRNA [NM_057147]</t>
  </si>
  <si>
    <t>A_64_P163595</t>
  </si>
  <si>
    <t>Slc12a2</t>
  </si>
  <si>
    <t>Rattus norvegicus solute carrier family 12 member 2 (Slc12a2), mRNA [NM_031798]</t>
  </si>
  <si>
    <t>A_64_P150644</t>
  </si>
  <si>
    <t>A_44_P652021</t>
  </si>
  <si>
    <t>A_64_P132937</t>
  </si>
  <si>
    <t>Synpr</t>
  </si>
  <si>
    <t>Rattus norvegicus synaptoporin (Synpr), mRNA [NM_023974]</t>
  </si>
  <si>
    <t>A_64_P024793</t>
  </si>
  <si>
    <t>LOC102553671</t>
  </si>
  <si>
    <t>PREDICTED: Rattus norvegicus uncharacterized LOC102553671 (LOC102553671), transcript variant X1, mRNA [XM_008767398]</t>
  </si>
  <si>
    <t>A_64_P137848</t>
  </si>
  <si>
    <t>Rufy3</t>
  </si>
  <si>
    <t>RUN and FYVE domain containing 3 [Source:RGD Symbol;Acc:1565242] [ENSRNOT00000092172]</t>
  </si>
  <si>
    <t>A_64_P110759</t>
  </si>
  <si>
    <t>A_44_P220555</t>
  </si>
  <si>
    <t>Rbm15b</t>
  </si>
  <si>
    <t>RNA binding motif protein 15B [Source:RGD Symbol;Acc:1305937] [ENSRNOT00000018995]</t>
  </si>
  <si>
    <t>A_44_P575991</t>
  </si>
  <si>
    <t>Tnfaip1</t>
  </si>
  <si>
    <t>Rattus norvegicus TNF alpha induced protein 1 (Tnfaip1), mRNA [NM_182950]</t>
  </si>
  <si>
    <t>A_64_P117345</t>
  </si>
  <si>
    <t>Arntl</t>
  </si>
  <si>
    <t>Rattus norvegicus aryl hydrocarbon receptor nuclear translocator-like (Arntl), mRNA [NM_024362]</t>
  </si>
  <si>
    <t>A_64_P112200</t>
  </si>
  <si>
    <t>LOC102550394</t>
  </si>
  <si>
    <t>Rattus norvegicus uncharacterized LOC102550394 (LOC102550394), long non-coding RNA [NR_110728]</t>
  </si>
  <si>
    <t>A_64_P106633</t>
  </si>
  <si>
    <t>Guca1b</t>
  </si>
  <si>
    <t>Rattus norvegicus guanylate cyclase activator 1B (Guca1b), mRNA [NM_001108198]</t>
  </si>
  <si>
    <t>A_44_P574134</t>
  </si>
  <si>
    <t>Slc35f5</t>
  </si>
  <si>
    <t>Rattus norvegicus solute carrier family 35, member F5 (Slc35f5), mRNA [NM_001105950]</t>
  </si>
  <si>
    <t>A_44_P314506</t>
  </si>
  <si>
    <t>PREDICTED: Rattus norvegicus elongation factor 1-alpha 1-like (LOC288019), misc_RNA [XR_146229]</t>
  </si>
  <si>
    <t>A_44_P1007105</t>
  </si>
  <si>
    <t>Plpp3</t>
  </si>
  <si>
    <t>Rattus norvegicus phospholipid phosphatase 3 (Plpp3), mRNA [NM_138905]</t>
  </si>
  <si>
    <t>A_64_P037388</t>
  </si>
  <si>
    <t>Rnf6</t>
  </si>
  <si>
    <t>Rattus norvegicus ring finger protein 6 (Rnf6), mRNA [NM_001107118]</t>
  </si>
  <si>
    <t>A_44_P943285</t>
  </si>
  <si>
    <t>Grb10</t>
  </si>
  <si>
    <t>Rattus norvegicus growth factor receptor bound protein 10 (Grb10), mRNA [NM_001109093]</t>
  </si>
  <si>
    <t>A_44_P304349</t>
  </si>
  <si>
    <t>PREDICTED: Rattus norvegicus similar to Methionine aminopeptidase 2 (MetAP 2) (RGD1560341), mRNA [XM_001056272]</t>
  </si>
  <si>
    <t>A_44_P152395</t>
  </si>
  <si>
    <t>Rnd1</t>
  </si>
  <si>
    <t>Rattus norvegicus Rho family GTPase 1 (Rnd1), mRNA [NM_001013222]</t>
  </si>
  <si>
    <t>A_44_P548203</t>
  </si>
  <si>
    <t>Rbm3</t>
  </si>
  <si>
    <t>Rattus norvegicus RNA binding motif (RNP1, RRM) protein 3 (Rbm3), mRNA [NM_053696]</t>
  </si>
  <si>
    <t>A_43_P10073</t>
  </si>
  <si>
    <t>Phospho2</t>
  </si>
  <si>
    <t>Rattus norvegicus phosphatase, orphan 2 (Phospho2), mRNA [NM_001007642]</t>
  </si>
  <si>
    <t>A_64_P154481</t>
  </si>
  <si>
    <t>A_44_P125069</t>
  </si>
  <si>
    <t>Tp53inp2</t>
  </si>
  <si>
    <t>Rattus norvegicus tumor protein p53 inducible nuclear protein 2 (Tp53inp2), mRNA [NM_001270947]</t>
  </si>
  <si>
    <t>A_64_P046229</t>
  </si>
  <si>
    <t>Mtss1l</t>
  </si>
  <si>
    <t>Rattus norvegicus metastasis suppressor 1-like (Mtss1l), mRNA [NM_001191558]</t>
  </si>
  <si>
    <t>A_43_P15300</t>
  </si>
  <si>
    <t>Pigm</t>
  </si>
  <si>
    <t>Rattus norvegicus phosphatidylinositol glycan anchor biosynthesis, class M (Pigm), mRNA [NM_024144]</t>
  </si>
  <si>
    <t>A_42_P656495</t>
  </si>
  <si>
    <t>Actn3</t>
  </si>
  <si>
    <t>Rattus norvegicus actinin alpha 3 (Actn3), mRNA [NM_133424]</t>
  </si>
  <si>
    <t>A_44_P293302</t>
  </si>
  <si>
    <t>Cep57</t>
  </si>
  <si>
    <t>Rattus norvegicus centrosomal protein 57 (Cep57), mRNA [NM_001108124]</t>
  </si>
  <si>
    <t>A_64_P089410</t>
  </si>
  <si>
    <t>A_64_P028406</t>
  </si>
  <si>
    <t>Rprd1b</t>
  </si>
  <si>
    <t>Rattus norvegicus regulation of nuclear pre-mRNA domain containing 1B (Rprd1b), mRNA [NM_001098727]</t>
  </si>
  <si>
    <t>A_64_P038172</t>
  </si>
  <si>
    <t>Cpeb4</t>
  </si>
  <si>
    <t>Rattus norvegicus cytoplasmic polyadenylation element binding protein 4 (Cpeb4), mRNA [NM_001106992]</t>
  </si>
  <si>
    <t>A_44_P199489</t>
  </si>
  <si>
    <t>Wdr75</t>
  </si>
  <si>
    <t>Rattus norvegicus WD repeat domain 75 (Wdr75), mRNA [NM_001047889]</t>
  </si>
  <si>
    <t>A_64_P009981</t>
  </si>
  <si>
    <t>A_64_P137966</t>
  </si>
  <si>
    <t>Pde12</t>
  </si>
  <si>
    <t>Rattus norvegicus phosphodiesterase 12 (Pde12), mRNA [NM_001013998]</t>
  </si>
  <si>
    <t>A_64_P067366</t>
  </si>
  <si>
    <t>Cacna1h</t>
  </si>
  <si>
    <t>Rattus norvegicus calcium voltage-gated channel subunit alpha1 H (Cacna1h), mRNA [NM_153814]</t>
  </si>
  <si>
    <t>A_44_P919504</t>
  </si>
  <si>
    <t>Dock1</t>
  </si>
  <si>
    <t>Rattus norvegicus dedicator of cyto-kinesis 1 (Dock1), mRNA [NM_001143858]</t>
  </si>
  <si>
    <t>A_64_P142816</t>
  </si>
  <si>
    <t>Usp6nl</t>
  </si>
  <si>
    <t>Rattus norvegicus USP6 N-terminal like (Usp6nl), mRNA [NM_001106120]</t>
  </si>
  <si>
    <t>A_64_P074875</t>
  </si>
  <si>
    <t>Slc3a1</t>
  </si>
  <si>
    <t>Rattus norvegicus solute carrier family 3 member 1 (Slc3a1), mRNA [NM_017216]</t>
  </si>
  <si>
    <t>A_43_P23029</t>
  </si>
  <si>
    <t>Fars2</t>
  </si>
  <si>
    <t>Rattus norvegicus phenylalanyl-tRNA synthetase 2, mitochondrial (Fars2), mRNA [NM_001013139]</t>
  </si>
  <si>
    <t>A_44_P395374</t>
  </si>
  <si>
    <t>Serpini1</t>
  </si>
  <si>
    <t>Rattus norvegicus serpin family I member 1 (Serpini1), mRNA [NM_053779]</t>
  </si>
  <si>
    <t>A_44_P463858</t>
  </si>
  <si>
    <t>Bhlhe41</t>
  </si>
  <si>
    <t>basic helix-loop-helix family, member e41 [Source:RGD Symbol;Acc:70900] [ENSRNOT00000070957]</t>
  </si>
  <si>
    <t>A_42_P641870</t>
  </si>
  <si>
    <t>Tmem55a</t>
  </si>
  <si>
    <t>Rattus norvegicus transmembrane protein 55A (Tmem55a), mRNA [NM_001024900]</t>
  </si>
  <si>
    <t>A_44_P237915</t>
  </si>
  <si>
    <t>Eif3h</t>
  </si>
  <si>
    <t>Rattus norvegicus eukaryotic translation initiation factor 3, subunit H (Eif3h), mRNA [NM_198751]</t>
  </si>
  <si>
    <t>A_44_P485388</t>
  </si>
  <si>
    <t>Chd7</t>
  </si>
  <si>
    <t>chromodomain helicase DNA binding protein 7 [Source:RGD Symbol;Acc:1311921] [ENSRNOT00000008901]</t>
  </si>
  <si>
    <t>A_44_P294437</t>
  </si>
  <si>
    <t>Tbce</t>
  </si>
  <si>
    <t>Rattus norvegicus tubulin folding cofactor E (Tbce), mRNA [NM_001012161]</t>
  </si>
  <si>
    <t>A_64_P126493</t>
  </si>
  <si>
    <t>Crem</t>
  </si>
  <si>
    <t>Rattus norvegicus cAMP responsive element modulator (Crem), transcript variant 3, mRNA [NM_001110860]</t>
  </si>
  <si>
    <t>A_44_P124717</t>
  </si>
  <si>
    <t>Rbm34</t>
  </si>
  <si>
    <t>Rattus norvegicus RNA binding motif protein 34 (Rbm34), mRNA [NM_001014015]</t>
  </si>
  <si>
    <t>A_44_P727274</t>
  </si>
  <si>
    <t>Chtf8</t>
  </si>
  <si>
    <t>Rattus norvegicus chromosome transmission fidelity factor 8 (Chtf8), mRNA [NM_001194951]</t>
  </si>
  <si>
    <t>A_44_P248947</t>
  </si>
  <si>
    <t>Pole4</t>
  </si>
  <si>
    <t>Rattus norvegicus DNA polymerase epsilon 4, accessory subunit (Pole4), mRNA [NM_001108634]</t>
  </si>
  <si>
    <t>A_64_P011489</t>
  </si>
  <si>
    <t>Gdf15</t>
  </si>
  <si>
    <t>Rattus norvegicus growth differentiation factor 15 (Gdf15), mRNA [NM_019216]</t>
  </si>
  <si>
    <t>A_64_P077103</t>
  </si>
  <si>
    <t>Kcp</t>
  </si>
  <si>
    <t>kielin/chordin-like protein [Source:RGD Symbol;Acc:1561119] [ENSRNOT00000050795]</t>
  </si>
  <si>
    <t>A_44_P312371</t>
  </si>
  <si>
    <t>Slc30a4</t>
  </si>
  <si>
    <t>Rattus norvegicus solute carrier family 30 member 4 (Slc30a4), mRNA [NM_172066]</t>
  </si>
  <si>
    <t>A_42_P517515</t>
  </si>
  <si>
    <t>Fam96a</t>
  </si>
  <si>
    <t>Rattus norvegicus family with sequence similarity 96, member A (Fam96a), mRNA [NM_001008327]</t>
  </si>
  <si>
    <t>A_64_P160121</t>
  </si>
  <si>
    <t>Vom2r34</t>
  </si>
  <si>
    <t>Rattus norvegicus vomeronasal 2 receptor, 34 (Vom2r34), mRNA [NM_001099657]</t>
  </si>
  <si>
    <t>A_44_P515494</t>
  </si>
  <si>
    <t>Ddr1</t>
  </si>
  <si>
    <t>Rattus norvegicus discoidin domain receptor tyrosine kinase 1 (Ddr1), transcript variant 1, mRNA [NM_013137]</t>
  </si>
  <si>
    <t>A_64_P119502</t>
  </si>
  <si>
    <t>Pikfyve</t>
  </si>
  <si>
    <t>phosphoinositide kinase, FYVE-type zinc finger containing [Source:RGD Symbol;Acc:1592067] [ENSRNOT00000020447]</t>
  </si>
  <si>
    <t>A_44_P509129</t>
  </si>
  <si>
    <t>Tex2</t>
  </si>
  <si>
    <t>testis expressed 2 [Source:RGD Symbol;Acc:1305112] [ENSRNOT00000055114]</t>
  </si>
  <si>
    <t>A_64_P031925</t>
  </si>
  <si>
    <t>Wasf3</t>
  </si>
  <si>
    <t>PREDICTED: Rattus norvegicus WAS protein family, member 3 (Wasf3), transcript variant X1, mRNA [XM_017598587]</t>
  </si>
  <si>
    <t>A_44_P331015</t>
  </si>
  <si>
    <t>RGD1309028</t>
  </si>
  <si>
    <t>Rattus norvegicus similar to RIKEN cDNA A830059I20 (RGD1309028), mRNA [NM_001291359]</t>
  </si>
  <si>
    <t>A_43_P16469</t>
  </si>
  <si>
    <t>Chmp1a</t>
  </si>
  <si>
    <t>Rattus norvegicus charged multivesicular body protein 1A (Chmp1a), mRNA [NM_001083313]</t>
  </si>
  <si>
    <t>A_44_P339862</t>
  </si>
  <si>
    <t>Mrpl3</t>
  </si>
  <si>
    <t>Rattus norvegicus mitochondrial ribosomal protein L3 (Mrpl3), mRNA [NM_001106852]</t>
  </si>
  <si>
    <t>A_64_P062965</t>
  </si>
  <si>
    <t>Ghrh</t>
  </si>
  <si>
    <t>Rattus norvegicus growth hormone releasing hormone (Ghrh), mRNA [NM_031577]</t>
  </si>
  <si>
    <t>A_64_P153115</t>
  </si>
  <si>
    <t>A_43_P15297</t>
  </si>
  <si>
    <t>A_44_P942245</t>
  </si>
  <si>
    <t>Lpcat1</t>
  </si>
  <si>
    <t>Rattus norvegicus lysophosphatidylcholine acyltransferase 1 (Lpcat1), mRNA [NM_001100735]</t>
  </si>
  <si>
    <t>A_44_P534695</t>
  </si>
  <si>
    <t>Armc8</t>
  </si>
  <si>
    <t>Rattus norvegicus armadillo repeat containing 8 (Armc8), mRNA [NM_001173354]</t>
  </si>
  <si>
    <t>A_64_P028581</t>
  </si>
  <si>
    <t>A_44_P389072</t>
  </si>
  <si>
    <t>Il13ra1</t>
  </si>
  <si>
    <t>Rattus norvegicus interleukin 13 receptor subunit alpha 1 (Il13ra1), mRNA [NM_145789]</t>
  </si>
  <si>
    <t>A_64_P107790</t>
  </si>
  <si>
    <t>A_44_P173239</t>
  </si>
  <si>
    <t>Ap4b1</t>
  </si>
  <si>
    <t>Rattus norvegicus adaptor-related protein complex 4, beta 1 subunit (Ap4b1), mRNA [NM_001107709]</t>
  </si>
  <si>
    <t>A_64_P079613</t>
  </si>
  <si>
    <t>A_44_P288498</t>
  </si>
  <si>
    <t>Kbtbd4</t>
  </si>
  <si>
    <t>kelch repeat and BTB domain containing 4 [Source:RGD Symbol;Acc:1310234] [ENSRNOT00000084833]</t>
  </si>
  <si>
    <t>A_64_P121091</t>
  </si>
  <si>
    <t>Acoxl</t>
  </si>
  <si>
    <t>Rattus norvegicus acyl-CoA oxidase-like (Acoxl), mRNA [NM_001106508]</t>
  </si>
  <si>
    <t>A_44_P158302</t>
  </si>
  <si>
    <t>Hmces</t>
  </si>
  <si>
    <t>Rattus norvegicus 5-hydroxymethylcytosine (hmC) binding, ES cell-specific (Hmces), mRNA [NM_001025047]</t>
  </si>
  <si>
    <t>A_64_P155339</t>
  </si>
  <si>
    <t>A_44_P789739</t>
  </si>
  <si>
    <t>Slc19a2</t>
  </si>
  <si>
    <t>Rattus norvegicus solute carrier family 19 member 2 (Slc19a2), mRNA [NM_001030024]</t>
  </si>
  <si>
    <t>A_44_P245916</t>
  </si>
  <si>
    <t>Cept1</t>
  </si>
  <si>
    <t>Rattus norvegicus choline/ethanolamine phosphotransferase 1 (Cept1), mRNA [NM_001007699]</t>
  </si>
  <si>
    <t>A_44_P459322</t>
  </si>
  <si>
    <t>Rattus norvegicus similar to mortality factor 4 like 1; testis expressed gene 189 (LOC309220), mRNA [XM_219600]</t>
  </si>
  <si>
    <t>A_42_P481516</t>
  </si>
  <si>
    <t>Atp5b</t>
  </si>
  <si>
    <t>Rattus norvegicus ATP synthase, H+ transporting, mitochondrial F1 complex, beta polypeptide (Atp5b), mRNA [NM_134364]</t>
  </si>
  <si>
    <t>A_64_P174571</t>
  </si>
  <si>
    <t>Fnbp1</t>
  </si>
  <si>
    <t>Rattus norvegicus formin binding protein 1 (Fnbp1), mRNA [NM_138914]</t>
  </si>
  <si>
    <t>A_64_P100669</t>
  </si>
  <si>
    <t>E2f8</t>
  </si>
  <si>
    <t>PREDICTED: Rattus norvegicus E2F transcription factor 8 (E2f8), transcript variant X2, mRNA [XM_001080259]</t>
  </si>
  <si>
    <t>A_44_P400195</t>
  </si>
  <si>
    <t>Atp5c1</t>
  </si>
  <si>
    <t>Rattus norvegicus ATP synthase, H+ transporting, mitochondrial F1 complex, gamma polypeptide 1 (Atp5c1), mRNA [NM_053825]</t>
  </si>
  <si>
    <t>A_64_P074370</t>
  </si>
  <si>
    <t>Dnal1</t>
  </si>
  <si>
    <t>Rattus norvegicus dynein, axonemal, light chain 1 (Dnal1), mRNA [NM_001109477]</t>
  </si>
  <si>
    <t>A_64_P166168</t>
  </si>
  <si>
    <t>Rattus norvegicus chromosome 7, 20 clones, strain BN/SsNHsdMCW RNOR03304420, whole genome shotgun sequence [AABR03057474]</t>
  </si>
  <si>
    <t>A_44_P217821</t>
  </si>
  <si>
    <t>Bap1</t>
  </si>
  <si>
    <t>Rattus norvegicus Brca1 associated protein 1 (Bap1), mRNA [NM_001107292]</t>
  </si>
  <si>
    <t>A_64_P153576</t>
  </si>
  <si>
    <t>LOC500684</t>
  </si>
  <si>
    <t>Rattus norvegicus hypothetical protein LOC500684 (LOC500684), mRNA [NM_001047959]</t>
  </si>
  <si>
    <t>A_64_P162724</t>
  </si>
  <si>
    <t>Rattus norvegicus similar to L-lactate dehydrogenase A chain (LDH-A) (LDH muscle subunit) (LDH-M) (LOC291715), mRNA [XM_226089]</t>
  </si>
  <si>
    <t>A_44_P229079</t>
  </si>
  <si>
    <t>Rb1</t>
  </si>
  <si>
    <t>Rattus norvegicus retinoblastoma 1 (Rb1), mRNA [NM_017045]</t>
  </si>
  <si>
    <t>A_42_P457895</t>
  </si>
  <si>
    <t>Supv3l1</t>
  </si>
  <si>
    <t>Rattus norvegicus Suv3 like RNA helicase (Supv3l1), mRNA [NM_001012462]</t>
  </si>
  <si>
    <t>A_43_P10642</t>
  </si>
  <si>
    <t>Poldip3</t>
  </si>
  <si>
    <t>Rattus norvegicus DNA polymerase delta interacting protein 3 (Poldip3), mRNA [NM_001130506]</t>
  </si>
  <si>
    <t>A_64_P047754</t>
  </si>
  <si>
    <t>Trappc6b</t>
  </si>
  <si>
    <t>Rattus norvegicus trafficking protein particle complex 6B (Trappc6b), mRNA [NM_001106733]</t>
  </si>
  <si>
    <t>A_44_P407707</t>
  </si>
  <si>
    <t>Nufip1</t>
  </si>
  <si>
    <t>Rattus norvegicus NUFIP1, FMR1 interacting protein 1 (Nufip1), mRNA [NM_001007758]</t>
  </si>
  <si>
    <t>A_44_P522701</t>
  </si>
  <si>
    <t>Adcyap1</t>
  </si>
  <si>
    <t>Rattus norvegicus adenylate cyclase activating polypeptide 1 (Adcyap1), mRNA [NM_016989]</t>
  </si>
  <si>
    <t>A_64_P038732</t>
  </si>
  <si>
    <t>Tada1</t>
  </si>
  <si>
    <t>Rattus norvegicus transcriptional adaptor 1 (Tada1), mRNA [NM_001037980]</t>
  </si>
  <si>
    <t>A_64_P037533</t>
  </si>
  <si>
    <t>RGD1563150</t>
  </si>
  <si>
    <t>PREDICTED: Rattus norvegicus similar to B-cell translocation gene 1 (RGD1563150), misc_RNA [XR_001834967]</t>
  </si>
  <si>
    <t>A_64_P145962</t>
  </si>
  <si>
    <t>A_64_P052537</t>
  </si>
  <si>
    <t>A_64_P141251</t>
  </si>
  <si>
    <t>A_64_P053411</t>
  </si>
  <si>
    <t>Rattus norvegicus chromosome 10, 5 clones, strain BN/SsNHsdMCW RNOR03214145, whole genome shotgun sequence [AABR03075561]</t>
  </si>
  <si>
    <t>A_64_P091064</t>
  </si>
  <si>
    <t>Calm2</t>
  </si>
  <si>
    <t>Rattus norvegicus calmodulin 2 (Calm2), mRNA [NM_017326]</t>
  </si>
  <si>
    <t>A_64_P060211</t>
  </si>
  <si>
    <t>Rattus norvegicus similar to splicing-related factor RNPS1 (LOC312994), mRNA [XM_232688]</t>
  </si>
  <si>
    <t>A_44_P363181</t>
  </si>
  <si>
    <t>Cpd</t>
  </si>
  <si>
    <t>Rattus norvegicus carboxypeptidase D (Cpd), mRNA [NM_012836]</t>
  </si>
  <si>
    <t>A_64_P076765</t>
  </si>
  <si>
    <t>Ppp1cb</t>
  </si>
  <si>
    <t>Rattus norvegicus protein phosphatase 1 catalytic subunit beta (Ppp1cb), mRNA [NM_013065]</t>
  </si>
  <si>
    <t>A_64_P028426</t>
  </si>
  <si>
    <t>Zfp512b</t>
  </si>
  <si>
    <t>Rattus norvegicus zinc finger protein 512B (Zfp512b), mRNA [NM_001107809]</t>
  </si>
  <si>
    <t>A_43_P13339</t>
  </si>
  <si>
    <t>A_44_P146821</t>
  </si>
  <si>
    <t>Hivep2</t>
  </si>
  <si>
    <t>Rattus norvegicus human immunodeficiency virus type I enhancer binding protein 2 (Hivep2), mRNA [NM_024137]</t>
  </si>
  <si>
    <t>A_64_P090762</t>
  </si>
  <si>
    <t>Rattus norvegicus, 30 clones, strain BN/SsNHsdMCW RNOR03322613, whole genome shotgun sequence [AABR03128500]</t>
  </si>
  <si>
    <t>A_64_P145701</t>
  </si>
  <si>
    <t>Rbsn</t>
  </si>
  <si>
    <t>Rattus norvegicus rabenosyn, RAB effector (Rbsn), mRNA [NM_001107875]</t>
  </si>
  <si>
    <t>A_64_P067858</t>
  </si>
  <si>
    <t>Rattus norvegicus similar to ribosomal protein L5 (LOC290469), mRNA [XM_224484]</t>
  </si>
  <si>
    <t>A_64_P040200</t>
  </si>
  <si>
    <t>A_64_P112599</t>
  </si>
  <si>
    <t>Marf1</t>
  </si>
  <si>
    <t>Rattus norvegicus meiosis arrest female 1 (Marf1), mRNA [NM_133421]</t>
  </si>
  <si>
    <t>A_44_P227023</t>
  </si>
  <si>
    <t>Clasp1</t>
  </si>
  <si>
    <t>cytoplasmic linker associated protein 1 [Source:RGD Symbol;Acc:1310970] [ENSRNOT00000086641]</t>
  </si>
  <si>
    <t>A_64_P105486</t>
  </si>
  <si>
    <t>A_44_P423084</t>
  </si>
  <si>
    <t>Mllt10</t>
  </si>
  <si>
    <t>Rattus norvegicus myeloid/lymphoid or mixed-lineage leukemia; translocated to, 10 (Mllt10), mRNA [NM_001012162]</t>
  </si>
  <si>
    <t>A_44_P339571</t>
  </si>
  <si>
    <t>Btg3</t>
  </si>
  <si>
    <t>Rattus norvegicus BTG anti-proliferation factor 3 (Btg3), mRNA [NM_019290]</t>
  </si>
  <si>
    <t>A_64_P128359</t>
  </si>
  <si>
    <t>LOC103689943</t>
  </si>
  <si>
    <t>meiosis arrest female protein 1-like [Source:RGD Symbol;Acc:9219913] [ENSRNOT00000003193]</t>
  </si>
  <si>
    <t>A_44_P445359</t>
  </si>
  <si>
    <t>Pex7</t>
  </si>
  <si>
    <t>Rattus norvegicus peroxisomal biogenesis factor 7 (Pex7), mRNA [NM_001034147]</t>
  </si>
  <si>
    <t>A_44_P408165</t>
  </si>
  <si>
    <t>Tmem199</t>
  </si>
  <si>
    <t>Rattus norvegicus transmembrane protein 199 (Tmem199), mRNA [NM_001024992]</t>
  </si>
  <si>
    <t>A_64_P160518</t>
  </si>
  <si>
    <t>Rattus norvegicus, 23 clones, strain BN/SsNHsdMCW RNOR03327657, whole genome shotgun sequence [AABR03128419]</t>
  </si>
  <si>
    <t>A_64_P163231</t>
  </si>
  <si>
    <t>A_44_P314447</t>
  </si>
  <si>
    <t>Bod1</t>
  </si>
  <si>
    <t>Rattus norvegicus biorientation of chromosomes in cell division 1 (Bod1), transcript variant 1, mRNA [NM_001013854]</t>
  </si>
  <si>
    <t>A_64_P085380</t>
  </si>
  <si>
    <t>Tenm4</t>
  </si>
  <si>
    <t>PREDICTED: Rattus norvegicus teneurin transmembrane protein 4 (Tenm4), transcript variant X7, mRNA [XM_017589178]</t>
  </si>
  <si>
    <t>A_44_P212927</t>
  </si>
  <si>
    <t>RGD1563709</t>
  </si>
  <si>
    <t>PREDICTED: Rattus norvegicus similar to K-ALPHA-1 protein (RGD1563709), mRNA [XM_017598960]</t>
  </si>
  <si>
    <t>A_44_P508162</t>
  </si>
  <si>
    <t>Adamts5</t>
  </si>
  <si>
    <t>Rattus norvegicus ADAM metallopeptidase with thrombospondin type 1 motif, 5 (Adamts5), mRNA [NM_198761]</t>
  </si>
  <si>
    <t>A_44_P793372</t>
  </si>
  <si>
    <t>Zfp867</t>
  </si>
  <si>
    <t>Rattus norvegicus zinc finger protein 867 (Zfp867), mRNA [NM_001109677]</t>
  </si>
  <si>
    <t>A_64_P090727</t>
  </si>
  <si>
    <t>A_44_P522439</t>
  </si>
  <si>
    <t>rnf141</t>
  </si>
  <si>
    <t>Rattus norvegicus ring finger protein 141 (rnf141), mRNA [NM_001001800]</t>
  </si>
  <si>
    <t>A_44_P653693</t>
  </si>
  <si>
    <t>Rcor1</t>
  </si>
  <si>
    <t>Rattus norvegicus REST corepressor 1 (Rcor1), mRNA [NM_001305463]</t>
  </si>
  <si>
    <t>A_64_P013437</t>
  </si>
  <si>
    <t>Cxcl13</t>
  </si>
  <si>
    <t>Rattus norvegicus C-X-C motif chemokine ligand 13 (Cxcl13), mRNA [NM_001017496]</t>
  </si>
  <si>
    <t>A_64_P100023</t>
  </si>
  <si>
    <t>Zcchc3</t>
  </si>
  <si>
    <t>PREDICTED: Rattus norvegicus zinc finger CCHC-type containing 3 (Zcchc3), mRNA [XM_001072887]</t>
  </si>
  <si>
    <t>A_64_P012606</t>
  </si>
  <si>
    <t>Mtmr6</t>
  </si>
  <si>
    <t>Rattus norvegicus myotubularin related protein 6 (Mtmr6), mRNA [NM_001107268]</t>
  </si>
  <si>
    <t>A_44_P189026</t>
  </si>
  <si>
    <t>B3galnt2</t>
  </si>
  <si>
    <t>Rattus norvegicus beta-1,3-N-acetylgalactosaminyltransferase 2 (B3galnt2), mRNA [NM_001144851]</t>
  </si>
  <si>
    <t>A_44_P1007708</t>
  </si>
  <si>
    <t>Ebag9</t>
  </si>
  <si>
    <t>Rattus norvegicus estrogen receptor binding site associated, antigen, 9 (Ebag9), mRNA [NM_001009665]</t>
  </si>
  <si>
    <t>A_44_P429440</t>
  </si>
  <si>
    <t>Tmem11</t>
  </si>
  <si>
    <t>Rattus norvegicus transmembrane protein 11 (Tmem11), transcript variant 2, mRNA [NM_001166165]</t>
  </si>
  <si>
    <t>A_64_P111099</t>
  </si>
  <si>
    <t>Trpc7</t>
  </si>
  <si>
    <t>Rattus norvegicus transient receptor potential cation channel, subfamily C, member 7 (Trpc7), mRNA [NM_001191691]</t>
  </si>
  <si>
    <t>A_64_P115286</t>
  </si>
  <si>
    <t>Ndnf</t>
  </si>
  <si>
    <t>PREDICTED: Rattus norvegicus neuron-derived neurotrophic factor (Ndnf), transcript variant X1, mRNA [XM_008763014]</t>
  </si>
  <si>
    <t>A_43_P12140</t>
  </si>
  <si>
    <t>Cttn</t>
  </si>
  <si>
    <t>Rattus norvegicus cortactin (Cttn), mRNA [NM_021868]</t>
  </si>
  <si>
    <t>A_43_P15356</t>
  </si>
  <si>
    <t>Mgea5</t>
  </si>
  <si>
    <t>Rattus norvegicus meningioma expressed antigen 5 (hyaluronidase) (Mgea5), mRNA [NM_131904]</t>
  </si>
  <si>
    <t>A_44_P483888</t>
  </si>
  <si>
    <t>phosphatidylinositol glycan anchor biosynthesis, class F [Source:RGD Symbol;Acc:1584658] [ENSRNOT00000020600]</t>
  </si>
  <si>
    <t>A_64_P005137</t>
  </si>
  <si>
    <t>Hist1h1d</t>
  </si>
  <si>
    <t>Rattus norvegicus histone cluster 1, H1d (Hist1h1d), mRNA [NM_133285]</t>
  </si>
  <si>
    <t>A_44_P183075</t>
  </si>
  <si>
    <t>Bcap29</t>
  </si>
  <si>
    <t>Rattus norvegicus B-cell receptor-associated protein 29 (Bcap29), mRNA [NM_001006980]</t>
  </si>
  <si>
    <t>A_42_P522682</t>
  </si>
  <si>
    <t>Rbm18</t>
  </si>
  <si>
    <t>Rattus norvegicus RNA binding motif protein 18 (Rbm18), mRNA [NM_001107838]</t>
  </si>
  <si>
    <t>A_64_P077280</t>
  </si>
  <si>
    <t>Rbp3</t>
  </si>
  <si>
    <t>Rattus norvegicus retinol binding protein 3 (Rbp3), mRNA [NM_001191832]</t>
  </si>
  <si>
    <t>A_44_P538970</t>
  </si>
  <si>
    <t>Ptpdc1</t>
  </si>
  <si>
    <t>Rattus norvegicus protein tyrosine phosphatase domain containing 1 (Ptpdc1), mRNA [NM_001106104]</t>
  </si>
  <si>
    <t>A_43_P16005</t>
  </si>
  <si>
    <t>Prkd3</t>
  </si>
  <si>
    <t>Rattus norvegicus protein kinase D3 (Prkd3), mRNA [NM_001024263]</t>
  </si>
  <si>
    <t>A_64_P017771</t>
  </si>
  <si>
    <t>Galntl6</t>
  </si>
  <si>
    <t>Rattus norvegicus polypeptide N-acetylgalactosaminyltransferase-like 6 (Galntl6), mRNA [NM_001135756]</t>
  </si>
  <si>
    <t>A_42_P581567</t>
  </si>
  <si>
    <t>Gart</t>
  </si>
  <si>
    <t>Rattus norvegicus phosphoribosylglycinamide formyltransferase (Gart), mRNA [NM_001011899]</t>
  </si>
  <si>
    <t>A_44_P507813</t>
  </si>
  <si>
    <t>Fam136a</t>
  </si>
  <si>
    <t>Rattus norvegicus family with sequence similarity 136, member A (Fam136a), mRNA [NM_001106605]</t>
  </si>
  <si>
    <t>A_44_P193644</t>
  </si>
  <si>
    <t>Phf8</t>
  </si>
  <si>
    <t>Rattus norvegicus PHD finger protein 8 (Phf8), mRNA [NM_001108253]</t>
  </si>
  <si>
    <t>A_64_P144670</t>
  </si>
  <si>
    <t>Usp46</t>
  </si>
  <si>
    <t>Rattus norvegicus ubiquitin specific peptidase 46 (Usp46), mRNA [NM_001191596]</t>
  </si>
  <si>
    <t>A_64_P310658</t>
  </si>
  <si>
    <t>Dst</t>
  </si>
  <si>
    <t>dystonin [Source:RGD Symbol;Acc:1306566] [ENSRNOT00000044452]</t>
  </si>
  <si>
    <t>A_44_P358782</t>
  </si>
  <si>
    <t>Wdr47</t>
  </si>
  <si>
    <t>Rattus norvegicus WD repeat domain 47 (Wdr47), mRNA [NM_001100702]</t>
  </si>
  <si>
    <t>A_43_P16894</t>
  </si>
  <si>
    <t>Akirin1</t>
  </si>
  <si>
    <t>Rattus norvegicus akirin 1 (Akirin1), mRNA [NM_001030054]</t>
  </si>
  <si>
    <t>A_64_P006533</t>
  </si>
  <si>
    <t>LOC681224</t>
  </si>
  <si>
    <t>PREDICTED: Rattus norvegicus similar to cyclin D binding myb-like transcription factor 1 (LOC681224), transcript variant X2, misc_RNA [XR_001834403]</t>
  </si>
  <si>
    <t>A_64_P117969</t>
  </si>
  <si>
    <t>Stau1</t>
  </si>
  <si>
    <t>Rattus norvegicus staufen double-stranded RNA binding protein 1 (Stau1), transcript variant 1, mRNA [NM_053436]</t>
  </si>
  <si>
    <t>A_64_P086529</t>
  </si>
  <si>
    <t>Prdm13</t>
  </si>
  <si>
    <t>PR/SET domain 13 [Source:RGD Symbol;Acc:1589883] [ENSRNOT00000010126]</t>
  </si>
  <si>
    <t>A_44_P101023</t>
  </si>
  <si>
    <t>Msl1</t>
  </si>
  <si>
    <t>Rattus norvegicus male specific lethal 1 homolog (Msl1), mRNA [NM_001107048]</t>
  </si>
  <si>
    <t>A_44_P278770</t>
  </si>
  <si>
    <t>Sart3</t>
  </si>
  <si>
    <t>Rattus norvegicus squamous cell carcinoma antigen recognized by T-cells 3 (Sart3), mRNA [NM_001107156]</t>
  </si>
  <si>
    <t>A_64_P036534</t>
  </si>
  <si>
    <t>Set</t>
  </si>
  <si>
    <t>Rattus norvegicus SET nuclear proto-oncogene (Set), mRNA [NM_001012504]</t>
  </si>
  <si>
    <t>A_64_P135117</t>
  </si>
  <si>
    <t>Kras</t>
  </si>
  <si>
    <t>Rattus norvegicus KRAS proto-oncogene, GTPase (Kras), mRNA [NM_031515]</t>
  </si>
  <si>
    <t>A_44_P344863</t>
  </si>
  <si>
    <t>Ddx50</t>
  </si>
  <si>
    <t>Rattus norvegicus DExD-box helicase 50 (Ddx50), mRNA [NM_001013198]</t>
  </si>
  <si>
    <t>A_64_P065753</t>
  </si>
  <si>
    <t>Metap2</t>
  </si>
  <si>
    <t>Rattus norvegicus methionyl aminopeptidase 2 (Metap2), mRNA [NM_022539]</t>
  </si>
  <si>
    <t>A_64_P155920</t>
  </si>
  <si>
    <t>Cplx2</t>
  </si>
  <si>
    <t>Rattus norvegicus complexin 2 (Cplx2), mRNA [NM_053878]</t>
  </si>
  <si>
    <t>A_44_P241541</t>
  </si>
  <si>
    <t>Tcp11l2</t>
  </si>
  <si>
    <t>Rattus norvegicus t-complex 11 like 2 (Tcp11l2), mRNA [NM_001017458]</t>
  </si>
  <si>
    <t>A_64_P126007</t>
  </si>
  <si>
    <t>Rattus norvegicus, 23 clones, strain BN/SsNHsdMCW RNOR03327639, whole genome shotgun sequence [AABR03128582]</t>
  </si>
  <si>
    <t>A_44_P506024</t>
  </si>
  <si>
    <t>Sox2</t>
  </si>
  <si>
    <t>Rattus norvegicus SRY box 2 (Sox2), mRNA [NM_001109181]</t>
  </si>
  <si>
    <t>A_44_P519581</t>
  </si>
  <si>
    <t>Tm2d1</t>
  </si>
  <si>
    <t>Rattus norvegicus TM2 domain containing 1 (Tm2d1), mRNA [NM_001108670]</t>
  </si>
  <si>
    <t>A_44_P337146</t>
  </si>
  <si>
    <t>Nxph1</t>
  </si>
  <si>
    <t>Rattus norvegicus neurexophilin 1 (Nxph1), mRNA [NM_012994]</t>
  </si>
  <si>
    <t>A_64_P098255</t>
  </si>
  <si>
    <t>Gadd45g</t>
  </si>
  <si>
    <t>Rattus norvegicus growth arrest and DNA-damage-inducible, gamma (Gadd45g), mRNA [NM_001077640]</t>
  </si>
  <si>
    <t>A_44_P241583</t>
  </si>
  <si>
    <t>Setd2</t>
  </si>
  <si>
    <t>Rattus norvegicus SET domain containing 2 (Setd2), mRNA [NM_001108189]</t>
  </si>
  <si>
    <t>A_64_P150386</t>
  </si>
  <si>
    <t>Pdzd4</t>
  </si>
  <si>
    <t>Rattus norvegicus PDZ domain containing 4 (Pdzd4), mRNA [NM_001135836]</t>
  </si>
  <si>
    <t>A_64_P060952</t>
  </si>
  <si>
    <t>A_64_P022790</t>
  </si>
  <si>
    <t>Stox2</t>
  </si>
  <si>
    <t>Rattus norvegicus storkhead box 2 (Stox2), mRNA [NM_001134863]</t>
  </si>
  <si>
    <t>A_44_P1011008</t>
  </si>
  <si>
    <t>Atp6ap2</t>
  </si>
  <si>
    <t>Rattus norvegicus ATPase H+ transporting accessory protein 2 (Atp6ap2), mRNA [NM_001007091]</t>
  </si>
  <si>
    <t>A_64_P061291</t>
  </si>
  <si>
    <t>Micall1</t>
  </si>
  <si>
    <t>MICAL-like 1 [Source:RGD Symbol;Acc:1305415] [ENSRNOT00000036357]</t>
  </si>
  <si>
    <t>A_64_P115005</t>
  </si>
  <si>
    <t>Pip4k2a</t>
  </si>
  <si>
    <t>Rattus norvegicus phosphatidylinositol-5-phosphate 4-kinase type 2 alpha (Pip4k2a), mRNA [NM_053926]</t>
  </si>
  <si>
    <t>A_44_P605864</t>
  </si>
  <si>
    <t>RGD1308430</t>
  </si>
  <si>
    <t>Rattus norvegicus similar to 1700123O20Rik protein (RGD1308430), mRNA [NM_001108376]</t>
  </si>
  <si>
    <t>A_64_P047562</t>
  </si>
  <si>
    <t>Zmpste24</t>
  </si>
  <si>
    <t>Rattus norvegicus zinc metallopeptidase STE24 (Zmpste24), mRNA [NM_001107974]</t>
  </si>
  <si>
    <t>A_44_P458992</t>
  </si>
  <si>
    <t>Rapgef5</t>
  </si>
  <si>
    <t>Rattus norvegicus Rap guanine nucleotide exchange factor 5 (Rapgef5), mRNA [NM_001047915]</t>
  </si>
  <si>
    <t>A_42_P659466</t>
  </si>
  <si>
    <t>Rraga</t>
  </si>
  <si>
    <t>Rattus norvegicus Ras-related GTP binding A (Rraga), mRNA [NM_053973]</t>
  </si>
  <si>
    <t>A_44_P118833</t>
  </si>
  <si>
    <t>Prkacb</t>
  </si>
  <si>
    <t>Rattus norvegicus protein kinase cAMP-activated catalytic subunit beta (Prkacb), mRNA [NM_001077645]</t>
  </si>
  <si>
    <t>A_44_P283878</t>
  </si>
  <si>
    <t>Naa20</t>
  </si>
  <si>
    <t>Rattus norvegicus N(alpha)-acetyltransferase 20, NatB catalytic subunit (Naa20), mRNA [NM_001108595]</t>
  </si>
  <si>
    <t>A_64_P019160</t>
  </si>
  <si>
    <t>Etnk1</t>
  </si>
  <si>
    <t>Rattus norvegicus ethanolamine kinase 1 (Etnk1), mRNA [NM_001107894]</t>
  </si>
  <si>
    <t>A_44_P170939</t>
  </si>
  <si>
    <t>Ppm1l</t>
  </si>
  <si>
    <t>Rattus norvegicus protein phosphatase, Mg2+/Mn2+ dependent, 1L (Ppm1l), mRNA [NM_001107681]</t>
  </si>
  <si>
    <t>A_64_P051617</t>
  </si>
  <si>
    <t>Swsap1</t>
  </si>
  <si>
    <t>Rattus norvegicus SWIM-type zinc finger 7 associated protein 1 (Swsap1), mRNA [NM_001108755]</t>
  </si>
  <si>
    <t>A_44_P437896</t>
  </si>
  <si>
    <t>Bdnf</t>
  </si>
  <si>
    <t>Rattus norvegicus brain-derived neurotrophic factor (Bdnf), transcript variant 2, mRNA [NM_012513]</t>
  </si>
  <si>
    <t>A_64_P157400</t>
  </si>
  <si>
    <t>Reep1</t>
  </si>
  <si>
    <t>Rattus norvegicus receptor accessory protein 1 (Reep1), mRNA [NM_001108633]</t>
  </si>
  <si>
    <t>A_64_P127986</t>
  </si>
  <si>
    <t>Fam126b</t>
  </si>
  <si>
    <t>Rattus norvegicus family with sequence similarity 126, member B (Fam126b), mRNA [NM_001025710]</t>
  </si>
  <si>
    <t>A_44_P482325</t>
  </si>
  <si>
    <t>Fhl1</t>
  </si>
  <si>
    <t>Rattus norvegicus four and a half LIM domains 1 (Fhl1), transcript variant 2, mRNA [NM_145669]</t>
  </si>
  <si>
    <t>A_64_P001117</t>
  </si>
  <si>
    <t>Hspa12a</t>
  </si>
  <si>
    <t>Rattus norvegicus heat shock protein family A (Hsp70) member 12A (Hspa12a), mRNA [NM_001107445]</t>
  </si>
  <si>
    <t>A_64_P082281</t>
  </si>
  <si>
    <t>Grid1</t>
  </si>
  <si>
    <t>Rattus norvegicus glutamate ionotropic receptor delta type subunit 1 (Grid1), mRNA [NM_024378]</t>
  </si>
  <si>
    <t>A_64_P139639</t>
  </si>
  <si>
    <t>Pnn</t>
  </si>
  <si>
    <t>Rattus norvegicus pinin, desmosome associated protein (Pnn), mRNA [NM_001109023]</t>
  </si>
  <si>
    <t>A_44_P485592</t>
  </si>
  <si>
    <t>Mrps9</t>
  </si>
  <si>
    <t>Rattus norvegicus mitochondrial ribosomal protein S9 (Mrps9), mRNA [NM_001100549]</t>
  </si>
  <si>
    <t>A_44_P308181</t>
  </si>
  <si>
    <t>Gapvd1</t>
  </si>
  <si>
    <t>GTPase activating protein and VPS9 domains 1 [Source:RGD Symbol;Acc:1307479] [ENSRNOT00000066961]</t>
  </si>
  <si>
    <t>A_44_P189660</t>
  </si>
  <si>
    <t>Zfp110</t>
  </si>
  <si>
    <t>Rattus norvegicus zinc finger protein 110 (Zfp110), mRNA [NM_001024775]</t>
  </si>
  <si>
    <t>A_64_P031240</t>
  </si>
  <si>
    <t>A_44_P233932</t>
  </si>
  <si>
    <t>Notch1</t>
  </si>
  <si>
    <t>Rattus norvegicus notch 1 (Notch1), mRNA [NM_001105721]</t>
  </si>
  <si>
    <t>A_64_P008406</t>
  </si>
  <si>
    <t>Cx3cr1</t>
  </si>
  <si>
    <t>Rattus norvegicus C-X3-C motif chemokine receptor 1 (Cx3cr1), mRNA [NM_133534]</t>
  </si>
  <si>
    <t>A_44_P183784</t>
  </si>
  <si>
    <t>Akap12</t>
  </si>
  <si>
    <t>Rattus norvegicus A-kinase anchoring protein 12 (Akap12), transcript variant 1, mRNA [NM_057103]</t>
  </si>
  <si>
    <t>A_44_P555418</t>
  </si>
  <si>
    <t>Gcsh</t>
  </si>
  <si>
    <t>Rattus norvegicus glycine cleavage system protein H (Gcsh), mRNA [NM_133598]</t>
  </si>
  <si>
    <t>A_64_P028391</t>
  </si>
  <si>
    <t>A_44_P285530</t>
  </si>
  <si>
    <t>Eif2s2</t>
  </si>
  <si>
    <t>Rattus norvegicus eukaryotic translation initiation factor 2 subunit beta (Eif2s2), mRNA [NM_199380]</t>
  </si>
  <si>
    <t>A_44_P310596</t>
  </si>
  <si>
    <t>Il33</t>
  </si>
  <si>
    <t>Rattus norvegicus interleukin 33 (Il33), mRNA [NM_001014166]</t>
  </si>
  <si>
    <t>A_64_P154122</t>
  </si>
  <si>
    <t>Rpe65</t>
  </si>
  <si>
    <t>Rattus norvegicus RPE65, retinoid isomerohydrolase (Rpe65), mRNA [NM_053562]</t>
  </si>
  <si>
    <t>A_64_P009857</t>
  </si>
  <si>
    <t>Tbx1</t>
  </si>
  <si>
    <t>Rattus norvegicus T-box 1 (Tbx1), mRNA [NM_001108322]</t>
  </si>
  <si>
    <t>A_43_P23209</t>
  </si>
  <si>
    <t>Dync2li1</t>
  </si>
  <si>
    <t>Rattus norvegicus dynein cytoplasmic 2 light intermediate chain 1 (Dync2li1), mRNA [NM_001013940]</t>
  </si>
  <si>
    <t>A_43_P17795</t>
  </si>
  <si>
    <t>Efhd1</t>
  </si>
  <si>
    <t>Rattus norvegicus EF-hand domain family, member D1 (Efhd1), mRNA [NM_001109310]</t>
  </si>
  <si>
    <t>A_44_P396266</t>
  </si>
  <si>
    <t>Vps50</t>
  </si>
  <si>
    <t>Rattus norvegicus VPS50 EARP/GARPII complex subunit (Vps50), mRNA [NM_001173511]</t>
  </si>
  <si>
    <t>A_44_P547045</t>
  </si>
  <si>
    <t>Herc3</t>
  </si>
  <si>
    <t>Rattus norvegicus HECT and RLD domain containing E3 ubiquitin protein ligase 3 (Herc3), mRNA [NM_001108631]</t>
  </si>
  <si>
    <t>A_43_P21003</t>
  </si>
  <si>
    <t>Ints11</t>
  </si>
  <si>
    <t>Rattus norvegicus integrator complex subunit 11 (Ints11), mRNA [NM_001033892]</t>
  </si>
  <si>
    <t>A_44_P401140</t>
  </si>
  <si>
    <t>Zfp18</t>
  </si>
  <si>
    <t>Rattus norvegicus zinc finger protein 18 (Zfp18), mRNA [NM_001012008]</t>
  </si>
  <si>
    <t>A_43_P16605</t>
  </si>
  <si>
    <t>Dnaja3</t>
  </si>
  <si>
    <t>Rattus norvegicus DnaJ heat shock protein family (Hsp40) member A3 (Dnaja3), transcript variant 1, mRNA [NM_001038595]</t>
  </si>
  <si>
    <t>A_42_P480769</t>
  </si>
  <si>
    <t>Nol11</t>
  </si>
  <si>
    <t>nucleolar protein 11 [Source:RGD Symbol;Acc:1584081] [ENSRNOT00000077888]</t>
  </si>
  <si>
    <t>A_64_P108658</t>
  </si>
  <si>
    <t>Nkd2</t>
  </si>
  <si>
    <t>Rattus norvegicus naked cuticle homolog 2 (Nkd2), mRNA [NM_001107454]</t>
  </si>
  <si>
    <t>A_64_P395489</t>
  </si>
  <si>
    <t>polymerase (RNA) II (DNA directed) polypeptide M [Source:MGI Symbol;Acc:MGI:107282] [ENSRNOT00000049600]</t>
  </si>
  <si>
    <t>A_64_P140787</t>
  </si>
  <si>
    <t>A_44_P436284</t>
  </si>
  <si>
    <t>Ankrd11</t>
  </si>
  <si>
    <t>ankyrin repeat domain 11 [Source:RGD Symbol;Acc:1306679] [ENSRNOT00000031389]</t>
  </si>
  <si>
    <t>A_64_P050984</t>
  </si>
  <si>
    <t>Sema5a</t>
  </si>
  <si>
    <t>Rattus norvegicus semaphorin 5A (Sema5a), mRNA [NM_001107659]</t>
  </si>
  <si>
    <t>A_64_P048927</t>
  </si>
  <si>
    <t>Hbe2</t>
  </si>
  <si>
    <t>Rattus norvegicus hemoglobin, epsilon 2 (Hbe2), mRNA [NM_001024805]</t>
  </si>
  <si>
    <t>A_44_P447368</t>
  </si>
  <si>
    <t>Rack1</t>
  </si>
  <si>
    <t>Rattus norvegicus receptor for activated C kinase 1 (Rack1), mRNA [NM_130734]</t>
  </si>
  <si>
    <t>A_64_P032361</t>
  </si>
  <si>
    <t>LOC501416</t>
  </si>
  <si>
    <t>PREDICTED: Rattus norvegicus DNA-directed RNA polymerase II subunit GRINL1A-like (LOC501416), transcript variant X2, partial mRNA [XM_017588555]</t>
  </si>
  <si>
    <t>A_44_P1011224</t>
  </si>
  <si>
    <t>Ubap2l</t>
  </si>
  <si>
    <t>Rattus norvegicus ubiquitin associated protein 2-like (Ubap2l), mRNA [NM_001024798]</t>
  </si>
  <si>
    <t>A_64_P122806</t>
  </si>
  <si>
    <t>Gpr137c</t>
  </si>
  <si>
    <t>Rattus norvegicus G protein-coupled receptor 137C (Gpr137c), mRNA [NM_001134541]</t>
  </si>
  <si>
    <t>A_44_P110409</t>
  </si>
  <si>
    <t>Plekhm3</t>
  </si>
  <si>
    <t>pleckstrin homology domain containing M3 [Source:RGD Symbol;Acc:1307151] [ENSRNOT00000032782]</t>
  </si>
  <si>
    <t>A_44_P526390</t>
  </si>
  <si>
    <t>Paip1</t>
  </si>
  <si>
    <t>Rattus norvegicus poly(A) binding protein interacting protein 1 (Paip1), mRNA [NM_001108937]</t>
  </si>
  <si>
    <t>A_64_P028011</t>
  </si>
  <si>
    <t>Wwox</t>
  </si>
  <si>
    <t>Rattus norvegicus WW domain-containing oxidoreductase (Wwox), mRNA [NM_001106188]</t>
  </si>
  <si>
    <t>A_64_P124893</t>
  </si>
  <si>
    <t>Kctd16</t>
  </si>
  <si>
    <t>Rattus norvegicus potassium channel tetramerization domain containing 16 (Kctd16), mRNA [NM_001172155]</t>
  </si>
  <si>
    <t>A_44_P164007</t>
  </si>
  <si>
    <t>Hectd1</t>
  </si>
  <si>
    <t>HECT domain E3 ubiquitin protein ligase 1 [Source:RGD Symbol;Acc:1561653] [ENSRNOT00000008459]</t>
  </si>
  <si>
    <t>A_42_P784614</t>
  </si>
  <si>
    <t>Htra1</t>
  </si>
  <si>
    <t>Rattus norvegicus HtrA serine peptidase 1 (Htra1), mRNA [NM_031721]</t>
  </si>
  <si>
    <t>A_64_P088393</t>
  </si>
  <si>
    <t>Hbb-b1</t>
  </si>
  <si>
    <t>Rattus norvegicus hemoglobin, beta adult major chain (Hbb-b1), mRNA [NM_198776]</t>
  </si>
  <si>
    <t>A_64_P070053</t>
  </si>
  <si>
    <t>Cd200</t>
  </si>
  <si>
    <t>Rattus norvegicus Cd200 molecule (Cd200), mRNA [NM_031518]</t>
  </si>
  <si>
    <t>A_64_P001824</t>
  </si>
  <si>
    <t>Slc12a6</t>
  </si>
  <si>
    <t>Rattus norvegicus solute carrier family 12, member 6 (Slc12a6), mRNA [NM_001109630]</t>
  </si>
  <si>
    <t>A_64_P084851</t>
  </si>
  <si>
    <t>Rcan2</t>
  </si>
  <si>
    <t>regulator of calcineurin 2 [Source:RGD Symbol;Acc:69198] [ENSRNOT00000029593]</t>
  </si>
  <si>
    <t>A_64_P128249</t>
  </si>
  <si>
    <t>A_44_P490159</t>
  </si>
  <si>
    <t>Fam118b</t>
  </si>
  <si>
    <t>Rattus norvegicus family with sequence similarity 118, member B (Fam118b), mRNA [NM_001025283]</t>
  </si>
  <si>
    <t>A_42_P820023</t>
  </si>
  <si>
    <t>Pfkfb2</t>
  </si>
  <si>
    <t>Rattus norvegicus 6-phosphofructo-2-kinase/fructose-2,6-biphosphatase 2 (Pfkfb2), transcript variant 3, mRNA [NM_080477]</t>
  </si>
  <si>
    <t>A_44_P402668</t>
  </si>
  <si>
    <t>Fbxo6</t>
  </si>
  <si>
    <t>Rattus norvegicus F-box protein 6 (Fbxo6), mRNA [NM_138917]</t>
  </si>
  <si>
    <t>A_44_P550697</t>
  </si>
  <si>
    <t>Slf1</t>
  </si>
  <si>
    <t>Rattus norvegicus SMC5-SMC6 complex localization factor 1 (Slf1), mRNA [NM_001106400]</t>
  </si>
  <si>
    <t>A_44_P971189</t>
  </si>
  <si>
    <t>Rbpj</t>
  </si>
  <si>
    <t>PREDICTED: Rattus norvegicus recombination signal binding protein for immunoglobulin kappa J region (Rbpj), transcript variant X1, mRNA [XM_008770190]</t>
  </si>
  <si>
    <t>A_44_P116300</t>
  </si>
  <si>
    <t>Ppargc1b</t>
  </si>
  <si>
    <t>Rattus norvegicus PPARG coactivator 1 beta (Ppargc1b), mRNA [NM_176075]</t>
  </si>
  <si>
    <t>A_64_P025476</t>
  </si>
  <si>
    <t>Selenof</t>
  </si>
  <si>
    <t>Rattus norvegicus selenoprotein 15 (Sep15), mRNA [NM_133297]</t>
  </si>
  <si>
    <t>A_64_P078431</t>
  </si>
  <si>
    <t>Mrfap1</t>
  </si>
  <si>
    <t>Rattus norvegicus Morf4 family associated protein 1 (Mrfap1), mRNA [NM_001009264]</t>
  </si>
  <si>
    <t>A_64_P122168</t>
  </si>
  <si>
    <t>Lhx6</t>
  </si>
  <si>
    <t>Rattus norvegicus LIM homeobox 6 (Lhx6), mRNA [NM_001107837]</t>
  </si>
  <si>
    <t>A_44_P352152</t>
  </si>
  <si>
    <t>Pwwp2a</t>
  </si>
  <si>
    <t>PREDICTED: Rattus norvegicus PWWP domain containing 2A (Pwwp2a), transcript variant X1, mRNA [XM_006246135]</t>
  </si>
  <si>
    <t>A_64_P021211</t>
  </si>
  <si>
    <t>A_42_P542773</t>
  </si>
  <si>
    <t>Slc25a16</t>
  </si>
  <si>
    <t>Rattus norvegicus solute carrier family 25 member 16 (Slc25a16), mRNA [NM_001100860]</t>
  </si>
  <si>
    <t>A_44_P198716</t>
  </si>
  <si>
    <t>Pls3</t>
  </si>
  <si>
    <t>Rattus norvegicus plastin 3 (Pls3), mRNA [NM_031084]</t>
  </si>
  <si>
    <t>A_64_P056678</t>
  </si>
  <si>
    <t>Elmod2</t>
  </si>
  <si>
    <t>Rattus norvegicus ELMO domain containing 2 (Elmod2), mRNA [NM_001109506]</t>
  </si>
  <si>
    <t>A_64_P032904</t>
  </si>
  <si>
    <t>Mbnl2</t>
  </si>
  <si>
    <t>Rattus norvegicus muscleblind-like splicing regulator 2 (Mbnl2), mRNA [NM_001111064]</t>
  </si>
  <si>
    <t>A_64_P115182</t>
  </si>
  <si>
    <t>LOC690617</t>
  </si>
  <si>
    <t>Rattus norvegicus hypothetical protein LOC690617 (LOC690617), mRNA [NM_001109605]</t>
  </si>
  <si>
    <t>A_64_P160290</t>
  </si>
  <si>
    <t>A_64_P047478</t>
  </si>
  <si>
    <t>Igfbp5</t>
  </si>
  <si>
    <t>Rattus norvegicus insulin-like growth factor binding protein 5 (Igfbp5), mRNA [NM_012817]</t>
  </si>
  <si>
    <t>A_43_P12433</t>
  </si>
  <si>
    <t>Grid2</t>
  </si>
  <si>
    <t>Rattus norvegicus glutamate ionotropic receptor delta type subunit 2 (Grid2), mRNA [NM_024379]</t>
  </si>
  <si>
    <t>A_44_P378845</t>
  </si>
  <si>
    <t>Rasgrp3</t>
  </si>
  <si>
    <t>Rattus norvegicus RAS guanyl releasing protein 3 (Rasgrp3), mRNA [NM_001108009]</t>
  </si>
  <si>
    <t>A_64_P397603</t>
  </si>
  <si>
    <t>AGENCOURT_50150647 NCI_CGAP_Pr50 Rattus norvegicus cDNA clone IMAGE:7935186 5', mRNA sequence [DN932216]</t>
  </si>
  <si>
    <t>A_64_P133806</t>
  </si>
  <si>
    <t>Utrn</t>
  </si>
  <si>
    <t>Rattus norvegicus utrophin (Utrn), mRNA [NM_013070]</t>
  </si>
  <si>
    <t>A_44_P153979</t>
  </si>
  <si>
    <t>Zeb1</t>
  </si>
  <si>
    <t>Rattus norvegicus zinc finger E-box binding homeobox 1 (Zeb1), mRNA [NM_001308265]</t>
  </si>
  <si>
    <t>A_44_P487355</t>
  </si>
  <si>
    <t>Zfp281</t>
  </si>
  <si>
    <t>Rattus norvegicus zinc finger protein 281 (Zfp281), mRNA [NM_001012030]</t>
  </si>
  <si>
    <t>A_44_P758991</t>
  </si>
  <si>
    <t>Rybp</t>
  </si>
  <si>
    <t>Rattus norvegicus RING1 and YY1 binding protein (Rybp), mRNA [NM_001107879]</t>
  </si>
  <si>
    <t>A_64_P004231</t>
  </si>
  <si>
    <t>Gsta3</t>
  </si>
  <si>
    <t>Rattus norvegicus glutathione S-transferase alpha 3 (Gsta3), transcript variant 1, mRNA [NM_001009920]</t>
  </si>
  <si>
    <t>A_44_P284859</t>
  </si>
  <si>
    <t>Htatsf1</t>
  </si>
  <si>
    <t>Rattus norvegicus HIV-1 Tat specific factor 1 (Htatsf1), mRNA [NM_001108259]</t>
  </si>
  <si>
    <t>A_64_P074316</t>
  </si>
  <si>
    <t>Rattus norvegicus, 25 clones, strain BN/SsNHsdMCW RNOR03324481, whole genome shotgun sequence [AABR03128056]</t>
  </si>
  <si>
    <t>A_44_P325268</t>
  </si>
  <si>
    <t>Scfd2</t>
  </si>
  <si>
    <t>Rattus norvegicus sec1 family domain containing 2 (Scfd2), mRNA [NM_001017499]</t>
  </si>
  <si>
    <t>A_44_P903850</t>
  </si>
  <si>
    <t>Pip5k1a</t>
  </si>
  <si>
    <t>Rattus norvegicus phosphatidylinositol-4-phosphate 5-kinase, type 1, alpha (Pip5k1a), mRNA [NM_001042621]</t>
  </si>
  <si>
    <t>A_64_P054775</t>
  </si>
  <si>
    <t>Sag</t>
  </si>
  <si>
    <t>Rattus norvegicus S-antigen visual arrestin (Sag), mRNA [NM_013023]</t>
  </si>
  <si>
    <t>A_44_P443349</t>
  </si>
  <si>
    <t>RGD1306195</t>
  </si>
  <si>
    <t>Rattus norvegicus similar to RAN protein (RGD1306195), mRNA [NM_001014062]</t>
  </si>
  <si>
    <t>A_44_P212424</t>
  </si>
  <si>
    <t>RGD1560212</t>
  </si>
  <si>
    <t>Rattus norvegicus similar to DNA segment, Chr 18, Wayne State University 98, expressed (RGD1560212), mRNA [NM_001077676]</t>
  </si>
  <si>
    <t>A_44_P1040736</t>
  </si>
  <si>
    <t>Laptm4a</t>
  </si>
  <si>
    <t>Rattus norvegicus lysosomal protein transmembrane 4 alpha (Laptm4a), mRNA [NM_199384]</t>
  </si>
  <si>
    <t>A_64_P100351</t>
  </si>
  <si>
    <t>A_44_P107552</t>
  </si>
  <si>
    <t>Tomm40l</t>
  </si>
  <si>
    <t>Rattus norvegicus translocase of outer mitochondrial membrane 40 like (Tomm40l), mRNA [NM_001083338]</t>
  </si>
  <si>
    <t>A_44_P242614</t>
  </si>
  <si>
    <t>Znrf2</t>
  </si>
  <si>
    <t>Rattus norvegicus zinc and ring finger 2 (Znrf2), mRNA [NM_001108628]</t>
  </si>
  <si>
    <t>A_64_P316652</t>
  </si>
  <si>
    <t>Cacna1a</t>
  </si>
  <si>
    <t>Rattus norvegicus calcium voltage-gated channel subunit alpha1 A (Cacna1a), mRNA [NM_012918]</t>
  </si>
  <si>
    <t>A_64_P034586</t>
  </si>
  <si>
    <t>Slc12a5</t>
  </si>
  <si>
    <t>Rattus norvegicus solute carrier family 12 member 5 (Slc12a5), mRNA [NM_134363]</t>
  </si>
  <si>
    <t>A_44_P105476</t>
  </si>
  <si>
    <t>A_44_P152237</t>
  </si>
  <si>
    <t>Lurap1l</t>
  </si>
  <si>
    <t>Rattus norvegicus leucine rich adaptor protein 1-like (Lurap1l), mRNA [NM_001025022]</t>
  </si>
  <si>
    <t>A_64_P127938</t>
  </si>
  <si>
    <t>Thap11</t>
  </si>
  <si>
    <t>Rattus norvegicus THAP domain containing 11 (Thap11), mRNA [NM_001107422]</t>
  </si>
  <si>
    <t>A_44_P297596</t>
  </si>
  <si>
    <t>Ctnnd1</t>
  </si>
  <si>
    <t>Rattus norvegicus catenin delta 1 (Ctnnd1), mRNA [NM_001107740]</t>
  </si>
  <si>
    <t>A_44_P463831</t>
  </si>
  <si>
    <t>Zfp423</t>
  </si>
  <si>
    <t>Rattus norvegicus zinc finger protein 423 (Zfp423), mRNA [NM_053583]</t>
  </si>
  <si>
    <t>A_64_P263191</t>
  </si>
  <si>
    <t>Dennd4a</t>
  </si>
  <si>
    <t>DENN domain containing 4A [Source:RGD Symbol;Acc:1562639] [ENSRNOT00000016260]</t>
  </si>
  <si>
    <t>A_44_P410670</t>
  </si>
  <si>
    <t>Stk11</t>
  </si>
  <si>
    <t>Rattus norvegicus serine/threonine kinase 11 (Stk11), mRNA [NM_001108069]</t>
  </si>
  <si>
    <t>A_44_P603477</t>
  </si>
  <si>
    <t>Pla2r1</t>
  </si>
  <si>
    <t>Rattus norvegicus phospholipase A2 receptor 1 (Pla2r1), mRNA [NM_001100837]</t>
  </si>
  <si>
    <t>A_64_P014376</t>
  </si>
  <si>
    <t>Rattus norvegicus chromosome 10, 11 clones, strain BN/SsNHsdMCW RNOR03214576, whole genome shotgun sequence [AABR03073588]</t>
  </si>
  <si>
    <t>A_64_P073427</t>
  </si>
  <si>
    <t>Mpv17</t>
  </si>
  <si>
    <t>Rattus norvegicus MpV17 mitochondrial inner membrane protein (Mpv17), mRNA [NM_001098240]</t>
  </si>
  <si>
    <t>A_44_P281435</t>
  </si>
  <si>
    <t>Ndrg3</t>
  </si>
  <si>
    <t>Rattus norvegicus NDRG family member 3 (Ndrg3), mRNA [NM_001013923]</t>
  </si>
  <si>
    <t>A_42_P784448</t>
  </si>
  <si>
    <t>Akr1b1</t>
  </si>
  <si>
    <t>Rattus norvegicus aldo-keto reductase family 1 member B (Akr1b1), mRNA [NM_012498]</t>
  </si>
  <si>
    <t>A_64_P104684</t>
  </si>
  <si>
    <t>A_44_P1038028</t>
  </si>
  <si>
    <t>Tnfrsf12a</t>
  </si>
  <si>
    <t>Rattus norvegicus TNF receptor superfamily member 12A (Tnfrsf12a), mRNA [NM_181086]</t>
  </si>
  <si>
    <t>A_64_P049738</t>
  </si>
  <si>
    <t>A_43_P17480</t>
  </si>
  <si>
    <t>Rita1</t>
  </si>
  <si>
    <t>Rattus norvegicus RBPJ interacting and tubulin associated 1 (Rita1), mRNA [NM_001044226]</t>
  </si>
  <si>
    <t>A_64_P313669</t>
  </si>
  <si>
    <t>Rattus norvegicus similar to adenine nucleotide translocase (LOC306026), mRNA [XM_224353]</t>
  </si>
  <si>
    <t>A_64_P136284</t>
  </si>
  <si>
    <t>Uprt</t>
  </si>
  <si>
    <t>uracil phosphoribosyltransferase homolog [Source:RGD Symbol;Acc:1564806] [ENSRNOT00000033494]</t>
  </si>
  <si>
    <t>p-value</t>
  </si>
  <si>
    <t>ONA 15 norm</t>
  </si>
  <si>
    <t>ONA 19 norm</t>
  </si>
  <si>
    <t>ONA 17 norm</t>
  </si>
  <si>
    <t>CO 20 norm</t>
  </si>
  <si>
    <t>CO 16 norm</t>
  </si>
  <si>
    <t>CO 18 norm</t>
  </si>
  <si>
    <t>FC [ONA vs. CO]</t>
  </si>
  <si>
    <t>FC [CO vs. ONA]</t>
  </si>
  <si>
    <t>FC max.</t>
  </si>
  <si>
    <t>Log2 FC max.</t>
  </si>
  <si>
    <t>p_fdr</t>
  </si>
  <si>
    <t>p_bonferroni</t>
  </si>
  <si>
    <t>CO</t>
  </si>
  <si>
    <t>ONA</t>
  </si>
  <si>
    <t>PREDICTED: Rattus rattus TAFA chemokine like family member 2 (Tafa2), transcript variant X2, mRNA [XM_032913314.1]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</si>
</sst>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5" fontId="0" fillId="0" borderId="0" xfId="0" applyNumberFormat="1"/>
    <xf numFmtId="49" fontId="1" fillId="0" borderId="0" xfId="0" applyNumberFormat="1" applyFont="1"/>
    <xf numFmtId="49" fontId="0" fillId="0" borderId="0" xfId="0" applyNumberFormat="1"/>
    <xf numFmtId="0" fontId="1" fillId="2" borderId="0" xfId="0" applyFont="1" applyFill="1"/>
    <xf numFmtId="0" fontId="0" fillId="2" borderId="0" xfId="0" applyFill="1"/>
    <xf numFmtId="0" fontId="1" fillId="3" borderId="0" xfId="0" applyFont="1" applyFill="1"/>
    <xf numFmtId="164" fontId="0" fillId="3" borderId="0" xfId="0" applyNumberFormat="1" applyFill="1"/>
    <xf numFmtId="0" fontId="0" fillId="3" borderId="0" xfId="0" applyFill="1"/>
    <xf numFmtId="49" fontId="1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>
                <a:solidFill>
                  <a:schemeClr val="tx1"/>
                </a:solidFill>
              </a:rPr>
              <a:t>P1039128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3323990785912607E-2"/>
          <c:y val="0.150251177258833"/>
          <c:w val="0.8932833507046325"/>
          <c:h val="0.6841641741389336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plots!$B$2:$B$4</c:f>
              <c:numCache>
                <c:formatCode>General</c:formatCode>
                <c:ptCount val="3"/>
                <c:pt idx="0">
                  <c:v>7.2276340000000001</c:v>
                </c:pt>
                <c:pt idx="1">
                  <c:v>8.2670329999999996</c:v>
                </c:pt>
                <c:pt idx="2">
                  <c:v>8.0068592499999998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43-43BE-83B0-9E931B974FF5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plots!$B$5:$B$7</c:f>
              <c:numCache>
                <c:formatCode>General</c:formatCode>
                <c:ptCount val="3"/>
                <c:pt idx="0">
                  <c:v>6.5537086000000002</c:v>
                </c:pt>
                <c:pt idx="1">
                  <c:v>4.9624480999999996</c:v>
                </c:pt>
                <c:pt idx="2">
                  <c:v>4.465967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43-43BE-83B0-9E931B974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P119502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plots!$K$2:$K$4</c:f>
              <c:numCache>
                <c:formatCode>General</c:formatCode>
                <c:ptCount val="3"/>
                <c:pt idx="0">
                  <c:v>6.0630540000000002</c:v>
                </c:pt>
                <c:pt idx="1">
                  <c:v>5.9862513999999996</c:v>
                </c:pt>
                <c:pt idx="2">
                  <c:v>6.5448360999999995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9C-42E6-892D-428210C6CCD3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plots!$K$5:$K$7</c:f>
              <c:numCache>
                <c:formatCode>General</c:formatCode>
                <c:ptCount val="3"/>
                <c:pt idx="0">
                  <c:v>8.2090829999999997</c:v>
                </c:pt>
                <c:pt idx="1">
                  <c:v>6.9837210000000001</c:v>
                </c:pt>
                <c:pt idx="2">
                  <c:v>7.5967450000000003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9C-42E6-892D-428210C6C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P062965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plots!$L$2:$L$4</c:f>
              <c:numCache>
                <c:formatCode>General</c:formatCode>
                <c:ptCount val="3"/>
                <c:pt idx="0">
                  <c:v>7.8891610999999999</c:v>
                </c:pt>
                <c:pt idx="1">
                  <c:v>7.5841570000000003</c:v>
                </c:pt>
                <c:pt idx="2">
                  <c:v>7.4874277500000002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D3-4DD6-9109-950F36CDF70D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plots!$L$5:$L$7</c:f>
              <c:numCache>
                <c:formatCode>General</c:formatCode>
                <c:ptCount val="3"/>
                <c:pt idx="0">
                  <c:v>8.6666249999999998</c:v>
                </c:pt>
                <c:pt idx="1">
                  <c:v>8.9401454999999999</c:v>
                </c:pt>
                <c:pt idx="2">
                  <c:v>8.8963319999999992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D3-4DD6-9109-950F36CDF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P112599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plots!$M$2:$M$4</c:f>
              <c:numCache>
                <c:formatCode>General</c:formatCode>
                <c:ptCount val="3"/>
                <c:pt idx="0">
                  <c:v>12.837724999999999</c:v>
                </c:pt>
                <c:pt idx="1">
                  <c:v>12.346048</c:v>
                </c:pt>
                <c:pt idx="2">
                  <c:v>12.004742499999999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E7-4488-879D-DB8D8F813F60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plots!$M$5:$M$7</c:f>
              <c:numCache>
                <c:formatCode>General</c:formatCode>
                <c:ptCount val="3"/>
                <c:pt idx="0">
                  <c:v>13.872496999999999</c:v>
                </c:pt>
                <c:pt idx="1">
                  <c:v>13.363951999999999</c:v>
                </c:pt>
                <c:pt idx="2">
                  <c:v>13.521957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E7-4488-879D-DB8D8F813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P105486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plots!$N$2:$N$4</c:f>
              <c:numCache>
                <c:formatCode>General</c:formatCode>
                <c:ptCount val="3"/>
                <c:pt idx="0">
                  <c:v>6.7132459999999998</c:v>
                </c:pt>
                <c:pt idx="1">
                  <c:v>6.0128279999999998</c:v>
                </c:pt>
                <c:pt idx="2">
                  <c:v>6.9979902000000003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1D-43C0-8AC8-5D71A410AC26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plots!$N$5:$N$7</c:f>
              <c:numCache>
                <c:formatCode>General</c:formatCode>
                <c:ptCount val="3"/>
                <c:pt idx="0">
                  <c:v>8.519088</c:v>
                </c:pt>
                <c:pt idx="1">
                  <c:v>7.3763417499999999</c:v>
                </c:pt>
                <c:pt idx="2">
                  <c:v>7.9713609999999999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1D-43C0-8AC8-5D71A410A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P128359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plots!$O$2:$O$4</c:f>
              <c:numCache>
                <c:formatCode>General</c:formatCode>
                <c:ptCount val="3"/>
                <c:pt idx="0">
                  <c:v>12.783814</c:v>
                </c:pt>
                <c:pt idx="1">
                  <c:v>12.270272</c:v>
                </c:pt>
                <c:pt idx="2">
                  <c:v>11.970057499999999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4D-45B8-9E5C-BEE44FF48B5C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plots!$O$5:$O$7</c:f>
              <c:numCache>
                <c:formatCode>General</c:formatCode>
                <c:ptCount val="3"/>
                <c:pt idx="0">
                  <c:v>13.82563</c:v>
                </c:pt>
                <c:pt idx="1">
                  <c:v>13.299648000000001</c:v>
                </c:pt>
                <c:pt idx="2">
                  <c:v>13.472884000000001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4D-45B8-9E5C-BEE44FF48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P508162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plots!$P$2:$P$4</c:f>
              <c:numCache>
                <c:formatCode>General</c:formatCode>
                <c:ptCount val="3"/>
                <c:pt idx="0">
                  <c:v>9.976858</c:v>
                </c:pt>
                <c:pt idx="1">
                  <c:v>10.242779000000001</c:v>
                </c:pt>
                <c:pt idx="2">
                  <c:v>10.235916749999999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D7-47C1-AB5C-3CEE019E1A91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plots!$P$5:$P$7</c:f>
              <c:numCache>
                <c:formatCode>General</c:formatCode>
                <c:ptCount val="3"/>
                <c:pt idx="0">
                  <c:v>8.5252680000000005</c:v>
                </c:pt>
                <c:pt idx="1">
                  <c:v>9.467435</c:v>
                </c:pt>
                <c:pt idx="2">
                  <c:v>8.6183320000000005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D7-47C1-AB5C-3CEE019E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P017771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plots!$Q$2:$Q$4</c:f>
              <c:numCache>
                <c:formatCode>General</c:formatCode>
                <c:ptCount val="3"/>
                <c:pt idx="0">
                  <c:v>7.6913923500000001</c:v>
                </c:pt>
                <c:pt idx="1">
                  <c:v>7.1638545999999996</c:v>
                </c:pt>
                <c:pt idx="2">
                  <c:v>7.7213843500000001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1B-4C49-8AE5-D21D22AF77B4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plots!$Q$5:$Q$7</c:f>
              <c:numCache>
                <c:formatCode>General</c:formatCode>
                <c:ptCount val="3"/>
                <c:pt idx="0">
                  <c:v>9.4785190000000004</c:v>
                </c:pt>
                <c:pt idx="1">
                  <c:v>8.2526502499999985</c:v>
                </c:pt>
                <c:pt idx="2">
                  <c:v>8.788824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1B-4C49-8AE5-D21D22AF7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P154122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plots!$R$2:$R$4</c:f>
              <c:numCache>
                <c:formatCode>General</c:formatCode>
                <c:ptCount val="3"/>
                <c:pt idx="0">
                  <c:v>8.3845434999999995</c:v>
                </c:pt>
                <c:pt idx="1">
                  <c:v>8.4942329999999995</c:v>
                </c:pt>
                <c:pt idx="2">
                  <c:v>8.8597429999999999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05-46CF-8AF8-844C24447727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plots!$R$5:$R$7</c:f>
              <c:numCache>
                <c:formatCode>General</c:formatCode>
                <c:ptCount val="3"/>
                <c:pt idx="0">
                  <c:v>7.2124996000000001</c:v>
                </c:pt>
                <c:pt idx="1">
                  <c:v>7.5240912</c:v>
                </c:pt>
                <c:pt idx="2">
                  <c:v>7.9196057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5-46CF-8AF8-844C24447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P048927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plots!$S$2:$S$4</c:f>
              <c:numCache>
                <c:formatCode>General</c:formatCode>
                <c:ptCount val="3"/>
                <c:pt idx="0">
                  <c:v>12.305192999999999</c:v>
                </c:pt>
                <c:pt idx="1">
                  <c:v>11.800262</c:v>
                </c:pt>
                <c:pt idx="2">
                  <c:v>12.211283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A4-47A6-81AF-86444EA64755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plots!$S$5:$S$7</c:f>
              <c:numCache>
                <c:formatCode>General</c:formatCode>
                <c:ptCount val="3"/>
                <c:pt idx="0">
                  <c:v>11.319768</c:v>
                </c:pt>
                <c:pt idx="1">
                  <c:v>11.106248999999998</c:v>
                </c:pt>
                <c:pt idx="2">
                  <c:v>10.955952999999999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A4-47A6-81AF-86444EA64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P028011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plots!$T$2:$T$4</c:f>
              <c:numCache>
                <c:formatCode>General</c:formatCode>
                <c:ptCount val="3"/>
                <c:pt idx="0">
                  <c:v>6.7978751499999994</c:v>
                </c:pt>
                <c:pt idx="1">
                  <c:v>7.3594074000000003</c:v>
                </c:pt>
                <c:pt idx="2">
                  <c:v>6.774756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F3-4C1B-974D-F3612717F1F6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plots!$T$5:$T$7</c:f>
              <c:numCache>
                <c:formatCode>General</c:formatCode>
                <c:ptCount val="3"/>
                <c:pt idx="0">
                  <c:v>8.3509779999999996</c:v>
                </c:pt>
                <c:pt idx="1">
                  <c:v>7.5604937000000003</c:v>
                </c:pt>
                <c:pt idx="2">
                  <c:v>8.3041219999999996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F3-4C1B-974D-F3612717F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P306307</a:t>
            </a:r>
            <a:r>
              <a:rPr lang="de-DE" sz="1400" b="1" i="0" u="none" strike="noStrike" cap="all" normalizeH="0" baseline="0">
                <a:solidFill>
                  <a:schemeClr val="tx1"/>
                </a:solidFill>
              </a:rPr>
              <a:t> 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plots!$C$2:$C$4</c:f>
              <c:numCache>
                <c:formatCode>General</c:formatCode>
                <c:ptCount val="3"/>
                <c:pt idx="0">
                  <c:v>9.7639582499999999</c:v>
                </c:pt>
                <c:pt idx="1">
                  <c:v>9.4063809999999997</c:v>
                </c:pt>
                <c:pt idx="2">
                  <c:v>9.6649989999999999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3A-40F2-BA28-31355BB43CCC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plots!$C$5:$C$7</c:f>
              <c:numCache>
                <c:formatCode>General</c:formatCode>
                <c:ptCount val="3"/>
                <c:pt idx="0">
                  <c:v>7.6029159999999996</c:v>
                </c:pt>
                <c:pt idx="1">
                  <c:v>8.4922497499999992</c:v>
                </c:pt>
                <c:pt idx="2">
                  <c:v>7.33188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3A-40F2-BA28-31355BB43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P124893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plots!$U$2:$U$4</c:f>
              <c:numCache>
                <c:formatCode>General</c:formatCode>
                <c:ptCount val="3"/>
                <c:pt idx="0">
                  <c:v>9.8298519999999989</c:v>
                </c:pt>
                <c:pt idx="1">
                  <c:v>9.4664660000000005</c:v>
                </c:pt>
                <c:pt idx="2">
                  <c:v>9.8698815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0-44E0-80E4-7228EDD60498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plots!$U$5:$U$7</c:f>
              <c:numCache>
                <c:formatCode>General</c:formatCode>
                <c:ptCount val="3"/>
                <c:pt idx="0">
                  <c:v>11.347265999999999</c:v>
                </c:pt>
                <c:pt idx="1">
                  <c:v>10.501484000000001</c:v>
                </c:pt>
                <c:pt idx="2">
                  <c:v>10.913919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F0-44E0-80E4-7228EDD60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P088393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plots!$V$2:$V$4</c:f>
              <c:numCache>
                <c:formatCode>General</c:formatCode>
                <c:ptCount val="3"/>
                <c:pt idx="0">
                  <c:v>14.1876695</c:v>
                </c:pt>
                <c:pt idx="1">
                  <c:v>13.737359</c:v>
                </c:pt>
                <c:pt idx="2">
                  <c:v>14.055354999999999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1-4308-B648-878050D88750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plots!$V$5:$V$7</c:f>
              <c:numCache>
                <c:formatCode>General</c:formatCode>
                <c:ptCount val="3"/>
                <c:pt idx="0">
                  <c:v>13.130747</c:v>
                </c:pt>
                <c:pt idx="1">
                  <c:v>13.025970000000001</c:v>
                </c:pt>
                <c:pt idx="2">
                  <c:v>12.836531000000001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11-4308-B648-878050D88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P115182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plots!$W$2:$W$4</c:f>
              <c:numCache>
                <c:formatCode>General</c:formatCode>
                <c:ptCount val="3"/>
                <c:pt idx="0">
                  <c:v>10.837115000000001</c:v>
                </c:pt>
                <c:pt idx="1">
                  <c:v>11.310174999999999</c:v>
                </c:pt>
                <c:pt idx="2">
                  <c:v>10.757380999999999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B5-4A98-9C39-A7D92BF01C2F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plots!$W$5:$W$7</c:f>
              <c:numCache>
                <c:formatCode>General</c:formatCode>
                <c:ptCount val="3"/>
                <c:pt idx="0">
                  <c:v>12.346904</c:v>
                </c:pt>
                <c:pt idx="1">
                  <c:v>11.481885500000001</c:v>
                </c:pt>
                <c:pt idx="2">
                  <c:v>12.389742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B5-4A98-9C39-A7D92BF01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P074316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plots!$X$2:$X$4</c:f>
              <c:numCache>
                <c:formatCode>General</c:formatCode>
                <c:ptCount val="3"/>
                <c:pt idx="0">
                  <c:v>8.3469374999999992</c:v>
                </c:pt>
                <c:pt idx="1">
                  <c:v>8.7884580000000003</c:v>
                </c:pt>
                <c:pt idx="2">
                  <c:v>8.5293704999999989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1D-4169-9E62-AA0BBCCDA2F9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plots!$X$5:$X$7</c:f>
              <c:numCache>
                <c:formatCode>General</c:formatCode>
                <c:ptCount val="3"/>
                <c:pt idx="0">
                  <c:v>9.7822429999999994</c:v>
                </c:pt>
                <c:pt idx="1">
                  <c:v>9.1157162500000002</c:v>
                </c:pt>
                <c:pt idx="2">
                  <c:v>10.091896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1D-4169-9E62-AA0BBCCDA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P903850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plots!$Y$2:$Y$4</c:f>
              <c:numCache>
                <c:formatCode>General</c:formatCode>
                <c:ptCount val="3"/>
                <c:pt idx="0">
                  <c:v>9.0129637500000008</c:v>
                </c:pt>
                <c:pt idx="1">
                  <c:v>9.2600200000000008</c:v>
                </c:pt>
                <c:pt idx="2">
                  <c:v>9.1666799999999995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CB-4073-BD9B-FFFBBF221FBF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plots!$Y$5:$Y$7</c:f>
              <c:numCache>
                <c:formatCode>General</c:formatCode>
                <c:ptCount val="3"/>
                <c:pt idx="0">
                  <c:v>7.937684</c:v>
                </c:pt>
                <c:pt idx="1">
                  <c:v>8.0013307000000005</c:v>
                </c:pt>
                <c:pt idx="2">
                  <c:v>8.4887119999999996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CB-4073-BD9B-FFFBBF221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P177807</a:t>
            </a:r>
            <a:r>
              <a:rPr lang="de-DE" sz="1400" b="1" i="0" u="none" strike="noStrike" cap="all" normalizeH="0" baseline="0">
                <a:solidFill>
                  <a:schemeClr val="tx1"/>
                </a:solidFill>
              </a:rPr>
              <a:t> 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plots!$D$2:$D$4</c:f>
              <c:numCache>
                <c:formatCode>General</c:formatCode>
                <c:ptCount val="3"/>
                <c:pt idx="0">
                  <c:v>9.3708974999999999</c:v>
                </c:pt>
                <c:pt idx="1">
                  <c:v>9.1861789999999992</c:v>
                </c:pt>
                <c:pt idx="2">
                  <c:v>9.5397920000000003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07-4A36-98B3-E4BA9FCCA2D9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plots!$D$5:$D$7</c:f>
              <c:numCache>
                <c:formatCode>General</c:formatCode>
                <c:ptCount val="3"/>
                <c:pt idx="0">
                  <c:v>11.679693</c:v>
                </c:pt>
                <c:pt idx="1">
                  <c:v>10.285259</c:v>
                </c:pt>
                <c:pt idx="2">
                  <c:v>11.320145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07-4A36-98B3-E4BA9FCCA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P032502 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plots!$E$2:$E$4</c:f>
              <c:numCache>
                <c:formatCode>General</c:formatCode>
                <c:ptCount val="3"/>
                <c:pt idx="0">
                  <c:v>10.4861925</c:v>
                </c:pt>
                <c:pt idx="1">
                  <c:v>9.9586590000000008</c:v>
                </c:pt>
                <c:pt idx="2">
                  <c:v>10.48237825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27-49B8-93CE-9F8EAEFD97E2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plots!$E$5:$E$7</c:f>
              <c:numCache>
                <c:formatCode>General</c:formatCode>
                <c:ptCount val="3"/>
                <c:pt idx="0">
                  <c:v>8.8409890000000004</c:v>
                </c:pt>
                <c:pt idx="1">
                  <c:v>9.2497730000000011</c:v>
                </c:pt>
                <c:pt idx="2">
                  <c:v>8.5998610000000006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27-49B8-93CE-9F8EAEFD9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P254984 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plots!$F$2:$F$4</c:f>
              <c:numCache>
                <c:formatCode>General</c:formatCode>
                <c:ptCount val="3"/>
                <c:pt idx="0">
                  <c:v>7.2760007499999997</c:v>
                </c:pt>
                <c:pt idx="1">
                  <c:v>7.2034197000000004</c:v>
                </c:pt>
                <c:pt idx="2">
                  <c:v>7.2085697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4D-4A5F-B1BA-163F30DE865B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plots!$F$5:$F$7</c:f>
              <c:numCache>
                <c:formatCode>General</c:formatCode>
                <c:ptCount val="3"/>
                <c:pt idx="0">
                  <c:v>5.154439</c:v>
                </c:pt>
                <c:pt idx="1">
                  <c:v>6.3534825000000001</c:v>
                </c:pt>
                <c:pt idx="2">
                  <c:v>5.6480870000000003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4D-4A5F-B1BA-163F30DE8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P089410 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plots!$G$2:$G$4</c:f>
              <c:numCache>
                <c:formatCode>General</c:formatCode>
                <c:ptCount val="3"/>
                <c:pt idx="0">
                  <c:v>9.4064814999999999</c:v>
                </c:pt>
                <c:pt idx="1">
                  <c:v>10.220826000000001</c:v>
                </c:pt>
                <c:pt idx="2">
                  <c:v>9.2524789999999992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0E-4229-BEE4-7B7EC73C2350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plots!$G$5:$G$7</c:f>
              <c:numCache>
                <c:formatCode>General</c:formatCode>
                <c:ptCount val="3"/>
                <c:pt idx="0">
                  <c:v>11.154692000000001</c:v>
                </c:pt>
                <c:pt idx="1">
                  <c:v>10.288346000000001</c:v>
                </c:pt>
                <c:pt idx="2">
                  <c:v>11.344917000000001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0E-4229-BEE4-7B7EC73C2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P067366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plots!$H$2:$H$4</c:f>
              <c:numCache>
                <c:formatCode>General</c:formatCode>
                <c:ptCount val="3"/>
                <c:pt idx="0">
                  <c:v>11.942942500000001</c:v>
                </c:pt>
                <c:pt idx="1">
                  <c:v>11.455113000000001</c:v>
                </c:pt>
                <c:pt idx="2">
                  <c:v>11.081990999999999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D0-42D5-A965-1F2DBBB816F3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plots!$H$5:$H$7</c:f>
              <c:numCache>
                <c:formatCode>General</c:formatCode>
                <c:ptCount val="3"/>
                <c:pt idx="0">
                  <c:v>12.733185000000001</c:v>
                </c:pt>
                <c:pt idx="1">
                  <c:v>12.668341999999999</c:v>
                </c:pt>
                <c:pt idx="2">
                  <c:v>12.910542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D0-42D5-A965-1F2DBBB81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P727274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plots!$I$2:$I$4</c:f>
              <c:numCache>
                <c:formatCode>General</c:formatCode>
                <c:ptCount val="3"/>
                <c:pt idx="0">
                  <c:v>10.127839999999999</c:v>
                </c:pt>
                <c:pt idx="1">
                  <c:v>9.5377939999999999</c:v>
                </c:pt>
                <c:pt idx="2">
                  <c:v>9.453043000000001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3-4C50-BFAC-0CEBDB77E84D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plots!$I$5:$I$7</c:f>
              <c:numCache>
                <c:formatCode>General</c:formatCode>
                <c:ptCount val="3"/>
                <c:pt idx="0">
                  <c:v>11.598692</c:v>
                </c:pt>
                <c:pt idx="1">
                  <c:v>10.630686499999999</c:v>
                </c:pt>
                <c:pt idx="2">
                  <c:v>10.976324999999999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73-4C50-BFAC-0CEBDB77E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cap="all" normalizeH="0" baseline="0">
                <a:solidFill>
                  <a:schemeClr val="tx1"/>
                </a:solidFill>
                <a:effectLst/>
              </a:rPr>
              <a:t>P011489</a:t>
            </a:r>
            <a:endParaRPr lang="de-DE" sz="14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plots!$A$8</c:f>
              <c:strCache>
                <c:ptCount val="1"/>
                <c:pt idx="0">
                  <c:v>ONA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plots!$J$2:$J$4</c:f>
              <c:numCache>
                <c:formatCode>General</c:formatCode>
                <c:ptCount val="3"/>
                <c:pt idx="0">
                  <c:v>6.8845906499999998</c:v>
                </c:pt>
                <c:pt idx="1">
                  <c:v>7.1397814999999998</c:v>
                </c:pt>
                <c:pt idx="2">
                  <c:v>6.4459925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08-4C0F-8EE5-F566E69E73CF}"/>
            </c:ext>
          </c:extLst>
        </c:ser>
        <c:ser>
          <c:idx val="1"/>
          <c:order val="1"/>
          <c:tx>
            <c:strRef>
              <c:f>plots!$A$9</c:f>
              <c:strCache>
                <c:ptCount val="1"/>
                <c:pt idx="0">
                  <c:v>CO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plots!$A$2:$A$7</c:f>
              <c:strCache>
                <c:ptCount val="6"/>
                <c:pt idx="0">
                  <c:v>ONA 15 norm</c:v>
                </c:pt>
                <c:pt idx="1">
                  <c:v>ONA 19 norm</c:v>
                </c:pt>
                <c:pt idx="2">
                  <c:v>ONA 17 norm</c:v>
                </c:pt>
                <c:pt idx="3">
                  <c:v>CO 20 norm</c:v>
                </c:pt>
                <c:pt idx="4">
                  <c:v>CO 16 norm</c:v>
                </c:pt>
                <c:pt idx="5">
                  <c:v>CO 18 norm</c:v>
                </c:pt>
              </c:strCache>
            </c:strRef>
          </c:xVal>
          <c:yVal>
            <c:numRef>
              <c:f>plots!$J$5:$J$7</c:f>
              <c:numCache>
                <c:formatCode>General</c:formatCode>
                <c:ptCount val="3"/>
                <c:pt idx="0">
                  <c:v>8.1295680000000008</c:v>
                </c:pt>
                <c:pt idx="1">
                  <c:v>7.7930757499999999</c:v>
                </c:pt>
                <c:pt idx="2">
                  <c:v>8.1999750000000002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08-4C0F-8EE5-F566E69E7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882224"/>
        <c:axId val="172529376"/>
      </c:scatterChart>
      <c:valAx>
        <c:axId val="127188222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crossAx val="172529376"/>
        <c:crosses val="autoZero"/>
        <c:crossBetween val="midCat"/>
      </c:valAx>
      <c:valAx>
        <c:axId val="172529376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188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855869</xdr:colOff>
      <xdr:row>10</xdr:row>
      <xdr:rowOff>134245</xdr:rowOff>
    </xdr:from>
    <xdr:to>
      <xdr:col>6</xdr:col>
      <xdr:colOff>565978</xdr:colOff>
      <xdr:row>24</xdr:row>
      <xdr:rowOff>138044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B154DF77-84D6-4457-8DED-91419827B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685109</xdr:colOff>
      <xdr:row>8</xdr:row>
      <xdr:rowOff>184702</xdr:rowOff>
    </xdr:from>
    <xdr:to>
      <xdr:col>14</xdr:col>
      <xdr:colOff>364020</xdr:colOff>
      <xdr:row>25</xdr:row>
      <xdr:rowOff>34304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889CBF91-6288-4554-8799-B9C96A9787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11596</xdr:colOff>
      <xdr:row>8</xdr:row>
      <xdr:rowOff>180423</xdr:rowOff>
    </xdr:from>
    <xdr:to>
      <xdr:col>22</xdr:col>
      <xdr:colOff>446985</xdr:colOff>
      <xdr:row>25</xdr:row>
      <xdr:rowOff>30025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3F1CC55F-1DBC-48C1-928F-142928FA1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438150</xdr:colOff>
      <xdr:row>9</xdr:row>
      <xdr:rowOff>161925</xdr:rowOff>
    </xdr:from>
    <xdr:to>
      <xdr:col>28</xdr:col>
      <xdr:colOff>114300</xdr:colOff>
      <xdr:row>26</xdr:row>
      <xdr:rowOff>14288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A41F2686-FE80-45F7-BAD4-E990A4F5C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768683</xdr:colOff>
      <xdr:row>10</xdr:row>
      <xdr:rowOff>33422</xdr:rowOff>
    </xdr:from>
    <xdr:to>
      <xdr:col>35</xdr:col>
      <xdr:colOff>444834</xdr:colOff>
      <xdr:row>26</xdr:row>
      <xdr:rowOff>69601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88679E9E-A714-4AFC-AD52-E01D98BF35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601579</xdr:colOff>
      <xdr:row>10</xdr:row>
      <xdr:rowOff>66842</xdr:rowOff>
    </xdr:from>
    <xdr:to>
      <xdr:col>42</xdr:col>
      <xdr:colOff>277729</xdr:colOff>
      <xdr:row>26</xdr:row>
      <xdr:rowOff>103021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A77A991B-8449-4467-BA63-289771C99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568157</xdr:colOff>
      <xdr:row>28</xdr:row>
      <xdr:rowOff>167105</xdr:rowOff>
    </xdr:from>
    <xdr:to>
      <xdr:col>7</xdr:col>
      <xdr:colOff>244308</xdr:colOff>
      <xdr:row>45</xdr:row>
      <xdr:rowOff>19468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AB674730-2E18-470F-953E-E6051023C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114067</xdr:colOff>
      <xdr:row>28</xdr:row>
      <xdr:rowOff>55218</xdr:rowOff>
    </xdr:from>
    <xdr:to>
      <xdr:col>13</xdr:col>
      <xdr:colOff>549456</xdr:colOff>
      <xdr:row>44</xdr:row>
      <xdr:rowOff>91397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3DD2F814-0A47-4EC0-BA39-4254BB32F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451184</xdr:colOff>
      <xdr:row>28</xdr:row>
      <xdr:rowOff>167106</xdr:rowOff>
    </xdr:from>
    <xdr:to>
      <xdr:col>21</xdr:col>
      <xdr:colOff>127335</xdr:colOff>
      <xdr:row>45</xdr:row>
      <xdr:rowOff>19469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6085940D-7D1D-4B41-AABB-A239C94E2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456406</xdr:colOff>
      <xdr:row>29</xdr:row>
      <xdr:rowOff>1</xdr:rowOff>
    </xdr:from>
    <xdr:to>
      <xdr:col>28</xdr:col>
      <xdr:colOff>132556</xdr:colOff>
      <xdr:row>45</xdr:row>
      <xdr:rowOff>36180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1628411D-DE42-4DD7-86CE-BDD605658C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744141</xdr:colOff>
      <xdr:row>29</xdr:row>
      <xdr:rowOff>44648</xdr:rowOff>
    </xdr:from>
    <xdr:to>
      <xdr:col>35</xdr:col>
      <xdr:colOff>420291</xdr:colOff>
      <xdr:row>45</xdr:row>
      <xdr:rowOff>80827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B9F94B22-10EE-418B-95A0-0042ACE17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36</xdr:col>
      <xdr:colOff>0</xdr:colOff>
      <xdr:row>29</xdr:row>
      <xdr:rowOff>0</xdr:rowOff>
    </xdr:from>
    <xdr:to>
      <xdr:col>42</xdr:col>
      <xdr:colOff>435174</xdr:colOff>
      <xdr:row>45</xdr:row>
      <xdr:rowOff>36179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786C8CF3-84AD-4B6E-B7FF-BB0ADA5EEE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47</xdr:row>
      <xdr:rowOff>0</xdr:rowOff>
    </xdr:from>
    <xdr:to>
      <xdr:col>7</xdr:col>
      <xdr:colOff>435173</xdr:colOff>
      <xdr:row>63</xdr:row>
      <xdr:rowOff>36179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7268B46B-C467-4345-B43D-5456C9DA7A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699492</xdr:colOff>
      <xdr:row>47</xdr:row>
      <xdr:rowOff>14883</xdr:rowOff>
    </xdr:from>
    <xdr:to>
      <xdr:col>14</xdr:col>
      <xdr:colOff>375642</xdr:colOff>
      <xdr:row>63</xdr:row>
      <xdr:rowOff>51062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09966589-BF0E-4BFB-B41E-F422FC572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580430</xdr:colOff>
      <xdr:row>47</xdr:row>
      <xdr:rowOff>74414</xdr:rowOff>
    </xdr:from>
    <xdr:to>
      <xdr:col>21</xdr:col>
      <xdr:colOff>256580</xdr:colOff>
      <xdr:row>63</xdr:row>
      <xdr:rowOff>110593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AF0E378E-1BA4-4DEA-BAA1-6B8708034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21</xdr:col>
      <xdr:colOff>699492</xdr:colOff>
      <xdr:row>47</xdr:row>
      <xdr:rowOff>74414</xdr:rowOff>
    </xdr:from>
    <xdr:to>
      <xdr:col>28</xdr:col>
      <xdr:colOff>375642</xdr:colOff>
      <xdr:row>63</xdr:row>
      <xdr:rowOff>110593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F80F0EF3-550D-4EA1-B987-61F1A86E7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29</xdr:col>
      <xdr:colOff>0</xdr:colOff>
      <xdr:row>47</xdr:row>
      <xdr:rowOff>104180</xdr:rowOff>
    </xdr:from>
    <xdr:to>
      <xdr:col>35</xdr:col>
      <xdr:colOff>435174</xdr:colOff>
      <xdr:row>63</xdr:row>
      <xdr:rowOff>140359</xdr:rowOff>
    </xdr:to>
    <xdr:graphicFrame macro="">
      <xdr:nvGraphicFramePr>
        <xdr:cNvPr id="28" name="Diagramm 27">
          <a:extLst>
            <a:ext uri="{FF2B5EF4-FFF2-40B4-BE49-F238E27FC236}">
              <a16:creationId xmlns:a16="http://schemas.microsoft.com/office/drawing/2014/main" id="{0BF947CD-91E2-4A08-8EBC-17D983A220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36</xdr:col>
      <xdr:colOff>0</xdr:colOff>
      <xdr:row>47</xdr:row>
      <xdr:rowOff>0</xdr:rowOff>
    </xdr:from>
    <xdr:to>
      <xdr:col>42</xdr:col>
      <xdr:colOff>435174</xdr:colOff>
      <xdr:row>63</xdr:row>
      <xdr:rowOff>36179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2C74584F-9A51-4F52-B8A1-87BB1B5AA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66</xdr:row>
      <xdr:rowOff>0</xdr:rowOff>
    </xdr:from>
    <xdr:to>
      <xdr:col>7</xdr:col>
      <xdr:colOff>435174</xdr:colOff>
      <xdr:row>82</xdr:row>
      <xdr:rowOff>36179</xdr:rowOff>
    </xdr:to>
    <xdr:graphicFrame macro="">
      <xdr:nvGraphicFramePr>
        <xdr:cNvPr id="31" name="Diagramm 30">
          <a:extLst>
            <a:ext uri="{FF2B5EF4-FFF2-40B4-BE49-F238E27FC236}">
              <a16:creationId xmlns:a16="http://schemas.microsoft.com/office/drawing/2014/main" id="{8B7D9F33-5F9E-419F-8BB7-77F41231A0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0</xdr:colOff>
      <xdr:row>66</xdr:row>
      <xdr:rowOff>0</xdr:rowOff>
    </xdr:from>
    <xdr:to>
      <xdr:col>14</xdr:col>
      <xdr:colOff>435174</xdr:colOff>
      <xdr:row>82</xdr:row>
      <xdr:rowOff>36179</xdr:rowOff>
    </xdr:to>
    <xdr:graphicFrame macro="">
      <xdr:nvGraphicFramePr>
        <xdr:cNvPr id="32" name="Diagramm 31">
          <a:extLst>
            <a:ext uri="{FF2B5EF4-FFF2-40B4-BE49-F238E27FC236}">
              <a16:creationId xmlns:a16="http://schemas.microsoft.com/office/drawing/2014/main" id="{8AC07B8C-CD48-4532-A174-B841FC3C1D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15</xdr:col>
      <xdr:colOff>0</xdr:colOff>
      <xdr:row>66</xdr:row>
      <xdr:rowOff>0</xdr:rowOff>
    </xdr:from>
    <xdr:to>
      <xdr:col>21</xdr:col>
      <xdr:colOff>435174</xdr:colOff>
      <xdr:row>82</xdr:row>
      <xdr:rowOff>36179</xdr:rowOff>
    </xdr:to>
    <xdr:graphicFrame macro="">
      <xdr:nvGraphicFramePr>
        <xdr:cNvPr id="33" name="Diagramm 32">
          <a:extLst>
            <a:ext uri="{FF2B5EF4-FFF2-40B4-BE49-F238E27FC236}">
              <a16:creationId xmlns:a16="http://schemas.microsoft.com/office/drawing/2014/main" id="{87CBF126-FF3A-4CFD-A7F1-EBEB7E50FA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22</xdr:col>
      <xdr:colOff>0</xdr:colOff>
      <xdr:row>66</xdr:row>
      <xdr:rowOff>0</xdr:rowOff>
    </xdr:from>
    <xdr:to>
      <xdr:col>28</xdr:col>
      <xdr:colOff>435174</xdr:colOff>
      <xdr:row>82</xdr:row>
      <xdr:rowOff>36179</xdr:rowOff>
    </xdr:to>
    <xdr:graphicFrame macro="">
      <xdr:nvGraphicFramePr>
        <xdr:cNvPr id="35" name="Diagramm 34">
          <a:extLst>
            <a:ext uri="{FF2B5EF4-FFF2-40B4-BE49-F238E27FC236}">
              <a16:creationId xmlns:a16="http://schemas.microsoft.com/office/drawing/2014/main" id="{3CC5AAB3-3BA5-46A1-9B0E-395E461553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29</xdr:col>
      <xdr:colOff>63500</xdr:colOff>
      <xdr:row>65</xdr:row>
      <xdr:rowOff>142875</xdr:rowOff>
    </xdr:from>
    <xdr:to>
      <xdr:col>35</xdr:col>
      <xdr:colOff>498674</xdr:colOff>
      <xdr:row>81</xdr:row>
      <xdr:rowOff>179054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411744A6-DCB7-4AD8-9364-B7A35650A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36</xdr:col>
      <xdr:colOff>95250</xdr:colOff>
      <xdr:row>66</xdr:row>
      <xdr:rowOff>15875</xdr:rowOff>
    </xdr:from>
    <xdr:to>
      <xdr:col>42</xdr:col>
      <xdr:colOff>530424</xdr:colOff>
      <xdr:row>82</xdr:row>
      <xdr:rowOff>52054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3F4F621E-B3FB-4478-8D00-0CBD4146A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7E5E-FC97-4878-ABFE-8EFBB7AB1EB3}">
  <dimension ref="A1:Q346"/>
  <sheetViews>
    <sheetView tabSelected="1" workbookViewId="0">
      <selection activeCell="D1" sqref="D1:D1048576"/>
    </sheetView>
  </sheetViews>
  <sheetFormatPr baseColWidth="10" defaultRowHeight="15" x14ac:dyDescent="0.25"/>
  <cols>
    <col min="8" max="8" width="12.5703125" bestFit="1" customWidth="1"/>
    <col min="11" max="11" width="15.28515625" customWidth="1"/>
    <col min="12" max="12" width="15.140625" customWidth="1"/>
    <col min="14" max="14" width="12.28515625" customWidth="1"/>
    <col min="16" max="16" width="13.42578125" bestFit="1" customWidth="1"/>
  </cols>
  <sheetData>
    <row r="1" spans="1:17" s="1" customFormat="1" x14ac:dyDescent="0.25">
      <c r="A1" s="1" t="s">
        <v>0</v>
      </c>
      <c r="B1" s="1" t="s">
        <v>950</v>
      </c>
      <c r="C1" s="1" t="s">
        <v>951</v>
      </c>
      <c r="D1" s="1" t="s">
        <v>952</v>
      </c>
      <c r="E1" s="1" t="s">
        <v>953</v>
      </c>
      <c r="F1" s="1" t="s">
        <v>954</v>
      </c>
      <c r="G1" s="1" t="s">
        <v>955</v>
      </c>
      <c r="H1" s="1" t="s">
        <v>949</v>
      </c>
      <c r="I1" s="1" t="s">
        <v>960</v>
      </c>
      <c r="J1" s="1" t="s">
        <v>961</v>
      </c>
      <c r="K1" s="1" t="s">
        <v>956</v>
      </c>
      <c r="L1" s="1" t="s">
        <v>957</v>
      </c>
      <c r="M1" s="1" t="s">
        <v>958</v>
      </c>
      <c r="N1" s="1" t="s">
        <v>959</v>
      </c>
      <c r="O1" s="1" t="s">
        <v>1</v>
      </c>
      <c r="P1" s="1" t="s">
        <v>2</v>
      </c>
      <c r="Q1" s="1" t="s">
        <v>3</v>
      </c>
    </row>
    <row r="2" spans="1:17" x14ac:dyDescent="0.25">
      <c r="A2" t="s">
        <v>4</v>
      </c>
      <c r="B2">
        <v>7.2276340000000001</v>
      </c>
      <c r="C2">
        <v>8.2670329999999996</v>
      </c>
      <c r="D2">
        <v>8.0068592499999998</v>
      </c>
      <c r="E2">
        <v>6.5537086000000002</v>
      </c>
      <c r="F2">
        <v>4.9624480999999996</v>
      </c>
      <c r="G2">
        <v>4.465967</v>
      </c>
      <c r="H2" s="2">
        <f xml:space="preserve"> _xlfn.T.TEST(B2:D2,E2:G2,2,3)</f>
        <v>3.9166555444558861E-2</v>
      </c>
      <c r="I2">
        <v>0.18689652778858501</v>
      </c>
      <c r="J2">
        <v>1</v>
      </c>
      <c r="K2" s="2">
        <f t="shared" ref="K2:K65" si="0" xml:space="preserve"> AVERAGE(B2:D2)/AVERAGE(E2:G2)</f>
        <v>1.4704883212735991</v>
      </c>
      <c r="L2" s="2">
        <f t="shared" ref="L2:L65" si="1" xml:space="preserve"> AVERAGE(E2:G2)/AVERAGE(B2:D2)</f>
        <v>0.68004620338221655</v>
      </c>
      <c r="M2" s="2">
        <f xml:space="preserve"> MAX(K2:L2)</f>
        <v>1.4704883212735991</v>
      </c>
      <c r="N2" s="2">
        <f xml:space="preserve"> LOG(M2,2)</f>
        <v>0.55629532628035294</v>
      </c>
      <c r="O2" t="s">
        <v>5</v>
      </c>
      <c r="P2" t="s">
        <v>6</v>
      </c>
      <c r="Q2" t="s">
        <v>7</v>
      </c>
    </row>
    <row r="3" spans="1:17" x14ac:dyDescent="0.25">
      <c r="A3" t="s">
        <v>8</v>
      </c>
      <c r="B3">
        <v>7.772265</v>
      </c>
      <c r="C3">
        <v>8.6444209999999995</v>
      </c>
      <c r="D3">
        <v>8.037371499999999</v>
      </c>
      <c r="E3">
        <v>4.1773933999999997</v>
      </c>
      <c r="F3">
        <v>7.8138658000000003</v>
      </c>
      <c r="G3">
        <v>5.2924094000000004</v>
      </c>
      <c r="H3" s="2">
        <f t="shared" ref="H3:H66" si="2" xml:space="preserve"> _xlfn.T.TEST(B3:D3,E3:G3,2,3)</f>
        <v>0.15003815098474485</v>
      </c>
      <c r="I3">
        <v>0.18689652778858501</v>
      </c>
      <c r="J3">
        <v>1</v>
      </c>
      <c r="K3" s="2">
        <f t="shared" si="0"/>
        <v>1.4148649841619851</v>
      </c>
      <c r="L3" s="2">
        <f t="shared" si="1"/>
        <v>0.70678122025353052</v>
      </c>
      <c r="M3" s="2">
        <f t="shared" ref="M3:M66" si="3" xml:space="preserve"> MAX(K3:L3)</f>
        <v>1.4148649841619851</v>
      </c>
      <c r="N3" s="2">
        <f t="shared" ref="N3:N66" si="4" xml:space="preserve"> LOG(M3,2)</f>
        <v>0.5006643880581676</v>
      </c>
      <c r="O3" t="s">
        <v>5</v>
      </c>
      <c r="P3" t="s">
        <v>9</v>
      </c>
      <c r="Q3" t="s">
        <v>10</v>
      </c>
    </row>
    <row r="4" spans="1:17" x14ac:dyDescent="0.25">
      <c r="A4" t="s">
        <v>11</v>
      </c>
      <c r="B4">
        <v>10.104797999999999</v>
      </c>
      <c r="C4">
        <v>9.9800880000000003</v>
      </c>
      <c r="D4">
        <v>9.1782624999999989</v>
      </c>
      <c r="E4">
        <v>12.542641</v>
      </c>
      <c r="F4">
        <v>10.452106749999999</v>
      </c>
      <c r="G4">
        <v>12.2561245</v>
      </c>
      <c r="H4" s="2">
        <f t="shared" si="2"/>
        <v>7.541231901946055E-2</v>
      </c>
      <c r="I4">
        <v>0.18689652778858501</v>
      </c>
      <c r="J4">
        <v>1</v>
      </c>
      <c r="K4" s="2">
        <f t="shared" si="0"/>
        <v>0.83013969959282352</v>
      </c>
      <c r="L4" s="2">
        <f t="shared" si="1"/>
        <v>1.2046165247734706</v>
      </c>
      <c r="M4" s="2">
        <f t="shared" si="3"/>
        <v>1.2046165247734706</v>
      </c>
      <c r="N4" s="2">
        <f t="shared" si="4"/>
        <v>0.26857395487300761</v>
      </c>
      <c r="O4" t="s">
        <v>12</v>
      </c>
      <c r="Q4" t="s">
        <v>13</v>
      </c>
    </row>
    <row r="5" spans="1:17" x14ac:dyDescent="0.25">
      <c r="A5" t="s">
        <v>14</v>
      </c>
      <c r="B5">
        <v>8.1256330000000005</v>
      </c>
      <c r="C5">
        <v>8.2755740000000007</v>
      </c>
      <c r="D5">
        <v>8.1038449999999997</v>
      </c>
      <c r="E5">
        <v>5.0315240000000001</v>
      </c>
      <c r="F5">
        <v>7.5748016499999995</v>
      </c>
      <c r="G5">
        <v>5.6615615000000004</v>
      </c>
      <c r="H5" s="2">
        <f t="shared" si="2"/>
        <v>0.11212301990377074</v>
      </c>
      <c r="I5">
        <v>0.18689652778858501</v>
      </c>
      <c r="J5">
        <v>1</v>
      </c>
      <c r="K5" s="2">
        <f t="shared" si="0"/>
        <v>1.3414278180495549</v>
      </c>
      <c r="L5" s="2">
        <f t="shared" si="1"/>
        <v>0.74547432708977712</v>
      </c>
      <c r="M5" s="2">
        <f t="shared" si="3"/>
        <v>1.3414278180495549</v>
      </c>
      <c r="N5" s="2">
        <f t="shared" si="4"/>
        <v>0.42376942556848152</v>
      </c>
      <c r="O5" t="s">
        <v>5</v>
      </c>
      <c r="P5" t="s">
        <v>15</v>
      </c>
      <c r="Q5" t="s">
        <v>16</v>
      </c>
    </row>
    <row r="6" spans="1:17" x14ac:dyDescent="0.25">
      <c r="A6" t="s">
        <v>17</v>
      </c>
      <c r="B6">
        <v>8.2367014999999988</v>
      </c>
      <c r="C6">
        <v>8.7498470000000008</v>
      </c>
      <c r="D6">
        <v>9.018086499999999</v>
      </c>
      <c r="E6">
        <v>5.1393560000000003</v>
      </c>
      <c r="F6">
        <v>8.1796849999999992</v>
      </c>
      <c r="G6">
        <v>6.3902197000000003</v>
      </c>
      <c r="H6" s="2">
        <f t="shared" si="2"/>
        <v>0.13282823127013738</v>
      </c>
      <c r="I6">
        <v>0.18689652778858501</v>
      </c>
      <c r="J6">
        <v>1</v>
      </c>
      <c r="K6" s="2">
        <f t="shared" si="0"/>
        <v>1.3194119960065271</v>
      </c>
      <c r="L6" s="2">
        <f t="shared" si="1"/>
        <v>0.75791337582703999</v>
      </c>
      <c r="M6" s="2">
        <f t="shared" si="3"/>
        <v>1.3194119960065271</v>
      </c>
      <c r="N6" s="2">
        <f t="shared" si="4"/>
        <v>0.39989512697411445</v>
      </c>
      <c r="O6" t="s">
        <v>5</v>
      </c>
      <c r="P6" t="s">
        <v>18</v>
      </c>
      <c r="Q6" t="s">
        <v>19</v>
      </c>
    </row>
    <row r="7" spans="1:17" x14ac:dyDescent="0.25">
      <c r="A7" t="s">
        <v>20</v>
      </c>
      <c r="B7">
        <v>9.7639582499999999</v>
      </c>
      <c r="C7">
        <v>9.4063809999999997</v>
      </c>
      <c r="D7">
        <v>9.6649989999999999</v>
      </c>
      <c r="E7">
        <v>7.6029159999999996</v>
      </c>
      <c r="F7">
        <v>8.4922497499999992</v>
      </c>
      <c r="G7">
        <v>7.33188</v>
      </c>
      <c r="H7" s="2">
        <f t="shared" si="2"/>
        <v>2.7402365812971653E-2</v>
      </c>
      <c r="I7">
        <v>0.18689652778858501</v>
      </c>
      <c r="J7">
        <v>1</v>
      </c>
      <c r="K7" s="2">
        <f t="shared" si="0"/>
        <v>1.2308567865412565</v>
      </c>
      <c r="L7" s="2">
        <f t="shared" si="1"/>
        <v>0.81244220362145392</v>
      </c>
      <c r="M7" s="2">
        <f t="shared" si="3"/>
        <v>1.2308567865412565</v>
      </c>
      <c r="N7" s="2">
        <f t="shared" si="4"/>
        <v>0.29966291018446806</v>
      </c>
      <c r="O7" t="s">
        <v>5</v>
      </c>
      <c r="P7" t="s">
        <v>21</v>
      </c>
      <c r="Q7" t="s">
        <v>22</v>
      </c>
    </row>
    <row r="8" spans="1:17" x14ac:dyDescent="0.25">
      <c r="A8" t="s">
        <v>23</v>
      </c>
      <c r="B8">
        <v>8.3561940000000003</v>
      </c>
      <c r="C8">
        <v>8.4697879999999994</v>
      </c>
      <c r="D8">
        <v>8.1797989999999992</v>
      </c>
      <c r="E8">
        <v>4.9065820000000002</v>
      </c>
      <c r="F8">
        <v>7.9429768499999991</v>
      </c>
      <c r="G8">
        <v>5.7964390000000003</v>
      </c>
      <c r="H8" s="2">
        <f t="shared" si="2"/>
        <v>0.14178649091981851</v>
      </c>
      <c r="I8">
        <v>0.18689652778858501</v>
      </c>
      <c r="J8">
        <v>1</v>
      </c>
      <c r="K8" s="2">
        <f t="shared" si="0"/>
        <v>1.341080332689194</v>
      </c>
      <c r="L8" s="2">
        <f t="shared" si="1"/>
        <v>0.74566748585057208</v>
      </c>
      <c r="M8" s="2">
        <f t="shared" si="3"/>
        <v>1.341080332689194</v>
      </c>
      <c r="N8" s="2">
        <f t="shared" si="4"/>
        <v>0.423395659390854</v>
      </c>
      <c r="O8" t="s">
        <v>5</v>
      </c>
      <c r="P8" t="s">
        <v>24</v>
      </c>
      <c r="Q8" t="s">
        <v>25</v>
      </c>
    </row>
    <row r="9" spans="1:17" x14ac:dyDescent="0.25">
      <c r="A9" t="s">
        <v>26</v>
      </c>
      <c r="B9">
        <v>10.102523000000001</v>
      </c>
      <c r="C9">
        <v>10.083123000000001</v>
      </c>
      <c r="D9">
        <v>10.230700499999999</v>
      </c>
      <c r="E9">
        <v>6.6898939999999998</v>
      </c>
      <c r="F9">
        <v>9.8707414999999994</v>
      </c>
      <c r="G9">
        <v>7.6244110000000003</v>
      </c>
      <c r="H9" s="2">
        <f t="shared" si="2"/>
        <v>0.15843506651104086</v>
      </c>
      <c r="I9">
        <v>0.18689652778858501</v>
      </c>
      <c r="J9">
        <v>1</v>
      </c>
      <c r="K9" s="2">
        <f t="shared" si="0"/>
        <v>1.2576509414608736</v>
      </c>
      <c r="L9" s="2">
        <f t="shared" si="1"/>
        <v>0.79513318603205663</v>
      </c>
      <c r="M9" s="2">
        <f t="shared" si="3"/>
        <v>1.2576509414608736</v>
      </c>
      <c r="N9" s="2">
        <f t="shared" si="4"/>
        <v>0.33073156061034353</v>
      </c>
      <c r="O9" t="s">
        <v>5</v>
      </c>
      <c r="P9" t="s">
        <v>27</v>
      </c>
      <c r="Q9" t="s">
        <v>28</v>
      </c>
    </row>
    <row r="10" spans="1:17" x14ac:dyDescent="0.25">
      <c r="A10" t="s">
        <v>29</v>
      </c>
      <c r="B10">
        <v>10.060679499999999</v>
      </c>
      <c r="C10">
        <v>10.066209000000001</v>
      </c>
      <c r="D10">
        <v>10.4341995</v>
      </c>
      <c r="E10">
        <v>6.5691059999999997</v>
      </c>
      <c r="F10">
        <v>10.0503415</v>
      </c>
      <c r="G10">
        <v>7.6628474999999998</v>
      </c>
      <c r="H10" s="2">
        <f t="shared" si="2"/>
        <v>0.17698523679214895</v>
      </c>
      <c r="I10">
        <v>0.18689652778858501</v>
      </c>
      <c r="J10">
        <v>1</v>
      </c>
      <c r="K10" s="2">
        <f t="shared" si="0"/>
        <v>1.2585749411247991</v>
      </c>
      <c r="L10" s="2">
        <f t="shared" si="1"/>
        <v>0.79454942834495945</v>
      </c>
      <c r="M10" s="2">
        <f t="shared" si="3"/>
        <v>1.2585749411247991</v>
      </c>
      <c r="N10" s="2">
        <f t="shared" si="4"/>
        <v>0.33179112350735823</v>
      </c>
      <c r="O10" t="s">
        <v>5</v>
      </c>
      <c r="P10" t="s">
        <v>30</v>
      </c>
      <c r="Q10" t="s">
        <v>31</v>
      </c>
    </row>
    <row r="11" spans="1:17" x14ac:dyDescent="0.25">
      <c r="A11" t="s">
        <v>32</v>
      </c>
      <c r="B11">
        <v>8.5958164999999997</v>
      </c>
      <c r="C11">
        <v>9.9229839999999996</v>
      </c>
      <c r="D11">
        <v>8.8140140000000002</v>
      </c>
      <c r="E11">
        <v>6.1621164999999998</v>
      </c>
      <c r="F11">
        <v>8.5966304999999998</v>
      </c>
      <c r="G11">
        <v>6.0502050000000001</v>
      </c>
      <c r="H11" s="2">
        <f t="shared" si="2"/>
        <v>0.10293603334052212</v>
      </c>
      <c r="I11">
        <v>0.18689652778858501</v>
      </c>
      <c r="J11">
        <v>1</v>
      </c>
      <c r="K11" s="2">
        <f t="shared" si="0"/>
        <v>1.3135123047042445</v>
      </c>
      <c r="L11" s="2">
        <f t="shared" si="1"/>
        <v>0.76131757305856662</v>
      </c>
      <c r="M11" s="2">
        <f t="shared" si="3"/>
        <v>1.3135123047042445</v>
      </c>
      <c r="N11" s="2">
        <f t="shared" si="4"/>
        <v>0.39342971539552252</v>
      </c>
      <c r="O11" t="s">
        <v>5</v>
      </c>
    </row>
    <row r="12" spans="1:17" x14ac:dyDescent="0.25">
      <c r="A12" t="s">
        <v>33</v>
      </c>
      <c r="B12">
        <v>9.7889800000000005</v>
      </c>
      <c r="C12">
        <v>9.5596019999999999</v>
      </c>
      <c r="D12">
        <v>9.9292652500000003</v>
      </c>
      <c r="E12">
        <v>12.639436</v>
      </c>
      <c r="F12">
        <v>10.3845855</v>
      </c>
      <c r="G12">
        <v>12.141614000000001</v>
      </c>
      <c r="H12" s="2">
        <f t="shared" si="2"/>
        <v>9.9585386316159513E-2</v>
      </c>
      <c r="I12">
        <v>0.18689652778858501</v>
      </c>
      <c r="J12">
        <v>1</v>
      </c>
      <c r="K12" s="2">
        <f t="shared" si="0"/>
        <v>0.83256983227275949</v>
      </c>
      <c r="L12" s="2">
        <f t="shared" si="1"/>
        <v>1.2011004497606976</v>
      </c>
      <c r="M12" s="2">
        <f t="shared" si="3"/>
        <v>1.2011004497606976</v>
      </c>
      <c r="N12" s="2">
        <f t="shared" si="4"/>
        <v>0.26435681075344042</v>
      </c>
      <c r="O12" t="s">
        <v>12</v>
      </c>
      <c r="P12" t="s">
        <v>34</v>
      </c>
      <c r="Q12" t="s">
        <v>35</v>
      </c>
    </row>
    <row r="13" spans="1:17" x14ac:dyDescent="0.25">
      <c r="A13" t="s">
        <v>36</v>
      </c>
      <c r="B13">
        <v>8.0448944999999998</v>
      </c>
      <c r="C13">
        <v>8.0349360000000001</v>
      </c>
      <c r="D13">
        <v>8.0933069999999994</v>
      </c>
      <c r="E13">
        <v>5.0194305999999997</v>
      </c>
      <c r="F13">
        <v>7.8401208000000002</v>
      </c>
      <c r="G13">
        <v>5.2805505000000004</v>
      </c>
      <c r="H13" s="2">
        <f t="shared" si="2"/>
        <v>0.15493241982093764</v>
      </c>
      <c r="I13">
        <v>0.18689652778858501</v>
      </c>
      <c r="J13">
        <v>1</v>
      </c>
      <c r="K13" s="2">
        <f t="shared" si="0"/>
        <v>1.3325800281199081</v>
      </c>
      <c r="L13" s="2">
        <f t="shared" si="1"/>
        <v>0.75042397371876124</v>
      </c>
      <c r="M13" s="2">
        <f t="shared" si="3"/>
        <v>1.3325800281199081</v>
      </c>
      <c r="N13" s="2">
        <f t="shared" si="4"/>
        <v>0.41422217666534589</v>
      </c>
      <c r="O13" t="s">
        <v>5</v>
      </c>
      <c r="P13" t="s">
        <v>37</v>
      </c>
      <c r="Q13" t="s">
        <v>38</v>
      </c>
    </row>
    <row r="14" spans="1:17" x14ac:dyDescent="0.25">
      <c r="A14" t="s">
        <v>39</v>
      </c>
      <c r="B14">
        <v>7.6840541499999997</v>
      </c>
      <c r="C14">
        <v>7.2108319999999999</v>
      </c>
      <c r="D14">
        <v>7.6948254499999997</v>
      </c>
      <c r="E14">
        <v>10.179811000000001</v>
      </c>
      <c r="F14">
        <v>8.3056574999999988</v>
      </c>
      <c r="G14">
        <v>9.8360509999999994</v>
      </c>
      <c r="H14" s="2">
        <f t="shared" si="2"/>
        <v>7.0905676671420087E-2</v>
      </c>
      <c r="I14">
        <v>0.18689652778858501</v>
      </c>
      <c r="J14">
        <v>1</v>
      </c>
      <c r="K14" s="2">
        <f t="shared" si="0"/>
        <v>0.79761651206602824</v>
      </c>
      <c r="L14" s="2">
        <f t="shared" si="1"/>
        <v>1.2537353287856936</v>
      </c>
      <c r="M14" s="2">
        <f t="shared" si="3"/>
        <v>1.2537353287856936</v>
      </c>
      <c r="N14" s="2">
        <f t="shared" si="4"/>
        <v>0.32623281851485103</v>
      </c>
      <c r="O14" t="s">
        <v>12</v>
      </c>
      <c r="P14" t="s">
        <v>40</v>
      </c>
      <c r="Q14" t="s">
        <v>41</v>
      </c>
    </row>
    <row r="15" spans="1:17" x14ac:dyDescent="0.25">
      <c r="A15" t="s">
        <v>42</v>
      </c>
      <c r="B15">
        <v>11.460914500000001</v>
      </c>
      <c r="C15">
        <v>11.646509999999999</v>
      </c>
      <c r="D15">
        <v>11.931941249999999</v>
      </c>
      <c r="E15">
        <v>14.866557999999999</v>
      </c>
      <c r="F15">
        <v>11.872454000000001</v>
      </c>
      <c r="G15">
        <v>14.335266000000001</v>
      </c>
      <c r="H15" s="2">
        <f t="shared" si="2"/>
        <v>0.15827631285150151</v>
      </c>
      <c r="I15">
        <v>0.18689652778858501</v>
      </c>
      <c r="J15">
        <v>1</v>
      </c>
      <c r="K15" s="2">
        <f t="shared" si="0"/>
        <v>0.85307319948508886</v>
      </c>
      <c r="L15" s="2">
        <f t="shared" si="1"/>
        <v>1.1722323484122998</v>
      </c>
      <c r="M15" s="2">
        <f t="shared" si="3"/>
        <v>1.1722323484122998</v>
      </c>
      <c r="N15" s="2">
        <f t="shared" si="4"/>
        <v>0.22925855498129996</v>
      </c>
      <c r="O15" t="s">
        <v>12</v>
      </c>
      <c r="P15" t="s">
        <v>43</v>
      </c>
      <c r="Q15" t="s">
        <v>44</v>
      </c>
    </row>
    <row r="16" spans="1:17" x14ac:dyDescent="0.25">
      <c r="A16" t="s">
        <v>45</v>
      </c>
      <c r="B16">
        <v>10.697939999999999</v>
      </c>
      <c r="C16">
        <v>11.102223</v>
      </c>
      <c r="D16">
        <v>11.102947499999999</v>
      </c>
      <c r="E16">
        <v>7.3678619999999997</v>
      </c>
      <c r="F16">
        <v>10.51302025</v>
      </c>
      <c r="G16">
        <v>9.1690439999999995</v>
      </c>
      <c r="H16" s="2">
        <f t="shared" si="2"/>
        <v>0.16294411847826484</v>
      </c>
      <c r="I16">
        <v>0.18689652778858501</v>
      </c>
      <c r="J16">
        <v>1</v>
      </c>
      <c r="K16" s="2">
        <f t="shared" si="0"/>
        <v>1.216384480900387</v>
      </c>
      <c r="L16" s="2">
        <f t="shared" si="1"/>
        <v>0.82210848272232495</v>
      </c>
      <c r="M16" s="2">
        <f t="shared" si="3"/>
        <v>1.216384480900387</v>
      </c>
      <c r="N16" s="2">
        <f t="shared" si="4"/>
        <v>0.28259931514225273</v>
      </c>
      <c r="O16" t="s">
        <v>5</v>
      </c>
      <c r="P16" t="s">
        <v>46</v>
      </c>
      <c r="Q16" t="s">
        <v>47</v>
      </c>
    </row>
    <row r="17" spans="1:17" x14ac:dyDescent="0.25">
      <c r="A17" t="s">
        <v>48</v>
      </c>
      <c r="B17">
        <v>8.1611344999999993</v>
      </c>
      <c r="C17">
        <v>8.0060300000000009</v>
      </c>
      <c r="D17">
        <v>7.9519777000000005</v>
      </c>
      <c r="E17">
        <v>4.8463626</v>
      </c>
      <c r="F17">
        <v>7.8725744999999998</v>
      </c>
      <c r="G17">
        <v>5.4980890000000002</v>
      </c>
      <c r="H17" s="2">
        <f t="shared" si="2"/>
        <v>0.16519597225726756</v>
      </c>
      <c r="I17">
        <v>0.18689652778858501</v>
      </c>
      <c r="J17">
        <v>1</v>
      </c>
      <c r="K17" s="2">
        <f t="shared" si="0"/>
        <v>1.3239890016955076</v>
      </c>
      <c r="L17" s="2">
        <f t="shared" si="1"/>
        <v>0.7552932831914726</v>
      </c>
      <c r="M17" s="2">
        <f t="shared" si="3"/>
        <v>1.3239890016955076</v>
      </c>
      <c r="N17" s="2">
        <f t="shared" si="4"/>
        <v>0.40489113780581559</v>
      </c>
      <c r="O17" t="s">
        <v>5</v>
      </c>
      <c r="P17" t="s">
        <v>49</v>
      </c>
      <c r="Q17" t="s">
        <v>50</v>
      </c>
    </row>
    <row r="18" spans="1:17" x14ac:dyDescent="0.25">
      <c r="A18" t="s">
        <v>51</v>
      </c>
      <c r="B18">
        <v>8.4427254999999999</v>
      </c>
      <c r="C18">
        <v>7.9132275999999999</v>
      </c>
      <c r="D18">
        <v>9.2865479999999998</v>
      </c>
      <c r="E18">
        <v>6.0626844999999996</v>
      </c>
      <c r="F18">
        <v>7.4418862499999996</v>
      </c>
      <c r="G18">
        <v>7.6740589999999997</v>
      </c>
      <c r="H18" s="2">
        <f t="shared" si="2"/>
        <v>8.4854247094700103E-2</v>
      </c>
      <c r="I18">
        <v>0.18689652778858501</v>
      </c>
      <c r="J18">
        <v>1</v>
      </c>
      <c r="K18" s="2">
        <f t="shared" si="0"/>
        <v>1.2107724344158761</v>
      </c>
      <c r="L18" s="2">
        <f t="shared" si="1"/>
        <v>0.82591903447359127</v>
      </c>
      <c r="M18" s="2">
        <f t="shared" si="3"/>
        <v>1.2107724344158761</v>
      </c>
      <c r="N18" s="2">
        <f t="shared" si="4"/>
        <v>0.27592773489962213</v>
      </c>
      <c r="O18" t="s">
        <v>5</v>
      </c>
      <c r="P18" t="s">
        <v>52</v>
      </c>
      <c r="Q18" t="s">
        <v>53</v>
      </c>
    </row>
    <row r="19" spans="1:17" x14ac:dyDescent="0.25">
      <c r="A19" t="s">
        <v>54</v>
      </c>
      <c r="B19">
        <v>7.2678782999999996</v>
      </c>
      <c r="C19">
        <v>6.7744207000000003</v>
      </c>
      <c r="D19">
        <v>7.0997543000000007</v>
      </c>
      <c r="E19">
        <v>9.8840640000000004</v>
      </c>
      <c r="F19">
        <v>7.3957137500000005</v>
      </c>
      <c r="G19">
        <v>9.7597275000000003</v>
      </c>
      <c r="H19" s="2">
        <f t="shared" si="2"/>
        <v>0.13177666009104108</v>
      </c>
      <c r="I19">
        <v>0.18689652778858501</v>
      </c>
      <c r="J19">
        <v>1</v>
      </c>
      <c r="K19" s="2">
        <f t="shared" si="0"/>
        <v>0.78189497568562194</v>
      </c>
      <c r="L19" s="2">
        <f t="shared" si="1"/>
        <v>1.2789441435189268</v>
      </c>
      <c r="M19" s="2">
        <f t="shared" si="3"/>
        <v>1.2789441435189268</v>
      </c>
      <c r="N19" s="2">
        <f t="shared" si="4"/>
        <v>0.35495325747371248</v>
      </c>
      <c r="O19" t="s">
        <v>12</v>
      </c>
    </row>
    <row r="20" spans="1:17" x14ac:dyDescent="0.25">
      <c r="A20" t="s">
        <v>55</v>
      </c>
      <c r="B20">
        <v>8.9462924999999984</v>
      </c>
      <c r="C20">
        <v>8.763147</v>
      </c>
      <c r="D20">
        <v>9.0651975</v>
      </c>
      <c r="E20">
        <v>5.7614802999999997</v>
      </c>
      <c r="F20">
        <v>8.5836055000000009</v>
      </c>
      <c r="G20">
        <v>6.8903319999999999</v>
      </c>
      <c r="H20" s="2">
        <f t="shared" si="2"/>
        <v>0.15171731921150869</v>
      </c>
      <c r="I20">
        <v>0.18689652778858501</v>
      </c>
      <c r="J20">
        <v>1</v>
      </c>
      <c r="K20" s="2">
        <f t="shared" si="0"/>
        <v>1.2608481383399008</v>
      </c>
      <c r="L20" s="2">
        <f t="shared" si="1"/>
        <v>0.79311692629110164</v>
      </c>
      <c r="M20" s="2">
        <f t="shared" si="3"/>
        <v>1.2608481383399008</v>
      </c>
      <c r="N20" s="2">
        <f t="shared" si="4"/>
        <v>0.33439452209163306</v>
      </c>
      <c r="O20" t="s">
        <v>5</v>
      </c>
      <c r="P20" t="s">
        <v>56</v>
      </c>
      <c r="Q20" t="s">
        <v>57</v>
      </c>
    </row>
    <row r="21" spans="1:17" x14ac:dyDescent="0.25">
      <c r="A21" t="s">
        <v>58</v>
      </c>
      <c r="B21">
        <v>9.3708974999999999</v>
      </c>
      <c r="C21">
        <v>9.1861789999999992</v>
      </c>
      <c r="D21">
        <v>9.5397920000000003</v>
      </c>
      <c r="E21">
        <v>11.679693</v>
      </c>
      <c r="F21">
        <v>10.285259</v>
      </c>
      <c r="G21">
        <v>11.320145</v>
      </c>
      <c r="H21" s="2">
        <f t="shared" si="2"/>
        <v>4.6867286464661977E-2</v>
      </c>
      <c r="I21">
        <v>0.18689652778858501</v>
      </c>
      <c r="J21">
        <v>1</v>
      </c>
      <c r="K21" s="2">
        <f t="shared" si="0"/>
        <v>0.8441275835849299</v>
      </c>
      <c r="L21" s="2">
        <f t="shared" si="1"/>
        <v>1.1846550443868862</v>
      </c>
      <c r="M21" s="2">
        <f t="shared" si="3"/>
        <v>1.1846550443868862</v>
      </c>
      <c r="N21" s="2">
        <f t="shared" si="4"/>
        <v>0.24446702688545796</v>
      </c>
      <c r="O21" t="s">
        <v>12</v>
      </c>
      <c r="P21" t="s">
        <v>59</v>
      </c>
      <c r="Q21" t="s">
        <v>60</v>
      </c>
    </row>
    <row r="22" spans="1:17" x14ac:dyDescent="0.25">
      <c r="A22" t="s">
        <v>61</v>
      </c>
      <c r="B22">
        <v>7.5792050500000006</v>
      </c>
      <c r="C22">
        <v>7.142474</v>
      </c>
      <c r="D22">
        <v>7.6153499999999994</v>
      </c>
      <c r="E22">
        <v>4.7705716999999996</v>
      </c>
      <c r="F22">
        <v>7.1451022499999999</v>
      </c>
      <c r="G22">
        <v>5.0066899999999999</v>
      </c>
      <c r="H22" s="2">
        <f t="shared" si="2"/>
        <v>0.13441236314159091</v>
      </c>
      <c r="I22">
        <v>0.18689652778858501</v>
      </c>
      <c r="J22">
        <v>1</v>
      </c>
      <c r="K22" s="2">
        <f t="shared" si="0"/>
        <v>1.3199709636312367</v>
      </c>
      <c r="L22" s="2">
        <f t="shared" si="1"/>
        <v>0.75759242252496417</v>
      </c>
      <c r="M22" s="2">
        <f t="shared" si="3"/>
        <v>1.3199709636312367</v>
      </c>
      <c r="N22" s="2">
        <f t="shared" si="4"/>
        <v>0.40050619391254216</v>
      </c>
      <c r="O22" t="s">
        <v>5</v>
      </c>
      <c r="P22" t="s">
        <v>62</v>
      </c>
      <c r="Q22" t="s">
        <v>63</v>
      </c>
    </row>
    <row r="23" spans="1:17" x14ac:dyDescent="0.25">
      <c r="A23" t="s">
        <v>64</v>
      </c>
      <c r="B23">
        <v>7.2818769999999997</v>
      </c>
      <c r="C23">
        <v>7.2466239999999997</v>
      </c>
      <c r="D23">
        <v>7.3068996500000001</v>
      </c>
      <c r="E23">
        <v>3.987905</v>
      </c>
      <c r="F23">
        <v>6.9237243999999993</v>
      </c>
      <c r="G23">
        <v>5.3868656000000001</v>
      </c>
      <c r="H23" s="2">
        <f t="shared" si="2"/>
        <v>0.16136031810873777</v>
      </c>
      <c r="I23">
        <v>0.18689652778858501</v>
      </c>
      <c r="J23">
        <v>1</v>
      </c>
      <c r="K23" s="2">
        <f t="shared" si="0"/>
        <v>1.3397188298674203</v>
      </c>
      <c r="L23" s="2">
        <f t="shared" si="1"/>
        <v>0.74642527798087366</v>
      </c>
      <c r="M23" s="2">
        <f t="shared" si="3"/>
        <v>1.3397188298674203</v>
      </c>
      <c r="N23" s="2">
        <f t="shared" si="4"/>
        <v>0.42193025044456278</v>
      </c>
      <c r="O23" t="s">
        <v>5</v>
      </c>
      <c r="P23" t="s">
        <v>65</v>
      </c>
      <c r="Q23" t="s">
        <v>66</v>
      </c>
    </row>
    <row r="24" spans="1:17" x14ac:dyDescent="0.25">
      <c r="A24" t="s">
        <v>67</v>
      </c>
      <c r="B24">
        <v>8.0350292999999997</v>
      </c>
      <c r="C24">
        <v>8.0571979999999996</v>
      </c>
      <c r="D24">
        <v>8.3225394999999995</v>
      </c>
      <c r="E24">
        <v>4.6110759999999997</v>
      </c>
      <c r="F24">
        <v>7.9777164999999997</v>
      </c>
      <c r="G24">
        <v>6.1738467000000004</v>
      </c>
      <c r="H24" s="2">
        <f t="shared" si="2"/>
        <v>0.19136931928090342</v>
      </c>
      <c r="I24">
        <v>0.19488553617391599</v>
      </c>
      <c r="J24">
        <v>1</v>
      </c>
      <c r="K24" s="2">
        <f t="shared" si="0"/>
        <v>1.3012437397399825</v>
      </c>
      <c r="L24" s="2">
        <f t="shared" si="1"/>
        <v>0.76849553197452636</v>
      </c>
      <c r="M24" s="2">
        <f t="shared" si="3"/>
        <v>1.3012437397399825</v>
      </c>
      <c r="N24" s="2">
        <f t="shared" si="4"/>
        <v>0.37989122276172804</v>
      </c>
      <c r="O24" t="s">
        <v>5</v>
      </c>
      <c r="P24" t="s">
        <v>68</v>
      </c>
      <c r="Q24" t="s">
        <v>69</v>
      </c>
    </row>
    <row r="25" spans="1:17" x14ac:dyDescent="0.25">
      <c r="A25" t="s">
        <v>70</v>
      </c>
      <c r="B25">
        <v>7.9640765000000009</v>
      </c>
      <c r="C25">
        <v>7.8580212999999999</v>
      </c>
      <c r="D25">
        <v>8.1219934999999985</v>
      </c>
      <c r="E25">
        <v>4.8704223999999998</v>
      </c>
      <c r="F25">
        <v>7.6886060000000001</v>
      </c>
      <c r="G25">
        <v>5.9348793000000004</v>
      </c>
      <c r="H25" s="2">
        <f t="shared" si="2"/>
        <v>0.15645084309440804</v>
      </c>
      <c r="I25">
        <v>0.18689652778858501</v>
      </c>
      <c r="J25">
        <v>1</v>
      </c>
      <c r="K25" s="2">
        <f t="shared" si="0"/>
        <v>1.2947015681277569</v>
      </c>
      <c r="L25" s="2">
        <f t="shared" si="1"/>
        <v>0.77237876636395886</v>
      </c>
      <c r="M25" s="2">
        <f t="shared" si="3"/>
        <v>1.2947015681277569</v>
      </c>
      <c r="N25" s="2">
        <f t="shared" si="4"/>
        <v>0.37261959150311169</v>
      </c>
      <c r="O25" t="s">
        <v>5</v>
      </c>
      <c r="P25" t="s">
        <v>71</v>
      </c>
      <c r="Q25" t="s">
        <v>72</v>
      </c>
    </row>
    <row r="26" spans="1:17" x14ac:dyDescent="0.25">
      <c r="A26" t="s">
        <v>73</v>
      </c>
      <c r="B26">
        <v>9.3051475000000003</v>
      </c>
      <c r="C26">
        <v>8.9583539999999999</v>
      </c>
      <c r="D26">
        <v>9.5558164999999988</v>
      </c>
      <c r="E26">
        <v>11.800262</v>
      </c>
      <c r="F26">
        <v>9.9957807499999998</v>
      </c>
      <c r="G26">
        <v>11.390188999999999</v>
      </c>
      <c r="H26" s="2">
        <f t="shared" si="2"/>
        <v>7.0511243172429794E-2</v>
      </c>
      <c r="I26">
        <v>0.18689652778858501</v>
      </c>
      <c r="J26">
        <v>1</v>
      </c>
      <c r="K26" s="2">
        <f t="shared" si="0"/>
        <v>0.83827890462435528</v>
      </c>
      <c r="L26" s="2">
        <f t="shared" si="1"/>
        <v>1.1929203925847498</v>
      </c>
      <c r="M26" s="2">
        <f t="shared" si="3"/>
        <v>1.1929203925847498</v>
      </c>
      <c r="N26" s="2">
        <f t="shared" si="4"/>
        <v>0.25449777056437045</v>
      </c>
      <c r="O26" t="s">
        <v>12</v>
      </c>
      <c r="P26" t="s">
        <v>40</v>
      </c>
      <c r="Q26" t="s">
        <v>41</v>
      </c>
    </row>
    <row r="27" spans="1:17" x14ac:dyDescent="0.25">
      <c r="A27" t="s">
        <v>74</v>
      </c>
      <c r="B27">
        <v>6.9436947</v>
      </c>
      <c r="C27">
        <v>6.7756340000000002</v>
      </c>
      <c r="D27">
        <v>6.75127525</v>
      </c>
      <c r="E27">
        <v>9.5487540000000006</v>
      </c>
      <c r="F27">
        <v>7.0415527999999998</v>
      </c>
      <c r="G27">
        <v>9.4747229999999991</v>
      </c>
      <c r="H27" s="2">
        <f t="shared" si="2"/>
        <v>0.15115661961290977</v>
      </c>
      <c r="I27">
        <v>0.18689652778858501</v>
      </c>
      <c r="J27">
        <v>1</v>
      </c>
      <c r="K27" s="2">
        <f t="shared" si="0"/>
        <v>0.78536660449166273</v>
      </c>
      <c r="L27" s="2">
        <f t="shared" si="1"/>
        <v>1.2732907081620324</v>
      </c>
      <c r="M27" s="2">
        <f t="shared" si="3"/>
        <v>1.2732907081620324</v>
      </c>
      <c r="N27" s="2">
        <f t="shared" si="4"/>
        <v>0.34856184213209923</v>
      </c>
      <c r="O27" t="s">
        <v>12</v>
      </c>
    </row>
    <row r="28" spans="1:17" x14ac:dyDescent="0.25">
      <c r="A28" t="s">
        <v>75</v>
      </c>
      <c r="B28">
        <v>10.3876255</v>
      </c>
      <c r="C28">
        <v>10.147366</v>
      </c>
      <c r="D28">
        <v>10.489908499999999</v>
      </c>
      <c r="E28">
        <v>13.049937</v>
      </c>
      <c r="F28">
        <v>10.935750500000001</v>
      </c>
      <c r="G28">
        <v>12.341543</v>
      </c>
      <c r="H28" s="2">
        <f t="shared" si="2"/>
        <v>0.10088003136074083</v>
      </c>
      <c r="I28">
        <v>0.18689652778858501</v>
      </c>
      <c r="J28">
        <v>1</v>
      </c>
      <c r="K28" s="2">
        <f t="shared" si="0"/>
        <v>0.85403978153523152</v>
      </c>
      <c r="L28" s="2">
        <f t="shared" si="1"/>
        <v>1.1709056435314862</v>
      </c>
      <c r="M28" s="2">
        <f t="shared" si="3"/>
        <v>1.1709056435314862</v>
      </c>
      <c r="N28" s="2">
        <f t="shared" si="4"/>
        <v>0.22762482212954727</v>
      </c>
      <c r="O28" t="s">
        <v>12</v>
      </c>
      <c r="P28" t="s">
        <v>76</v>
      </c>
      <c r="Q28" t="s">
        <v>77</v>
      </c>
    </row>
    <row r="29" spans="1:17" x14ac:dyDescent="0.25">
      <c r="A29" t="s">
        <v>78</v>
      </c>
      <c r="B29">
        <v>7.2914955500000005</v>
      </c>
      <c r="C29">
        <v>7.4755770000000004</v>
      </c>
      <c r="D29">
        <v>7.8949389999999999</v>
      </c>
      <c r="E29">
        <v>4.9700746999999996</v>
      </c>
      <c r="F29">
        <v>6.9314179500000002</v>
      </c>
      <c r="G29">
        <v>5.7090854999999996</v>
      </c>
      <c r="H29" s="2">
        <f t="shared" si="2"/>
        <v>8.7473816276622693E-2</v>
      </c>
      <c r="I29">
        <v>0.18689652778858501</v>
      </c>
      <c r="J29">
        <v>1</v>
      </c>
      <c r="K29" s="2">
        <f t="shared" si="0"/>
        <v>1.2868408610423734</v>
      </c>
      <c r="L29" s="2">
        <f t="shared" si="1"/>
        <v>0.77709686587817473</v>
      </c>
      <c r="M29" s="2">
        <f t="shared" si="3"/>
        <v>1.2868408610423734</v>
      </c>
      <c r="N29" s="2">
        <f t="shared" si="4"/>
        <v>0.36383365170887511</v>
      </c>
      <c r="O29" t="s">
        <v>5</v>
      </c>
      <c r="P29" t="s">
        <v>79</v>
      </c>
      <c r="Q29" t="s">
        <v>80</v>
      </c>
    </row>
    <row r="30" spans="1:17" x14ac:dyDescent="0.25">
      <c r="A30" t="s">
        <v>81</v>
      </c>
      <c r="B30">
        <v>10.8087745</v>
      </c>
      <c r="C30">
        <v>10.903748500000001</v>
      </c>
      <c r="D30">
        <v>11.086211</v>
      </c>
      <c r="E30">
        <v>13.516370999999999</v>
      </c>
      <c r="F30">
        <v>11.376348500000001</v>
      </c>
      <c r="G30">
        <v>13.221894000000001</v>
      </c>
      <c r="H30" s="2">
        <f t="shared" si="2"/>
        <v>0.11600625983959735</v>
      </c>
      <c r="I30">
        <v>0.18689652778858501</v>
      </c>
      <c r="J30">
        <v>1</v>
      </c>
      <c r="K30" s="2">
        <f t="shared" si="0"/>
        <v>0.86052909863561933</v>
      </c>
      <c r="L30" s="2">
        <f t="shared" si="1"/>
        <v>1.1620757526799659</v>
      </c>
      <c r="M30" s="2">
        <f t="shared" si="3"/>
        <v>1.1620757526799659</v>
      </c>
      <c r="N30" s="2">
        <f t="shared" si="4"/>
        <v>0.21670411732552566</v>
      </c>
      <c r="O30" t="s">
        <v>12</v>
      </c>
      <c r="P30" t="s">
        <v>82</v>
      </c>
      <c r="Q30" t="s">
        <v>83</v>
      </c>
    </row>
    <row r="31" spans="1:17" x14ac:dyDescent="0.25">
      <c r="A31" t="s">
        <v>84</v>
      </c>
      <c r="B31">
        <v>7.92511615</v>
      </c>
      <c r="C31">
        <v>7.6800126999999998</v>
      </c>
      <c r="D31">
        <v>8.0920449999999988</v>
      </c>
      <c r="E31">
        <v>10.582303</v>
      </c>
      <c r="F31">
        <v>8.4476405000000003</v>
      </c>
      <c r="G31">
        <v>10.02632</v>
      </c>
      <c r="H31" s="2">
        <f t="shared" si="2"/>
        <v>0.10310181819225728</v>
      </c>
      <c r="I31">
        <v>0.18689652778858501</v>
      </c>
      <c r="J31">
        <v>1</v>
      </c>
      <c r="K31" s="2">
        <f t="shared" si="0"/>
        <v>0.81556163785477787</v>
      </c>
      <c r="L31" s="2">
        <f t="shared" si="1"/>
        <v>1.2261488937002503</v>
      </c>
      <c r="M31" s="2">
        <f t="shared" si="3"/>
        <v>1.2261488937002503</v>
      </c>
      <c r="N31" s="2">
        <f t="shared" si="4"/>
        <v>0.29413417899618954</v>
      </c>
      <c r="O31" t="s">
        <v>12</v>
      </c>
      <c r="P31" t="s">
        <v>85</v>
      </c>
      <c r="Q31" t="s">
        <v>86</v>
      </c>
    </row>
    <row r="32" spans="1:17" x14ac:dyDescent="0.25">
      <c r="A32" t="s">
        <v>87</v>
      </c>
      <c r="B32">
        <v>7.32083175</v>
      </c>
      <c r="C32">
        <v>7.2808843000000003</v>
      </c>
      <c r="D32">
        <v>7.4505315000000003</v>
      </c>
      <c r="E32">
        <v>4.7687109999999997</v>
      </c>
      <c r="F32">
        <v>7.0226626999999997</v>
      </c>
      <c r="G32">
        <v>4.9314704000000003</v>
      </c>
      <c r="H32" s="2">
        <f t="shared" si="2"/>
        <v>0.13342516608926125</v>
      </c>
      <c r="I32">
        <v>0.18689652778858501</v>
      </c>
      <c r="J32">
        <v>1</v>
      </c>
      <c r="K32" s="2">
        <f t="shared" si="0"/>
        <v>1.3186900157730945</v>
      </c>
      <c r="L32" s="2">
        <f t="shared" si="1"/>
        <v>0.75832833193458327</v>
      </c>
      <c r="M32" s="2">
        <f t="shared" si="3"/>
        <v>1.3186900157730945</v>
      </c>
      <c r="N32" s="2">
        <f t="shared" si="4"/>
        <v>0.39910547037725308</v>
      </c>
      <c r="O32" t="s">
        <v>5</v>
      </c>
      <c r="P32" t="s">
        <v>88</v>
      </c>
      <c r="Q32" t="s">
        <v>89</v>
      </c>
    </row>
    <row r="33" spans="1:17" x14ac:dyDescent="0.25">
      <c r="A33" t="s">
        <v>90</v>
      </c>
      <c r="B33">
        <v>7.5530780000000002</v>
      </c>
      <c r="C33">
        <v>7.5267773</v>
      </c>
      <c r="D33">
        <v>7.53165935</v>
      </c>
      <c r="E33">
        <v>4.3697666999999996</v>
      </c>
      <c r="F33">
        <v>7.2898017500000005</v>
      </c>
      <c r="G33">
        <v>5.5255833000000001</v>
      </c>
      <c r="H33" s="2">
        <f t="shared" si="2"/>
        <v>0.16684181147085136</v>
      </c>
      <c r="I33">
        <v>0.18689652778858501</v>
      </c>
      <c r="J33">
        <v>1</v>
      </c>
      <c r="K33" s="2">
        <f t="shared" si="0"/>
        <v>1.315758800325985</v>
      </c>
      <c r="L33" s="2">
        <f t="shared" si="1"/>
        <v>0.76001771734473345</v>
      </c>
      <c r="M33" s="2">
        <f t="shared" si="3"/>
        <v>1.315758800325985</v>
      </c>
      <c r="N33" s="2">
        <f t="shared" si="4"/>
        <v>0.39589504418975818</v>
      </c>
      <c r="O33" t="s">
        <v>5</v>
      </c>
      <c r="P33" t="s">
        <v>91</v>
      </c>
      <c r="Q33" t="s">
        <v>92</v>
      </c>
    </row>
    <row r="34" spans="1:17" x14ac:dyDescent="0.25">
      <c r="A34" t="s">
        <v>93</v>
      </c>
      <c r="B34">
        <v>7.8819686499999992</v>
      </c>
      <c r="C34">
        <v>7.9920239999999998</v>
      </c>
      <c r="D34">
        <v>8.0079363000000008</v>
      </c>
      <c r="E34">
        <v>10.536439</v>
      </c>
      <c r="F34">
        <v>8.4366745000000005</v>
      </c>
      <c r="G34">
        <v>10.051890999999999</v>
      </c>
      <c r="H34" s="2">
        <f t="shared" si="2"/>
        <v>0.11354210343950345</v>
      </c>
      <c r="I34">
        <v>0.18689652778858501</v>
      </c>
      <c r="J34">
        <v>1</v>
      </c>
      <c r="K34" s="2">
        <f t="shared" si="0"/>
        <v>0.822805348746802</v>
      </c>
      <c r="L34" s="2">
        <f t="shared" si="1"/>
        <v>1.2153542773185415</v>
      </c>
      <c r="M34" s="2">
        <f t="shared" si="3"/>
        <v>1.2153542773185415</v>
      </c>
      <c r="N34" s="2">
        <f t="shared" si="4"/>
        <v>0.2813769225784718</v>
      </c>
      <c r="O34" t="s">
        <v>12</v>
      </c>
      <c r="P34" t="s">
        <v>94</v>
      </c>
      <c r="Q34" t="s">
        <v>95</v>
      </c>
    </row>
    <row r="35" spans="1:17" x14ac:dyDescent="0.25">
      <c r="A35" t="s">
        <v>96</v>
      </c>
      <c r="B35">
        <v>8.8062460000000016</v>
      </c>
      <c r="C35">
        <v>9.0359160000000003</v>
      </c>
      <c r="D35">
        <v>8.5066585000000003</v>
      </c>
      <c r="E35">
        <v>5.6759767999999999</v>
      </c>
      <c r="F35">
        <v>8.4630755000000004</v>
      </c>
      <c r="G35">
        <v>6.6861366999999996</v>
      </c>
      <c r="H35" s="2">
        <f t="shared" si="2"/>
        <v>0.14803889664191844</v>
      </c>
      <c r="I35">
        <v>0.18689652778858501</v>
      </c>
      <c r="J35">
        <v>1</v>
      </c>
      <c r="K35" s="2">
        <f t="shared" si="0"/>
        <v>1.2652380009612401</v>
      </c>
      <c r="L35" s="2">
        <f t="shared" si="1"/>
        <v>0.79036513228362526</v>
      </c>
      <c r="M35" s="2">
        <f t="shared" si="3"/>
        <v>1.2652380009612401</v>
      </c>
      <c r="N35" s="2">
        <f t="shared" si="4"/>
        <v>0.33940879243728939</v>
      </c>
      <c r="O35" t="s">
        <v>5</v>
      </c>
      <c r="P35" t="s">
        <v>97</v>
      </c>
      <c r="Q35" t="s">
        <v>98</v>
      </c>
    </row>
    <row r="36" spans="1:17" x14ac:dyDescent="0.25">
      <c r="A36" t="s">
        <v>99</v>
      </c>
      <c r="B36">
        <v>10.228618000000001</v>
      </c>
      <c r="C36">
        <v>10.208881</v>
      </c>
      <c r="D36">
        <v>10.3703425</v>
      </c>
      <c r="E36">
        <v>7.0377989999999997</v>
      </c>
      <c r="F36">
        <v>10.068455500000001</v>
      </c>
      <c r="G36">
        <v>8.3425665000000002</v>
      </c>
      <c r="H36" s="2">
        <f t="shared" si="2"/>
        <v>0.17838310860282344</v>
      </c>
      <c r="I36">
        <v>0.187628574597482</v>
      </c>
      <c r="J36">
        <v>1</v>
      </c>
      <c r="K36" s="2">
        <f t="shared" si="0"/>
        <v>1.210580305468768</v>
      </c>
      <c r="L36" s="2">
        <f t="shared" si="1"/>
        <v>0.82605011454632415</v>
      </c>
      <c r="M36" s="2">
        <f t="shared" si="3"/>
        <v>1.210580305468768</v>
      </c>
      <c r="N36" s="2">
        <f t="shared" si="4"/>
        <v>0.27569878562245159</v>
      </c>
      <c r="O36" t="s">
        <v>5</v>
      </c>
    </row>
    <row r="37" spans="1:17" x14ac:dyDescent="0.25">
      <c r="A37" t="s">
        <v>100</v>
      </c>
      <c r="B37">
        <v>8.4176845</v>
      </c>
      <c r="C37">
        <v>8.394482</v>
      </c>
      <c r="D37">
        <v>8.6253159999999998</v>
      </c>
      <c r="E37">
        <v>5.0525612999999998</v>
      </c>
      <c r="F37">
        <v>8.28791425</v>
      </c>
      <c r="G37">
        <v>6.7483377000000004</v>
      </c>
      <c r="H37" s="2">
        <f t="shared" si="2"/>
        <v>0.19591659297975278</v>
      </c>
      <c r="I37">
        <v>0.19648611795934501</v>
      </c>
      <c r="J37">
        <v>1</v>
      </c>
      <c r="K37" s="2">
        <f t="shared" si="0"/>
        <v>1.2662511310866011</v>
      </c>
      <c r="L37" s="2">
        <f t="shared" si="1"/>
        <v>0.78973275952130872</v>
      </c>
      <c r="M37" s="2">
        <f t="shared" si="3"/>
        <v>1.2662511310866011</v>
      </c>
      <c r="N37" s="2">
        <f t="shared" si="4"/>
        <v>0.34056355772319646</v>
      </c>
      <c r="O37" t="s">
        <v>5</v>
      </c>
      <c r="P37" t="s">
        <v>101</v>
      </c>
      <c r="Q37" t="s">
        <v>102</v>
      </c>
    </row>
    <row r="38" spans="1:17" x14ac:dyDescent="0.25">
      <c r="A38" t="s">
        <v>103</v>
      </c>
      <c r="B38">
        <v>9.7777770000000004</v>
      </c>
      <c r="C38">
        <v>9.7555130000000005</v>
      </c>
      <c r="D38">
        <v>9.9424400000000013</v>
      </c>
      <c r="E38">
        <v>6.8912909999999998</v>
      </c>
      <c r="F38">
        <v>9.5650490000000001</v>
      </c>
      <c r="G38">
        <v>7.7373010000000004</v>
      </c>
      <c r="H38" s="2">
        <f t="shared" si="2"/>
        <v>0.1546072132989636</v>
      </c>
      <c r="I38">
        <v>0.18689652778858501</v>
      </c>
      <c r="J38">
        <v>1</v>
      </c>
      <c r="K38" s="2">
        <f t="shared" si="0"/>
        <v>1.218325509583283</v>
      </c>
      <c r="L38" s="2">
        <f t="shared" si="1"/>
        <v>0.82079870456134574</v>
      </c>
      <c r="M38" s="2">
        <f t="shared" si="3"/>
        <v>1.218325509583283</v>
      </c>
      <c r="N38" s="2">
        <f t="shared" si="4"/>
        <v>0.28489964089707032</v>
      </c>
      <c r="O38" t="s">
        <v>5</v>
      </c>
    </row>
    <row r="39" spans="1:17" x14ac:dyDescent="0.25">
      <c r="A39" t="s">
        <v>104</v>
      </c>
      <c r="B39">
        <v>7.0256224999999999</v>
      </c>
      <c r="C39">
        <v>7.7118859999999998</v>
      </c>
      <c r="D39">
        <v>7.3808481500000003</v>
      </c>
      <c r="E39">
        <v>4.4740479999999998</v>
      </c>
      <c r="F39">
        <v>5.8750300000000006</v>
      </c>
      <c r="G39">
        <v>7.4180145</v>
      </c>
      <c r="H39" s="2">
        <f t="shared" si="2"/>
        <v>0.22624689132890879</v>
      </c>
      <c r="I39">
        <v>0.22624689132890899</v>
      </c>
      <c r="J39">
        <v>1</v>
      </c>
      <c r="K39" s="2">
        <f t="shared" si="0"/>
        <v>1.2449058083082529</v>
      </c>
      <c r="L39" s="2">
        <f t="shared" si="1"/>
        <v>0.80327362385668011</v>
      </c>
      <c r="M39" s="2">
        <f t="shared" si="3"/>
        <v>1.2449058083082529</v>
      </c>
      <c r="N39" s="2">
        <f t="shared" si="4"/>
        <v>0.3160365896610054</v>
      </c>
      <c r="O39" t="s">
        <v>5</v>
      </c>
      <c r="P39" t="s">
        <v>105</v>
      </c>
      <c r="Q39" t="s">
        <v>106</v>
      </c>
    </row>
    <row r="40" spans="1:17" x14ac:dyDescent="0.25">
      <c r="A40" t="s">
        <v>107</v>
      </c>
      <c r="B40">
        <v>10.4861925</v>
      </c>
      <c r="C40">
        <v>9.9586590000000008</v>
      </c>
      <c r="D40">
        <v>10.48237825</v>
      </c>
      <c r="E40">
        <v>8.8409890000000004</v>
      </c>
      <c r="F40">
        <v>9.2497730000000011</v>
      </c>
      <c r="G40">
        <v>8.5998610000000006</v>
      </c>
      <c r="H40" s="2">
        <f t="shared" si="2"/>
        <v>5.5374075352944566E-3</v>
      </c>
      <c r="I40">
        <v>0.18689652778858501</v>
      </c>
      <c r="J40">
        <v>1</v>
      </c>
      <c r="K40" s="2">
        <f t="shared" si="0"/>
        <v>1.1587301559053154</v>
      </c>
      <c r="L40" s="2">
        <f t="shared" si="1"/>
        <v>0.86301370073405959</v>
      </c>
      <c r="M40" s="2">
        <f t="shared" si="3"/>
        <v>1.1587301559053154</v>
      </c>
      <c r="N40" s="2">
        <f t="shared" si="4"/>
        <v>0.21254463186298553</v>
      </c>
      <c r="O40" t="s">
        <v>5</v>
      </c>
      <c r="P40" t="s">
        <v>108</v>
      </c>
      <c r="Q40" t="s">
        <v>109</v>
      </c>
    </row>
    <row r="41" spans="1:17" x14ac:dyDescent="0.25">
      <c r="A41" t="s">
        <v>110</v>
      </c>
      <c r="B41">
        <v>8.2196104999999999</v>
      </c>
      <c r="C41">
        <v>8.0575500000000009</v>
      </c>
      <c r="D41">
        <v>8.2761805000000006</v>
      </c>
      <c r="E41">
        <v>5.1224327000000001</v>
      </c>
      <c r="F41">
        <v>7.9956670000000001</v>
      </c>
      <c r="G41">
        <v>6.1525049999999997</v>
      </c>
      <c r="H41" s="2">
        <f t="shared" si="2"/>
        <v>0.17039088152050519</v>
      </c>
      <c r="I41">
        <v>0.18689652778858501</v>
      </c>
      <c r="J41">
        <v>1</v>
      </c>
      <c r="K41" s="2">
        <f t="shared" si="0"/>
        <v>1.2741344333631628</v>
      </c>
      <c r="L41" s="2">
        <f t="shared" si="1"/>
        <v>0.78484653880708122</v>
      </c>
      <c r="M41" s="2">
        <f t="shared" si="3"/>
        <v>1.2741344333631628</v>
      </c>
      <c r="N41" s="2">
        <f t="shared" si="4"/>
        <v>0.34951750374367041</v>
      </c>
      <c r="O41" t="s">
        <v>5</v>
      </c>
      <c r="P41" t="s">
        <v>111</v>
      </c>
      <c r="Q41" t="s">
        <v>112</v>
      </c>
    </row>
    <row r="42" spans="1:17" x14ac:dyDescent="0.25">
      <c r="A42" t="s">
        <v>113</v>
      </c>
      <c r="B42">
        <v>9.1549557499999992</v>
      </c>
      <c r="C42">
        <v>9.1906130000000008</v>
      </c>
      <c r="D42">
        <v>9.4900514999999999</v>
      </c>
      <c r="E42">
        <v>6.2616873000000002</v>
      </c>
      <c r="F42">
        <v>9.202356</v>
      </c>
      <c r="G42">
        <v>6.9492564000000003</v>
      </c>
      <c r="H42" s="2">
        <f t="shared" si="2"/>
        <v>0.17714540459961556</v>
      </c>
      <c r="I42">
        <v>0.18689652778858501</v>
      </c>
      <c r="J42">
        <v>1</v>
      </c>
      <c r="K42" s="2">
        <f t="shared" si="0"/>
        <v>1.2419242424175501</v>
      </c>
      <c r="L42" s="2">
        <f t="shared" si="1"/>
        <v>0.80520209352978223</v>
      </c>
      <c r="M42" s="2">
        <f t="shared" si="3"/>
        <v>1.2419242424175501</v>
      </c>
      <c r="N42" s="2">
        <f t="shared" si="4"/>
        <v>0.3125771716083528</v>
      </c>
      <c r="O42" t="s">
        <v>5</v>
      </c>
      <c r="P42" t="s">
        <v>114</v>
      </c>
      <c r="Q42" t="s">
        <v>115</v>
      </c>
    </row>
    <row r="43" spans="1:17" x14ac:dyDescent="0.25">
      <c r="A43" t="s">
        <v>116</v>
      </c>
      <c r="B43">
        <v>8.6195140000000006</v>
      </c>
      <c r="C43">
        <v>8.7393249999999991</v>
      </c>
      <c r="D43">
        <v>8.6990285000000007</v>
      </c>
      <c r="E43">
        <v>5.5577965000000003</v>
      </c>
      <c r="F43">
        <v>8.4394065000000005</v>
      </c>
      <c r="G43">
        <v>6.6963863000000003</v>
      </c>
      <c r="H43" s="2">
        <f t="shared" si="2"/>
        <v>0.16621143651650525</v>
      </c>
      <c r="I43">
        <v>0.18689652778858501</v>
      </c>
      <c r="J43">
        <v>1</v>
      </c>
      <c r="K43" s="2">
        <f t="shared" si="0"/>
        <v>1.2592241549898742</v>
      </c>
      <c r="L43" s="2">
        <f t="shared" si="1"/>
        <v>0.79413978522993101</v>
      </c>
      <c r="M43" s="2">
        <f t="shared" si="3"/>
        <v>1.2592241549898742</v>
      </c>
      <c r="N43" s="2">
        <f t="shared" si="4"/>
        <v>0.33253512063232588</v>
      </c>
      <c r="O43" t="s">
        <v>5</v>
      </c>
      <c r="P43" t="s">
        <v>117</v>
      </c>
      <c r="Q43" t="s">
        <v>118</v>
      </c>
    </row>
    <row r="44" spans="1:17" x14ac:dyDescent="0.25">
      <c r="A44" t="s">
        <v>119</v>
      </c>
      <c r="B44">
        <v>9.7416277499999993</v>
      </c>
      <c r="C44">
        <v>9.7860340000000008</v>
      </c>
      <c r="D44">
        <v>9.8154254999999999</v>
      </c>
      <c r="E44">
        <v>7.0818070000000004</v>
      </c>
      <c r="F44">
        <v>9.3721189999999996</v>
      </c>
      <c r="G44">
        <v>7.7730527</v>
      </c>
      <c r="H44" s="2">
        <f t="shared" si="2"/>
        <v>0.12826416250665135</v>
      </c>
      <c r="I44">
        <v>0.18689652778858501</v>
      </c>
      <c r="J44">
        <v>1</v>
      </c>
      <c r="K44" s="2">
        <f t="shared" si="0"/>
        <v>1.2111740227022199</v>
      </c>
      <c r="L44" s="2">
        <f t="shared" si="1"/>
        <v>0.82564518496600936</v>
      </c>
      <c r="M44" s="2">
        <f t="shared" si="3"/>
        <v>1.2111740227022199</v>
      </c>
      <c r="N44" s="2">
        <f t="shared" si="4"/>
        <v>0.27640616780039423</v>
      </c>
      <c r="O44" t="s">
        <v>5</v>
      </c>
      <c r="P44" t="s">
        <v>120</v>
      </c>
      <c r="Q44" t="s">
        <v>121</v>
      </c>
    </row>
    <row r="45" spans="1:17" x14ac:dyDescent="0.25">
      <c r="A45" t="s">
        <v>122</v>
      </c>
      <c r="B45">
        <v>11.049573500000001</v>
      </c>
      <c r="C45">
        <v>10.98978</v>
      </c>
      <c r="D45">
        <v>11.109950999999999</v>
      </c>
      <c r="E45">
        <v>8.3022919999999996</v>
      </c>
      <c r="F45">
        <v>10.621757500000001</v>
      </c>
      <c r="G45">
        <v>9.199586</v>
      </c>
      <c r="H45" s="2">
        <f t="shared" si="2"/>
        <v>0.13087130265840849</v>
      </c>
      <c r="I45">
        <v>0.18689652778858501</v>
      </c>
      <c r="J45">
        <v>1</v>
      </c>
      <c r="K45" s="2">
        <f t="shared" si="0"/>
        <v>1.1786991230205639</v>
      </c>
      <c r="L45" s="2">
        <f t="shared" si="1"/>
        <v>0.84839292782145714</v>
      </c>
      <c r="M45" s="2">
        <f t="shared" si="3"/>
        <v>1.1786991230205639</v>
      </c>
      <c r="N45" s="2">
        <f t="shared" si="4"/>
        <v>0.23719550023228195</v>
      </c>
      <c r="O45" t="s">
        <v>5</v>
      </c>
      <c r="P45" t="s">
        <v>123</v>
      </c>
      <c r="Q45" t="s">
        <v>124</v>
      </c>
    </row>
    <row r="46" spans="1:17" x14ac:dyDescent="0.25">
      <c r="A46" t="s">
        <v>125</v>
      </c>
      <c r="B46">
        <v>10.28249325</v>
      </c>
      <c r="C46">
        <v>10.553674000000001</v>
      </c>
      <c r="D46">
        <v>10.605999750000001</v>
      </c>
      <c r="E46">
        <v>7.3800670000000004</v>
      </c>
      <c r="F46">
        <v>10.293687500000001</v>
      </c>
      <c r="G46">
        <v>8.407508</v>
      </c>
      <c r="H46" s="2">
        <f t="shared" si="2"/>
        <v>0.16958273647679969</v>
      </c>
      <c r="I46">
        <v>0.18689652778858501</v>
      </c>
      <c r="J46">
        <v>1</v>
      </c>
      <c r="K46" s="2">
        <f t="shared" si="0"/>
        <v>1.2055462039078824</v>
      </c>
      <c r="L46" s="2">
        <f t="shared" si="1"/>
        <v>0.82949952209082778</v>
      </c>
      <c r="M46" s="2">
        <f t="shared" si="3"/>
        <v>1.2055462039078824</v>
      </c>
      <c r="N46" s="2">
        <f t="shared" si="4"/>
        <v>0.26968694490259687</v>
      </c>
      <c r="O46" t="s">
        <v>5</v>
      </c>
      <c r="P46" t="s">
        <v>126</v>
      </c>
      <c r="Q46" t="s">
        <v>127</v>
      </c>
    </row>
    <row r="47" spans="1:17" x14ac:dyDescent="0.25">
      <c r="A47" t="s">
        <v>128</v>
      </c>
      <c r="B47">
        <v>8.2749504999999992</v>
      </c>
      <c r="C47">
        <v>8.2016600000000004</v>
      </c>
      <c r="D47">
        <v>8.5483375000000006</v>
      </c>
      <c r="E47">
        <v>5.5700726999999999</v>
      </c>
      <c r="F47">
        <v>8.094183000000001</v>
      </c>
      <c r="G47">
        <v>6.2507352999999997</v>
      </c>
      <c r="H47" s="2">
        <f t="shared" si="2"/>
        <v>0.14992083487495181</v>
      </c>
      <c r="I47">
        <v>0.18689652778858501</v>
      </c>
      <c r="J47">
        <v>1</v>
      </c>
      <c r="K47" s="2">
        <f t="shared" si="0"/>
        <v>1.2565884664472107</v>
      </c>
      <c r="L47" s="2">
        <f t="shared" si="1"/>
        <v>0.79580548978563304</v>
      </c>
      <c r="M47" s="2">
        <f t="shared" si="3"/>
        <v>1.2565884664472107</v>
      </c>
      <c r="N47" s="2">
        <f t="shared" si="4"/>
        <v>0.32951224353202463</v>
      </c>
      <c r="O47" t="s">
        <v>5</v>
      </c>
      <c r="P47" t="s">
        <v>129</v>
      </c>
      <c r="Q47" t="s">
        <v>130</v>
      </c>
    </row>
    <row r="48" spans="1:17" x14ac:dyDescent="0.25">
      <c r="A48" t="s">
        <v>131</v>
      </c>
      <c r="B48">
        <v>7.5657341499999999</v>
      </c>
      <c r="C48">
        <v>8.2916070000000008</v>
      </c>
      <c r="D48">
        <v>7.386819</v>
      </c>
      <c r="E48">
        <v>4.8745722999999996</v>
      </c>
      <c r="F48">
        <v>7.2818379499999999</v>
      </c>
      <c r="G48">
        <v>5.6612377</v>
      </c>
      <c r="H48" s="2">
        <f t="shared" si="2"/>
        <v>0.1112841864664116</v>
      </c>
      <c r="I48">
        <v>0.18689652778858501</v>
      </c>
      <c r="J48">
        <v>1</v>
      </c>
      <c r="K48" s="2">
        <f t="shared" si="0"/>
        <v>1.3045582792536876</v>
      </c>
      <c r="L48" s="2">
        <f t="shared" si="1"/>
        <v>0.76654298692740697</v>
      </c>
      <c r="M48" s="2">
        <f t="shared" si="3"/>
        <v>1.3045582792536876</v>
      </c>
      <c r="N48" s="2">
        <f t="shared" si="4"/>
        <v>0.38356139590867727</v>
      </c>
      <c r="O48" t="s">
        <v>5</v>
      </c>
      <c r="P48" t="s">
        <v>132</v>
      </c>
      <c r="Q48" t="s">
        <v>133</v>
      </c>
    </row>
    <row r="49" spans="1:17" x14ac:dyDescent="0.25">
      <c r="A49" t="s">
        <v>134</v>
      </c>
      <c r="B49">
        <v>8.0823146500000007</v>
      </c>
      <c r="C49">
        <v>8.0356079999999999</v>
      </c>
      <c r="D49">
        <v>8.2522930000000017</v>
      </c>
      <c r="E49">
        <v>10.524054</v>
      </c>
      <c r="F49">
        <v>8.7256234999999993</v>
      </c>
      <c r="G49">
        <v>10.037877</v>
      </c>
      <c r="H49" s="2">
        <f t="shared" si="2"/>
        <v>9.0553871113530054E-2</v>
      </c>
      <c r="I49">
        <v>0.18689652778858501</v>
      </c>
      <c r="J49">
        <v>1</v>
      </c>
      <c r="K49" s="2">
        <f t="shared" si="0"/>
        <v>0.83210141871012144</v>
      </c>
      <c r="L49" s="2">
        <f t="shared" si="1"/>
        <v>1.2017765833762739</v>
      </c>
      <c r="M49" s="2">
        <f t="shared" si="3"/>
        <v>1.2017765833762739</v>
      </c>
      <c r="N49" s="2">
        <f t="shared" si="4"/>
        <v>0.26516871633700784</v>
      </c>
      <c r="O49" t="s">
        <v>12</v>
      </c>
      <c r="P49" t="s">
        <v>135</v>
      </c>
      <c r="Q49" t="s">
        <v>136</v>
      </c>
    </row>
    <row r="50" spans="1:17" x14ac:dyDescent="0.25">
      <c r="A50" t="s">
        <v>137</v>
      </c>
      <c r="B50">
        <v>6.9930118500000003</v>
      </c>
      <c r="C50">
        <v>7.0975723000000004</v>
      </c>
      <c r="D50">
        <v>7.3611825</v>
      </c>
      <c r="E50">
        <v>9.8170249999999992</v>
      </c>
      <c r="F50">
        <v>7.6151563000000007</v>
      </c>
      <c r="G50">
        <v>9.0402570000000004</v>
      </c>
      <c r="H50" s="2">
        <f t="shared" si="2"/>
        <v>0.11803397758662115</v>
      </c>
      <c r="I50">
        <v>0.18689652778858501</v>
      </c>
      <c r="J50">
        <v>1</v>
      </c>
      <c r="K50" s="2">
        <f t="shared" si="0"/>
        <v>0.81034343746114246</v>
      </c>
      <c r="L50" s="2">
        <f t="shared" si="1"/>
        <v>1.2340446701623988</v>
      </c>
      <c r="M50" s="2">
        <f t="shared" si="3"/>
        <v>1.2340446701623988</v>
      </c>
      <c r="N50" s="2">
        <f t="shared" si="4"/>
        <v>0.30339461835714537</v>
      </c>
      <c r="O50" t="s">
        <v>12</v>
      </c>
      <c r="P50" t="s">
        <v>138</v>
      </c>
      <c r="Q50" t="s">
        <v>139</v>
      </c>
    </row>
    <row r="51" spans="1:17" x14ac:dyDescent="0.25">
      <c r="A51" t="s">
        <v>140</v>
      </c>
      <c r="B51">
        <v>8.5165129999999998</v>
      </c>
      <c r="C51">
        <v>8.5260029999999993</v>
      </c>
      <c r="D51">
        <v>8.4594880000000003</v>
      </c>
      <c r="E51">
        <v>5.6303570000000001</v>
      </c>
      <c r="F51">
        <v>8.2316929999999999</v>
      </c>
      <c r="G51">
        <v>6.4559474000000003</v>
      </c>
      <c r="H51" s="2">
        <f t="shared" si="2"/>
        <v>0.15308381868121948</v>
      </c>
      <c r="I51">
        <v>0.18689652778858501</v>
      </c>
      <c r="J51">
        <v>1</v>
      </c>
      <c r="K51" s="2">
        <f t="shared" si="0"/>
        <v>1.2551435802428048</v>
      </c>
      <c r="L51" s="2">
        <f t="shared" si="1"/>
        <v>0.79672159882023386</v>
      </c>
      <c r="M51" s="2">
        <f t="shared" si="3"/>
        <v>1.2551435802428048</v>
      </c>
      <c r="N51" s="2">
        <f t="shared" si="4"/>
        <v>0.32785240852340691</v>
      </c>
      <c r="O51" t="s">
        <v>5</v>
      </c>
      <c r="P51" t="s">
        <v>141</v>
      </c>
      <c r="Q51" t="s">
        <v>142</v>
      </c>
    </row>
    <row r="52" spans="1:17" x14ac:dyDescent="0.25">
      <c r="A52" t="s">
        <v>143</v>
      </c>
      <c r="B52">
        <v>7.2760007499999997</v>
      </c>
      <c r="C52">
        <v>7.2034197000000004</v>
      </c>
      <c r="D52">
        <v>7.2085697</v>
      </c>
      <c r="E52">
        <v>5.154439</v>
      </c>
      <c r="F52">
        <v>6.3534825000000001</v>
      </c>
      <c r="G52">
        <v>5.6480870000000003</v>
      </c>
      <c r="H52" s="2">
        <f t="shared" si="2"/>
        <v>4.8583665179372966E-2</v>
      </c>
      <c r="I52">
        <v>0.18689652778858501</v>
      </c>
      <c r="J52">
        <v>1</v>
      </c>
      <c r="K52" s="2">
        <f t="shared" si="0"/>
        <v>1.2641629403482748</v>
      </c>
      <c r="L52" s="2">
        <f t="shared" si="1"/>
        <v>0.79103726907585314</v>
      </c>
      <c r="M52" s="2">
        <f t="shared" si="3"/>
        <v>1.2641629403482748</v>
      </c>
      <c r="N52" s="2">
        <f t="shared" si="4"/>
        <v>0.3381824271876816</v>
      </c>
      <c r="O52" t="s">
        <v>5</v>
      </c>
      <c r="P52" t="s">
        <v>144</v>
      </c>
      <c r="Q52" t="s">
        <v>145</v>
      </c>
    </row>
    <row r="53" spans="1:17" x14ac:dyDescent="0.25">
      <c r="A53" t="s">
        <v>146</v>
      </c>
      <c r="B53">
        <v>8.8330765000000007</v>
      </c>
      <c r="C53">
        <v>8.8562709999999996</v>
      </c>
      <c r="D53">
        <v>8.9347630000000002</v>
      </c>
      <c r="E53">
        <v>11.475021999999999</v>
      </c>
      <c r="F53">
        <v>9.1502327500000007</v>
      </c>
      <c r="G53">
        <v>11.166598</v>
      </c>
      <c r="H53" s="2">
        <f t="shared" si="2"/>
        <v>0.14168942276916549</v>
      </c>
      <c r="I53">
        <v>0.18689652778858501</v>
      </c>
      <c r="J53">
        <v>1</v>
      </c>
      <c r="K53" s="2">
        <f t="shared" si="0"/>
        <v>0.8374507364941165</v>
      </c>
      <c r="L53" s="2">
        <f t="shared" si="1"/>
        <v>1.1941000902170984</v>
      </c>
      <c r="M53" s="2">
        <f t="shared" si="3"/>
        <v>1.1941000902170984</v>
      </c>
      <c r="N53" s="2">
        <f t="shared" si="4"/>
        <v>0.25592376927260518</v>
      </c>
      <c r="O53" t="s">
        <v>12</v>
      </c>
      <c r="P53" t="s">
        <v>147</v>
      </c>
      <c r="Q53" t="s">
        <v>148</v>
      </c>
    </row>
    <row r="54" spans="1:17" x14ac:dyDescent="0.25">
      <c r="A54" t="s">
        <v>149</v>
      </c>
      <c r="B54">
        <v>11.063041</v>
      </c>
      <c r="C54">
        <v>11.104497</v>
      </c>
      <c r="D54">
        <v>11.095311500000001</v>
      </c>
      <c r="E54">
        <v>8.1538769999999996</v>
      </c>
      <c r="F54">
        <v>10.802327500000001</v>
      </c>
      <c r="G54">
        <v>9.1930309999999995</v>
      </c>
      <c r="H54" s="2">
        <f t="shared" si="2"/>
        <v>0.15738855280183797</v>
      </c>
      <c r="I54">
        <v>0.18689652778858501</v>
      </c>
      <c r="J54">
        <v>1</v>
      </c>
      <c r="K54" s="2">
        <f t="shared" si="0"/>
        <v>1.1816608483026123</v>
      </c>
      <c r="L54" s="2">
        <f t="shared" si="1"/>
        <v>0.84626650822564053</v>
      </c>
      <c r="M54" s="2">
        <f t="shared" si="3"/>
        <v>1.1816608483026123</v>
      </c>
      <c r="N54" s="2">
        <f t="shared" si="4"/>
        <v>0.24081602309429834</v>
      </c>
      <c r="O54" t="s">
        <v>5</v>
      </c>
      <c r="P54" t="s">
        <v>150</v>
      </c>
      <c r="Q54" t="s">
        <v>151</v>
      </c>
    </row>
    <row r="55" spans="1:17" x14ac:dyDescent="0.25">
      <c r="A55" t="s">
        <v>152</v>
      </c>
      <c r="B55">
        <v>7.6025271500000002</v>
      </c>
      <c r="C55">
        <v>7.5454879999999998</v>
      </c>
      <c r="D55">
        <v>7.5280290000000001</v>
      </c>
      <c r="E55">
        <v>4.7507830000000002</v>
      </c>
      <c r="F55">
        <v>7.2180140000000002</v>
      </c>
      <c r="G55">
        <v>5.6982749999999998</v>
      </c>
      <c r="H55" s="2">
        <f t="shared" si="2"/>
        <v>0.14564997478056352</v>
      </c>
      <c r="I55">
        <v>0.18689652778858501</v>
      </c>
      <c r="J55">
        <v>1</v>
      </c>
      <c r="K55" s="2">
        <f t="shared" si="0"/>
        <v>1.2835202205549396</v>
      </c>
      <c r="L55" s="2">
        <f t="shared" si="1"/>
        <v>0.77910732062144095</v>
      </c>
      <c r="M55" s="2">
        <f t="shared" si="3"/>
        <v>1.2835202205549396</v>
      </c>
      <c r="N55" s="2">
        <f t="shared" si="4"/>
        <v>0.36010602428461752</v>
      </c>
      <c r="O55" t="s">
        <v>5</v>
      </c>
      <c r="P55" t="s">
        <v>153</v>
      </c>
      <c r="Q55" t="s">
        <v>154</v>
      </c>
    </row>
    <row r="56" spans="1:17" x14ac:dyDescent="0.25">
      <c r="A56" t="s">
        <v>155</v>
      </c>
      <c r="B56">
        <v>7.8545432000000002</v>
      </c>
      <c r="C56">
        <v>7.7548620000000001</v>
      </c>
      <c r="D56">
        <v>7.7023703000000001</v>
      </c>
      <c r="E56">
        <v>5.2982639999999996</v>
      </c>
      <c r="F56">
        <v>7.4712551500000002</v>
      </c>
      <c r="G56">
        <v>5.5009126999999998</v>
      </c>
      <c r="H56" s="2">
        <f t="shared" si="2"/>
        <v>0.13560924449704503</v>
      </c>
      <c r="I56">
        <v>0.18689652778858501</v>
      </c>
      <c r="J56">
        <v>1</v>
      </c>
      <c r="K56" s="2">
        <f t="shared" si="0"/>
        <v>1.2759290908605425</v>
      </c>
      <c r="L56" s="2">
        <f t="shared" si="1"/>
        <v>0.78374261325569128</v>
      </c>
      <c r="M56" s="2">
        <f t="shared" si="3"/>
        <v>1.2759290908605425</v>
      </c>
      <c r="N56" s="2">
        <f t="shared" si="4"/>
        <v>0.35154815425447505</v>
      </c>
      <c r="O56" t="s">
        <v>5</v>
      </c>
      <c r="P56" t="s">
        <v>156</v>
      </c>
      <c r="Q56" t="s">
        <v>157</v>
      </c>
    </row>
    <row r="57" spans="1:17" x14ac:dyDescent="0.25">
      <c r="A57" t="s">
        <v>158</v>
      </c>
      <c r="B57">
        <v>8.1451379999999993</v>
      </c>
      <c r="C57">
        <v>8.0603350000000002</v>
      </c>
      <c r="D57">
        <v>8.0938665000000007</v>
      </c>
      <c r="E57">
        <v>5.0661750000000003</v>
      </c>
      <c r="F57">
        <v>7.7868928999999998</v>
      </c>
      <c r="G57">
        <v>6.4549380000000003</v>
      </c>
      <c r="H57" s="2">
        <f t="shared" si="2"/>
        <v>0.16820026023543086</v>
      </c>
      <c r="I57">
        <v>0.18689652778858501</v>
      </c>
      <c r="J57">
        <v>1</v>
      </c>
      <c r="K57" s="2">
        <f t="shared" si="0"/>
        <v>1.2585110873619529</v>
      </c>
      <c r="L57" s="2">
        <f t="shared" si="1"/>
        <v>0.79458974183228304</v>
      </c>
      <c r="M57" s="2">
        <f t="shared" si="3"/>
        <v>1.2585110873619529</v>
      </c>
      <c r="N57" s="2">
        <f t="shared" si="4"/>
        <v>0.33171792655979476</v>
      </c>
      <c r="O57" t="s">
        <v>5</v>
      </c>
      <c r="P57" t="s">
        <v>159</v>
      </c>
      <c r="Q57" t="s">
        <v>160</v>
      </c>
    </row>
    <row r="58" spans="1:17" x14ac:dyDescent="0.25">
      <c r="A58" t="s">
        <v>161</v>
      </c>
      <c r="B58">
        <v>7.3325933499999998</v>
      </c>
      <c r="C58">
        <v>7.2111716000000001</v>
      </c>
      <c r="D58">
        <v>7.4302683500000004</v>
      </c>
      <c r="E58">
        <v>4.581118</v>
      </c>
      <c r="F58">
        <v>6.9885465</v>
      </c>
      <c r="G58">
        <v>5.5151479999999999</v>
      </c>
      <c r="H58" s="2">
        <f t="shared" si="2"/>
        <v>0.14447905058768828</v>
      </c>
      <c r="I58">
        <v>0.18689652778858501</v>
      </c>
      <c r="J58">
        <v>1</v>
      </c>
      <c r="K58" s="2">
        <f t="shared" si="0"/>
        <v>1.2861735122934481</v>
      </c>
      <c r="L58" s="2">
        <f t="shared" si="1"/>
        <v>0.7775000732341657</v>
      </c>
      <c r="M58" s="2">
        <f t="shared" si="3"/>
        <v>1.2861735122934481</v>
      </c>
      <c r="N58" s="2">
        <f t="shared" si="4"/>
        <v>0.36308528375400945</v>
      </c>
      <c r="O58" t="s">
        <v>5</v>
      </c>
    </row>
    <row r="59" spans="1:17" x14ac:dyDescent="0.25">
      <c r="A59" t="s">
        <v>162</v>
      </c>
      <c r="B59">
        <v>8.9335085000000003</v>
      </c>
      <c r="C59">
        <v>8.8236930000000005</v>
      </c>
      <c r="D59">
        <v>9.1762709999999998</v>
      </c>
      <c r="E59">
        <v>6.0739510000000001</v>
      </c>
      <c r="F59">
        <v>8.8377645000000005</v>
      </c>
      <c r="G59">
        <v>6.9844410000000003</v>
      </c>
      <c r="H59" s="2">
        <f t="shared" si="2"/>
        <v>0.17304110116517546</v>
      </c>
      <c r="I59">
        <v>0.18689652778858501</v>
      </c>
      <c r="J59">
        <v>1</v>
      </c>
      <c r="K59" s="2">
        <f t="shared" si="0"/>
        <v>1.23005480436715</v>
      </c>
      <c r="L59" s="2">
        <f t="shared" si="1"/>
        <v>0.81297190698303012</v>
      </c>
      <c r="M59" s="2">
        <f t="shared" si="3"/>
        <v>1.23005480436715</v>
      </c>
      <c r="N59" s="2">
        <f t="shared" si="4"/>
        <v>0.29872259542411755</v>
      </c>
      <c r="O59" t="s">
        <v>5</v>
      </c>
    </row>
    <row r="60" spans="1:17" x14ac:dyDescent="0.25">
      <c r="A60" t="s">
        <v>163</v>
      </c>
      <c r="B60">
        <v>11.840311</v>
      </c>
      <c r="C60">
        <v>11.716013999999999</v>
      </c>
      <c r="D60">
        <v>12.083111500000001</v>
      </c>
      <c r="E60">
        <v>9.2570340000000009</v>
      </c>
      <c r="F60">
        <v>11.516957999999999</v>
      </c>
      <c r="G60">
        <v>10.073743</v>
      </c>
      <c r="H60" s="2">
        <f t="shared" si="2"/>
        <v>0.13339981628677389</v>
      </c>
      <c r="I60">
        <v>0.18689652778858501</v>
      </c>
      <c r="J60">
        <v>1</v>
      </c>
      <c r="K60" s="2">
        <f t="shared" si="0"/>
        <v>1.1553339815710943</v>
      </c>
      <c r="L60" s="2">
        <f t="shared" si="1"/>
        <v>0.86555058186736478</v>
      </c>
      <c r="M60" s="2">
        <f t="shared" si="3"/>
        <v>1.1553339815710943</v>
      </c>
      <c r="N60" s="2">
        <f t="shared" si="4"/>
        <v>0.20830996324819659</v>
      </c>
      <c r="O60" t="s">
        <v>5</v>
      </c>
      <c r="P60" t="s">
        <v>164</v>
      </c>
      <c r="Q60" t="s">
        <v>165</v>
      </c>
    </row>
    <row r="61" spans="1:17" x14ac:dyDescent="0.25">
      <c r="A61" t="s">
        <v>166</v>
      </c>
      <c r="B61">
        <v>12.058006500000001</v>
      </c>
      <c r="C61">
        <v>11.499641</v>
      </c>
      <c r="D61">
        <v>12.301448499999999</v>
      </c>
      <c r="E61">
        <v>14.970268000000001</v>
      </c>
      <c r="F61">
        <v>12.198777</v>
      </c>
      <c r="G61">
        <v>14.052973</v>
      </c>
      <c r="H61" s="2">
        <f t="shared" si="2"/>
        <v>0.15121446362182397</v>
      </c>
      <c r="I61">
        <v>0.18689652778858501</v>
      </c>
      <c r="J61">
        <v>1</v>
      </c>
      <c r="K61" s="2">
        <f t="shared" si="0"/>
        <v>0.86990151719403941</v>
      </c>
      <c r="L61" s="2">
        <f t="shared" si="1"/>
        <v>1.1495554154516332</v>
      </c>
      <c r="M61" s="2">
        <f t="shared" si="3"/>
        <v>1.1495554154516332</v>
      </c>
      <c r="N61" s="2">
        <f t="shared" si="4"/>
        <v>0.20107601426857885</v>
      </c>
      <c r="O61" t="s">
        <v>12</v>
      </c>
      <c r="P61" t="s">
        <v>167</v>
      </c>
      <c r="Q61" t="s">
        <v>168</v>
      </c>
    </row>
    <row r="62" spans="1:17" x14ac:dyDescent="0.25">
      <c r="A62" t="s">
        <v>169</v>
      </c>
      <c r="B62">
        <v>7.9026079999999999</v>
      </c>
      <c r="C62">
        <v>8.0707810000000002</v>
      </c>
      <c r="D62">
        <v>7.5713533000000002</v>
      </c>
      <c r="E62">
        <v>4.7653933000000004</v>
      </c>
      <c r="F62">
        <v>7.5908181999999993</v>
      </c>
      <c r="G62">
        <v>6.0269494000000003</v>
      </c>
      <c r="H62" s="2">
        <f t="shared" si="2"/>
        <v>0.16624443710242173</v>
      </c>
      <c r="I62">
        <v>0.18689652778858501</v>
      </c>
      <c r="J62">
        <v>1</v>
      </c>
      <c r="K62" s="2">
        <f t="shared" si="0"/>
        <v>1.280777687149548</v>
      </c>
      <c r="L62" s="2">
        <f t="shared" si="1"/>
        <v>0.78077562564785419</v>
      </c>
      <c r="M62" s="2">
        <f t="shared" si="3"/>
        <v>1.280777687149548</v>
      </c>
      <c r="N62" s="2">
        <f t="shared" si="4"/>
        <v>0.35702007951966869</v>
      </c>
      <c r="O62" t="s">
        <v>5</v>
      </c>
      <c r="P62" t="s">
        <v>170</v>
      </c>
      <c r="Q62" t="s">
        <v>171</v>
      </c>
    </row>
    <row r="63" spans="1:17" x14ac:dyDescent="0.25">
      <c r="A63" t="s">
        <v>172</v>
      </c>
      <c r="B63">
        <v>7.6609923000000002</v>
      </c>
      <c r="C63">
        <v>7.610455</v>
      </c>
      <c r="D63">
        <v>7.8131465000000002</v>
      </c>
      <c r="E63">
        <v>10.324014</v>
      </c>
      <c r="F63">
        <v>7.7917087</v>
      </c>
      <c r="G63">
        <v>10.179320000000001</v>
      </c>
      <c r="H63" s="2">
        <f t="shared" si="2"/>
        <v>0.16798800599290439</v>
      </c>
      <c r="I63">
        <v>0.18689652778858501</v>
      </c>
      <c r="J63">
        <v>1</v>
      </c>
      <c r="K63" s="2">
        <f t="shared" si="0"/>
        <v>0.81585294091109462</v>
      </c>
      <c r="L63" s="2">
        <f t="shared" si="1"/>
        <v>1.2257110930840811</v>
      </c>
      <c r="M63" s="2">
        <f t="shared" si="3"/>
        <v>1.2257110930840811</v>
      </c>
      <c r="N63" s="2">
        <f t="shared" si="4"/>
        <v>0.29361896786018471</v>
      </c>
      <c r="O63" t="s">
        <v>12</v>
      </c>
    </row>
    <row r="64" spans="1:17" x14ac:dyDescent="0.25">
      <c r="A64" t="s">
        <v>173</v>
      </c>
      <c r="B64">
        <v>8.8781910000000011</v>
      </c>
      <c r="C64">
        <v>8.7627509999999997</v>
      </c>
      <c r="D64">
        <v>8.8901064999999999</v>
      </c>
      <c r="E64">
        <v>11.213882999999999</v>
      </c>
      <c r="F64">
        <v>9.2763720000000003</v>
      </c>
      <c r="G64">
        <v>10.899982</v>
      </c>
      <c r="H64" s="2">
        <f t="shared" si="2"/>
        <v>0.11365747866441916</v>
      </c>
      <c r="I64">
        <v>0.18689652778858501</v>
      </c>
      <c r="J64">
        <v>1</v>
      </c>
      <c r="K64" s="2">
        <f t="shared" si="0"/>
        <v>0.84520064311715792</v>
      </c>
      <c r="L64" s="2">
        <f t="shared" si="1"/>
        <v>1.1831510164402284</v>
      </c>
      <c r="M64" s="2">
        <f t="shared" si="3"/>
        <v>1.1831510164402284</v>
      </c>
      <c r="N64" s="2">
        <f t="shared" si="4"/>
        <v>0.24263422986062649</v>
      </c>
      <c r="O64" t="s">
        <v>12</v>
      </c>
      <c r="P64" t="s">
        <v>174</v>
      </c>
      <c r="Q64" t="s">
        <v>175</v>
      </c>
    </row>
    <row r="65" spans="1:17" x14ac:dyDescent="0.25">
      <c r="A65" t="s">
        <v>176</v>
      </c>
      <c r="B65">
        <v>8.3279952500000007</v>
      </c>
      <c r="C65">
        <v>8.0531950000000005</v>
      </c>
      <c r="D65">
        <v>8.3459579999999995</v>
      </c>
      <c r="E65">
        <v>5.5757703999999997</v>
      </c>
      <c r="F65">
        <v>8.0712079999999986</v>
      </c>
      <c r="G65">
        <v>6.175802</v>
      </c>
      <c r="H65" s="2">
        <f t="shared" si="2"/>
        <v>0.15981602583289006</v>
      </c>
      <c r="I65">
        <v>0.18689652778858501</v>
      </c>
      <c r="J65">
        <v>1</v>
      </c>
      <c r="K65" s="2">
        <f t="shared" si="0"/>
        <v>1.2474106937087395</v>
      </c>
      <c r="L65" s="2">
        <f t="shared" si="1"/>
        <v>0.80166059585945171</v>
      </c>
      <c r="M65" s="2">
        <f t="shared" si="3"/>
        <v>1.2474106937087395</v>
      </c>
      <c r="N65" s="2">
        <f t="shared" si="4"/>
        <v>0.31893653191081905</v>
      </c>
      <c r="O65" t="s">
        <v>5</v>
      </c>
      <c r="P65" t="s">
        <v>177</v>
      </c>
      <c r="Q65" t="s">
        <v>178</v>
      </c>
    </row>
    <row r="66" spans="1:17" x14ac:dyDescent="0.25">
      <c r="A66" t="s">
        <v>179</v>
      </c>
      <c r="B66">
        <v>8.5448352500000002</v>
      </c>
      <c r="C66">
        <v>8.5705720000000003</v>
      </c>
      <c r="D66">
        <v>8.4030090000000008</v>
      </c>
      <c r="E66">
        <v>5.9055109999999997</v>
      </c>
      <c r="F66">
        <v>8.1748215000000002</v>
      </c>
      <c r="G66">
        <v>6.4927153999999998</v>
      </c>
      <c r="H66" s="2">
        <f t="shared" si="2"/>
        <v>0.13543954834381869</v>
      </c>
      <c r="I66">
        <v>0.18689652778858501</v>
      </c>
      <c r="J66">
        <v>1</v>
      </c>
      <c r="K66" s="2">
        <f t="shared" ref="K66:K129" si="5" xml:space="preserve"> AVERAGE(B66:D66)/AVERAGE(E66:G66)</f>
        <v>1.2403809281948934</v>
      </c>
      <c r="L66" s="2">
        <f t="shared" ref="L66:L129" si="6" xml:space="preserve"> AVERAGE(E66:G66)/AVERAGE(B66:D66)</f>
        <v>0.80620394692401798</v>
      </c>
      <c r="M66" s="2">
        <f t="shared" si="3"/>
        <v>1.2403809281948934</v>
      </c>
      <c r="N66" s="2">
        <f t="shared" si="4"/>
        <v>0.31078324869443913</v>
      </c>
      <c r="O66" t="s">
        <v>5</v>
      </c>
      <c r="P66" t="s">
        <v>180</v>
      </c>
      <c r="Q66" t="s">
        <v>181</v>
      </c>
    </row>
    <row r="67" spans="1:17" x14ac:dyDescent="0.25">
      <c r="A67" t="s">
        <v>182</v>
      </c>
      <c r="B67">
        <v>6.6295812000000005</v>
      </c>
      <c r="C67">
        <v>6.6836761999999998</v>
      </c>
      <c r="D67">
        <v>6.6425757500000007</v>
      </c>
      <c r="E67">
        <v>8.5551279999999998</v>
      </c>
      <c r="F67">
        <v>7.3832597</v>
      </c>
      <c r="G67">
        <v>8.4739900000000006</v>
      </c>
      <c r="H67" s="2">
        <f t="shared" ref="H67:H130" si="7" xml:space="preserve"> _xlfn.T.TEST(B67:D67,E67:G67,2,3)</f>
        <v>5.8764661873504744E-2</v>
      </c>
      <c r="I67">
        <v>0.18689652778858501</v>
      </c>
      <c r="J67">
        <v>1</v>
      </c>
      <c r="K67" s="2">
        <f t="shared" si="5"/>
        <v>0.81744733738082398</v>
      </c>
      <c r="L67" s="2">
        <f t="shared" si="6"/>
        <v>1.2233203954203233</v>
      </c>
      <c r="M67" s="2">
        <f t="shared" ref="M67:M130" si="8" xml:space="preserve"> MAX(K67:L67)</f>
        <v>1.2233203954203233</v>
      </c>
      <c r="N67" s="2">
        <f t="shared" ref="N67:N130" si="9" xml:space="preserve"> LOG(M67,2)</f>
        <v>0.29080230439503585</v>
      </c>
      <c r="O67" t="s">
        <v>12</v>
      </c>
      <c r="P67" t="s">
        <v>183</v>
      </c>
      <c r="Q67" t="s">
        <v>184</v>
      </c>
    </row>
    <row r="68" spans="1:17" x14ac:dyDescent="0.25">
      <c r="A68" t="s">
        <v>185</v>
      </c>
      <c r="B68">
        <v>8.4933990000000001</v>
      </c>
      <c r="C68">
        <v>9.1772279999999995</v>
      </c>
      <c r="D68">
        <v>8.2016604999999991</v>
      </c>
      <c r="E68">
        <v>5.7891764999999999</v>
      </c>
      <c r="F68">
        <v>8.3715849999999996</v>
      </c>
      <c r="G68">
        <v>6.3165389999999997</v>
      </c>
      <c r="H68" s="2">
        <f t="shared" si="7"/>
        <v>0.13813747608675381</v>
      </c>
      <c r="I68">
        <v>0.18689652778858501</v>
      </c>
      <c r="J68">
        <v>1</v>
      </c>
      <c r="K68" s="2">
        <f t="shared" si="5"/>
        <v>1.2634618269141482</v>
      </c>
      <c r="L68" s="2">
        <f t="shared" si="6"/>
        <v>0.79147622721802224</v>
      </c>
      <c r="M68" s="2">
        <f t="shared" si="8"/>
        <v>1.2634618269141482</v>
      </c>
      <c r="N68" s="2">
        <f t="shared" si="9"/>
        <v>0.33738207666607162</v>
      </c>
      <c r="O68" t="s">
        <v>5</v>
      </c>
      <c r="P68" t="s">
        <v>186</v>
      </c>
      <c r="Q68" t="s">
        <v>187</v>
      </c>
    </row>
    <row r="69" spans="1:17" x14ac:dyDescent="0.25">
      <c r="A69" t="s">
        <v>188</v>
      </c>
      <c r="B69">
        <v>8.9674695</v>
      </c>
      <c r="C69">
        <v>8.9826130000000006</v>
      </c>
      <c r="D69">
        <v>8.8822034999999993</v>
      </c>
      <c r="E69">
        <v>6.1291327000000004</v>
      </c>
      <c r="F69">
        <v>8.7024830000000009</v>
      </c>
      <c r="G69">
        <v>7.0181699999999996</v>
      </c>
      <c r="H69" s="2">
        <f t="shared" si="7"/>
        <v>0.15847794814081825</v>
      </c>
      <c r="I69">
        <v>0.18689652778858501</v>
      </c>
      <c r="J69">
        <v>1</v>
      </c>
      <c r="K69" s="2">
        <f t="shared" si="5"/>
        <v>1.2280342868534404</v>
      </c>
      <c r="L69" s="2">
        <f t="shared" si="6"/>
        <v>0.81430951131036688</v>
      </c>
      <c r="M69" s="2">
        <f t="shared" si="8"/>
        <v>1.2280342868534404</v>
      </c>
      <c r="N69" s="2">
        <f t="shared" si="9"/>
        <v>0.29635084147590912</v>
      </c>
      <c r="O69" t="s">
        <v>5</v>
      </c>
      <c r="P69" t="s">
        <v>189</v>
      </c>
      <c r="Q69" t="s">
        <v>190</v>
      </c>
    </row>
    <row r="70" spans="1:17" x14ac:dyDescent="0.25">
      <c r="A70" t="s">
        <v>191</v>
      </c>
      <c r="B70">
        <v>8.9213665000000013</v>
      </c>
      <c r="C70">
        <v>8.8851130000000005</v>
      </c>
      <c r="D70">
        <v>9.2291334999999997</v>
      </c>
      <c r="E70">
        <v>6.2864256000000003</v>
      </c>
      <c r="F70">
        <v>8.8603154999999987</v>
      </c>
      <c r="G70">
        <v>6.9620943000000004</v>
      </c>
      <c r="H70" s="2">
        <f t="shared" si="7"/>
        <v>0.16432956803051887</v>
      </c>
      <c r="I70">
        <v>0.18689652778858501</v>
      </c>
      <c r="J70">
        <v>1</v>
      </c>
      <c r="K70" s="2">
        <f t="shared" si="5"/>
        <v>1.2228420226965009</v>
      </c>
      <c r="L70" s="2">
        <f t="shared" si="6"/>
        <v>0.81776712072332147</v>
      </c>
      <c r="M70" s="2">
        <f t="shared" si="8"/>
        <v>1.2228420226965009</v>
      </c>
      <c r="N70" s="2">
        <f t="shared" si="9"/>
        <v>0.2902380360864053</v>
      </c>
      <c r="O70" t="s">
        <v>5</v>
      </c>
      <c r="Q70" t="s">
        <v>192</v>
      </c>
    </row>
    <row r="71" spans="1:17" x14ac:dyDescent="0.25">
      <c r="A71" t="s">
        <v>193</v>
      </c>
      <c r="B71">
        <v>8.7097310000000014</v>
      </c>
      <c r="C71">
        <v>8.2928250000000006</v>
      </c>
      <c r="D71">
        <v>8.0807059999999993</v>
      </c>
      <c r="E71">
        <v>10.869526</v>
      </c>
      <c r="F71">
        <v>8.7857659999999989</v>
      </c>
      <c r="G71">
        <v>10.235598</v>
      </c>
      <c r="H71" s="2">
        <f t="shared" si="7"/>
        <v>0.11161274908698261</v>
      </c>
      <c r="I71">
        <v>0.18689652778858501</v>
      </c>
      <c r="J71">
        <v>1</v>
      </c>
      <c r="K71" s="2">
        <f t="shared" si="5"/>
        <v>0.83916076102116732</v>
      </c>
      <c r="L71" s="2">
        <f t="shared" si="6"/>
        <v>1.1916667776304373</v>
      </c>
      <c r="M71" s="2">
        <f t="shared" si="8"/>
        <v>1.1916667776304373</v>
      </c>
      <c r="N71" s="2">
        <f t="shared" si="9"/>
        <v>0.25298087550850651</v>
      </c>
      <c r="O71" t="s">
        <v>12</v>
      </c>
      <c r="P71" t="s">
        <v>194</v>
      </c>
      <c r="Q71" t="s">
        <v>195</v>
      </c>
    </row>
    <row r="72" spans="1:17" x14ac:dyDescent="0.25">
      <c r="A72" t="s">
        <v>196</v>
      </c>
      <c r="B72">
        <v>7.8888528000000004</v>
      </c>
      <c r="C72">
        <v>7.9540369999999996</v>
      </c>
      <c r="D72">
        <v>7.8601369999999999</v>
      </c>
      <c r="E72">
        <v>5.4854444999999998</v>
      </c>
      <c r="F72">
        <v>7.48310575</v>
      </c>
      <c r="G72">
        <v>5.942018</v>
      </c>
      <c r="H72" s="2">
        <f t="shared" si="7"/>
        <v>0.11795519410939241</v>
      </c>
      <c r="I72">
        <v>0.18689652778858501</v>
      </c>
      <c r="J72">
        <v>1</v>
      </c>
      <c r="K72" s="2">
        <f t="shared" si="5"/>
        <v>1.253427527224096</v>
      </c>
      <c r="L72" s="2">
        <f t="shared" si="6"/>
        <v>0.79781238107531482</v>
      </c>
      <c r="M72" s="2">
        <f t="shared" si="8"/>
        <v>1.253427527224096</v>
      </c>
      <c r="N72" s="2">
        <f t="shared" si="9"/>
        <v>0.32587858242072471</v>
      </c>
      <c r="O72" t="s">
        <v>5</v>
      </c>
      <c r="P72" t="s">
        <v>197</v>
      </c>
      <c r="Q72" t="s">
        <v>198</v>
      </c>
    </row>
    <row r="73" spans="1:17" x14ac:dyDescent="0.25">
      <c r="A73" t="s">
        <v>199</v>
      </c>
      <c r="B73">
        <v>9.6692709999999984</v>
      </c>
      <c r="C73">
        <v>9.6641619999999993</v>
      </c>
      <c r="D73">
        <v>9.7407985000000004</v>
      </c>
      <c r="E73">
        <v>6.801088</v>
      </c>
      <c r="F73">
        <v>9.3895084999999998</v>
      </c>
      <c r="G73">
        <v>8.0424050000000005</v>
      </c>
      <c r="H73" s="2">
        <f t="shared" si="7"/>
        <v>0.16333461856042361</v>
      </c>
      <c r="I73">
        <v>0.18689652778858501</v>
      </c>
      <c r="J73">
        <v>1</v>
      </c>
      <c r="K73" s="2">
        <f t="shared" si="5"/>
        <v>1.1997783889874312</v>
      </c>
      <c r="L73" s="2">
        <f t="shared" si="6"/>
        <v>0.83348725829606185</v>
      </c>
      <c r="M73" s="2">
        <f t="shared" si="8"/>
        <v>1.1997783889874312</v>
      </c>
      <c r="N73" s="2">
        <f t="shared" si="9"/>
        <v>0.26276795030505379</v>
      </c>
      <c r="O73" t="s">
        <v>5</v>
      </c>
      <c r="P73" t="s">
        <v>200</v>
      </c>
      <c r="Q73" t="s">
        <v>201</v>
      </c>
    </row>
    <row r="74" spans="1:17" x14ac:dyDescent="0.25">
      <c r="A74" t="s">
        <v>202</v>
      </c>
      <c r="B74">
        <v>10.6487575</v>
      </c>
      <c r="C74">
        <v>10.673303000000001</v>
      </c>
      <c r="D74">
        <v>10.665229500000001</v>
      </c>
      <c r="E74">
        <v>7.7792919999999999</v>
      </c>
      <c r="F74">
        <v>10.4043125</v>
      </c>
      <c r="G74">
        <v>8.8928750000000001</v>
      </c>
      <c r="H74" s="2">
        <f t="shared" si="7"/>
        <v>0.16429555947381402</v>
      </c>
      <c r="I74">
        <v>0.18689652778858501</v>
      </c>
      <c r="J74">
        <v>1</v>
      </c>
      <c r="K74" s="2">
        <f t="shared" si="5"/>
        <v>1.1813681317026461</v>
      </c>
      <c r="L74" s="2">
        <f t="shared" si="6"/>
        <v>0.84647619413835928</v>
      </c>
      <c r="M74" s="2">
        <f t="shared" si="8"/>
        <v>1.1813681317026461</v>
      </c>
      <c r="N74" s="2">
        <f t="shared" si="9"/>
        <v>0.24045859981012324</v>
      </c>
      <c r="O74" t="s">
        <v>5</v>
      </c>
      <c r="Q74" t="s">
        <v>203</v>
      </c>
    </row>
    <row r="75" spans="1:17" x14ac:dyDescent="0.25">
      <c r="A75" t="s">
        <v>204</v>
      </c>
      <c r="B75">
        <v>7.6213067500000005</v>
      </c>
      <c r="C75">
        <v>7.4665790000000003</v>
      </c>
      <c r="D75">
        <v>7.690207</v>
      </c>
      <c r="E75">
        <v>5.1618667</v>
      </c>
      <c r="F75">
        <v>7.5080515000000005</v>
      </c>
      <c r="G75">
        <v>5.1376265999999999</v>
      </c>
      <c r="H75" s="2">
        <f t="shared" si="7"/>
        <v>0.16874746916656819</v>
      </c>
      <c r="I75">
        <v>0.18689652778858501</v>
      </c>
      <c r="J75">
        <v>1</v>
      </c>
      <c r="K75" s="2">
        <f t="shared" si="5"/>
        <v>1.2791259550839371</v>
      </c>
      <c r="L75" s="2">
        <f t="shared" si="6"/>
        <v>0.78178383921103323</v>
      </c>
      <c r="M75" s="2">
        <f t="shared" si="8"/>
        <v>1.2791259550839371</v>
      </c>
      <c r="N75" s="2">
        <f t="shared" si="9"/>
        <v>0.35515833288880883</v>
      </c>
      <c r="O75" t="s">
        <v>5</v>
      </c>
      <c r="P75" t="s">
        <v>205</v>
      </c>
      <c r="Q75" t="s">
        <v>206</v>
      </c>
    </row>
    <row r="76" spans="1:17" x14ac:dyDescent="0.25">
      <c r="A76" t="s">
        <v>207</v>
      </c>
      <c r="B76">
        <v>10.618859</v>
      </c>
      <c r="C76">
        <v>10.694583</v>
      </c>
      <c r="D76">
        <v>10.970375000000001</v>
      </c>
      <c r="E76">
        <v>7.8448057000000002</v>
      </c>
      <c r="F76">
        <v>10.4829735</v>
      </c>
      <c r="G76">
        <v>9.1572709999999997</v>
      </c>
      <c r="H76" s="2">
        <f t="shared" si="7"/>
        <v>0.16819445799709729</v>
      </c>
      <c r="I76">
        <v>0.18689652778858501</v>
      </c>
      <c r="J76">
        <v>1</v>
      </c>
      <c r="K76" s="2">
        <f t="shared" si="5"/>
        <v>1.17459552611623</v>
      </c>
      <c r="L76" s="2">
        <f t="shared" si="6"/>
        <v>0.85135689500408229</v>
      </c>
      <c r="M76" s="2">
        <f t="shared" si="8"/>
        <v>1.17459552611623</v>
      </c>
      <c r="N76" s="2">
        <f t="shared" si="9"/>
        <v>0.23216404791799275</v>
      </c>
      <c r="O76" t="s">
        <v>5</v>
      </c>
      <c r="P76" t="s">
        <v>208</v>
      </c>
      <c r="Q76" t="s">
        <v>209</v>
      </c>
    </row>
    <row r="77" spans="1:17" x14ac:dyDescent="0.25">
      <c r="A77" t="s">
        <v>210</v>
      </c>
      <c r="B77">
        <v>7.5350193999999995</v>
      </c>
      <c r="C77">
        <v>7.0634866000000001</v>
      </c>
      <c r="D77">
        <v>7.3189477499999995</v>
      </c>
      <c r="E77">
        <v>4.9825390000000001</v>
      </c>
      <c r="F77">
        <v>7.014894</v>
      </c>
      <c r="G77">
        <v>5.2919</v>
      </c>
      <c r="H77" s="2">
        <f t="shared" si="7"/>
        <v>0.12911351752515787</v>
      </c>
      <c r="I77">
        <v>0.18689652778858501</v>
      </c>
      <c r="J77">
        <v>1</v>
      </c>
      <c r="K77" s="2">
        <f t="shared" si="5"/>
        <v>1.2676864833362862</v>
      </c>
      <c r="L77" s="2">
        <f t="shared" si="6"/>
        <v>0.78883857574012217</v>
      </c>
      <c r="M77" s="2">
        <f t="shared" si="8"/>
        <v>1.2676864833362862</v>
      </c>
      <c r="N77" s="2">
        <f t="shared" si="9"/>
        <v>0.3421979908538656</v>
      </c>
      <c r="O77" t="s">
        <v>5</v>
      </c>
      <c r="P77" t="s">
        <v>211</v>
      </c>
      <c r="Q77" t="s">
        <v>212</v>
      </c>
    </row>
    <row r="78" spans="1:17" x14ac:dyDescent="0.25">
      <c r="A78" t="s">
        <v>213</v>
      </c>
      <c r="B78">
        <v>9.4846645000000009</v>
      </c>
      <c r="C78">
        <v>9.5697449999999993</v>
      </c>
      <c r="D78">
        <v>9.6462505000000007</v>
      </c>
      <c r="E78">
        <v>6.9886280000000003</v>
      </c>
      <c r="F78">
        <v>9.3424814999999999</v>
      </c>
      <c r="G78">
        <v>7.5133349999999997</v>
      </c>
      <c r="H78" s="2">
        <f t="shared" si="7"/>
        <v>0.15078345697193782</v>
      </c>
      <c r="I78">
        <v>0.18689652778858501</v>
      </c>
      <c r="J78">
        <v>1</v>
      </c>
      <c r="K78" s="2">
        <f t="shared" si="5"/>
        <v>1.2036623457510196</v>
      </c>
      <c r="L78" s="2">
        <f t="shared" si="6"/>
        <v>0.83079777607901695</v>
      </c>
      <c r="M78" s="2">
        <f t="shared" si="8"/>
        <v>1.2036623457510196</v>
      </c>
      <c r="N78" s="2">
        <f t="shared" si="9"/>
        <v>0.26743074057777677</v>
      </c>
      <c r="O78" t="s">
        <v>5</v>
      </c>
    </row>
    <row r="79" spans="1:17" x14ac:dyDescent="0.25">
      <c r="A79" t="s">
        <v>214</v>
      </c>
      <c r="B79">
        <v>9.3175349999999995</v>
      </c>
      <c r="C79">
        <v>9.5658220000000007</v>
      </c>
      <c r="D79">
        <v>9.5326702499999989</v>
      </c>
      <c r="E79">
        <v>6.9987700000000004</v>
      </c>
      <c r="F79">
        <v>9.0812649999999984</v>
      </c>
      <c r="G79">
        <v>7.5755404999999998</v>
      </c>
      <c r="H79" s="2">
        <f t="shared" si="7"/>
        <v>0.12283293867519417</v>
      </c>
      <c r="I79">
        <v>0.18689652778858501</v>
      </c>
      <c r="J79">
        <v>1</v>
      </c>
      <c r="K79" s="2">
        <f t="shared" si="5"/>
        <v>1.2012401579492327</v>
      </c>
      <c r="L79" s="2">
        <f t="shared" si="6"/>
        <v>0.83247300165789362</v>
      </c>
      <c r="M79" s="2">
        <f t="shared" si="8"/>
        <v>1.2012401579492327</v>
      </c>
      <c r="N79" s="2">
        <f t="shared" si="9"/>
        <v>0.26452461069850353</v>
      </c>
      <c r="O79" t="s">
        <v>5</v>
      </c>
      <c r="P79" t="s">
        <v>215</v>
      </c>
      <c r="Q79" t="s">
        <v>216</v>
      </c>
    </row>
    <row r="80" spans="1:17" x14ac:dyDescent="0.25">
      <c r="A80" t="s">
        <v>217</v>
      </c>
      <c r="B80">
        <v>7.5531345000000005</v>
      </c>
      <c r="C80">
        <v>7.3349359999999999</v>
      </c>
      <c r="D80">
        <v>7.8845308000000003</v>
      </c>
      <c r="E80">
        <v>9.8682630000000007</v>
      </c>
      <c r="F80">
        <v>7.9845862500000004</v>
      </c>
      <c r="G80">
        <v>9.8018750000000008</v>
      </c>
      <c r="H80" s="2">
        <f t="shared" si="7"/>
        <v>0.11067524956137245</v>
      </c>
      <c r="I80">
        <v>0.18689652778858501</v>
      </c>
      <c r="J80">
        <v>1</v>
      </c>
      <c r="K80" s="2">
        <f t="shared" si="5"/>
        <v>0.82346152122634175</v>
      </c>
      <c r="L80" s="2">
        <f t="shared" si="6"/>
        <v>1.214385826444869</v>
      </c>
      <c r="M80" s="2">
        <f t="shared" si="8"/>
        <v>1.214385826444869</v>
      </c>
      <c r="N80" s="2">
        <f t="shared" si="9"/>
        <v>0.28022685772617206</v>
      </c>
      <c r="O80" t="s">
        <v>12</v>
      </c>
      <c r="P80" t="s">
        <v>218</v>
      </c>
      <c r="Q80" t="s">
        <v>219</v>
      </c>
    </row>
    <row r="81" spans="1:17" x14ac:dyDescent="0.25">
      <c r="A81" t="s">
        <v>220</v>
      </c>
      <c r="B81">
        <v>7.3017975000000002</v>
      </c>
      <c r="C81">
        <v>7.334651</v>
      </c>
      <c r="D81">
        <v>7.4517466500000005</v>
      </c>
      <c r="E81">
        <v>5.215427</v>
      </c>
      <c r="F81">
        <v>6.8452881999999997</v>
      </c>
      <c r="G81">
        <v>5.4998570000000004</v>
      </c>
      <c r="H81" s="2">
        <f t="shared" si="7"/>
        <v>9.4137742573863009E-2</v>
      </c>
      <c r="I81">
        <v>0.18689652778858501</v>
      </c>
      <c r="J81">
        <v>1</v>
      </c>
      <c r="K81" s="2">
        <f t="shared" si="5"/>
        <v>1.25782889637275</v>
      </c>
      <c r="L81" s="2">
        <f t="shared" si="6"/>
        <v>0.7950206923085793</v>
      </c>
      <c r="M81" s="2">
        <f t="shared" si="8"/>
        <v>1.25782889637275</v>
      </c>
      <c r="N81" s="2">
        <f t="shared" si="9"/>
        <v>0.33093568442436322</v>
      </c>
      <c r="O81" t="s">
        <v>5</v>
      </c>
      <c r="P81" t="s">
        <v>221</v>
      </c>
      <c r="Q81" t="s">
        <v>222</v>
      </c>
    </row>
    <row r="82" spans="1:17" x14ac:dyDescent="0.25">
      <c r="A82" t="s">
        <v>223</v>
      </c>
      <c r="B82">
        <v>6.8925859999999997</v>
      </c>
      <c r="C82">
        <v>7.8566995000000004</v>
      </c>
      <c r="D82">
        <v>7.3935374999999999</v>
      </c>
      <c r="E82">
        <v>7.6846246999999996</v>
      </c>
      <c r="F82">
        <v>8.8224429999999998</v>
      </c>
      <c r="G82">
        <v>8.8720630000000007</v>
      </c>
      <c r="H82" s="2">
        <f t="shared" si="7"/>
        <v>9.3542982130341054E-2</v>
      </c>
      <c r="I82">
        <v>0.18689652778858501</v>
      </c>
      <c r="J82">
        <v>1</v>
      </c>
      <c r="K82" s="2">
        <f t="shared" si="5"/>
        <v>0.87248153854221644</v>
      </c>
      <c r="L82" s="2">
        <f t="shared" si="6"/>
        <v>1.1461560569761138</v>
      </c>
      <c r="M82" s="2">
        <f t="shared" si="8"/>
        <v>1.1461560569761138</v>
      </c>
      <c r="N82" s="2">
        <f t="shared" si="9"/>
        <v>0.19680349025318314</v>
      </c>
      <c r="O82" t="s">
        <v>12</v>
      </c>
      <c r="P82" t="s">
        <v>224</v>
      </c>
      <c r="Q82" t="s">
        <v>225</v>
      </c>
    </row>
    <row r="83" spans="1:17" x14ac:dyDescent="0.25">
      <c r="A83" t="s">
        <v>226</v>
      </c>
      <c r="B83">
        <v>7.4067022500000004</v>
      </c>
      <c r="C83">
        <v>7.5256860000000003</v>
      </c>
      <c r="D83">
        <v>7.3648258499999999</v>
      </c>
      <c r="E83">
        <v>5.0654389999999996</v>
      </c>
      <c r="F83">
        <v>7.1420793499999995</v>
      </c>
      <c r="G83">
        <v>5.2560500000000001</v>
      </c>
      <c r="H83" s="2">
        <f t="shared" si="7"/>
        <v>0.13487782515859309</v>
      </c>
      <c r="I83">
        <v>0.18689652778858501</v>
      </c>
      <c r="J83">
        <v>1</v>
      </c>
      <c r="K83" s="2">
        <f t="shared" si="5"/>
        <v>1.2767845410013241</v>
      </c>
      <c r="L83" s="2">
        <f t="shared" si="6"/>
        <v>0.78321750294356274</v>
      </c>
      <c r="M83" s="2">
        <f t="shared" si="8"/>
        <v>1.2767845410013241</v>
      </c>
      <c r="N83" s="2">
        <f t="shared" si="9"/>
        <v>0.35251508897572875</v>
      </c>
      <c r="O83" t="s">
        <v>5</v>
      </c>
      <c r="P83" t="s">
        <v>227</v>
      </c>
      <c r="Q83" t="s">
        <v>228</v>
      </c>
    </row>
    <row r="84" spans="1:17" x14ac:dyDescent="0.25">
      <c r="A84" t="s">
        <v>229</v>
      </c>
      <c r="B84">
        <v>9.4064814999999999</v>
      </c>
      <c r="C84">
        <v>10.220826000000001</v>
      </c>
      <c r="D84">
        <v>9.2524789999999992</v>
      </c>
      <c r="E84">
        <v>11.154692000000001</v>
      </c>
      <c r="F84">
        <v>10.288346000000001</v>
      </c>
      <c r="G84">
        <v>11.344917000000001</v>
      </c>
      <c r="H84" s="2">
        <f t="shared" si="7"/>
        <v>4.2601594578554718E-2</v>
      </c>
      <c r="I84">
        <v>0.18689652778858501</v>
      </c>
      <c r="J84">
        <v>1</v>
      </c>
      <c r="K84" s="2">
        <f t="shared" si="5"/>
        <v>0.88080474979302603</v>
      </c>
      <c r="L84" s="2">
        <f t="shared" si="6"/>
        <v>1.1353253944588546</v>
      </c>
      <c r="M84" s="2">
        <f t="shared" si="8"/>
        <v>1.1353253944588546</v>
      </c>
      <c r="N84" s="2">
        <f t="shared" si="9"/>
        <v>0.18310584614360953</v>
      </c>
      <c r="O84" t="s">
        <v>12</v>
      </c>
    </row>
    <row r="85" spans="1:17" x14ac:dyDescent="0.25">
      <c r="A85" t="s">
        <v>230</v>
      </c>
      <c r="B85">
        <v>8.5911917500000001</v>
      </c>
      <c r="C85">
        <v>8.4792100000000001</v>
      </c>
      <c r="D85">
        <v>8.7435639999999992</v>
      </c>
      <c r="E85">
        <v>11.081526999999999</v>
      </c>
      <c r="F85">
        <v>8.9236675000000005</v>
      </c>
      <c r="G85">
        <v>10.632997</v>
      </c>
      <c r="H85" s="2">
        <f t="shared" si="7"/>
        <v>0.13243970955570292</v>
      </c>
      <c r="I85">
        <v>0.18689652778858501</v>
      </c>
      <c r="J85">
        <v>1</v>
      </c>
      <c r="K85" s="2">
        <f t="shared" si="5"/>
        <v>0.84254208509663497</v>
      </c>
      <c r="L85" s="2">
        <f t="shared" si="6"/>
        <v>1.1868843321758882</v>
      </c>
      <c r="M85" s="2">
        <f t="shared" si="8"/>
        <v>1.1868843321758882</v>
      </c>
      <c r="N85" s="2">
        <f t="shared" si="9"/>
        <v>0.24717934397114516</v>
      </c>
      <c r="O85" t="s">
        <v>12</v>
      </c>
      <c r="P85" t="s">
        <v>231</v>
      </c>
      <c r="Q85" t="s">
        <v>232</v>
      </c>
    </row>
    <row r="86" spans="1:17" x14ac:dyDescent="0.25">
      <c r="A86" t="s">
        <v>233</v>
      </c>
      <c r="B86">
        <v>8.7973354999999991</v>
      </c>
      <c r="C86">
        <v>9.0106870000000008</v>
      </c>
      <c r="D86">
        <v>9.0157124999999994</v>
      </c>
      <c r="E86">
        <v>11.248592</v>
      </c>
      <c r="F86">
        <v>9.2015729999999998</v>
      </c>
      <c r="G86">
        <v>11.080158000000001</v>
      </c>
      <c r="H86" s="2">
        <f t="shared" si="7"/>
        <v>0.13764475400053125</v>
      </c>
      <c r="I86">
        <v>0.18689652778858501</v>
      </c>
      <c r="J86">
        <v>1</v>
      </c>
      <c r="K86" s="2">
        <f t="shared" si="5"/>
        <v>0.85072820218175382</v>
      </c>
      <c r="L86" s="2">
        <f t="shared" si="6"/>
        <v>1.1754635586729438</v>
      </c>
      <c r="M86" s="2">
        <f t="shared" si="8"/>
        <v>1.1754635586729438</v>
      </c>
      <c r="N86" s="2">
        <f t="shared" si="9"/>
        <v>0.23322981373635723</v>
      </c>
      <c r="O86" t="s">
        <v>12</v>
      </c>
      <c r="P86" t="s">
        <v>234</v>
      </c>
      <c r="Q86" t="s">
        <v>235</v>
      </c>
    </row>
    <row r="87" spans="1:17" x14ac:dyDescent="0.25">
      <c r="A87" t="s">
        <v>236</v>
      </c>
      <c r="B87">
        <v>8.8361075000000007</v>
      </c>
      <c r="C87">
        <v>8.755846</v>
      </c>
      <c r="D87">
        <v>8.509841999999999</v>
      </c>
      <c r="E87">
        <v>5.800478</v>
      </c>
      <c r="F87">
        <v>8.5314744999999998</v>
      </c>
      <c r="G87">
        <v>6.8816689999999996</v>
      </c>
      <c r="H87" s="2">
        <f t="shared" si="7"/>
        <v>0.17483163753833067</v>
      </c>
      <c r="I87">
        <v>0.18689652778858501</v>
      </c>
      <c r="J87">
        <v>1</v>
      </c>
      <c r="K87" s="2">
        <f t="shared" si="5"/>
        <v>1.2304261910207082</v>
      </c>
      <c r="L87" s="2">
        <f t="shared" si="6"/>
        <v>0.81272652297042169</v>
      </c>
      <c r="M87" s="2">
        <f t="shared" si="8"/>
        <v>1.2304261910207082</v>
      </c>
      <c r="N87" s="2">
        <f t="shared" si="9"/>
        <v>0.2991581181437924</v>
      </c>
      <c r="O87" t="s">
        <v>5</v>
      </c>
      <c r="P87" t="s">
        <v>237</v>
      </c>
      <c r="Q87" t="s">
        <v>238</v>
      </c>
    </row>
    <row r="88" spans="1:17" x14ac:dyDescent="0.25">
      <c r="A88" t="s">
        <v>239</v>
      </c>
      <c r="B88">
        <v>11.361646</v>
      </c>
      <c r="C88">
        <v>11.2950535</v>
      </c>
      <c r="D88">
        <v>11.437426500000001</v>
      </c>
      <c r="E88">
        <v>8.8590719999999994</v>
      </c>
      <c r="F88">
        <v>11.052144999999999</v>
      </c>
      <c r="G88">
        <v>9.5664599999999993</v>
      </c>
      <c r="H88" s="2">
        <f t="shared" si="7"/>
        <v>0.13965090820222631</v>
      </c>
      <c r="I88">
        <v>0.18689652778858501</v>
      </c>
      <c r="J88">
        <v>1</v>
      </c>
      <c r="K88" s="2">
        <f t="shared" si="5"/>
        <v>1.1566083039718495</v>
      </c>
      <c r="L88" s="2">
        <f t="shared" si="6"/>
        <v>0.8645969396605151</v>
      </c>
      <c r="M88" s="2">
        <f t="shared" si="8"/>
        <v>1.1566083039718495</v>
      </c>
      <c r="N88" s="2">
        <f t="shared" si="9"/>
        <v>0.20990036522816069</v>
      </c>
      <c r="O88" t="s">
        <v>5</v>
      </c>
    </row>
    <row r="89" spans="1:17" x14ac:dyDescent="0.25">
      <c r="A89" t="s">
        <v>240</v>
      </c>
      <c r="B89">
        <v>7.6007425</v>
      </c>
      <c r="C89">
        <v>7.7184935000000001</v>
      </c>
      <c r="D89">
        <v>8.0709344999999999</v>
      </c>
      <c r="E89">
        <v>5.3354682999999996</v>
      </c>
      <c r="F89">
        <v>7.16752725</v>
      </c>
      <c r="G89">
        <v>6.6013529999999996</v>
      </c>
      <c r="H89" s="2">
        <f t="shared" si="7"/>
        <v>0.11051329752116304</v>
      </c>
      <c r="I89">
        <v>0.18689652778858501</v>
      </c>
      <c r="J89">
        <v>1</v>
      </c>
      <c r="K89" s="2">
        <f t="shared" si="5"/>
        <v>1.2243375082266286</v>
      </c>
      <c r="L89" s="2">
        <f t="shared" si="6"/>
        <v>0.81676824672996706</v>
      </c>
      <c r="M89" s="2">
        <f t="shared" si="8"/>
        <v>1.2243375082266286</v>
      </c>
      <c r="N89" s="2">
        <f t="shared" si="9"/>
        <v>0.29200131483187547</v>
      </c>
      <c r="O89" t="s">
        <v>5</v>
      </c>
      <c r="P89" t="s">
        <v>241</v>
      </c>
      <c r="Q89" t="s">
        <v>242</v>
      </c>
    </row>
    <row r="90" spans="1:17" x14ac:dyDescent="0.25">
      <c r="A90" t="s">
        <v>243</v>
      </c>
      <c r="B90">
        <v>11.942942500000001</v>
      </c>
      <c r="C90">
        <v>11.455113000000001</v>
      </c>
      <c r="D90">
        <v>11.081990999999999</v>
      </c>
      <c r="E90">
        <v>12.733185000000001</v>
      </c>
      <c r="F90">
        <v>12.668341999999999</v>
      </c>
      <c r="G90">
        <v>12.910542</v>
      </c>
      <c r="H90" s="2">
        <f t="shared" si="7"/>
        <v>2.8217507757998417E-2</v>
      </c>
      <c r="I90">
        <v>0.18689652778858501</v>
      </c>
      <c r="J90">
        <v>1</v>
      </c>
      <c r="K90" s="2">
        <f t="shared" si="5"/>
        <v>0.89997871166916099</v>
      </c>
      <c r="L90" s="2">
        <f t="shared" si="6"/>
        <v>1.1111373936227145</v>
      </c>
      <c r="M90" s="2">
        <f t="shared" si="8"/>
        <v>1.1111373936227145</v>
      </c>
      <c r="N90" s="2">
        <f t="shared" si="9"/>
        <v>0.15203721892568212</v>
      </c>
      <c r="O90" t="s">
        <v>12</v>
      </c>
      <c r="P90" t="s">
        <v>244</v>
      </c>
      <c r="Q90" t="s">
        <v>245</v>
      </c>
    </row>
    <row r="91" spans="1:17" x14ac:dyDescent="0.25">
      <c r="A91" t="s">
        <v>246</v>
      </c>
      <c r="B91">
        <v>7.6171886999999998</v>
      </c>
      <c r="C91">
        <v>7.6280184000000002</v>
      </c>
      <c r="D91">
        <v>7.4709672999999999</v>
      </c>
      <c r="E91">
        <v>5.1365495000000001</v>
      </c>
      <c r="F91">
        <v>7.0655296500000002</v>
      </c>
      <c r="G91">
        <v>6.0104274999999996</v>
      </c>
      <c r="H91" s="2">
        <f t="shared" si="7"/>
        <v>0.11355187332659855</v>
      </c>
      <c r="I91">
        <v>0.18689652778858501</v>
      </c>
      <c r="J91">
        <v>1</v>
      </c>
      <c r="K91" s="2">
        <f t="shared" si="5"/>
        <v>1.2472843434761356</v>
      </c>
      <c r="L91" s="2">
        <f t="shared" si="6"/>
        <v>0.80174180428901787</v>
      </c>
      <c r="M91" s="2">
        <f t="shared" si="8"/>
        <v>1.2472843434761356</v>
      </c>
      <c r="N91" s="2">
        <f t="shared" si="9"/>
        <v>0.31879039392486758</v>
      </c>
      <c r="O91" t="s">
        <v>5</v>
      </c>
      <c r="P91" t="s">
        <v>247</v>
      </c>
      <c r="Q91" t="s">
        <v>248</v>
      </c>
    </row>
    <row r="92" spans="1:17" x14ac:dyDescent="0.25">
      <c r="A92" t="s">
        <v>249</v>
      </c>
      <c r="B92">
        <v>9.0644990000000014</v>
      </c>
      <c r="C92">
        <v>9.1265739999999997</v>
      </c>
      <c r="D92">
        <v>9.0660954999999994</v>
      </c>
      <c r="E92">
        <v>11.110716</v>
      </c>
      <c r="F92">
        <v>9.5681089999999998</v>
      </c>
      <c r="G92">
        <v>11.012155999999999</v>
      </c>
      <c r="H92" s="2">
        <f t="shared" si="7"/>
        <v>9.7207959135898706E-2</v>
      </c>
      <c r="I92">
        <v>0.18689652778858501</v>
      </c>
      <c r="J92">
        <v>1</v>
      </c>
      <c r="K92" s="2">
        <f t="shared" si="5"/>
        <v>0.86009229250429331</v>
      </c>
      <c r="L92" s="2">
        <f t="shared" si="6"/>
        <v>1.1626659240118795</v>
      </c>
      <c r="M92" s="2">
        <f t="shared" si="8"/>
        <v>1.1626659240118795</v>
      </c>
      <c r="N92" s="2">
        <f t="shared" si="9"/>
        <v>0.2174366178701275</v>
      </c>
      <c r="O92" t="s">
        <v>12</v>
      </c>
      <c r="P92" t="s">
        <v>250</v>
      </c>
      <c r="Q92" t="s">
        <v>251</v>
      </c>
    </row>
    <row r="93" spans="1:17" x14ac:dyDescent="0.25">
      <c r="A93" t="s">
        <v>252</v>
      </c>
      <c r="B93">
        <v>10.256633749999999</v>
      </c>
      <c r="C93">
        <v>10.470351000000001</v>
      </c>
      <c r="D93">
        <v>10.564920000000001</v>
      </c>
      <c r="E93">
        <v>7.8223799999999999</v>
      </c>
      <c r="F93">
        <v>10.288823499999999</v>
      </c>
      <c r="G93">
        <v>8.3468370000000007</v>
      </c>
      <c r="H93" s="2">
        <f t="shared" si="7"/>
        <v>0.1629798038305417</v>
      </c>
      <c r="I93">
        <v>0.18689652778858501</v>
      </c>
      <c r="J93">
        <v>1</v>
      </c>
      <c r="K93" s="2">
        <f t="shared" si="5"/>
        <v>1.1826992535596128</v>
      </c>
      <c r="L93" s="2">
        <f t="shared" si="6"/>
        <v>0.84552348958559309</v>
      </c>
      <c r="M93" s="2">
        <f t="shared" si="8"/>
        <v>1.1826992535596128</v>
      </c>
      <c r="N93" s="2">
        <f t="shared" si="9"/>
        <v>0.24208326001802238</v>
      </c>
      <c r="O93" t="s">
        <v>5</v>
      </c>
      <c r="P93" t="s">
        <v>253</v>
      </c>
      <c r="Q93" t="s">
        <v>254</v>
      </c>
    </row>
    <row r="94" spans="1:17" x14ac:dyDescent="0.25">
      <c r="A94" t="s">
        <v>255</v>
      </c>
      <c r="B94">
        <v>7.7273581999999994</v>
      </c>
      <c r="C94">
        <v>7.6093254000000004</v>
      </c>
      <c r="D94">
        <v>7.9886247000000008</v>
      </c>
      <c r="E94">
        <v>5.1523329999999996</v>
      </c>
      <c r="F94">
        <v>7.5730850000000007</v>
      </c>
      <c r="G94">
        <v>5.9966073</v>
      </c>
      <c r="H94" s="2">
        <f t="shared" si="7"/>
        <v>0.16004673170687506</v>
      </c>
      <c r="I94">
        <v>0.18689652778858501</v>
      </c>
      <c r="J94">
        <v>1</v>
      </c>
      <c r="K94" s="2">
        <f t="shared" si="5"/>
        <v>1.2458752686334635</v>
      </c>
      <c r="L94" s="2">
        <f t="shared" si="6"/>
        <v>0.80264856777905913</v>
      </c>
      <c r="M94" s="2">
        <f t="shared" si="8"/>
        <v>1.2458752686334635</v>
      </c>
      <c r="N94" s="2">
        <f t="shared" si="9"/>
        <v>0.31715963952443582</v>
      </c>
      <c r="O94" t="s">
        <v>5</v>
      </c>
      <c r="P94" t="s">
        <v>256</v>
      </c>
      <c r="Q94" t="s">
        <v>257</v>
      </c>
    </row>
    <row r="95" spans="1:17" x14ac:dyDescent="0.25">
      <c r="A95" t="s">
        <v>258</v>
      </c>
      <c r="B95">
        <v>10.353502500000001</v>
      </c>
      <c r="C95">
        <v>10.217715999999999</v>
      </c>
      <c r="D95">
        <v>10.389896999999999</v>
      </c>
      <c r="E95">
        <v>7.5468625999999999</v>
      </c>
      <c r="F95">
        <v>10.142469999999999</v>
      </c>
      <c r="G95">
        <v>8.6088660000000008</v>
      </c>
      <c r="H95" s="2">
        <f t="shared" si="7"/>
        <v>0.1746006187754858</v>
      </c>
      <c r="I95">
        <v>0.18689652778858501</v>
      </c>
      <c r="J95">
        <v>1</v>
      </c>
      <c r="K95" s="2">
        <f t="shared" si="5"/>
        <v>1.1773093652125663</v>
      </c>
      <c r="L95" s="2">
        <f t="shared" si="6"/>
        <v>0.84939441539178384</v>
      </c>
      <c r="M95" s="2">
        <f t="shared" si="8"/>
        <v>1.1773093652125663</v>
      </c>
      <c r="N95" s="2">
        <f t="shared" si="9"/>
        <v>0.23549347161888864</v>
      </c>
      <c r="O95" t="s">
        <v>5</v>
      </c>
      <c r="P95" t="s">
        <v>259</v>
      </c>
      <c r="Q95" t="s">
        <v>260</v>
      </c>
    </row>
    <row r="96" spans="1:17" x14ac:dyDescent="0.25">
      <c r="A96" t="s">
        <v>261</v>
      </c>
      <c r="B96">
        <v>7.8177053499999998</v>
      </c>
      <c r="C96">
        <v>7.6732826000000003</v>
      </c>
      <c r="D96">
        <v>8.0198435000000003</v>
      </c>
      <c r="E96">
        <v>9.8502445000000005</v>
      </c>
      <c r="F96">
        <v>8.3894680000000008</v>
      </c>
      <c r="G96">
        <v>9.7563469999999999</v>
      </c>
      <c r="H96" s="2">
        <f t="shared" si="7"/>
        <v>8.0956198061845244E-2</v>
      </c>
      <c r="I96">
        <v>0.18689652778858501</v>
      </c>
      <c r="J96">
        <v>1</v>
      </c>
      <c r="K96" s="2">
        <f t="shared" si="5"/>
        <v>0.83979073733573117</v>
      </c>
      <c r="L96" s="2">
        <f t="shared" si="6"/>
        <v>1.1907728384484675</v>
      </c>
      <c r="M96" s="2">
        <f t="shared" si="8"/>
        <v>1.1907728384484675</v>
      </c>
      <c r="N96" s="2">
        <f t="shared" si="9"/>
        <v>0.2518982191620413</v>
      </c>
      <c r="O96" t="s">
        <v>12</v>
      </c>
      <c r="P96" t="s">
        <v>262</v>
      </c>
      <c r="Q96" t="s">
        <v>263</v>
      </c>
    </row>
    <row r="97" spans="1:17" x14ac:dyDescent="0.25">
      <c r="A97" t="s">
        <v>264</v>
      </c>
      <c r="B97">
        <v>10.53372375</v>
      </c>
      <c r="C97">
        <v>10.434806999999999</v>
      </c>
      <c r="D97">
        <v>10.5067345</v>
      </c>
      <c r="E97">
        <v>7.9020400000000004</v>
      </c>
      <c r="F97">
        <v>10.1794685</v>
      </c>
      <c r="G97">
        <v>8.8477630000000005</v>
      </c>
      <c r="H97" s="2">
        <f t="shared" si="7"/>
        <v>0.14849590006457178</v>
      </c>
      <c r="I97">
        <v>0.18689652778858501</v>
      </c>
      <c r="J97">
        <v>1</v>
      </c>
      <c r="K97" s="2">
        <f t="shared" si="5"/>
        <v>1.1688123553583689</v>
      </c>
      <c r="L97" s="2">
        <f t="shared" si="6"/>
        <v>0.85556932677477604</v>
      </c>
      <c r="M97" s="2">
        <f t="shared" si="8"/>
        <v>1.1688123553583689</v>
      </c>
      <c r="N97" s="2">
        <f t="shared" si="9"/>
        <v>0.22504333387009445</v>
      </c>
      <c r="O97" t="s">
        <v>5</v>
      </c>
      <c r="P97" t="s">
        <v>265</v>
      </c>
      <c r="Q97" t="s">
        <v>266</v>
      </c>
    </row>
    <row r="98" spans="1:17" x14ac:dyDescent="0.25">
      <c r="A98" t="s">
        <v>267</v>
      </c>
      <c r="B98">
        <v>8.7240795000000002</v>
      </c>
      <c r="C98">
        <v>8.6078539999999997</v>
      </c>
      <c r="D98">
        <v>8.8866390000000006</v>
      </c>
      <c r="E98">
        <v>6.3481236000000001</v>
      </c>
      <c r="F98">
        <v>8.5964404999999999</v>
      </c>
      <c r="G98">
        <v>6.6225420000000002</v>
      </c>
      <c r="H98" s="2">
        <f t="shared" si="7"/>
        <v>0.15835790076391071</v>
      </c>
      <c r="I98">
        <v>0.18689652778858501</v>
      </c>
      <c r="J98">
        <v>1</v>
      </c>
      <c r="K98" s="2">
        <f t="shared" si="5"/>
        <v>1.2156741093790049</v>
      </c>
      <c r="L98" s="2">
        <f t="shared" si="6"/>
        <v>0.82258887664459979</v>
      </c>
      <c r="M98" s="2">
        <f t="shared" si="8"/>
        <v>1.2156741093790049</v>
      </c>
      <c r="N98" s="2">
        <f t="shared" si="9"/>
        <v>0.28175653158076475</v>
      </c>
      <c r="O98" t="s">
        <v>5</v>
      </c>
      <c r="P98" t="s">
        <v>268</v>
      </c>
      <c r="Q98" t="s">
        <v>269</v>
      </c>
    </row>
    <row r="99" spans="1:17" x14ac:dyDescent="0.25">
      <c r="A99" t="s">
        <v>270</v>
      </c>
      <c r="B99">
        <v>7.5697232999999997</v>
      </c>
      <c r="C99">
        <v>7.9757059999999997</v>
      </c>
      <c r="D99">
        <v>8.1423400000000008</v>
      </c>
      <c r="E99">
        <v>5.4696090000000002</v>
      </c>
      <c r="F99">
        <v>7.5766123499999996</v>
      </c>
      <c r="G99">
        <v>6.0017085000000003</v>
      </c>
      <c r="H99" s="2">
        <f t="shared" si="7"/>
        <v>0.1261714145347278</v>
      </c>
      <c r="I99">
        <v>0.18689652778858501</v>
      </c>
      <c r="J99">
        <v>1</v>
      </c>
      <c r="K99" s="2">
        <f t="shared" si="5"/>
        <v>1.2435875964757399</v>
      </c>
      <c r="L99" s="2">
        <f t="shared" si="6"/>
        <v>0.80412509969860257</v>
      </c>
      <c r="M99" s="2">
        <f t="shared" si="8"/>
        <v>1.2435875964757399</v>
      </c>
      <c r="N99" s="2">
        <f t="shared" si="9"/>
        <v>0.31450813244441383</v>
      </c>
      <c r="O99" t="s">
        <v>5</v>
      </c>
      <c r="P99" t="s">
        <v>271</v>
      </c>
      <c r="Q99" t="s">
        <v>272</v>
      </c>
    </row>
    <row r="100" spans="1:17" x14ac:dyDescent="0.25">
      <c r="A100" t="s">
        <v>273</v>
      </c>
      <c r="B100">
        <v>7.4263488500000001</v>
      </c>
      <c r="C100">
        <v>7.3242554999999996</v>
      </c>
      <c r="D100">
        <v>7.4566672500000006</v>
      </c>
      <c r="E100">
        <v>4.9314704000000003</v>
      </c>
      <c r="F100">
        <v>7.1582105</v>
      </c>
      <c r="G100">
        <v>5.5343165000000001</v>
      </c>
      <c r="H100" s="2">
        <f t="shared" si="7"/>
        <v>0.14791058131855894</v>
      </c>
      <c r="I100">
        <v>0.18689652778858501</v>
      </c>
      <c r="J100">
        <v>1</v>
      </c>
      <c r="K100" s="2">
        <f t="shared" si="5"/>
        <v>1.2600587197090711</v>
      </c>
      <c r="L100" s="2">
        <f t="shared" si="6"/>
        <v>0.79361380891113165</v>
      </c>
      <c r="M100" s="2">
        <f t="shared" si="8"/>
        <v>1.2600587197090711</v>
      </c>
      <c r="N100" s="2">
        <f t="shared" si="9"/>
        <v>0.33349096599437039</v>
      </c>
      <c r="O100" t="s">
        <v>5</v>
      </c>
      <c r="P100" t="s">
        <v>274</v>
      </c>
      <c r="Q100" t="s">
        <v>275</v>
      </c>
    </row>
    <row r="101" spans="1:17" x14ac:dyDescent="0.25">
      <c r="A101" t="s">
        <v>276</v>
      </c>
      <c r="B101">
        <v>7.3008096499999997</v>
      </c>
      <c r="C101">
        <v>7.1315900000000001</v>
      </c>
      <c r="D101">
        <v>7.6256393500000001</v>
      </c>
      <c r="E101">
        <v>4.7963475999999998</v>
      </c>
      <c r="F101">
        <v>7.0280544999999996</v>
      </c>
      <c r="G101">
        <v>5.8555092999999996</v>
      </c>
      <c r="H101" s="2">
        <f t="shared" si="7"/>
        <v>0.14605300017204687</v>
      </c>
      <c r="I101">
        <v>0.18689652778858501</v>
      </c>
      <c r="J101">
        <v>1</v>
      </c>
      <c r="K101" s="2">
        <f t="shared" si="5"/>
        <v>1.24763289254945</v>
      </c>
      <c r="L101" s="2">
        <f t="shared" si="6"/>
        <v>0.80151782304854946</v>
      </c>
      <c r="M101" s="2">
        <f t="shared" si="8"/>
        <v>1.24763289254945</v>
      </c>
      <c r="N101" s="2">
        <f t="shared" si="9"/>
        <v>0.31919349348711962</v>
      </c>
      <c r="O101" t="s">
        <v>5</v>
      </c>
      <c r="P101" t="s">
        <v>277</v>
      </c>
      <c r="Q101" t="s">
        <v>278</v>
      </c>
    </row>
    <row r="102" spans="1:17" x14ac:dyDescent="0.25">
      <c r="A102" t="s">
        <v>279</v>
      </c>
      <c r="B102">
        <v>8.6840785</v>
      </c>
      <c r="C102">
        <v>9.2538649999999993</v>
      </c>
      <c r="D102">
        <v>8.634071500000001</v>
      </c>
      <c r="E102">
        <v>6.1496053000000002</v>
      </c>
      <c r="F102">
        <v>8.6258160000000004</v>
      </c>
      <c r="G102">
        <v>6.8337225999999998</v>
      </c>
      <c r="H102" s="2">
        <f t="shared" si="7"/>
        <v>0.14670039138564187</v>
      </c>
      <c r="I102">
        <v>0.18689652778858501</v>
      </c>
      <c r="J102">
        <v>1</v>
      </c>
      <c r="K102" s="2">
        <f t="shared" si="5"/>
        <v>1.2296653270007609</v>
      </c>
      <c r="L102" s="2">
        <f t="shared" si="6"/>
        <v>0.81322940318978443</v>
      </c>
      <c r="M102" s="2">
        <f t="shared" si="8"/>
        <v>1.2296653270007609</v>
      </c>
      <c r="N102" s="2">
        <f t="shared" si="9"/>
        <v>0.29826571656008882</v>
      </c>
      <c r="O102" t="s">
        <v>5</v>
      </c>
      <c r="P102" t="s">
        <v>280</v>
      </c>
      <c r="Q102" t="s">
        <v>281</v>
      </c>
    </row>
    <row r="103" spans="1:17" x14ac:dyDescent="0.25">
      <c r="A103" t="s">
        <v>282</v>
      </c>
      <c r="B103">
        <v>10.127839999999999</v>
      </c>
      <c r="C103">
        <v>9.5377939999999999</v>
      </c>
      <c r="D103">
        <v>9.453043000000001</v>
      </c>
      <c r="E103">
        <v>11.598692</v>
      </c>
      <c r="F103">
        <v>10.630686499999999</v>
      </c>
      <c r="G103">
        <v>10.976324999999999</v>
      </c>
      <c r="H103" s="2">
        <f t="shared" si="7"/>
        <v>2.1084893341628424E-2</v>
      </c>
      <c r="I103">
        <v>0.18689652778858501</v>
      </c>
      <c r="J103">
        <v>1</v>
      </c>
      <c r="K103" s="2">
        <f t="shared" si="5"/>
        <v>0.87691793670325346</v>
      </c>
      <c r="L103" s="2">
        <f t="shared" si="6"/>
        <v>1.1403575615746553</v>
      </c>
      <c r="M103" s="2">
        <f t="shared" si="8"/>
        <v>1.1403575615746553</v>
      </c>
      <c r="N103" s="2">
        <f t="shared" si="9"/>
        <v>0.18948625546792133</v>
      </c>
      <c r="O103" t="s">
        <v>12</v>
      </c>
      <c r="P103" t="s">
        <v>283</v>
      </c>
      <c r="Q103" t="s">
        <v>284</v>
      </c>
    </row>
    <row r="104" spans="1:17" x14ac:dyDescent="0.25">
      <c r="A104" t="s">
        <v>285</v>
      </c>
      <c r="B104">
        <v>10.090123500000001</v>
      </c>
      <c r="C104">
        <v>9.8987029999999994</v>
      </c>
      <c r="D104">
        <v>10.0966705</v>
      </c>
      <c r="E104">
        <v>7.3751783</v>
      </c>
      <c r="F104">
        <v>9.7966845000000013</v>
      </c>
      <c r="G104">
        <v>8.3739190000000008</v>
      </c>
      <c r="H104" s="2">
        <f t="shared" si="7"/>
        <v>0.16302436201688142</v>
      </c>
      <c r="I104">
        <v>0.18689652778858501</v>
      </c>
      <c r="J104">
        <v>1</v>
      </c>
      <c r="K104" s="2">
        <f t="shared" si="5"/>
        <v>1.1777089946019976</v>
      </c>
      <c r="L104" s="2">
        <f t="shared" si="6"/>
        <v>0.84910619226267037</v>
      </c>
      <c r="M104" s="2">
        <f t="shared" si="8"/>
        <v>1.1777089946019976</v>
      </c>
      <c r="N104" s="2">
        <f t="shared" si="9"/>
        <v>0.23598310121473209</v>
      </c>
      <c r="O104" t="s">
        <v>5</v>
      </c>
      <c r="P104" t="s">
        <v>286</v>
      </c>
      <c r="Q104" t="s">
        <v>287</v>
      </c>
    </row>
    <row r="105" spans="1:17" x14ac:dyDescent="0.25">
      <c r="A105" t="s">
        <v>288</v>
      </c>
      <c r="B105">
        <v>6.8845906499999998</v>
      </c>
      <c r="C105">
        <v>7.1397814999999998</v>
      </c>
      <c r="D105">
        <v>6.4459925</v>
      </c>
      <c r="E105">
        <v>8.1295680000000008</v>
      </c>
      <c r="F105">
        <v>7.7930757499999999</v>
      </c>
      <c r="G105">
        <v>8.1999750000000002</v>
      </c>
      <c r="H105" s="2">
        <f t="shared" si="7"/>
        <v>1.1126701469720666E-2</v>
      </c>
      <c r="I105">
        <v>0.18689652778858501</v>
      </c>
      <c r="J105">
        <v>1</v>
      </c>
      <c r="K105" s="2">
        <f t="shared" si="5"/>
        <v>0.84859628476282245</v>
      </c>
      <c r="L105" s="2">
        <f t="shared" si="6"/>
        <v>1.178416660496568</v>
      </c>
      <c r="M105" s="2">
        <f t="shared" si="8"/>
        <v>1.178416660496568</v>
      </c>
      <c r="N105" s="2">
        <f t="shared" si="9"/>
        <v>0.23684973250427629</v>
      </c>
      <c r="O105" t="s">
        <v>12</v>
      </c>
      <c r="P105" t="s">
        <v>289</v>
      </c>
      <c r="Q105" t="s">
        <v>290</v>
      </c>
    </row>
    <row r="106" spans="1:17" x14ac:dyDescent="0.25">
      <c r="A106" t="s">
        <v>291</v>
      </c>
      <c r="B106">
        <v>7.96732175</v>
      </c>
      <c r="C106">
        <v>7.7669290000000002</v>
      </c>
      <c r="D106">
        <v>8.1390130000000003</v>
      </c>
      <c r="E106">
        <v>10.768659</v>
      </c>
      <c r="F106">
        <v>8.1523564999999998</v>
      </c>
      <c r="G106">
        <v>9.7729700000000008</v>
      </c>
      <c r="H106" s="2">
        <f t="shared" si="7"/>
        <v>0.16726514364372652</v>
      </c>
      <c r="I106">
        <v>0.18689652778858501</v>
      </c>
      <c r="J106">
        <v>1</v>
      </c>
      <c r="K106" s="2">
        <f t="shared" si="5"/>
        <v>0.83199539325061689</v>
      </c>
      <c r="L106" s="2">
        <f t="shared" si="6"/>
        <v>1.2019297319579942</v>
      </c>
      <c r="M106" s="2">
        <f t="shared" si="8"/>
        <v>1.2019297319579942</v>
      </c>
      <c r="N106" s="2">
        <f t="shared" si="9"/>
        <v>0.26535255468552538</v>
      </c>
      <c r="O106" t="s">
        <v>12</v>
      </c>
      <c r="P106" t="s">
        <v>292</v>
      </c>
      <c r="Q106" t="s">
        <v>293</v>
      </c>
    </row>
    <row r="107" spans="1:17" x14ac:dyDescent="0.25">
      <c r="A107" t="s">
        <v>294</v>
      </c>
      <c r="B107">
        <v>8.8452415000000002</v>
      </c>
      <c r="C107">
        <v>8.7108260000000008</v>
      </c>
      <c r="D107">
        <v>9.065825499999999</v>
      </c>
      <c r="E107">
        <v>6.3387140000000004</v>
      </c>
      <c r="F107">
        <v>8.6469585000000002</v>
      </c>
      <c r="G107">
        <v>7.1376094999999999</v>
      </c>
      <c r="H107" s="2">
        <f t="shared" si="7"/>
        <v>0.154204204833717</v>
      </c>
      <c r="I107">
        <v>0.18689652778858501</v>
      </c>
      <c r="J107">
        <v>1</v>
      </c>
      <c r="K107" s="2">
        <f t="shared" si="5"/>
        <v>1.2033428403615702</v>
      </c>
      <c r="L107" s="2">
        <f t="shared" si="6"/>
        <v>0.83101836522293882</v>
      </c>
      <c r="M107" s="2">
        <f t="shared" si="8"/>
        <v>1.2033428403615702</v>
      </c>
      <c r="N107" s="2">
        <f t="shared" si="9"/>
        <v>0.26704773447021823</v>
      </c>
      <c r="O107" t="s">
        <v>5</v>
      </c>
      <c r="P107" t="s">
        <v>295</v>
      </c>
      <c r="Q107" t="s">
        <v>296</v>
      </c>
    </row>
    <row r="108" spans="1:17" x14ac:dyDescent="0.25">
      <c r="A108" t="s">
        <v>297</v>
      </c>
      <c r="B108">
        <v>8.4491230000000002</v>
      </c>
      <c r="C108">
        <v>8.1993489999999998</v>
      </c>
      <c r="D108">
        <v>8.4298599999999997</v>
      </c>
      <c r="E108">
        <v>6.2544599999999999</v>
      </c>
      <c r="F108">
        <v>7.9312132499999999</v>
      </c>
      <c r="G108">
        <v>6.6041179999999997</v>
      </c>
      <c r="H108" s="2">
        <f t="shared" si="7"/>
        <v>0.10405951945061281</v>
      </c>
      <c r="I108">
        <v>0.18689652778858501</v>
      </c>
      <c r="J108">
        <v>1</v>
      </c>
      <c r="K108" s="2">
        <f t="shared" si="5"/>
        <v>1.2062810875987027</v>
      </c>
      <c r="L108" s="2">
        <f t="shared" si="6"/>
        <v>0.82899417911845197</v>
      </c>
      <c r="M108" s="2">
        <f t="shared" si="8"/>
        <v>1.2062810875987027</v>
      </c>
      <c r="N108" s="2">
        <f t="shared" si="9"/>
        <v>0.27056612318615064</v>
      </c>
      <c r="O108" t="s">
        <v>5</v>
      </c>
      <c r="P108" t="s">
        <v>298</v>
      </c>
      <c r="Q108" t="s">
        <v>299</v>
      </c>
    </row>
    <row r="109" spans="1:17" x14ac:dyDescent="0.25">
      <c r="A109" t="s">
        <v>300</v>
      </c>
      <c r="B109">
        <v>11.753055499999999</v>
      </c>
      <c r="C109">
        <v>11.703640999999999</v>
      </c>
      <c r="D109">
        <v>11.903776000000001</v>
      </c>
      <c r="E109">
        <v>14.329955</v>
      </c>
      <c r="F109">
        <v>12.226283500000001</v>
      </c>
      <c r="G109">
        <v>13.245244</v>
      </c>
      <c r="H109" s="2">
        <f t="shared" si="7"/>
        <v>0.13372110881768839</v>
      </c>
      <c r="I109">
        <v>0.18689652778858501</v>
      </c>
      <c r="J109">
        <v>1</v>
      </c>
      <c r="K109" s="2">
        <f t="shared" si="5"/>
        <v>0.88842099034878919</v>
      </c>
      <c r="L109" s="2">
        <f t="shared" si="6"/>
        <v>1.1255924959713137</v>
      </c>
      <c r="M109" s="2">
        <f t="shared" si="8"/>
        <v>1.1255924959713137</v>
      </c>
      <c r="N109" s="2">
        <f t="shared" si="9"/>
        <v>0.17068461565131623</v>
      </c>
      <c r="O109" t="s">
        <v>12</v>
      </c>
      <c r="P109" t="s">
        <v>301</v>
      </c>
      <c r="Q109" t="s">
        <v>302</v>
      </c>
    </row>
    <row r="110" spans="1:17" x14ac:dyDescent="0.25">
      <c r="A110" t="s">
        <v>303</v>
      </c>
      <c r="B110">
        <v>7.6921936999999998</v>
      </c>
      <c r="C110">
        <v>7.6905766</v>
      </c>
      <c r="D110">
        <v>7.6707179500000002</v>
      </c>
      <c r="E110">
        <v>9.8632469999999994</v>
      </c>
      <c r="F110">
        <v>8.1367244999999997</v>
      </c>
      <c r="G110">
        <v>9.4094639999999998</v>
      </c>
      <c r="H110" s="2">
        <f t="shared" si="7"/>
        <v>0.10673388624444291</v>
      </c>
      <c r="I110">
        <v>0.18689652778858501</v>
      </c>
      <c r="J110">
        <v>1</v>
      </c>
      <c r="K110" s="2">
        <f t="shared" si="5"/>
        <v>0.84107854939223381</v>
      </c>
      <c r="L110" s="2">
        <f t="shared" si="6"/>
        <v>1.1889495942116266</v>
      </c>
      <c r="M110" s="2">
        <f t="shared" si="8"/>
        <v>1.1889495942116266</v>
      </c>
      <c r="N110" s="2">
        <f t="shared" si="9"/>
        <v>0.24968755299577156</v>
      </c>
      <c r="O110" t="s">
        <v>12</v>
      </c>
      <c r="P110" t="s">
        <v>304</v>
      </c>
      <c r="Q110" t="s">
        <v>305</v>
      </c>
    </row>
    <row r="111" spans="1:17" x14ac:dyDescent="0.25">
      <c r="A111" t="s">
        <v>306</v>
      </c>
      <c r="B111">
        <v>6.0630540000000002</v>
      </c>
      <c r="C111">
        <v>5.9862513999999996</v>
      </c>
      <c r="D111">
        <v>6.5448360999999995</v>
      </c>
      <c r="E111">
        <v>8.2090829999999997</v>
      </c>
      <c r="F111">
        <v>6.9837210000000001</v>
      </c>
      <c r="G111">
        <v>7.5967450000000003</v>
      </c>
      <c r="H111" s="2">
        <f t="shared" si="7"/>
        <v>3.9889825191587437E-2</v>
      </c>
      <c r="I111">
        <v>0.18689652778858501</v>
      </c>
      <c r="J111">
        <v>1</v>
      </c>
      <c r="K111" s="2">
        <f t="shared" si="5"/>
        <v>0.81590651486784571</v>
      </c>
      <c r="L111" s="2">
        <f t="shared" si="6"/>
        <v>1.225630610587749</v>
      </c>
      <c r="M111" s="2">
        <f t="shared" si="8"/>
        <v>1.225630610587749</v>
      </c>
      <c r="N111" s="2">
        <f t="shared" si="9"/>
        <v>0.29352423467940908</v>
      </c>
      <c r="O111" t="s">
        <v>12</v>
      </c>
      <c r="P111" t="s">
        <v>307</v>
      </c>
      <c r="Q111" t="s">
        <v>308</v>
      </c>
    </row>
    <row r="112" spans="1:17" x14ac:dyDescent="0.25">
      <c r="A112" t="s">
        <v>309</v>
      </c>
      <c r="B112">
        <v>6.2954138000000004</v>
      </c>
      <c r="C112">
        <v>6.2644609999999998</v>
      </c>
      <c r="D112">
        <v>6.5186820500000007</v>
      </c>
      <c r="E112">
        <v>8.4925239999999995</v>
      </c>
      <c r="F112">
        <v>7.0590171500000007</v>
      </c>
      <c r="G112">
        <v>7.7100270000000002</v>
      </c>
      <c r="H112" s="2">
        <f t="shared" si="7"/>
        <v>7.3170105978360225E-2</v>
      </c>
      <c r="I112">
        <v>0.18689652778858501</v>
      </c>
      <c r="J112">
        <v>1</v>
      </c>
      <c r="K112" s="2">
        <f t="shared" si="5"/>
        <v>0.82017500827862266</v>
      </c>
      <c r="L112" s="2">
        <f t="shared" si="6"/>
        <v>1.2192519765980101</v>
      </c>
      <c r="M112" s="2">
        <f t="shared" si="8"/>
        <v>1.2192519765980101</v>
      </c>
      <c r="N112" s="2">
        <f t="shared" si="9"/>
        <v>0.2859963112098155</v>
      </c>
      <c r="O112" t="s">
        <v>12</v>
      </c>
      <c r="P112" t="s">
        <v>310</v>
      </c>
      <c r="Q112" t="s">
        <v>311</v>
      </c>
    </row>
    <row r="113" spans="1:17" x14ac:dyDescent="0.25">
      <c r="A113" t="s">
        <v>312</v>
      </c>
      <c r="B113">
        <v>9.0767434999999992</v>
      </c>
      <c r="C113">
        <v>9.0464219999999997</v>
      </c>
      <c r="D113">
        <v>9.2548434999999998</v>
      </c>
      <c r="E113">
        <v>11.666752000000001</v>
      </c>
      <c r="F113">
        <v>9.4428634999999996</v>
      </c>
      <c r="G113">
        <v>10.815534</v>
      </c>
      <c r="H113" s="2">
        <f t="shared" si="7"/>
        <v>0.14285382316703996</v>
      </c>
      <c r="I113">
        <v>0.18689652778858501</v>
      </c>
      <c r="J113">
        <v>1</v>
      </c>
      <c r="K113" s="2">
        <f t="shared" si="5"/>
        <v>0.85756870144022346</v>
      </c>
      <c r="L113" s="2">
        <f t="shared" si="6"/>
        <v>1.1660873330854702</v>
      </c>
      <c r="M113" s="2">
        <f t="shared" si="8"/>
        <v>1.1660873330854702</v>
      </c>
      <c r="N113" s="2">
        <f t="shared" si="9"/>
        <v>0.22167584196126777</v>
      </c>
      <c r="O113" t="s">
        <v>12</v>
      </c>
      <c r="P113" t="s">
        <v>313</v>
      </c>
      <c r="Q113" t="s">
        <v>314</v>
      </c>
    </row>
    <row r="114" spans="1:17" x14ac:dyDescent="0.25">
      <c r="A114" t="s">
        <v>315</v>
      </c>
      <c r="B114">
        <v>7.2927560000000007</v>
      </c>
      <c r="C114">
        <v>8.5904349999999994</v>
      </c>
      <c r="D114">
        <v>7.5494155000000003</v>
      </c>
      <c r="E114">
        <v>5.6384287000000004</v>
      </c>
      <c r="F114">
        <v>7.2242815500000006</v>
      </c>
      <c r="G114">
        <v>5.7365940000000002</v>
      </c>
      <c r="H114" s="2">
        <f t="shared" si="7"/>
        <v>7.1872239787473036E-2</v>
      </c>
      <c r="I114">
        <v>0.18689652778858501</v>
      </c>
      <c r="J114">
        <v>1</v>
      </c>
      <c r="K114" s="2">
        <f t="shared" si="5"/>
        <v>1.2598646801532909</v>
      </c>
      <c r="L114" s="2">
        <f t="shared" si="6"/>
        <v>0.79373603828494299</v>
      </c>
      <c r="M114" s="2">
        <f t="shared" si="8"/>
        <v>1.2598646801532909</v>
      </c>
      <c r="N114" s="2">
        <f t="shared" si="9"/>
        <v>0.33326878471264648</v>
      </c>
      <c r="O114" t="s">
        <v>5</v>
      </c>
      <c r="P114" t="s">
        <v>316</v>
      </c>
      <c r="Q114" t="s">
        <v>317</v>
      </c>
    </row>
    <row r="115" spans="1:17" x14ac:dyDescent="0.25">
      <c r="A115" t="s">
        <v>318</v>
      </c>
      <c r="B115">
        <v>7.6057863500000007</v>
      </c>
      <c r="C115">
        <v>7.7100270000000002</v>
      </c>
      <c r="D115">
        <v>7.7170772000000003</v>
      </c>
      <c r="E115">
        <v>5.5087595</v>
      </c>
      <c r="F115">
        <v>7.4993495000000001</v>
      </c>
      <c r="G115">
        <v>5.3837786000000003</v>
      </c>
      <c r="H115" s="2">
        <f t="shared" si="7"/>
        <v>0.15220291419178658</v>
      </c>
      <c r="I115">
        <v>0.18689652778858501</v>
      </c>
      <c r="J115">
        <v>1</v>
      </c>
      <c r="K115" s="2">
        <f t="shared" si="5"/>
        <v>1.2523396755643506</v>
      </c>
      <c r="L115" s="2">
        <f t="shared" si="6"/>
        <v>0.7985054051324878</v>
      </c>
      <c r="M115" s="2">
        <f t="shared" si="8"/>
        <v>1.2523396755643506</v>
      </c>
      <c r="N115" s="2">
        <f t="shared" si="9"/>
        <v>0.32462592152581632</v>
      </c>
      <c r="O115" t="s">
        <v>5</v>
      </c>
      <c r="P115" t="s">
        <v>319</v>
      </c>
      <c r="Q115" t="s">
        <v>320</v>
      </c>
    </row>
    <row r="116" spans="1:17" x14ac:dyDescent="0.25">
      <c r="A116" t="s">
        <v>321</v>
      </c>
      <c r="B116">
        <v>9.0552054999999996</v>
      </c>
      <c r="C116">
        <v>9.1045700000000007</v>
      </c>
      <c r="D116">
        <v>9.0784075000000009</v>
      </c>
      <c r="E116">
        <v>6.7168726999999997</v>
      </c>
      <c r="F116">
        <v>8.6918509999999998</v>
      </c>
      <c r="G116">
        <v>7.4099297999999996</v>
      </c>
      <c r="H116" s="2">
        <f t="shared" si="7"/>
        <v>0.12568262344443756</v>
      </c>
      <c r="I116">
        <v>0.18689652778858501</v>
      </c>
      <c r="J116">
        <v>1</v>
      </c>
      <c r="K116" s="2">
        <f t="shared" si="5"/>
        <v>1.1936805561292214</v>
      </c>
      <c r="L116" s="2">
        <f t="shared" si="6"/>
        <v>0.83774506911859703</v>
      </c>
      <c r="M116" s="2">
        <f t="shared" si="8"/>
        <v>1.1936805561292214</v>
      </c>
      <c r="N116" s="2">
        <f t="shared" si="9"/>
        <v>0.25541680498740721</v>
      </c>
      <c r="O116" t="s">
        <v>5</v>
      </c>
      <c r="P116" t="s">
        <v>322</v>
      </c>
      <c r="Q116" t="s">
        <v>323</v>
      </c>
    </row>
    <row r="117" spans="1:17" x14ac:dyDescent="0.25">
      <c r="A117" t="s">
        <v>324</v>
      </c>
      <c r="B117">
        <v>7.8891610999999999</v>
      </c>
      <c r="C117">
        <v>7.5841570000000003</v>
      </c>
      <c r="D117">
        <v>7.4874277500000002</v>
      </c>
      <c r="E117">
        <v>8.6666249999999998</v>
      </c>
      <c r="F117">
        <v>8.9401454999999999</v>
      </c>
      <c r="G117">
        <v>8.8963319999999992</v>
      </c>
      <c r="H117" s="2">
        <f t="shared" si="7"/>
        <v>2.0876425391016984E-3</v>
      </c>
      <c r="I117">
        <v>0.18689652778858501</v>
      </c>
      <c r="J117">
        <v>0.72023667599008601</v>
      </c>
      <c r="K117" s="2">
        <f t="shared" si="5"/>
        <v>0.86634181224632112</v>
      </c>
      <c r="L117" s="2">
        <f t="shared" si="6"/>
        <v>1.1542788145098517</v>
      </c>
      <c r="M117" s="2">
        <f t="shared" si="8"/>
        <v>1.1542788145098517</v>
      </c>
      <c r="N117" s="2">
        <f t="shared" si="9"/>
        <v>0.20699174714283239</v>
      </c>
      <c r="O117" t="s">
        <v>12</v>
      </c>
      <c r="P117" t="s">
        <v>325</v>
      </c>
      <c r="Q117" t="s">
        <v>326</v>
      </c>
    </row>
    <row r="118" spans="1:17" x14ac:dyDescent="0.25">
      <c r="A118" t="s">
        <v>327</v>
      </c>
      <c r="B118">
        <v>10.486661</v>
      </c>
      <c r="C118">
        <v>10.481153000000001</v>
      </c>
      <c r="D118">
        <v>10.7209205</v>
      </c>
      <c r="E118">
        <v>12.752877</v>
      </c>
      <c r="F118">
        <v>11.0510865</v>
      </c>
      <c r="G118">
        <v>12.231263999999999</v>
      </c>
      <c r="H118" s="2">
        <f t="shared" si="7"/>
        <v>9.9084708564981833E-2</v>
      </c>
      <c r="I118">
        <v>0.18689652778858501</v>
      </c>
      <c r="J118">
        <v>1</v>
      </c>
      <c r="K118" s="2">
        <f t="shared" si="5"/>
        <v>0.87938211296154556</v>
      </c>
      <c r="L118" s="2">
        <f t="shared" si="6"/>
        <v>1.1371620883124887</v>
      </c>
      <c r="M118" s="2">
        <f t="shared" si="8"/>
        <v>1.1371620883124887</v>
      </c>
      <c r="N118" s="2">
        <f t="shared" si="9"/>
        <v>0.18543790712202041</v>
      </c>
      <c r="O118" t="s">
        <v>12</v>
      </c>
    </row>
    <row r="119" spans="1:17" x14ac:dyDescent="0.25">
      <c r="A119" t="s">
        <v>328</v>
      </c>
      <c r="B119">
        <v>11.2884695</v>
      </c>
      <c r="C119">
        <v>11.161257000000001</v>
      </c>
      <c r="D119">
        <v>11.4765345</v>
      </c>
      <c r="E119">
        <v>8.8963319999999992</v>
      </c>
      <c r="F119">
        <v>10.991474499999999</v>
      </c>
      <c r="G119">
        <v>9.7141099999999998</v>
      </c>
      <c r="H119" s="2">
        <f t="shared" si="7"/>
        <v>0.138888035027389</v>
      </c>
      <c r="I119">
        <v>0.18689652778858501</v>
      </c>
      <c r="J119">
        <v>1</v>
      </c>
      <c r="K119" s="2">
        <f t="shared" si="5"/>
        <v>1.1460832611969567</v>
      </c>
      <c r="L119" s="2">
        <f t="shared" si="6"/>
        <v>0.8725369559586893</v>
      </c>
      <c r="M119" s="2">
        <f t="shared" si="8"/>
        <v>1.1460832611969567</v>
      </c>
      <c r="N119" s="2">
        <f t="shared" si="9"/>
        <v>0.1967118574914638</v>
      </c>
      <c r="O119" t="s">
        <v>5</v>
      </c>
      <c r="P119" t="s">
        <v>164</v>
      </c>
      <c r="Q119" t="s">
        <v>165</v>
      </c>
    </row>
    <row r="120" spans="1:17" x14ac:dyDescent="0.25">
      <c r="A120" t="s">
        <v>329</v>
      </c>
      <c r="B120">
        <v>7.7642670000000003</v>
      </c>
      <c r="C120">
        <v>7.8858404000000002</v>
      </c>
      <c r="D120">
        <v>7.5575535</v>
      </c>
      <c r="E120">
        <v>5.5902367000000002</v>
      </c>
      <c r="F120">
        <v>7.3551547500000005</v>
      </c>
      <c r="G120">
        <v>5.7670292999999999</v>
      </c>
      <c r="H120" s="2">
        <f t="shared" si="7"/>
        <v>0.11237743030112465</v>
      </c>
      <c r="I120">
        <v>0.18689652778858501</v>
      </c>
      <c r="J120">
        <v>1</v>
      </c>
      <c r="K120" s="2">
        <f t="shared" si="5"/>
        <v>1.2402276119192115</v>
      </c>
      <c r="L120" s="2">
        <f t="shared" si="6"/>
        <v>0.80630360942579959</v>
      </c>
      <c r="M120" s="2">
        <f t="shared" si="8"/>
        <v>1.2402276119192115</v>
      </c>
      <c r="N120" s="2">
        <f t="shared" si="9"/>
        <v>0.31060491452577155</v>
      </c>
      <c r="O120" t="s">
        <v>5</v>
      </c>
      <c r="P120" t="s">
        <v>330</v>
      </c>
      <c r="Q120" t="s">
        <v>331</v>
      </c>
    </row>
    <row r="121" spans="1:17" x14ac:dyDescent="0.25">
      <c r="A121" t="s">
        <v>332</v>
      </c>
      <c r="B121">
        <v>7.87863325</v>
      </c>
      <c r="C121">
        <v>8.0332380000000008</v>
      </c>
      <c r="D121">
        <v>7.8388387000000002</v>
      </c>
      <c r="E121">
        <v>5.4058203999999996</v>
      </c>
      <c r="F121">
        <v>7.6055478999999995</v>
      </c>
      <c r="G121">
        <v>6.2145910000000004</v>
      </c>
      <c r="H121" s="2">
        <f t="shared" si="7"/>
        <v>0.14224606144549137</v>
      </c>
      <c r="I121">
        <v>0.18689652778858501</v>
      </c>
      <c r="J121">
        <v>1</v>
      </c>
      <c r="K121" s="2">
        <f t="shared" si="5"/>
        <v>1.2353458976686797</v>
      </c>
      <c r="L121" s="2">
        <f t="shared" si="6"/>
        <v>0.80948987800678351</v>
      </c>
      <c r="M121" s="2">
        <f t="shared" si="8"/>
        <v>1.2353458976686797</v>
      </c>
      <c r="N121" s="2">
        <f t="shared" si="9"/>
        <v>0.30491505394039309</v>
      </c>
      <c r="O121" t="s">
        <v>5</v>
      </c>
      <c r="P121" t="s">
        <v>333</v>
      </c>
      <c r="Q121" t="s">
        <v>334</v>
      </c>
    </row>
    <row r="122" spans="1:17" x14ac:dyDescent="0.25">
      <c r="A122" t="s">
        <v>335</v>
      </c>
      <c r="B122">
        <v>9.2239255</v>
      </c>
      <c r="C122">
        <v>9.5319430000000001</v>
      </c>
      <c r="D122">
        <v>9.2918404999999993</v>
      </c>
      <c r="E122">
        <v>11.291869999999999</v>
      </c>
      <c r="F122">
        <v>9.7853959999999987</v>
      </c>
      <c r="G122">
        <v>11.125232</v>
      </c>
      <c r="H122" s="2">
        <f t="shared" si="7"/>
        <v>9.5793537821975264E-2</v>
      </c>
      <c r="I122">
        <v>0.18689652778858501</v>
      </c>
      <c r="J122">
        <v>1</v>
      </c>
      <c r="K122" s="2">
        <f t="shared" si="5"/>
        <v>0.87097929483607128</v>
      </c>
      <c r="L122" s="2">
        <f t="shared" si="6"/>
        <v>1.1481329188063099</v>
      </c>
      <c r="M122" s="2">
        <f t="shared" si="8"/>
        <v>1.1481329188063099</v>
      </c>
      <c r="N122" s="2">
        <f t="shared" si="9"/>
        <v>0.19928967180647356</v>
      </c>
      <c r="O122" t="s">
        <v>12</v>
      </c>
    </row>
    <row r="123" spans="1:17" x14ac:dyDescent="0.25">
      <c r="A123" t="s">
        <v>336</v>
      </c>
      <c r="B123">
        <v>7.0104799999999994</v>
      </c>
      <c r="C123">
        <v>6.6537259999999998</v>
      </c>
      <c r="D123">
        <v>6.9611535</v>
      </c>
      <c r="E123">
        <v>8.8119320000000005</v>
      </c>
      <c r="F123">
        <v>7.4644572</v>
      </c>
      <c r="G123">
        <v>8.6725010000000005</v>
      </c>
      <c r="H123" s="2">
        <f t="shared" si="7"/>
        <v>6.9619889123475012E-2</v>
      </c>
      <c r="I123">
        <v>0.18689652778858501</v>
      </c>
      <c r="J123">
        <v>1</v>
      </c>
      <c r="K123" s="2">
        <f t="shared" si="5"/>
        <v>0.82670448804171659</v>
      </c>
      <c r="L123" s="2">
        <f t="shared" si="6"/>
        <v>1.2096220771327646</v>
      </c>
      <c r="M123" s="2">
        <f t="shared" si="8"/>
        <v>1.2096220771327646</v>
      </c>
      <c r="N123" s="2">
        <f t="shared" si="9"/>
        <v>0.27455637592104304</v>
      </c>
      <c r="O123" t="s">
        <v>12</v>
      </c>
      <c r="P123" t="s">
        <v>337</v>
      </c>
      <c r="Q123" t="s">
        <v>338</v>
      </c>
    </row>
    <row r="124" spans="1:17" x14ac:dyDescent="0.25">
      <c r="A124" t="s">
        <v>339</v>
      </c>
      <c r="B124">
        <v>8.0353145000000001</v>
      </c>
      <c r="C124">
        <v>8.0553969999999993</v>
      </c>
      <c r="D124">
        <v>8.1051579999999994</v>
      </c>
      <c r="E124">
        <v>5.4221386999999996</v>
      </c>
      <c r="F124">
        <v>7.7594557499999999</v>
      </c>
      <c r="G124">
        <v>6.5968679999999997</v>
      </c>
      <c r="H124" s="2">
        <f t="shared" si="7"/>
        <v>0.16068052663999047</v>
      </c>
      <c r="I124">
        <v>0.18689652778858501</v>
      </c>
      <c r="J124">
        <v>1</v>
      </c>
      <c r="K124" s="2">
        <f t="shared" si="5"/>
        <v>1.2233443100628887</v>
      </c>
      <c r="L124" s="2">
        <f t="shared" si="6"/>
        <v>0.81743135744718742</v>
      </c>
      <c r="M124" s="2">
        <f t="shared" si="8"/>
        <v>1.2233443100628887</v>
      </c>
      <c r="N124" s="2">
        <f t="shared" si="9"/>
        <v>0.29083050730829768</v>
      </c>
      <c r="O124" t="s">
        <v>5</v>
      </c>
    </row>
    <row r="125" spans="1:17" x14ac:dyDescent="0.25">
      <c r="A125" t="s">
        <v>340</v>
      </c>
      <c r="B125">
        <v>8.5341014999999985</v>
      </c>
      <c r="C125">
        <v>8.4461510000000004</v>
      </c>
      <c r="D125">
        <v>8.2583364999999986</v>
      </c>
      <c r="E125">
        <v>5.8819647000000002</v>
      </c>
      <c r="F125">
        <v>8.1943765000000006</v>
      </c>
      <c r="G125">
        <v>6.6236066999999998</v>
      </c>
      <c r="H125" s="2">
        <f t="shared" si="7"/>
        <v>0.15487440307674391</v>
      </c>
      <c r="I125">
        <v>0.18689652778858501</v>
      </c>
      <c r="J125">
        <v>1</v>
      </c>
      <c r="K125" s="2">
        <f t="shared" si="5"/>
        <v>1.2192585760082999</v>
      </c>
      <c r="L125" s="2">
        <f t="shared" si="6"/>
        <v>0.82017056896484986</v>
      </c>
      <c r="M125" s="2">
        <f t="shared" si="8"/>
        <v>1.2192585760082999</v>
      </c>
      <c r="N125" s="2">
        <f t="shared" si="9"/>
        <v>0.28600412002285325</v>
      </c>
      <c r="O125" t="s">
        <v>5</v>
      </c>
      <c r="P125" t="s">
        <v>341</v>
      </c>
      <c r="Q125" t="s">
        <v>342</v>
      </c>
    </row>
    <row r="126" spans="1:17" x14ac:dyDescent="0.25">
      <c r="A126" t="s">
        <v>343</v>
      </c>
      <c r="B126">
        <v>9.0311184999999998</v>
      </c>
      <c r="C126">
        <v>9.0887440000000002</v>
      </c>
      <c r="D126">
        <v>9.3793900000000008</v>
      </c>
      <c r="E126">
        <v>6.7567716000000004</v>
      </c>
      <c r="F126">
        <v>8.8829989999999999</v>
      </c>
      <c r="G126">
        <v>7.4760169999999997</v>
      </c>
      <c r="H126" s="2">
        <f t="shared" si="7"/>
        <v>0.14041651865806812</v>
      </c>
      <c r="I126">
        <v>0.18689652778858501</v>
      </c>
      <c r="J126">
        <v>1</v>
      </c>
      <c r="K126" s="2">
        <f t="shared" si="5"/>
        <v>1.1896307829026773</v>
      </c>
      <c r="L126" s="2">
        <f t="shared" si="6"/>
        <v>0.84059694349873693</v>
      </c>
      <c r="M126" s="2">
        <f t="shared" si="8"/>
        <v>1.1896307829026773</v>
      </c>
      <c r="N126" s="2">
        <f t="shared" si="9"/>
        <v>0.2505138841829041</v>
      </c>
      <c r="O126" t="s">
        <v>5</v>
      </c>
    </row>
    <row r="127" spans="1:17" x14ac:dyDescent="0.25">
      <c r="A127" t="s">
        <v>344</v>
      </c>
      <c r="B127">
        <v>8.4949495000000006</v>
      </c>
      <c r="C127">
        <v>8.4726689999999998</v>
      </c>
      <c r="D127">
        <v>8.5420094999999989</v>
      </c>
      <c r="E127">
        <v>5.6642422999999997</v>
      </c>
      <c r="F127">
        <v>8.3281714999999998</v>
      </c>
      <c r="G127">
        <v>6.9877744000000002</v>
      </c>
      <c r="H127" s="2">
        <f t="shared" si="7"/>
        <v>0.18850782510766306</v>
      </c>
      <c r="I127">
        <v>0.193980639842009</v>
      </c>
      <c r="J127">
        <v>1</v>
      </c>
      <c r="K127" s="2">
        <f t="shared" si="5"/>
        <v>1.2158912854747412</v>
      </c>
      <c r="L127" s="2">
        <f t="shared" si="6"/>
        <v>0.82244195015309518</v>
      </c>
      <c r="M127" s="2">
        <f t="shared" si="8"/>
        <v>1.2158912854747412</v>
      </c>
      <c r="N127" s="2">
        <f t="shared" si="9"/>
        <v>0.28201424118447499</v>
      </c>
      <c r="O127" t="s">
        <v>5</v>
      </c>
      <c r="P127" t="s">
        <v>345</v>
      </c>
      <c r="Q127" t="s">
        <v>346</v>
      </c>
    </row>
    <row r="128" spans="1:17" x14ac:dyDescent="0.25">
      <c r="A128" t="s">
        <v>347</v>
      </c>
      <c r="B128">
        <v>7.1464003500000004</v>
      </c>
      <c r="C128">
        <v>7.6029159999999996</v>
      </c>
      <c r="D128">
        <v>7.2795617000000004</v>
      </c>
      <c r="E128">
        <v>8.6088660000000008</v>
      </c>
      <c r="F128">
        <v>8.0095779999999994</v>
      </c>
      <c r="G128">
        <v>9.2627649999999999</v>
      </c>
      <c r="H128" s="2">
        <f t="shared" si="7"/>
        <v>5.6885284659088216E-2</v>
      </c>
      <c r="I128">
        <v>0.18689652778858501</v>
      </c>
      <c r="J128">
        <v>1</v>
      </c>
      <c r="K128" s="2">
        <f t="shared" si="5"/>
        <v>0.85115336188506518</v>
      </c>
      <c r="L128" s="2">
        <f t="shared" si="6"/>
        <v>1.1748764027498892</v>
      </c>
      <c r="M128" s="2">
        <f t="shared" si="8"/>
        <v>1.1748764027498892</v>
      </c>
      <c r="N128" s="2">
        <f t="shared" si="9"/>
        <v>0.23250899294451868</v>
      </c>
      <c r="O128" t="s">
        <v>12</v>
      </c>
      <c r="P128" t="s">
        <v>348</v>
      </c>
      <c r="Q128" t="s">
        <v>349</v>
      </c>
    </row>
    <row r="129" spans="1:17" x14ac:dyDescent="0.25">
      <c r="A129" t="s">
        <v>350</v>
      </c>
      <c r="B129">
        <v>7.4883069999999998</v>
      </c>
      <c r="C129">
        <v>7.2811893999999997</v>
      </c>
      <c r="D129">
        <v>7.5243584999999999</v>
      </c>
      <c r="E129">
        <v>5.2464240000000002</v>
      </c>
      <c r="F129">
        <v>7.2337302000000001</v>
      </c>
      <c r="G129">
        <v>5.4074172999999996</v>
      </c>
      <c r="H129" s="2">
        <f t="shared" si="7"/>
        <v>0.14583771803537474</v>
      </c>
      <c r="I129">
        <v>0.18689652778858501</v>
      </c>
      <c r="J129">
        <v>1</v>
      </c>
      <c r="K129" s="2">
        <f t="shared" si="5"/>
        <v>1.2463321194830723</v>
      </c>
      <c r="L129" s="2">
        <f t="shared" si="6"/>
        <v>0.80235435191605198</v>
      </c>
      <c r="M129" s="2">
        <f t="shared" si="8"/>
        <v>1.2463321194830723</v>
      </c>
      <c r="N129" s="2">
        <f t="shared" si="9"/>
        <v>0.31768856538003015</v>
      </c>
      <c r="O129" t="s">
        <v>5</v>
      </c>
      <c r="P129" t="s">
        <v>351</v>
      </c>
      <c r="Q129" t="s">
        <v>352</v>
      </c>
    </row>
    <row r="130" spans="1:17" x14ac:dyDescent="0.25">
      <c r="A130" t="s">
        <v>353</v>
      </c>
      <c r="B130">
        <v>8.9724849999999989</v>
      </c>
      <c r="C130">
        <v>8.7053630000000002</v>
      </c>
      <c r="D130">
        <v>9.0800160000000005</v>
      </c>
      <c r="E130">
        <v>11.263534</v>
      </c>
      <c r="F130">
        <v>9.1582805</v>
      </c>
      <c r="G130">
        <v>10.99009</v>
      </c>
      <c r="H130" s="2">
        <f t="shared" si="7"/>
        <v>0.13986617686657996</v>
      </c>
      <c r="I130">
        <v>0.18689652778858501</v>
      </c>
      <c r="J130">
        <v>1</v>
      </c>
      <c r="K130" s="2">
        <f t="shared" ref="K130:K193" si="10" xml:space="preserve"> AVERAGE(B130:D130)/AVERAGE(E130:G130)</f>
        <v>0.85183832135997994</v>
      </c>
      <c r="L130" s="2">
        <f t="shared" ref="L130:L193" si="11" xml:space="preserve"> AVERAGE(E130:G130)/AVERAGE(B130:D130)</f>
        <v>1.1739316897641756</v>
      </c>
      <c r="M130" s="2">
        <f t="shared" si="8"/>
        <v>1.1739316897641756</v>
      </c>
      <c r="N130" s="2">
        <f t="shared" si="9"/>
        <v>0.23134846150953997</v>
      </c>
      <c r="O130" t="s">
        <v>12</v>
      </c>
    </row>
    <row r="131" spans="1:17" x14ac:dyDescent="0.25">
      <c r="A131" t="s">
        <v>354</v>
      </c>
      <c r="B131">
        <v>7.8224435000000003</v>
      </c>
      <c r="C131">
        <v>7.9350285999999999</v>
      </c>
      <c r="D131">
        <v>7.7847792</v>
      </c>
      <c r="E131">
        <v>5.230092</v>
      </c>
      <c r="F131">
        <v>7.5126305000000002</v>
      </c>
      <c r="G131">
        <v>6.349602</v>
      </c>
      <c r="H131" s="2">
        <f t="shared" ref="H131:H194" si="12" xml:space="preserve"> _xlfn.T.TEST(B131:D131,E131:G131,2,3)</f>
        <v>0.15262644386753207</v>
      </c>
      <c r="I131">
        <v>0.18689652778858501</v>
      </c>
      <c r="J131">
        <v>1</v>
      </c>
      <c r="K131" s="2">
        <f t="shared" si="10"/>
        <v>1.2330741235830136</v>
      </c>
      <c r="L131" s="2">
        <f t="shared" si="11"/>
        <v>0.81098125479613759</v>
      </c>
      <c r="M131" s="2">
        <f t="shared" ref="M131:M194" si="13" xml:space="preserve"> MAX(K131:L131)</f>
        <v>1.2330741235830136</v>
      </c>
      <c r="N131" s="2">
        <f t="shared" ref="N131:N194" si="14" xml:space="preserve"> LOG(M131,2)</f>
        <v>0.3022595268383978</v>
      </c>
      <c r="O131" t="s">
        <v>5</v>
      </c>
      <c r="P131" t="s">
        <v>355</v>
      </c>
      <c r="Q131" t="s">
        <v>356</v>
      </c>
    </row>
    <row r="132" spans="1:17" x14ac:dyDescent="0.25">
      <c r="A132" t="s">
        <v>357</v>
      </c>
      <c r="B132">
        <v>7.9332223499999994</v>
      </c>
      <c r="C132">
        <v>7.7771910000000002</v>
      </c>
      <c r="D132">
        <v>7.7940952499999998</v>
      </c>
      <c r="E132">
        <v>5.7389836000000001</v>
      </c>
      <c r="F132">
        <v>7.6280785</v>
      </c>
      <c r="G132">
        <v>5.6917840000000002</v>
      </c>
      <c r="H132" s="2">
        <f t="shared" si="12"/>
        <v>0.14495494712224011</v>
      </c>
      <c r="I132">
        <v>0.18689652778858501</v>
      </c>
      <c r="J132">
        <v>1</v>
      </c>
      <c r="K132" s="2">
        <f t="shared" si="10"/>
        <v>1.2332597932043747</v>
      </c>
      <c r="L132" s="2">
        <f t="shared" si="11"/>
        <v>0.81085916001664449</v>
      </c>
      <c r="M132" s="2">
        <f t="shared" si="13"/>
        <v>1.2332597932043747</v>
      </c>
      <c r="N132" s="2">
        <f t="shared" si="14"/>
        <v>0.30247674368860955</v>
      </c>
      <c r="O132" t="s">
        <v>5</v>
      </c>
      <c r="P132" t="s">
        <v>358</v>
      </c>
      <c r="Q132" t="s">
        <v>359</v>
      </c>
    </row>
    <row r="133" spans="1:17" x14ac:dyDescent="0.25">
      <c r="A133" t="s">
        <v>360</v>
      </c>
      <c r="B133">
        <v>9.6066795000000003</v>
      </c>
      <c r="C133">
        <v>9.5223490000000002</v>
      </c>
      <c r="D133">
        <v>9.7588259999999991</v>
      </c>
      <c r="E133">
        <v>7.0404552999999996</v>
      </c>
      <c r="F133">
        <v>9.3001365000000007</v>
      </c>
      <c r="G133">
        <v>8.2663930000000008</v>
      </c>
      <c r="H133" s="2">
        <f t="shared" si="12"/>
        <v>0.15909971142492804</v>
      </c>
      <c r="I133">
        <v>0.18689652778858501</v>
      </c>
      <c r="J133">
        <v>1</v>
      </c>
      <c r="K133" s="2">
        <f t="shared" si="10"/>
        <v>1.1739696974169707</v>
      </c>
      <c r="L133" s="2">
        <f t="shared" si="11"/>
        <v>0.85181074281580871</v>
      </c>
      <c r="M133" s="2">
        <f t="shared" si="13"/>
        <v>1.1739696974169707</v>
      </c>
      <c r="N133" s="2">
        <f t="shared" si="14"/>
        <v>0.23139516998929757</v>
      </c>
      <c r="O133" t="s">
        <v>5</v>
      </c>
      <c r="Q133" t="s">
        <v>361</v>
      </c>
    </row>
    <row r="134" spans="1:17" x14ac:dyDescent="0.25">
      <c r="A134" t="s">
        <v>362</v>
      </c>
      <c r="B134">
        <v>12.150871500000001</v>
      </c>
      <c r="C134">
        <v>12.185646999999999</v>
      </c>
      <c r="D134">
        <v>12.279612499999999</v>
      </c>
      <c r="E134">
        <v>9.6168709999999997</v>
      </c>
      <c r="F134">
        <v>12.0828615</v>
      </c>
      <c r="G134">
        <v>10.396858999999999</v>
      </c>
      <c r="H134" s="2">
        <f t="shared" si="12"/>
        <v>0.17393337578832532</v>
      </c>
      <c r="I134">
        <v>0.18689652778858501</v>
      </c>
      <c r="J134">
        <v>1</v>
      </c>
      <c r="K134" s="2">
        <f t="shared" si="10"/>
        <v>1.1408105748549653</v>
      </c>
      <c r="L134" s="2">
        <f t="shared" si="11"/>
        <v>0.87656971458836019</v>
      </c>
      <c r="M134" s="2">
        <f t="shared" si="13"/>
        <v>1.1408105748549653</v>
      </c>
      <c r="N134" s="2">
        <f t="shared" si="14"/>
        <v>0.19005926015890789</v>
      </c>
      <c r="O134" t="s">
        <v>5</v>
      </c>
      <c r="P134" t="s">
        <v>363</v>
      </c>
      <c r="Q134" t="s">
        <v>364</v>
      </c>
    </row>
    <row r="135" spans="1:17" x14ac:dyDescent="0.25">
      <c r="A135" t="s">
        <v>365</v>
      </c>
      <c r="B135">
        <v>6.9569814999999995</v>
      </c>
      <c r="C135">
        <v>6.9765334000000001</v>
      </c>
      <c r="D135">
        <v>6.9953974999999993</v>
      </c>
      <c r="E135">
        <v>8.9627250000000007</v>
      </c>
      <c r="F135">
        <v>7.4344943499999996</v>
      </c>
      <c r="G135">
        <v>8.7215959999999999</v>
      </c>
      <c r="H135" s="2">
        <f t="shared" si="12"/>
        <v>9.8511545331545242E-2</v>
      </c>
      <c r="I135">
        <v>0.18689652778858501</v>
      </c>
      <c r="J135">
        <v>1</v>
      </c>
      <c r="K135" s="2">
        <f t="shared" si="10"/>
        <v>0.8331966340124396</v>
      </c>
      <c r="L135" s="2">
        <f t="shared" si="11"/>
        <v>1.20019687931801</v>
      </c>
      <c r="M135" s="2">
        <f t="shared" si="13"/>
        <v>1.20019687931801</v>
      </c>
      <c r="N135" s="2">
        <f t="shared" si="14"/>
        <v>0.26327108376536784</v>
      </c>
      <c r="O135" t="s">
        <v>12</v>
      </c>
      <c r="P135" t="s">
        <v>366</v>
      </c>
      <c r="Q135" t="s">
        <v>367</v>
      </c>
    </row>
    <row r="136" spans="1:17" x14ac:dyDescent="0.25">
      <c r="A136" t="s">
        <v>368</v>
      </c>
      <c r="B136">
        <v>7.8356659999999998</v>
      </c>
      <c r="C136">
        <v>8.2653820000000007</v>
      </c>
      <c r="D136">
        <v>7.9064019999999999</v>
      </c>
      <c r="E136">
        <v>9.2448090000000001</v>
      </c>
      <c r="F136">
        <v>8.6184380000000012</v>
      </c>
      <c r="G136">
        <v>9.9612759999999998</v>
      </c>
      <c r="H136" s="2">
        <f t="shared" si="12"/>
        <v>6.8969679314078616E-2</v>
      </c>
      <c r="I136">
        <v>0.18689652778858501</v>
      </c>
      <c r="J136">
        <v>1</v>
      </c>
      <c r="K136" s="2">
        <f t="shared" si="10"/>
        <v>0.86281622869150343</v>
      </c>
      <c r="L136" s="2">
        <f t="shared" si="11"/>
        <v>1.1589953535256765</v>
      </c>
      <c r="M136" s="2">
        <f t="shared" si="13"/>
        <v>1.1589953535256765</v>
      </c>
      <c r="N136" s="2">
        <f t="shared" si="14"/>
        <v>0.21287478251444397</v>
      </c>
      <c r="O136" t="s">
        <v>12</v>
      </c>
      <c r="P136" t="s">
        <v>369</v>
      </c>
      <c r="Q136" t="s">
        <v>370</v>
      </c>
    </row>
    <row r="137" spans="1:17" x14ac:dyDescent="0.25">
      <c r="A137" t="s">
        <v>371</v>
      </c>
      <c r="B137">
        <v>13.21621</v>
      </c>
      <c r="C137">
        <v>13.234298000000001</v>
      </c>
      <c r="D137">
        <v>13.163623000000001</v>
      </c>
      <c r="E137">
        <v>10.314211999999999</v>
      </c>
      <c r="F137">
        <v>12.9847055</v>
      </c>
      <c r="G137">
        <v>11.870754</v>
      </c>
      <c r="H137" s="2">
        <f t="shared" si="12"/>
        <v>0.19579002938752529</v>
      </c>
      <c r="I137">
        <v>0.19648611795934501</v>
      </c>
      <c r="J137">
        <v>1</v>
      </c>
      <c r="K137" s="2">
        <f t="shared" si="10"/>
        <v>1.1263719366841398</v>
      </c>
      <c r="L137" s="2">
        <f t="shared" si="11"/>
        <v>0.88780620985980996</v>
      </c>
      <c r="M137" s="2">
        <f t="shared" si="13"/>
        <v>1.1263719366841398</v>
      </c>
      <c r="N137" s="2">
        <f t="shared" si="14"/>
        <v>0.17168329509727767</v>
      </c>
      <c r="O137" t="s">
        <v>5</v>
      </c>
      <c r="P137" t="s">
        <v>372</v>
      </c>
      <c r="Q137" t="s">
        <v>373</v>
      </c>
    </row>
    <row r="138" spans="1:17" x14ac:dyDescent="0.25">
      <c r="A138" t="s">
        <v>374</v>
      </c>
      <c r="B138">
        <v>7.0516816999999996</v>
      </c>
      <c r="C138">
        <v>6.6940317</v>
      </c>
      <c r="D138">
        <v>6.9582927999999997</v>
      </c>
      <c r="E138">
        <v>9.4714290000000005</v>
      </c>
      <c r="F138">
        <v>7.2875873000000002</v>
      </c>
      <c r="G138">
        <v>8.3607189999999996</v>
      </c>
      <c r="H138" s="2">
        <f t="shared" si="12"/>
        <v>0.14105958935795304</v>
      </c>
      <c r="I138">
        <v>0.18689652778858501</v>
      </c>
      <c r="J138">
        <v>1</v>
      </c>
      <c r="K138" s="2">
        <f t="shared" si="10"/>
        <v>0.82421275354760604</v>
      </c>
      <c r="L138" s="2">
        <f t="shared" si="11"/>
        <v>1.2132789691687786</v>
      </c>
      <c r="M138" s="2">
        <f t="shared" si="13"/>
        <v>1.2132789691687786</v>
      </c>
      <c r="N138" s="2">
        <f t="shared" si="14"/>
        <v>0.27891130739424608</v>
      </c>
      <c r="O138" t="s">
        <v>12</v>
      </c>
      <c r="P138" t="s">
        <v>375</v>
      </c>
      <c r="Q138" t="s">
        <v>376</v>
      </c>
    </row>
    <row r="139" spans="1:17" x14ac:dyDescent="0.25">
      <c r="A139" t="s">
        <v>377</v>
      </c>
      <c r="B139">
        <v>10.651021499999999</v>
      </c>
      <c r="C139">
        <v>11.009066000000001</v>
      </c>
      <c r="D139">
        <v>10.8290045</v>
      </c>
      <c r="E139">
        <v>13.332165</v>
      </c>
      <c r="F139">
        <v>11.0779265</v>
      </c>
      <c r="G139">
        <v>12.319732999999999</v>
      </c>
      <c r="H139" s="2">
        <f t="shared" si="12"/>
        <v>0.15938594498007425</v>
      </c>
      <c r="I139">
        <v>0.18689652778858501</v>
      </c>
      <c r="J139">
        <v>1</v>
      </c>
      <c r="K139" s="2">
        <f t="shared" si="10"/>
        <v>0.88454253300339081</v>
      </c>
      <c r="L139" s="2">
        <f t="shared" si="11"/>
        <v>1.130527886097894</v>
      </c>
      <c r="M139" s="2">
        <f t="shared" si="13"/>
        <v>1.130527886097894</v>
      </c>
      <c r="N139" s="2">
        <f t="shared" si="14"/>
        <v>0.17699657867852461</v>
      </c>
      <c r="O139" t="s">
        <v>12</v>
      </c>
      <c r="Q139" t="s">
        <v>378</v>
      </c>
    </row>
    <row r="140" spans="1:17" x14ac:dyDescent="0.25">
      <c r="A140" t="s">
        <v>379</v>
      </c>
      <c r="B140">
        <v>7.7807448499999996</v>
      </c>
      <c r="C140">
        <v>7.8600820000000002</v>
      </c>
      <c r="D140">
        <v>7.7981508999999996</v>
      </c>
      <c r="E140">
        <v>5.4305773000000004</v>
      </c>
      <c r="F140">
        <v>7.6625527</v>
      </c>
      <c r="G140">
        <v>5.8371899999999997</v>
      </c>
      <c r="H140" s="2">
        <f t="shared" si="12"/>
        <v>0.15980329681175309</v>
      </c>
      <c r="I140">
        <v>0.18689652778858501</v>
      </c>
      <c r="J140">
        <v>1</v>
      </c>
      <c r="K140" s="2">
        <f t="shared" si="10"/>
        <v>1.2381712379928071</v>
      </c>
      <c r="L140" s="2">
        <f t="shared" si="11"/>
        <v>0.80764273092072036</v>
      </c>
      <c r="M140" s="2">
        <f t="shared" si="13"/>
        <v>1.2381712379928071</v>
      </c>
      <c r="N140" s="2">
        <f t="shared" si="14"/>
        <v>0.30821085180520602</v>
      </c>
      <c r="O140" t="s">
        <v>5</v>
      </c>
      <c r="P140" t="s">
        <v>380</v>
      </c>
      <c r="Q140" t="s">
        <v>381</v>
      </c>
    </row>
    <row r="141" spans="1:17" x14ac:dyDescent="0.25">
      <c r="A141" t="s">
        <v>382</v>
      </c>
      <c r="B141">
        <v>7.4697625500000004</v>
      </c>
      <c r="C141">
        <v>7.3190055000000003</v>
      </c>
      <c r="D141">
        <v>7.4832347000000006</v>
      </c>
      <c r="E141">
        <v>5.2759632999999999</v>
      </c>
      <c r="F141">
        <v>7.1736551500000001</v>
      </c>
      <c r="G141">
        <v>5.5396923999999999</v>
      </c>
      <c r="H141" s="2">
        <f t="shared" si="12"/>
        <v>0.13689093602257721</v>
      </c>
      <c r="I141">
        <v>0.18689652778858501</v>
      </c>
      <c r="J141">
        <v>1</v>
      </c>
      <c r="K141" s="2">
        <f t="shared" si="10"/>
        <v>1.2380687028930852</v>
      </c>
      <c r="L141" s="2">
        <f t="shared" si="11"/>
        <v>0.80770961874993474</v>
      </c>
      <c r="M141" s="2">
        <f t="shared" si="13"/>
        <v>1.2380687028930852</v>
      </c>
      <c r="N141" s="2">
        <f t="shared" si="14"/>
        <v>0.30809137478884102</v>
      </c>
      <c r="O141" t="s">
        <v>5</v>
      </c>
      <c r="P141" t="s">
        <v>383</v>
      </c>
      <c r="Q141" t="s">
        <v>384</v>
      </c>
    </row>
    <row r="142" spans="1:17" x14ac:dyDescent="0.25">
      <c r="A142" t="s">
        <v>385</v>
      </c>
      <c r="B142">
        <v>10.057410000000001</v>
      </c>
      <c r="C142">
        <v>10.097384</v>
      </c>
      <c r="D142">
        <v>10.1993285</v>
      </c>
      <c r="E142">
        <v>7.3833010000000003</v>
      </c>
      <c r="F142">
        <v>9.9870682500000001</v>
      </c>
      <c r="G142">
        <v>8.5150400000000008</v>
      </c>
      <c r="H142" s="2">
        <f t="shared" si="12"/>
        <v>0.18642639673286848</v>
      </c>
      <c r="I142">
        <v>0.192566188242035</v>
      </c>
      <c r="J142">
        <v>1</v>
      </c>
      <c r="K142" s="2">
        <f t="shared" si="10"/>
        <v>1.1726344446340944</v>
      </c>
      <c r="L142" s="2">
        <f t="shared" si="11"/>
        <v>0.85278068077902769</v>
      </c>
      <c r="M142" s="2">
        <f t="shared" si="13"/>
        <v>1.1726344446340944</v>
      </c>
      <c r="N142" s="2">
        <f t="shared" si="14"/>
        <v>0.22975333978745563</v>
      </c>
      <c r="O142" t="s">
        <v>5</v>
      </c>
      <c r="Q142" t="s">
        <v>386</v>
      </c>
    </row>
    <row r="143" spans="1:17" x14ac:dyDescent="0.25">
      <c r="A143" t="s">
        <v>387</v>
      </c>
      <c r="B143">
        <v>9.7578354999999988</v>
      </c>
      <c r="C143">
        <v>9.7615909999999992</v>
      </c>
      <c r="D143">
        <v>9.7642644999999995</v>
      </c>
      <c r="E143">
        <v>7.2243814000000004</v>
      </c>
      <c r="F143">
        <v>9.6100075</v>
      </c>
      <c r="G143">
        <v>8.0063949999999995</v>
      </c>
      <c r="H143" s="2">
        <f t="shared" si="12"/>
        <v>0.16942227534629792</v>
      </c>
      <c r="I143">
        <v>0.18689652778858501</v>
      </c>
      <c r="J143">
        <v>1</v>
      </c>
      <c r="K143" s="2">
        <f t="shared" si="10"/>
        <v>1.1788553500519763</v>
      </c>
      <c r="L143" s="2">
        <f t="shared" si="11"/>
        <v>0.84828049510562042</v>
      </c>
      <c r="M143" s="2">
        <f t="shared" si="13"/>
        <v>1.1788553500519763</v>
      </c>
      <c r="N143" s="2">
        <f t="shared" si="14"/>
        <v>0.23738670511545701</v>
      </c>
      <c r="O143" t="s">
        <v>5</v>
      </c>
      <c r="P143" t="s">
        <v>388</v>
      </c>
      <c r="Q143" t="s">
        <v>389</v>
      </c>
    </row>
    <row r="144" spans="1:17" x14ac:dyDescent="0.25">
      <c r="A144" t="s">
        <v>390</v>
      </c>
      <c r="B144">
        <v>8.3208122499999995</v>
      </c>
      <c r="C144">
        <v>8.2666299999999993</v>
      </c>
      <c r="D144">
        <v>8.2464429999999993</v>
      </c>
      <c r="E144">
        <v>5.8196019999999997</v>
      </c>
      <c r="F144">
        <v>8.0141969999999993</v>
      </c>
      <c r="G144">
        <v>6.6805573000000003</v>
      </c>
      <c r="H144" s="2">
        <f t="shared" si="12"/>
        <v>0.15261864983957296</v>
      </c>
      <c r="I144">
        <v>0.18689652778858501</v>
      </c>
      <c r="J144">
        <v>1</v>
      </c>
      <c r="K144" s="2">
        <f t="shared" si="10"/>
        <v>1.2105612716690506</v>
      </c>
      <c r="L144" s="2">
        <f t="shared" si="11"/>
        <v>0.82606310263111171</v>
      </c>
      <c r="M144" s="2">
        <f t="shared" si="13"/>
        <v>1.2105612716690506</v>
      </c>
      <c r="N144" s="2">
        <f t="shared" si="14"/>
        <v>0.2756761021340331</v>
      </c>
      <c r="O144" t="s">
        <v>5</v>
      </c>
      <c r="P144" t="s">
        <v>391</v>
      </c>
      <c r="Q144" t="s">
        <v>392</v>
      </c>
    </row>
    <row r="145" spans="1:17" x14ac:dyDescent="0.25">
      <c r="A145" t="s">
        <v>393</v>
      </c>
      <c r="B145">
        <v>9.3511249999999997</v>
      </c>
      <c r="C145">
        <v>9.3433799999999998</v>
      </c>
      <c r="D145">
        <v>9.5020089999999993</v>
      </c>
      <c r="E145">
        <v>6.7275359999999997</v>
      </c>
      <c r="F145">
        <v>9.2698785000000008</v>
      </c>
      <c r="G145">
        <v>7.7855635000000003</v>
      </c>
      <c r="H145" s="2">
        <f t="shared" si="12"/>
        <v>0.18358106830729609</v>
      </c>
      <c r="I145">
        <v>0.19192566232126401</v>
      </c>
      <c r="J145">
        <v>1</v>
      </c>
      <c r="K145" s="2">
        <f t="shared" si="10"/>
        <v>1.1855754144834174</v>
      </c>
      <c r="L145" s="2">
        <f t="shared" si="11"/>
        <v>0.84347228171539224</v>
      </c>
      <c r="M145" s="2">
        <f t="shared" si="13"/>
        <v>1.1855754144834174</v>
      </c>
      <c r="N145" s="2">
        <f t="shared" si="14"/>
        <v>0.24558743560842822</v>
      </c>
      <c r="O145" t="s">
        <v>5</v>
      </c>
      <c r="P145" t="s">
        <v>394</v>
      </c>
      <c r="Q145" t="s">
        <v>395</v>
      </c>
    </row>
    <row r="146" spans="1:17" x14ac:dyDescent="0.25">
      <c r="A146" t="s">
        <v>396</v>
      </c>
      <c r="B146">
        <v>10.735980999999999</v>
      </c>
      <c r="C146">
        <v>10.658771</v>
      </c>
      <c r="D146">
        <v>10.777089</v>
      </c>
      <c r="E146">
        <v>8.2767870000000006</v>
      </c>
      <c r="F146">
        <v>10.41582</v>
      </c>
      <c r="G146">
        <v>9.2538649999999993</v>
      </c>
      <c r="H146" s="2">
        <f t="shared" si="12"/>
        <v>0.14997504393334046</v>
      </c>
      <c r="I146">
        <v>0.18689652778858501</v>
      </c>
      <c r="J146">
        <v>1</v>
      </c>
      <c r="K146" s="2">
        <f t="shared" si="10"/>
        <v>1.1511950775038795</v>
      </c>
      <c r="L146" s="2">
        <f t="shared" si="11"/>
        <v>0.86866250520136534</v>
      </c>
      <c r="M146" s="2">
        <f t="shared" si="13"/>
        <v>1.1511950775038795</v>
      </c>
      <c r="N146" s="2">
        <f t="shared" si="14"/>
        <v>0.20313232825762653</v>
      </c>
      <c r="O146" t="s">
        <v>5</v>
      </c>
      <c r="P146" t="s">
        <v>397</v>
      </c>
      <c r="Q146" t="s">
        <v>398</v>
      </c>
    </row>
    <row r="147" spans="1:17" x14ac:dyDescent="0.25">
      <c r="A147" t="s">
        <v>399</v>
      </c>
      <c r="B147">
        <v>9.0440140000000007</v>
      </c>
      <c r="C147">
        <v>8.9076360000000001</v>
      </c>
      <c r="D147">
        <v>9.0144649999999995</v>
      </c>
      <c r="E147">
        <v>6.5234364999999999</v>
      </c>
      <c r="F147">
        <v>8.7424479999999996</v>
      </c>
      <c r="G147">
        <v>7.4272323</v>
      </c>
      <c r="H147" s="2">
        <f t="shared" si="12"/>
        <v>0.15706036064650616</v>
      </c>
      <c r="I147">
        <v>0.18689652778858501</v>
      </c>
      <c r="J147">
        <v>1</v>
      </c>
      <c r="K147" s="2">
        <f t="shared" si="10"/>
        <v>1.1882949018267956</v>
      </c>
      <c r="L147" s="2">
        <f t="shared" si="11"/>
        <v>0.84154194254530157</v>
      </c>
      <c r="M147" s="2">
        <f t="shared" si="13"/>
        <v>1.1882949018267956</v>
      </c>
      <c r="N147" s="2">
        <f t="shared" si="14"/>
        <v>0.24889291745672076</v>
      </c>
      <c r="O147" t="s">
        <v>5</v>
      </c>
      <c r="P147" t="s">
        <v>400</v>
      </c>
      <c r="Q147" t="s">
        <v>401</v>
      </c>
    </row>
    <row r="148" spans="1:17" x14ac:dyDescent="0.25">
      <c r="A148" t="s">
        <v>402</v>
      </c>
      <c r="B148">
        <v>8.4678144999999994</v>
      </c>
      <c r="C148">
        <v>7.6022629999999998</v>
      </c>
      <c r="D148">
        <v>7.3060827000000002</v>
      </c>
      <c r="E148">
        <v>8.7639019999999999</v>
      </c>
      <c r="F148">
        <v>9.1623215000000009</v>
      </c>
      <c r="G148">
        <v>8.8151399999999995</v>
      </c>
      <c r="H148" s="2">
        <f t="shared" si="12"/>
        <v>7.0875915288576147E-2</v>
      </c>
      <c r="I148">
        <v>0.18689652778858501</v>
      </c>
      <c r="J148">
        <v>1</v>
      </c>
      <c r="K148" s="2">
        <f t="shared" si="10"/>
        <v>0.87415737795120296</v>
      </c>
      <c r="L148" s="2">
        <f t="shared" si="11"/>
        <v>1.1439587712955523</v>
      </c>
      <c r="M148" s="2">
        <f t="shared" si="13"/>
        <v>1.1439587712955523</v>
      </c>
      <c r="N148" s="2">
        <f t="shared" si="14"/>
        <v>0.19403505778126315</v>
      </c>
      <c r="O148" t="s">
        <v>12</v>
      </c>
      <c r="P148" t="s">
        <v>403</v>
      </c>
      <c r="Q148" t="s">
        <v>404</v>
      </c>
    </row>
    <row r="149" spans="1:17" x14ac:dyDescent="0.25">
      <c r="A149" t="s">
        <v>405</v>
      </c>
      <c r="B149">
        <v>8.6556920000000002</v>
      </c>
      <c r="C149">
        <v>8.6058319999999995</v>
      </c>
      <c r="D149">
        <v>8.542804499999999</v>
      </c>
      <c r="E149">
        <v>6.4431605000000003</v>
      </c>
      <c r="F149">
        <v>8.2861962499999997</v>
      </c>
      <c r="G149">
        <v>6.8274280000000003</v>
      </c>
      <c r="H149" s="2">
        <f t="shared" si="12"/>
        <v>0.12728394473657281</v>
      </c>
      <c r="I149">
        <v>0.18689652778858501</v>
      </c>
      <c r="J149">
        <v>1</v>
      </c>
      <c r="K149" s="2">
        <f t="shared" si="10"/>
        <v>1.1970397626204436</v>
      </c>
      <c r="L149" s="2">
        <f t="shared" si="11"/>
        <v>0.83539413746031022</v>
      </c>
      <c r="M149" s="2">
        <f t="shared" si="13"/>
        <v>1.1970397626204436</v>
      </c>
      <c r="N149" s="2">
        <f t="shared" si="14"/>
        <v>0.25947107574219258</v>
      </c>
      <c r="O149" t="s">
        <v>5</v>
      </c>
      <c r="P149" t="s">
        <v>406</v>
      </c>
      <c r="Q149" t="s">
        <v>407</v>
      </c>
    </row>
    <row r="150" spans="1:17" x14ac:dyDescent="0.25">
      <c r="A150" t="s">
        <v>408</v>
      </c>
      <c r="B150">
        <v>7.5702891999999995</v>
      </c>
      <c r="C150">
        <v>7.2781463000000004</v>
      </c>
      <c r="D150">
        <v>7.5804317000000001</v>
      </c>
      <c r="E150">
        <v>5.8236346000000001</v>
      </c>
      <c r="F150">
        <v>6.9189550000000004</v>
      </c>
      <c r="G150">
        <v>5.8428930000000001</v>
      </c>
      <c r="H150" s="2">
        <f t="shared" si="12"/>
        <v>6.2460615056429705E-2</v>
      </c>
      <c r="I150">
        <v>0.18689652778858501</v>
      </c>
      <c r="J150">
        <v>1</v>
      </c>
      <c r="K150" s="2">
        <f t="shared" si="10"/>
        <v>1.2067949852429445</v>
      </c>
      <c r="L150" s="2">
        <f t="shared" si="11"/>
        <v>0.82864116293844736</v>
      </c>
      <c r="M150" s="2">
        <f t="shared" si="13"/>
        <v>1.2067949852429445</v>
      </c>
      <c r="N150" s="2">
        <f t="shared" si="14"/>
        <v>0.27118060658551352</v>
      </c>
      <c r="O150" t="s">
        <v>5</v>
      </c>
      <c r="P150" t="s">
        <v>409</v>
      </c>
      <c r="Q150" t="s">
        <v>410</v>
      </c>
    </row>
    <row r="151" spans="1:17" x14ac:dyDescent="0.25">
      <c r="A151" t="s">
        <v>411</v>
      </c>
      <c r="B151">
        <v>10.555118</v>
      </c>
      <c r="C151">
        <v>10.610319</v>
      </c>
      <c r="D151">
        <v>10.496432500000001</v>
      </c>
      <c r="E151">
        <v>8.1465844999999995</v>
      </c>
      <c r="F151">
        <v>10.203755000000001</v>
      </c>
      <c r="G151">
        <v>9.0596870000000003</v>
      </c>
      <c r="H151" s="2">
        <f t="shared" si="12"/>
        <v>0.13974929369640854</v>
      </c>
      <c r="I151">
        <v>0.18689652778858501</v>
      </c>
      <c r="J151">
        <v>1</v>
      </c>
      <c r="K151" s="2">
        <f t="shared" si="10"/>
        <v>1.1551199886654615</v>
      </c>
      <c r="L151" s="2">
        <f t="shared" si="11"/>
        <v>0.86571093030372082</v>
      </c>
      <c r="M151" s="2">
        <f t="shared" si="13"/>
        <v>1.1551199886654615</v>
      </c>
      <c r="N151" s="2">
        <f t="shared" si="14"/>
        <v>0.20804272009286714</v>
      </c>
      <c r="O151" t="s">
        <v>5</v>
      </c>
    </row>
    <row r="152" spans="1:17" x14ac:dyDescent="0.25">
      <c r="A152" t="s">
        <v>412</v>
      </c>
      <c r="B152">
        <v>8.1873414999999987</v>
      </c>
      <c r="C152">
        <v>7.9680543000000004</v>
      </c>
      <c r="D152">
        <v>8.1783909999999995</v>
      </c>
      <c r="E152">
        <v>10.009653999999999</v>
      </c>
      <c r="F152">
        <v>8.590046000000001</v>
      </c>
      <c r="G152">
        <v>9.9229839999999996</v>
      </c>
      <c r="H152" s="2">
        <f t="shared" si="12"/>
        <v>8.9982245376019593E-2</v>
      </c>
      <c r="I152">
        <v>0.18689652778858501</v>
      </c>
      <c r="J152">
        <v>1</v>
      </c>
      <c r="K152" s="2">
        <f t="shared" si="10"/>
        <v>0.85313804268911009</v>
      </c>
      <c r="L152" s="2">
        <f t="shared" si="11"/>
        <v>1.1721432522783508</v>
      </c>
      <c r="M152" s="2">
        <f t="shared" si="13"/>
        <v>1.1721432522783508</v>
      </c>
      <c r="N152" s="2">
        <f t="shared" si="14"/>
        <v>0.22914889802135321</v>
      </c>
      <c r="O152" t="s">
        <v>12</v>
      </c>
    </row>
    <row r="153" spans="1:17" x14ac:dyDescent="0.25">
      <c r="A153" t="s">
        <v>413</v>
      </c>
      <c r="B153">
        <v>8.0116455000000002</v>
      </c>
      <c r="C153">
        <v>8.036251</v>
      </c>
      <c r="D153">
        <v>8.4113530000000001</v>
      </c>
      <c r="E153">
        <v>6.1033792</v>
      </c>
      <c r="F153">
        <v>7.7510517999999999</v>
      </c>
      <c r="G153">
        <v>6.547733</v>
      </c>
      <c r="H153" s="2">
        <f t="shared" si="12"/>
        <v>0.10248153066486958</v>
      </c>
      <c r="I153">
        <v>0.18689652778858501</v>
      </c>
      <c r="J153">
        <v>1</v>
      </c>
      <c r="K153" s="2">
        <f t="shared" si="10"/>
        <v>1.1988556459010917</v>
      </c>
      <c r="L153" s="2">
        <f t="shared" si="11"/>
        <v>0.83412878224248044</v>
      </c>
      <c r="M153" s="2">
        <f t="shared" si="13"/>
        <v>1.1988556459010917</v>
      </c>
      <c r="N153" s="2">
        <f t="shared" si="14"/>
        <v>0.26165795443158291</v>
      </c>
      <c r="O153" t="s">
        <v>5</v>
      </c>
    </row>
    <row r="154" spans="1:17" x14ac:dyDescent="0.25">
      <c r="A154" t="s">
        <v>414</v>
      </c>
      <c r="B154">
        <v>11.017573500000001</v>
      </c>
      <c r="C154">
        <v>11.466393999999999</v>
      </c>
      <c r="D154">
        <v>11.252186500000001</v>
      </c>
      <c r="E154">
        <v>13.578211</v>
      </c>
      <c r="F154">
        <v>11.512504249999999</v>
      </c>
      <c r="G154">
        <v>12.749779999999999</v>
      </c>
      <c r="H154" s="2">
        <f t="shared" si="12"/>
        <v>0.14482639486079846</v>
      </c>
      <c r="I154">
        <v>0.18689652778858501</v>
      </c>
      <c r="J154">
        <v>1</v>
      </c>
      <c r="K154" s="2">
        <f t="shared" si="10"/>
        <v>0.891535741726319</v>
      </c>
      <c r="L154" s="2">
        <f t="shared" si="11"/>
        <v>1.1216600223605808</v>
      </c>
      <c r="M154" s="2">
        <f t="shared" si="13"/>
        <v>1.1216600223605808</v>
      </c>
      <c r="N154" s="2">
        <f t="shared" si="14"/>
        <v>0.16563545813895514</v>
      </c>
      <c r="O154" t="s">
        <v>12</v>
      </c>
      <c r="Q154" t="s">
        <v>415</v>
      </c>
    </row>
    <row r="155" spans="1:17" x14ac:dyDescent="0.25">
      <c r="A155" t="s">
        <v>416</v>
      </c>
      <c r="B155">
        <v>13.651557</v>
      </c>
      <c r="C155">
        <v>13.451235</v>
      </c>
      <c r="D155">
        <v>13.8094255</v>
      </c>
      <c r="E155">
        <v>11.194227</v>
      </c>
      <c r="F155">
        <v>13.450908</v>
      </c>
      <c r="G155">
        <v>12.056448</v>
      </c>
      <c r="H155" s="2">
        <f t="shared" si="12"/>
        <v>0.16341466168458615</v>
      </c>
      <c r="I155">
        <v>0.18689652778858501</v>
      </c>
      <c r="J155">
        <v>1</v>
      </c>
      <c r="K155" s="2">
        <f t="shared" si="10"/>
        <v>1.1147262367402517</v>
      </c>
      <c r="L155" s="2">
        <f t="shared" si="11"/>
        <v>0.89708124474064499</v>
      </c>
      <c r="M155" s="2">
        <f t="shared" si="13"/>
        <v>1.1147262367402517</v>
      </c>
      <c r="N155" s="2">
        <f t="shared" si="14"/>
        <v>0.15668944522041287</v>
      </c>
      <c r="O155" t="s">
        <v>5</v>
      </c>
      <c r="P155" t="s">
        <v>417</v>
      </c>
      <c r="Q155" t="s">
        <v>418</v>
      </c>
    </row>
    <row r="156" spans="1:17" x14ac:dyDescent="0.25">
      <c r="A156" t="s">
        <v>419</v>
      </c>
      <c r="B156">
        <v>7.2735509999999994</v>
      </c>
      <c r="C156">
        <v>7.2167060000000003</v>
      </c>
      <c r="D156">
        <v>7.4795468999999999</v>
      </c>
      <c r="E156">
        <v>5.0702769999999999</v>
      </c>
      <c r="F156">
        <v>7.1029148499999994</v>
      </c>
      <c r="G156">
        <v>5.5588670000000002</v>
      </c>
      <c r="H156" s="2">
        <f t="shared" si="12"/>
        <v>0.14535144640338601</v>
      </c>
      <c r="I156">
        <v>0.18689652778858501</v>
      </c>
      <c r="J156">
        <v>1</v>
      </c>
      <c r="K156" s="2">
        <f t="shared" si="10"/>
        <v>1.2389877614239928</v>
      </c>
      <c r="L156" s="2">
        <f t="shared" si="11"/>
        <v>0.80711047448174988</v>
      </c>
      <c r="M156" s="2">
        <f t="shared" si="13"/>
        <v>1.2389877614239928</v>
      </c>
      <c r="N156" s="2">
        <f t="shared" si="14"/>
        <v>0.30916193677624054</v>
      </c>
      <c r="O156" t="s">
        <v>5</v>
      </c>
      <c r="Q156" t="s">
        <v>420</v>
      </c>
    </row>
    <row r="157" spans="1:17" x14ac:dyDescent="0.25">
      <c r="A157" t="s">
        <v>421</v>
      </c>
      <c r="B157">
        <v>8.3190305000000002</v>
      </c>
      <c r="C157">
        <v>8.2108369999999997</v>
      </c>
      <c r="D157">
        <v>8.2930154999999992</v>
      </c>
      <c r="E157">
        <v>5.6839022999999997</v>
      </c>
      <c r="F157">
        <v>8.0896392500000012</v>
      </c>
      <c r="G157">
        <v>6.7446256</v>
      </c>
      <c r="H157" s="2">
        <f t="shared" si="12"/>
        <v>0.17513362531872598</v>
      </c>
      <c r="I157">
        <v>0.18689652778858501</v>
      </c>
      <c r="J157">
        <v>1</v>
      </c>
      <c r="K157" s="2">
        <f t="shared" si="10"/>
        <v>1.2098002135634225</v>
      </c>
      <c r="L157" s="2">
        <f t="shared" si="11"/>
        <v>0.82658276035060074</v>
      </c>
      <c r="M157" s="2">
        <f t="shared" si="13"/>
        <v>1.2098002135634225</v>
      </c>
      <c r="N157" s="2">
        <f t="shared" si="14"/>
        <v>0.27476882047573237</v>
      </c>
      <c r="O157" t="s">
        <v>5</v>
      </c>
      <c r="P157" t="s">
        <v>422</v>
      </c>
      <c r="Q157" t="s">
        <v>423</v>
      </c>
    </row>
    <row r="158" spans="1:17" x14ac:dyDescent="0.25">
      <c r="A158" t="s">
        <v>424</v>
      </c>
      <c r="B158">
        <v>9.7268849999999993</v>
      </c>
      <c r="C158">
        <v>9.6949129999999997</v>
      </c>
      <c r="D158">
        <v>9.7920867499999993</v>
      </c>
      <c r="E158">
        <v>7.586748</v>
      </c>
      <c r="F158">
        <v>9.3497369999999993</v>
      </c>
      <c r="G158">
        <v>8.1601859999999995</v>
      </c>
      <c r="H158" s="2">
        <f t="shared" si="12"/>
        <v>0.11782269700588845</v>
      </c>
      <c r="I158">
        <v>0.18689652778858501</v>
      </c>
      <c r="J158">
        <v>1</v>
      </c>
      <c r="K158" s="2">
        <f t="shared" si="10"/>
        <v>1.1640541787394829</v>
      </c>
      <c r="L158" s="2">
        <f t="shared" si="11"/>
        <v>0.85906654369203672</v>
      </c>
      <c r="M158" s="2">
        <f t="shared" si="13"/>
        <v>1.1640541787394829</v>
      </c>
      <c r="N158" s="2">
        <f t="shared" si="14"/>
        <v>0.21915820736970223</v>
      </c>
      <c r="O158" t="s">
        <v>5</v>
      </c>
      <c r="P158" t="s">
        <v>425</v>
      </c>
      <c r="Q158" t="s">
        <v>426</v>
      </c>
    </row>
    <row r="159" spans="1:17" x14ac:dyDescent="0.25">
      <c r="A159" t="s">
        <v>427</v>
      </c>
      <c r="B159">
        <v>8.8627210000000005</v>
      </c>
      <c r="C159">
        <v>8.8934739999999994</v>
      </c>
      <c r="D159">
        <v>8.6580872499999995</v>
      </c>
      <c r="E159">
        <v>10.817316</v>
      </c>
      <c r="F159">
        <v>9.3266080000000002</v>
      </c>
      <c r="G159">
        <v>10.213658000000001</v>
      </c>
      <c r="H159" s="2">
        <f t="shared" si="12"/>
        <v>8.9521678437324226E-2</v>
      </c>
      <c r="I159">
        <v>0.18689652778858501</v>
      </c>
      <c r="J159">
        <v>1</v>
      </c>
      <c r="K159" s="2">
        <f t="shared" si="10"/>
        <v>0.87010494610539135</v>
      </c>
      <c r="L159" s="2">
        <f t="shared" si="11"/>
        <v>1.1492866515424625</v>
      </c>
      <c r="M159" s="2">
        <f t="shared" si="13"/>
        <v>1.1492866515424625</v>
      </c>
      <c r="N159" s="2">
        <f t="shared" si="14"/>
        <v>0.20073867542632928</v>
      </c>
      <c r="O159" t="s">
        <v>12</v>
      </c>
      <c r="P159" t="s">
        <v>428</v>
      </c>
      <c r="Q159" t="s">
        <v>429</v>
      </c>
    </row>
    <row r="160" spans="1:17" x14ac:dyDescent="0.25">
      <c r="A160" t="s">
        <v>430</v>
      </c>
      <c r="B160">
        <v>7.78180695</v>
      </c>
      <c r="C160">
        <v>7.4493580000000001</v>
      </c>
      <c r="D160">
        <v>7.8027787499999999</v>
      </c>
      <c r="E160">
        <v>9.7491780000000006</v>
      </c>
      <c r="F160">
        <v>8.1140399999999993</v>
      </c>
      <c r="G160">
        <v>9.4521630000000005</v>
      </c>
      <c r="H160" s="2">
        <f t="shared" si="12"/>
        <v>9.8344249511416307E-2</v>
      </c>
      <c r="I160">
        <v>0.18689652778858501</v>
      </c>
      <c r="J160">
        <v>1</v>
      </c>
      <c r="K160" s="2">
        <f t="shared" si="10"/>
        <v>0.84325910372621193</v>
      </c>
      <c r="L160" s="2">
        <f t="shared" si="11"/>
        <v>1.185875130883471</v>
      </c>
      <c r="M160" s="2">
        <f t="shared" si="13"/>
        <v>1.185875130883471</v>
      </c>
      <c r="N160" s="2">
        <f t="shared" si="14"/>
        <v>0.24595210639372236</v>
      </c>
      <c r="O160" t="s">
        <v>12</v>
      </c>
      <c r="P160" t="s">
        <v>366</v>
      </c>
      <c r="Q160" t="s">
        <v>367</v>
      </c>
    </row>
    <row r="161" spans="1:17" x14ac:dyDescent="0.25">
      <c r="A161" t="s">
        <v>431</v>
      </c>
      <c r="B161">
        <v>10.6025765</v>
      </c>
      <c r="C161">
        <v>10.637162</v>
      </c>
      <c r="D161">
        <v>10.976106999999999</v>
      </c>
      <c r="E161">
        <v>8.1966199999999994</v>
      </c>
      <c r="F161">
        <v>10.547435499999999</v>
      </c>
      <c r="G161">
        <v>9.2101729999999993</v>
      </c>
      <c r="H161" s="2">
        <f t="shared" si="12"/>
        <v>0.16875983971101621</v>
      </c>
      <c r="I161">
        <v>0.18689652778858501</v>
      </c>
      <c r="J161">
        <v>1</v>
      </c>
      <c r="K161" s="2">
        <f t="shared" si="10"/>
        <v>1.1524498163131207</v>
      </c>
      <c r="L161" s="2">
        <f t="shared" si="11"/>
        <v>0.86771674206098348</v>
      </c>
      <c r="M161" s="2">
        <f t="shared" si="13"/>
        <v>1.1524498163131207</v>
      </c>
      <c r="N161" s="2">
        <f t="shared" si="14"/>
        <v>0.20470392954181221</v>
      </c>
      <c r="O161" t="s">
        <v>5</v>
      </c>
      <c r="P161" t="s">
        <v>432</v>
      </c>
      <c r="Q161" t="s">
        <v>433</v>
      </c>
    </row>
    <row r="162" spans="1:17" x14ac:dyDescent="0.25">
      <c r="A162" t="s">
        <v>434</v>
      </c>
      <c r="B162">
        <v>7.1605732</v>
      </c>
      <c r="C162">
        <v>7.2076383000000002</v>
      </c>
      <c r="D162">
        <v>7.4502582000000004</v>
      </c>
      <c r="E162">
        <v>9.8365919999999996</v>
      </c>
      <c r="F162">
        <v>7.3950626499999998</v>
      </c>
      <c r="G162">
        <v>9.0361510000000003</v>
      </c>
      <c r="H162" s="2">
        <f t="shared" si="12"/>
        <v>0.17325808379868621</v>
      </c>
      <c r="I162">
        <v>0.18689652778858501</v>
      </c>
      <c r="J162">
        <v>1</v>
      </c>
      <c r="K162" s="2">
        <f t="shared" si="10"/>
        <v>0.83061638230142776</v>
      </c>
      <c r="L162" s="2">
        <f t="shared" si="11"/>
        <v>1.2039252070001956</v>
      </c>
      <c r="M162" s="2">
        <f t="shared" si="13"/>
        <v>1.2039252070001956</v>
      </c>
      <c r="N162" s="2">
        <f t="shared" si="14"/>
        <v>0.26774576847506054</v>
      </c>
      <c r="O162" t="s">
        <v>12</v>
      </c>
      <c r="Q162" t="s">
        <v>435</v>
      </c>
    </row>
    <row r="163" spans="1:17" x14ac:dyDescent="0.25">
      <c r="A163" t="s">
        <v>436</v>
      </c>
      <c r="B163">
        <v>7.0471527500000004</v>
      </c>
      <c r="C163">
        <v>6.6724934999999999</v>
      </c>
      <c r="D163">
        <v>7.2489321499999999</v>
      </c>
      <c r="E163">
        <v>9.2657629999999997</v>
      </c>
      <c r="F163">
        <v>7.4787222</v>
      </c>
      <c r="G163">
        <v>8.5065799999999996</v>
      </c>
      <c r="H163" s="2">
        <f t="shared" si="12"/>
        <v>9.859806356488765E-2</v>
      </c>
      <c r="I163">
        <v>0.18689652778858501</v>
      </c>
      <c r="J163">
        <v>1</v>
      </c>
      <c r="K163" s="2">
        <f t="shared" si="10"/>
        <v>0.83040371698854099</v>
      </c>
      <c r="L163" s="2">
        <f t="shared" si="11"/>
        <v>1.2042335306813172</v>
      </c>
      <c r="M163" s="2">
        <f t="shared" si="13"/>
        <v>1.2042335306813172</v>
      </c>
      <c r="N163" s="2">
        <f t="shared" si="14"/>
        <v>0.26811519349776619</v>
      </c>
      <c r="O163" t="s">
        <v>12</v>
      </c>
      <c r="P163" t="s">
        <v>437</v>
      </c>
      <c r="Q163" t="s">
        <v>438</v>
      </c>
    </row>
    <row r="164" spans="1:17" x14ac:dyDescent="0.25">
      <c r="A164" t="s">
        <v>439</v>
      </c>
      <c r="B164">
        <v>7.3634172000000007</v>
      </c>
      <c r="C164">
        <v>7.2630150000000002</v>
      </c>
      <c r="D164">
        <v>7.4623171500000005</v>
      </c>
      <c r="E164">
        <v>5.1474257000000003</v>
      </c>
      <c r="F164">
        <v>6.9438659999999999</v>
      </c>
      <c r="G164">
        <v>5.983975</v>
      </c>
      <c r="H164" s="2">
        <f t="shared" si="12"/>
        <v>0.12156772987010978</v>
      </c>
      <c r="I164">
        <v>0.18689652778858501</v>
      </c>
      <c r="J164">
        <v>1</v>
      </c>
      <c r="K164" s="2">
        <f t="shared" si="10"/>
        <v>1.2220427901072133</v>
      </c>
      <c r="L164" s="2">
        <f t="shared" si="11"/>
        <v>0.81830195153171947</v>
      </c>
      <c r="M164" s="2">
        <f t="shared" si="13"/>
        <v>1.2220427901072133</v>
      </c>
      <c r="N164" s="2">
        <f t="shared" si="14"/>
        <v>0.28929480233721877</v>
      </c>
      <c r="O164" t="s">
        <v>5</v>
      </c>
      <c r="Q164" t="s">
        <v>440</v>
      </c>
    </row>
    <row r="165" spans="1:17" x14ac:dyDescent="0.25">
      <c r="A165" t="s">
        <v>441</v>
      </c>
      <c r="B165">
        <v>10.137215749999999</v>
      </c>
      <c r="C165">
        <v>10.045855</v>
      </c>
      <c r="D165">
        <v>10.2145945</v>
      </c>
      <c r="E165">
        <v>7.6203684999999997</v>
      </c>
      <c r="F165">
        <v>9.8801959999999998</v>
      </c>
      <c r="G165">
        <v>8.7108260000000008</v>
      </c>
      <c r="H165" s="2">
        <f t="shared" si="12"/>
        <v>0.16517904755105503</v>
      </c>
      <c r="I165">
        <v>0.18689652778858501</v>
      </c>
      <c r="J165">
        <v>1</v>
      </c>
      <c r="K165" s="2">
        <f t="shared" si="10"/>
        <v>1.1597120438917576</v>
      </c>
      <c r="L165" s="2">
        <f t="shared" si="11"/>
        <v>0.86228301694979681</v>
      </c>
      <c r="M165" s="2">
        <f t="shared" si="13"/>
        <v>1.1597120438917576</v>
      </c>
      <c r="N165" s="2">
        <f t="shared" si="14"/>
        <v>0.21376662912784339</v>
      </c>
      <c r="O165" t="s">
        <v>5</v>
      </c>
    </row>
    <row r="166" spans="1:17" x14ac:dyDescent="0.25">
      <c r="A166" t="s">
        <v>442</v>
      </c>
      <c r="B166">
        <v>12.837724999999999</v>
      </c>
      <c r="C166">
        <v>12.346048</v>
      </c>
      <c r="D166">
        <v>12.004742499999999</v>
      </c>
      <c r="E166">
        <v>13.872496999999999</v>
      </c>
      <c r="F166">
        <v>13.363951999999999</v>
      </c>
      <c r="G166">
        <v>13.521957</v>
      </c>
      <c r="H166" s="2">
        <f t="shared" si="12"/>
        <v>2.0093223670647142E-2</v>
      </c>
      <c r="I166">
        <v>0.18689652778858501</v>
      </c>
      <c r="J166">
        <v>1</v>
      </c>
      <c r="K166" s="2">
        <f t="shared" si="10"/>
        <v>0.91241339271216826</v>
      </c>
      <c r="L166" s="2">
        <f t="shared" si="11"/>
        <v>1.095994434088126</v>
      </c>
      <c r="M166" s="2">
        <f t="shared" si="13"/>
        <v>1.095994434088126</v>
      </c>
      <c r="N166" s="2">
        <f t="shared" si="14"/>
        <v>0.13224047171646142</v>
      </c>
      <c r="O166" t="s">
        <v>12</v>
      </c>
      <c r="P166" t="s">
        <v>443</v>
      </c>
      <c r="Q166" t="s">
        <v>444</v>
      </c>
    </row>
    <row r="167" spans="1:17" x14ac:dyDescent="0.25">
      <c r="A167" t="s">
        <v>445</v>
      </c>
      <c r="B167">
        <v>8.1539609999999989</v>
      </c>
      <c r="C167">
        <v>7.9650499999999997</v>
      </c>
      <c r="D167">
        <v>8.1369344999999988</v>
      </c>
      <c r="E167">
        <v>10.293677000000001</v>
      </c>
      <c r="F167">
        <v>8.4053249999999995</v>
      </c>
      <c r="G167">
        <v>9.8299885000000007</v>
      </c>
      <c r="H167" s="2">
        <f t="shared" si="12"/>
        <v>0.1274735978525573</v>
      </c>
      <c r="I167">
        <v>0.18689652778858501</v>
      </c>
      <c r="J167">
        <v>1</v>
      </c>
      <c r="K167" s="2">
        <f t="shared" si="10"/>
        <v>0.85022095331413838</v>
      </c>
      <c r="L167" s="2">
        <f t="shared" si="11"/>
        <v>1.1761648499746178</v>
      </c>
      <c r="M167" s="2">
        <f t="shared" si="13"/>
        <v>1.1761648499746178</v>
      </c>
      <c r="N167" s="2">
        <f t="shared" si="14"/>
        <v>0.23409028089980491</v>
      </c>
      <c r="O167" t="s">
        <v>12</v>
      </c>
      <c r="P167" t="s">
        <v>446</v>
      </c>
      <c r="Q167" t="s">
        <v>447</v>
      </c>
    </row>
    <row r="168" spans="1:17" x14ac:dyDescent="0.25">
      <c r="A168" t="s">
        <v>448</v>
      </c>
      <c r="B168">
        <v>6.7132459999999998</v>
      </c>
      <c r="C168">
        <v>6.0128279999999998</v>
      </c>
      <c r="D168">
        <v>6.9979902000000003</v>
      </c>
      <c r="E168">
        <v>8.519088</v>
      </c>
      <c r="F168">
        <v>7.3763417499999999</v>
      </c>
      <c r="G168">
        <v>7.9713609999999999</v>
      </c>
      <c r="H168" s="2">
        <f t="shared" si="12"/>
        <v>3.5849281439685542E-2</v>
      </c>
      <c r="I168">
        <v>0.18689652778858501</v>
      </c>
      <c r="J168">
        <v>1</v>
      </c>
      <c r="K168" s="2">
        <f t="shared" si="10"/>
        <v>0.82642297435820944</v>
      </c>
      <c r="L168" s="2">
        <f t="shared" si="11"/>
        <v>1.2100341242044832</v>
      </c>
      <c r="M168" s="2">
        <f t="shared" si="13"/>
        <v>1.2100341242044832</v>
      </c>
      <c r="N168" s="2">
        <f t="shared" si="14"/>
        <v>0.27504773355474238</v>
      </c>
      <c r="O168" t="s">
        <v>12</v>
      </c>
      <c r="Q168" t="s">
        <v>964</v>
      </c>
    </row>
    <row r="169" spans="1:17" x14ac:dyDescent="0.25">
      <c r="A169" t="s">
        <v>449</v>
      </c>
      <c r="B169">
        <v>7.9545250000000003</v>
      </c>
      <c r="C169">
        <v>7.9973989999999997</v>
      </c>
      <c r="D169">
        <v>7.7920491500000004</v>
      </c>
      <c r="E169">
        <v>5.655653</v>
      </c>
      <c r="F169">
        <v>7.6531190000000002</v>
      </c>
      <c r="G169">
        <v>6.1377205999999997</v>
      </c>
      <c r="H169" s="2">
        <f t="shared" si="12"/>
        <v>0.13883112680704462</v>
      </c>
      <c r="I169">
        <v>0.18689652778858501</v>
      </c>
      <c r="J169">
        <v>1</v>
      </c>
      <c r="K169" s="2">
        <f t="shared" si="10"/>
        <v>1.2209900077302374</v>
      </c>
      <c r="L169" s="2">
        <f t="shared" si="11"/>
        <v>0.81900752149393319</v>
      </c>
      <c r="M169" s="2">
        <f t="shared" si="13"/>
        <v>1.2209900077302374</v>
      </c>
      <c r="N169" s="2">
        <f t="shared" si="14"/>
        <v>0.28805139372660921</v>
      </c>
      <c r="O169" t="s">
        <v>5</v>
      </c>
      <c r="P169" t="s">
        <v>450</v>
      </c>
      <c r="Q169" t="s">
        <v>451</v>
      </c>
    </row>
    <row r="170" spans="1:17" x14ac:dyDescent="0.25">
      <c r="A170" t="s">
        <v>452</v>
      </c>
      <c r="B170">
        <v>7.5849721500000005</v>
      </c>
      <c r="C170">
        <v>7.5475899999999996</v>
      </c>
      <c r="D170">
        <v>7.6136827</v>
      </c>
      <c r="E170">
        <v>5.4016013000000003</v>
      </c>
      <c r="F170">
        <v>7.2865970000000004</v>
      </c>
      <c r="G170">
        <v>5.9055109999999997</v>
      </c>
      <c r="H170" s="2">
        <f t="shared" si="12"/>
        <v>0.13318433688942125</v>
      </c>
      <c r="I170">
        <v>0.18689652778858501</v>
      </c>
      <c r="J170">
        <v>1</v>
      </c>
      <c r="K170" s="2">
        <f t="shared" si="10"/>
        <v>1.2233301318742247</v>
      </c>
      <c r="L170" s="2">
        <f t="shared" si="11"/>
        <v>0.81744083133792522</v>
      </c>
      <c r="M170" s="2">
        <f t="shared" si="13"/>
        <v>1.2233301318742247</v>
      </c>
      <c r="N170" s="2">
        <f t="shared" si="14"/>
        <v>0.29081378681445186</v>
      </c>
      <c r="O170" t="s">
        <v>5</v>
      </c>
      <c r="P170" t="s">
        <v>453</v>
      </c>
      <c r="Q170" t="s">
        <v>454</v>
      </c>
    </row>
    <row r="171" spans="1:17" x14ac:dyDescent="0.25">
      <c r="A171" t="s">
        <v>455</v>
      </c>
      <c r="B171">
        <v>12.783814</v>
      </c>
      <c r="C171">
        <v>12.270272</v>
      </c>
      <c r="D171">
        <v>11.970057499999999</v>
      </c>
      <c r="E171">
        <v>13.82563</v>
      </c>
      <c r="F171">
        <v>13.299648000000001</v>
      </c>
      <c r="G171">
        <v>13.472884000000001</v>
      </c>
      <c r="H171" s="2">
        <f t="shared" si="12"/>
        <v>1.8718609674787386E-2</v>
      </c>
      <c r="I171">
        <v>0.18689652778858501</v>
      </c>
      <c r="J171">
        <v>1</v>
      </c>
      <c r="K171" s="2">
        <f t="shared" si="10"/>
        <v>0.91196600230325675</v>
      </c>
      <c r="L171" s="2">
        <f t="shared" si="11"/>
        <v>1.0965321047872454</v>
      </c>
      <c r="M171" s="2">
        <f t="shared" si="13"/>
        <v>1.0965321047872454</v>
      </c>
      <c r="N171" s="2">
        <f t="shared" si="14"/>
        <v>0.13294805253981423</v>
      </c>
      <c r="O171" t="s">
        <v>12</v>
      </c>
      <c r="P171" t="s">
        <v>456</v>
      </c>
      <c r="Q171" t="s">
        <v>457</v>
      </c>
    </row>
    <row r="172" spans="1:17" x14ac:dyDescent="0.25">
      <c r="A172" t="s">
        <v>458</v>
      </c>
      <c r="B172">
        <v>8.1984129999999986</v>
      </c>
      <c r="C172">
        <v>8.1186950000000007</v>
      </c>
      <c r="D172">
        <v>8.003719499999999</v>
      </c>
      <c r="E172">
        <v>6.0039740000000004</v>
      </c>
      <c r="F172">
        <v>7.7207427499999994</v>
      </c>
      <c r="G172">
        <v>6.4982886000000004</v>
      </c>
      <c r="H172" s="2">
        <f t="shared" si="12"/>
        <v>0.1140647349698551</v>
      </c>
      <c r="I172">
        <v>0.18689652778858501</v>
      </c>
      <c r="J172">
        <v>1</v>
      </c>
      <c r="K172" s="2">
        <f t="shared" si="10"/>
        <v>1.2026317097324999</v>
      </c>
      <c r="L172" s="2">
        <f t="shared" si="11"/>
        <v>0.8315097564011753</v>
      </c>
      <c r="M172" s="2">
        <f t="shared" si="13"/>
        <v>1.2026317097324999</v>
      </c>
      <c r="N172" s="2">
        <f t="shared" si="14"/>
        <v>0.26619490361893616</v>
      </c>
      <c r="O172" t="s">
        <v>5</v>
      </c>
      <c r="P172" t="s">
        <v>459</v>
      </c>
      <c r="Q172" t="s">
        <v>460</v>
      </c>
    </row>
    <row r="173" spans="1:17" x14ac:dyDescent="0.25">
      <c r="A173" t="s">
        <v>461</v>
      </c>
      <c r="B173">
        <v>8.5175809999999998</v>
      </c>
      <c r="C173">
        <v>8.5048929999999991</v>
      </c>
      <c r="D173">
        <v>8.4775065000000005</v>
      </c>
      <c r="E173">
        <v>6.4192257000000001</v>
      </c>
      <c r="F173">
        <v>8.2235852499999993</v>
      </c>
      <c r="G173">
        <v>6.6556625</v>
      </c>
      <c r="H173" s="2">
        <f t="shared" si="12"/>
        <v>0.1318038910786857</v>
      </c>
      <c r="I173">
        <v>0.18689652778858501</v>
      </c>
      <c r="J173">
        <v>1</v>
      </c>
      <c r="K173" s="2">
        <f t="shared" si="10"/>
        <v>1.1972679901150383</v>
      </c>
      <c r="L173" s="2">
        <f t="shared" si="11"/>
        <v>0.83523489165021114</v>
      </c>
      <c r="M173" s="2">
        <f t="shared" si="13"/>
        <v>1.1972679901150383</v>
      </c>
      <c r="N173" s="2">
        <f t="shared" si="14"/>
        <v>0.25974611363175981</v>
      </c>
      <c r="O173" t="s">
        <v>5</v>
      </c>
      <c r="P173" t="s">
        <v>462</v>
      </c>
      <c r="Q173" t="s">
        <v>463</v>
      </c>
    </row>
    <row r="174" spans="1:17" x14ac:dyDescent="0.25">
      <c r="A174" t="s">
        <v>464</v>
      </c>
      <c r="B174">
        <v>7.0183807500000004</v>
      </c>
      <c r="C174">
        <v>7.3932685999999999</v>
      </c>
      <c r="D174">
        <v>6.9919843500000001</v>
      </c>
      <c r="E174">
        <v>8.5531679999999994</v>
      </c>
      <c r="F174">
        <v>7.7016513</v>
      </c>
      <c r="G174">
        <v>8.8460160000000005</v>
      </c>
      <c r="H174" s="2">
        <f t="shared" si="12"/>
        <v>5.5291538643546641E-2</v>
      </c>
      <c r="I174">
        <v>0.18689652778858501</v>
      </c>
      <c r="J174">
        <v>1</v>
      </c>
      <c r="K174" s="2">
        <f t="shared" si="10"/>
        <v>0.85270603325300487</v>
      </c>
      <c r="L174" s="2">
        <f t="shared" si="11"/>
        <v>1.1727370993085162</v>
      </c>
      <c r="M174" s="2">
        <f t="shared" si="13"/>
        <v>1.1727370993085162</v>
      </c>
      <c r="N174" s="2">
        <f t="shared" si="14"/>
        <v>0.22987963055804975</v>
      </c>
      <c r="O174" t="s">
        <v>12</v>
      </c>
      <c r="Q174" t="s">
        <v>465</v>
      </c>
    </row>
    <row r="175" spans="1:17" x14ac:dyDescent="0.25">
      <c r="A175" t="s">
        <v>466</v>
      </c>
      <c r="B175">
        <v>6.6525796499999998</v>
      </c>
      <c r="C175">
        <v>6.9378576000000001</v>
      </c>
      <c r="D175">
        <v>6.7966850000000001</v>
      </c>
      <c r="E175">
        <v>8.4179429999999993</v>
      </c>
      <c r="F175">
        <v>7.3318598499999998</v>
      </c>
      <c r="G175">
        <v>8.4523109999999999</v>
      </c>
      <c r="H175" s="2">
        <f t="shared" si="12"/>
        <v>6.8079499420213296E-2</v>
      </c>
      <c r="I175">
        <v>0.18689652778858501</v>
      </c>
      <c r="J175">
        <v>1</v>
      </c>
      <c r="K175" s="2">
        <f t="shared" si="10"/>
        <v>0.84236948790322319</v>
      </c>
      <c r="L175" s="2">
        <f t="shared" si="11"/>
        <v>1.1871275186962689</v>
      </c>
      <c r="M175" s="2">
        <f t="shared" si="13"/>
        <v>1.1871275186962689</v>
      </c>
      <c r="N175" s="2">
        <f t="shared" si="14"/>
        <v>0.24747491451605425</v>
      </c>
      <c r="O175" t="s">
        <v>12</v>
      </c>
    </row>
    <row r="176" spans="1:17" x14ac:dyDescent="0.25">
      <c r="A176" t="s">
        <v>467</v>
      </c>
      <c r="B176">
        <v>9.5910737499999996</v>
      </c>
      <c r="C176">
        <v>9.421538</v>
      </c>
      <c r="D176">
        <v>9.3707254999999989</v>
      </c>
      <c r="E176">
        <v>7.040781</v>
      </c>
      <c r="F176">
        <v>9.3771680000000011</v>
      </c>
      <c r="G176">
        <v>7.6185802999999996</v>
      </c>
      <c r="H176" s="2">
        <f t="shared" si="12"/>
        <v>0.17421011333703462</v>
      </c>
      <c r="I176">
        <v>0.18689652778858501</v>
      </c>
      <c r="J176">
        <v>1</v>
      </c>
      <c r="K176" s="2">
        <f t="shared" si="10"/>
        <v>1.1808417469821653</v>
      </c>
      <c r="L176" s="2">
        <f t="shared" si="11"/>
        <v>0.84685352847294226</v>
      </c>
      <c r="M176" s="2">
        <f t="shared" si="13"/>
        <v>1.1808417469821653</v>
      </c>
      <c r="N176" s="2">
        <f t="shared" si="14"/>
        <v>0.23981563184587959</v>
      </c>
      <c r="O176" t="s">
        <v>5</v>
      </c>
      <c r="P176" t="s">
        <v>468</v>
      </c>
      <c r="Q176" t="s">
        <v>469</v>
      </c>
    </row>
    <row r="177" spans="1:17" x14ac:dyDescent="0.25">
      <c r="A177" t="s">
        <v>470</v>
      </c>
      <c r="B177">
        <v>7.4195320499999999</v>
      </c>
      <c r="C177">
        <v>7.2738566000000002</v>
      </c>
      <c r="D177">
        <v>7.5705597000000004</v>
      </c>
      <c r="E177">
        <v>9.6606199999999998</v>
      </c>
      <c r="F177">
        <v>7.6575934999999999</v>
      </c>
      <c r="G177">
        <v>9.2889180000000007</v>
      </c>
      <c r="H177" s="2">
        <f t="shared" si="12"/>
        <v>0.14033565077187857</v>
      </c>
      <c r="I177">
        <v>0.18689652778858501</v>
      </c>
      <c r="J177">
        <v>1</v>
      </c>
      <c r="K177" s="2">
        <f t="shared" si="10"/>
        <v>0.83676620119684819</v>
      </c>
      <c r="L177" s="2">
        <f t="shared" si="11"/>
        <v>1.1950769504906797</v>
      </c>
      <c r="M177" s="2">
        <f t="shared" si="13"/>
        <v>1.1950769504906797</v>
      </c>
      <c r="N177" s="2">
        <f t="shared" si="14"/>
        <v>0.25710351570985801</v>
      </c>
      <c r="O177" t="s">
        <v>12</v>
      </c>
      <c r="P177" t="s">
        <v>471</v>
      </c>
      <c r="Q177" t="s">
        <v>472</v>
      </c>
    </row>
    <row r="178" spans="1:17" x14ac:dyDescent="0.25">
      <c r="A178" t="s">
        <v>473</v>
      </c>
      <c r="B178">
        <v>12.730011999999999</v>
      </c>
      <c r="C178">
        <v>12.726508000000001</v>
      </c>
      <c r="D178">
        <v>12.8353565</v>
      </c>
      <c r="E178">
        <v>10.076131999999999</v>
      </c>
      <c r="F178">
        <v>12.649618</v>
      </c>
      <c r="G178">
        <v>11.251398</v>
      </c>
      <c r="H178" s="2">
        <f t="shared" si="12"/>
        <v>0.19259256893095666</v>
      </c>
      <c r="I178">
        <v>0.19515351098632799</v>
      </c>
      <c r="J178">
        <v>1</v>
      </c>
      <c r="K178" s="2">
        <f t="shared" si="10"/>
        <v>1.1269891310477267</v>
      </c>
      <c r="L178" s="2">
        <f t="shared" si="11"/>
        <v>0.88732000376111098</v>
      </c>
      <c r="M178" s="2">
        <f t="shared" si="13"/>
        <v>1.1269891310477267</v>
      </c>
      <c r="N178" s="2">
        <f t="shared" si="14"/>
        <v>0.17247360188177757</v>
      </c>
      <c r="O178" t="s">
        <v>5</v>
      </c>
      <c r="P178" t="s">
        <v>474</v>
      </c>
      <c r="Q178" t="s">
        <v>475</v>
      </c>
    </row>
    <row r="179" spans="1:17" x14ac:dyDescent="0.25">
      <c r="A179" t="s">
        <v>476</v>
      </c>
      <c r="B179">
        <v>9.976858</v>
      </c>
      <c r="C179">
        <v>10.242779000000001</v>
      </c>
      <c r="D179">
        <v>10.235916749999999</v>
      </c>
      <c r="E179">
        <v>8.5252680000000005</v>
      </c>
      <c r="F179">
        <v>9.467435</v>
      </c>
      <c r="G179">
        <v>8.6183320000000005</v>
      </c>
      <c r="H179" s="2">
        <f t="shared" si="12"/>
        <v>4.1553639791839944E-2</v>
      </c>
      <c r="I179">
        <v>0.18689652778858501</v>
      </c>
      <c r="J179">
        <v>1</v>
      </c>
      <c r="K179" s="2">
        <f t="shared" si="10"/>
        <v>1.1444708463988718</v>
      </c>
      <c r="L179" s="2">
        <f t="shared" si="11"/>
        <v>0.87376625026888577</v>
      </c>
      <c r="M179" s="2">
        <f t="shared" si="13"/>
        <v>1.1444708463988718</v>
      </c>
      <c r="N179" s="2">
        <f t="shared" si="14"/>
        <v>0.1946807129665831</v>
      </c>
      <c r="O179" t="s">
        <v>5</v>
      </c>
      <c r="P179" t="s">
        <v>477</v>
      </c>
      <c r="Q179" t="s">
        <v>478</v>
      </c>
    </row>
    <row r="180" spans="1:17" x14ac:dyDescent="0.25">
      <c r="A180" t="s">
        <v>479</v>
      </c>
      <c r="B180">
        <v>8.2286749999999991</v>
      </c>
      <c r="C180">
        <v>8.1392799999999994</v>
      </c>
      <c r="D180">
        <v>8.2903920000000006</v>
      </c>
      <c r="E180">
        <v>5.8953834000000001</v>
      </c>
      <c r="F180">
        <v>7.9165423500000003</v>
      </c>
      <c r="G180">
        <v>6.7581379999999998</v>
      </c>
      <c r="H180" s="2">
        <f t="shared" si="12"/>
        <v>0.14464798351123898</v>
      </c>
      <c r="I180">
        <v>0.18689652778858501</v>
      </c>
      <c r="J180">
        <v>1</v>
      </c>
      <c r="K180" s="2">
        <f t="shared" si="10"/>
        <v>1.1987491774302352</v>
      </c>
      <c r="L180" s="2">
        <f t="shared" si="11"/>
        <v>0.8342028664776272</v>
      </c>
      <c r="M180" s="2">
        <f t="shared" si="13"/>
        <v>1.1987491774302352</v>
      </c>
      <c r="N180" s="2">
        <f t="shared" si="14"/>
        <v>0.26152982528075541</v>
      </c>
      <c r="O180" t="s">
        <v>5</v>
      </c>
      <c r="P180" t="s">
        <v>480</v>
      </c>
      <c r="Q180" t="s">
        <v>481</v>
      </c>
    </row>
    <row r="181" spans="1:17" x14ac:dyDescent="0.25">
      <c r="A181" t="s">
        <v>482</v>
      </c>
      <c r="B181">
        <v>10.037688500000002</v>
      </c>
      <c r="C181">
        <v>10.074465999999999</v>
      </c>
      <c r="D181">
        <v>10.4842415</v>
      </c>
      <c r="E181">
        <v>8.0309650000000001</v>
      </c>
      <c r="F181">
        <v>9.8810462500000007</v>
      </c>
      <c r="G181">
        <v>8.6533540000000002</v>
      </c>
      <c r="H181" s="2">
        <f t="shared" si="12"/>
        <v>0.12398559759531423</v>
      </c>
      <c r="I181">
        <v>0.18689652778858501</v>
      </c>
      <c r="J181">
        <v>1</v>
      </c>
      <c r="K181" s="2">
        <f t="shared" si="10"/>
        <v>1.1517400838296397</v>
      </c>
      <c r="L181" s="2">
        <f t="shared" si="11"/>
        <v>0.8682514519030281</v>
      </c>
      <c r="M181" s="2">
        <f t="shared" si="13"/>
        <v>1.1517400838296397</v>
      </c>
      <c r="N181" s="2">
        <f t="shared" si="14"/>
        <v>0.20381517678181249</v>
      </c>
      <c r="O181" t="s">
        <v>5</v>
      </c>
    </row>
    <row r="182" spans="1:17" x14ac:dyDescent="0.25">
      <c r="A182" t="s">
        <v>483</v>
      </c>
      <c r="B182">
        <v>7.4999021500000005</v>
      </c>
      <c r="C182">
        <v>7.3880996999999997</v>
      </c>
      <c r="D182">
        <v>7.5856859999999999</v>
      </c>
      <c r="E182">
        <v>9.5322420000000001</v>
      </c>
      <c r="F182">
        <v>7.8563572500000003</v>
      </c>
      <c r="G182">
        <v>9.2420620000000007</v>
      </c>
      <c r="H182" s="2">
        <f t="shared" si="12"/>
        <v>0.11388159135374706</v>
      </c>
      <c r="I182">
        <v>0.18689652778858501</v>
      </c>
      <c r="J182">
        <v>1</v>
      </c>
      <c r="K182" s="2">
        <f t="shared" si="10"/>
        <v>0.84390273448429676</v>
      </c>
      <c r="L182" s="2">
        <f t="shared" si="11"/>
        <v>1.1849706833940918</v>
      </c>
      <c r="M182" s="2">
        <f t="shared" si="13"/>
        <v>1.1849706833940918</v>
      </c>
      <c r="N182" s="2">
        <f t="shared" si="14"/>
        <v>0.24485136676475722</v>
      </c>
      <c r="O182" t="s">
        <v>12</v>
      </c>
      <c r="P182" t="s">
        <v>484</v>
      </c>
      <c r="Q182" t="s">
        <v>485</v>
      </c>
    </row>
    <row r="183" spans="1:17" x14ac:dyDescent="0.25">
      <c r="A183" t="s">
        <v>486</v>
      </c>
      <c r="B183">
        <v>7.63614265</v>
      </c>
      <c r="C183">
        <v>7.6273626999999999</v>
      </c>
      <c r="D183">
        <v>7.3419268500000001</v>
      </c>
      <c r="E183">
        <v>5.5119084999999997</v>
      </c>
      <c r="F183">
        <v>7.0978895</v>
      </c>
      <c r="G183">
        <v>5.9195951999999998</v>
      </c>
      <c r="H183" s="2">
        <f t="shared" si="12"/>
        <v>9.8316219285120521E-2</v>
      </c>
      <c r="I183">
        <v>0.18689652778858501</v>
      </c>
      <c r="J183">
        <v>1</v>
      </c>
      <c r="K183" s="2">
        <f t="shared" si="10"/>
        <v>1.2199769283324398</v>
      </c>
      <c r="L183" s="2">
        <f t="shared" si="11"/>
        <v>0.8196876324266873</v>
      </c>
      <c r="M183" s="2">
        <f t="shared" si="13"/>
        <v>1.2199769283324398</v>
      </c>
      <c r="N183" s="2">
        <f t="shared" si="14"/>
        <v>0.28685386443151284</v>
      </c>
      <c r="O183" t="s">
        <v>5</v>
      </c>
      <c r="P183" t="s">
        <v>487</v>
      </c>
      <c r="Q183" t="s">
        <v>488</v>
      </c>
    </row>
    <row r="184" spans="1:17" x14ac:dyDescent="0.25">
      <c r="A184" t="s">
        <v>489</v>
      </c>
      <c r="B184">
        <v>9.1042652499999992</v>
      </c>
      <c r="C184">
        <v>8.1043380000000003</v>
      </c>
      <c r="D184">
        <v>8.1856325000000005</v>
      </c>
      <c r="E184">
        <v>9.8370280000000001</v>
      </c>
      <c r="F184">
        <v>9.636845000000001</v>
      </c>
      <c r="G184">
        <v>9.4676030000000004</v>
      </c>
      <c r="H184" s="2">
        <f t="shared" si="12"/>
        <v>5.4402698242946197E-2</v>
      </c>
      <c r="I184">
        <v>0.18689652778858501</v>
      </c>
      <c r="J184">
        <v>1</v>
      </c>
      <c r="K184" s="2">
        <f t="shared" si="10"/>
        <v>0.87743402409745785</v>
      </c>
      <c r="L184" s="2">
        <f t="shared" si="11"/>
        <v>1.1396868283385926</v>
      </c>
      <c r="M184" s="2">
        <f t="shared" si="13"/>
        <v>1.1396868283385926</v>
      </c>
      <c r="N184" s="2">
        <f t="shared" si="14"/>
        <v>0.18863744432580362</v>
      </c>
      <c r="O184" t="s">
        <v>12</v>
      </c>
      <c r="P184" t="s">
        <v>490</v>
      </c>
      <c r="Q184" t="s">
        <v>491</v>
      </c>
    </row>
    <row r="185" spans="1:17" x14ac:dyDescent="0.25">
      <c r="A185" t="s">
        <v>492</v>
      </c>
      <c r="B185">
        <v>7.8369555000000002</v>
      </c>
      <c r="C185">
        <v>7.7846073999999996</v>
      </c>
      <c r="D185">
        <v>7.7190832</v>
      </c>
      <c r="E185">
        <v>5.3819980000000003</v>
      </c>
      <c r="F185">
        <v>7.6713279999999999</v>
      </c>
      <c r="G185">
        <v>5.9625044000000003</v>
      </c>
      <c r="H185" s="2">
        <f t="shared" si="12"/>
        <v>0.17048082145751844</v>
      </c>
      <c r="I185">
        <v>0.18689652778858501</v>
      </c>
      <c r="J185">
        <v>1</v>
      </c>
      <c r="K185" s="2">
        <f t="shared" si="10"/>
        <v>1.2274323870705117</v>
      </c>
      <c r="L185" s="2">
        <f t="shared" si="11"/>
        <v>0.81470882676208345</v>
      </c>
      <c r="M185" s="2">
        <f t="shared" si="13"/>
        <v>1.2274323870705117</v>
      </c>
      <c r="N185" s="2">
        <f t="shared" si="14"/>
        <v>0.29564355608811926</v>
      </c>
      <c r="O185" t="s">
        <v>5</v>
      </c>
      <c r="P185" t="s">
        <v>493</v>
      </c>
      <c r="Q185" t="s">
        <v>494</v>
      </c>
    </row>
    <row r="186" spans="1:17" x14ac:dyDescent="0.25">
      <c r="A186" t="s">
        <v>495</v>
      </c>
      <c r="B186">
        <v>8.1797940000000011</v>
      </c>
      <c r="C186">
        <v>8.0727620000000009</v>
      </c>
      <c r="D186">
        <v>8.0506460000000004</v>
      </c>
      <c r="E186">
        <v>5.9628329999999998</v>
      </c>
      <c r="F186">
        <v>7.9313628999999999</v>
      </c>
      <c r="G186">
        <v>6.1728325000000002</v>
      </c>
      <c r="H186" s="2">
        <f t="shared" si="12"/>
        <v>0.15149241186576942</v>
      </c>
      <c r="I186">
        <v>0.18689652778858501</v>
      </c>
      <c r="J186">
        <v>1</v>
      </c>
      <c r="K186" s="2">
        <f t="shared" si="10"/>
        <v>1.211101191245636</v>
      </c>
      <c r="L186" s="2">
        <f t="shared" si="11"/>
        <v>0.82569483642525765</v>
      </c>
      <c r="M186" s="2">
        <f t="shared" si="13"/>
        <v>1.211101191245636</v>
      </c>
      <c r="N186" s="2">
        <f t="shared" si="14"/>
        <v>0.27631941169550495</v>
      </c>
      <c r="O186" t="s">
        <v>5</v>
      </c>
      <c r="P186" t="s">
        <v>496</v>
      </c>
      <c r="Q186" t="s">
        <v>497</v>
      </c>
    </row>
    <row r="187" spans="1:17" x14ac:dyDescent="0.25">
      <c r="A187" t="s">
        <v>498</v>
      </c>
      <c r="B187">
        <v>7.9883997999999998</v>
      </c>
      <c r="C187">
        <v>7.9664080000000004</v>
      </c>
      <c r="D187">
        <v>7.6257491499999999</v>
      </c>
      <c r="E187">
        <v>5.2829220000000001</v>
      </c>
      <c r="F187">
        <v>7.7256157000000005</v>
      </c>
      <c r="G187">
        <v>6.1931986999999999</v>
      </c>
      <c r="H187" s="2">
        <f t="shared" si="12"/>
        <v>0.17412014852403906</v>
      </c>
      <c r="I187">
        <v>0.18689652778858501</v>
      </c>
      <c r="J187">
        <v>1</v>
      </c>
      <c r="K187" s="2">
        <f t="shared" si="10"/>
        <v>1.2280429466785097</v>
      </c>
      <c r="L187" s="2">
        <f t="shared" si="11"/>
        <v>0.81430376902102819</v>
      </c>
      <c r="M187" s="2">
        <f t="shared" si="13"/>
        <v>1.2280429466785097</v>
      </c>
      <c r="N187" s="2">
        <f t="shared" si="14"/>
        <v>0.29636101500507334</v>
      </c>
      <c r="O187" t="s">
        <v>5</v>
      </c>
      <c r="P187" t="s">
        <v>499</v>
      </c>
      <c r="Q187" t="s">
        <v>500</v>
      </c>
    </row>
    <row r="188" spans="1:17" x14ac:dyDescent="0.25">
      <c r="A188" t="s">
        <v>501</v>
      </c>
      <c r="B188">
        <v>8.4852460000000001</v>
      </c>
      <c r="C188">
        <v>8.4296530000000001</v>
      </c>
      <c r="D188">
        <v>8.4756420000000006</v>
      </c>
      <c r="E188">
        <v>6.3868593999999996</v>
      </c>
      <c r="F188">
        <v>8.0758963000000001</v>
      </c>
      <c r="G188">
        <v>6.9163899999999998</v>
      </c>
      <c r="H188" s="2">
        <f t="shared" si="12"/>
        <v>0.11534628289432684</v>
      </c>
      <c r="I188">
        <v>0.18689652778858501</v>
      </c>
      <c r="J188">
        <v>1</v>
      </c>
      <c r="K188" s="2">
        <f t="shared" si="10"/>
        <v>1.1876312251335654</v>
      </c>
      <c r="L188" s="2">
        <f t="shared" si="11"/>
        <v>0.84201221628164602</v>
      </c>
      <c r="M188" s="2">
        <f t="shared" si="13"/>
        <v>1.1876312251335654</v>
      </c>
      <c r="N188" s="2">
        <f t="shared" si="14"/>
        <v>0.24808693019296266</v>
      </c>
      <c r="O188" t="s">
        <v>5</v>
      </c>
      <c r="P188" t="s">
        <v>502</v>
      </c>
      <c r="Q188" t="s">
        <v>503</v>
      </c>
    </row>
    <row r="189" spans="1:17" x14ac:dyDescent="0.25">
      <c r="A189" t="s">
        <v>504</v>
      </c>
      <c r="B189">
        <v>9.8456599999999987</v>
      </c>
      <c r="C189">
        <v>9.8592040000000001</v>
      </c>
      <c r="D189">
        <v>9.8727317499999998</v>
      </c>
      <c r="E189">
        <v>7.2057203999999997</v>
      </c>
      <c r="F189">
        <v>9.7405992500000007</v>
      </c>
      <c r="G189">
        <v>8.3314570000000003</v>
      </c>
      <c r="H189" s="2">
        <f t="shared" si="12"/>
        <v>0.18981022696556893</v>
      </c>
      <c r="I189">
        <v>0.194316107724395</v>
      </c>
      <c r="J189">
        <v>1</v>
      </c>
      <c r="K189" s="2">
        <f t="shared" si="10"/>
        <v>1.1701027412155727</v>
      </c>
      <c r="L189" s="2">
        <f t="shared" si="11"/>
        <v>0.85462580744075534</v>
      </c>
      <c r="M189" s="2">
        <f t="shared" si="13"/>
        <v>1.1701027412155727</v>
      </c>
      <c r="N189" s="2">
        <f t="shared" si="14"/>
        <v>0.22663521163310252</v>
      </c>
      <c r="O189" t="s">
        <v>5</v>
      </c>
      <c r="P189" t="s">
        <v>505</v>
      </c>
      <c r="Q189" t="s">
        <v>506</v>
      </c>
    </row>
    <row r="190" spans="1:17" x14ac:dyDescent="0.25">
      <c r="A190" t="s">
        <v>507</v>
      </c>
      <c r="B190">
        <v>7.7990785000000002</v>
      </c>
      <c r="C190">
        <v>7.9764394999999997</v>
      </c>
      <c r="D190">
        <v>8.1817464999999991</v>
      </c>
      <c r="E190">
        <v>5.7968286999999998</v>
      </c>
      <c r="F190">
        <v>7.6312472499999995</v>
      </c>
      <c r="G190">
        <v>6.4743675999999999</v>
      </c>
      <c r="H190" s="2">
        <f t="shared" si="12"/>
        <v>0.12224004934680097</v>
      </c>
      <c r="I190">
        <v>0.18689652778858501</v>
      </c>
      <c r="J190">
        <v>1</v>
      </c>
      <c r="K190" s="2">
        <f t="shared" si="10"/>
        <v>1.2037348298370125</v>
      </c>
      <c r="L190" s="2">
        <f t="shared" si="11"/>
        <v>0.83074774876739377</v>
      </c>
      <c r="M190" s="2">
        <f t="shared" si="13"/>
        <v>1.2037348298370125</v>
      </c>
      <c r="N190" s="2">
        <f t="shared" si="14"/>
        <v>0.26751761650543621</v>
      </c>
      <c r="O190" t="s">
        <v>5</v>
      </c>
      <c r="P190" t="s">
        <v>508</v>
      </c>
      <c r="Q190" t="s">
        <v>509</v>
      </c>
    </row>
    <row r="191" spans="1:17" x14ac:dyDescent="0.25">
      <c r="A191" t="s">
        <v>510</v>
      </c>
      <c r="B191">
        <v>10.689691499999999</v>
      </c>
      <c r="C191">
        <v>10.79594</v>
      </c>
      <c r="D191">
        <v>10.758521</v>
      </c>
      <c r="E191">
        <v>8.6220300000000005</v>
      </c>
      <c r="F191">
        <v>10.305868</v>
      </c>
      <c r="G191">
        <v>9.3039664999999996</v>
      </c>
      <c r="H191" s="2">
        <f t="shared" si="12"/>
        <v>0.11113495654065882</v>
      </c>
      <c r="I191">
        <v>0.18689652778858501</v>
      </c>
      <c r="J191">
        <v>1</v>
      </c>
      <c r="K191" s="2">
        <f t="shared" si="10"/>
        <v>1.1421191292555262</v>
      </c>
      <c r="L191" s="2">
        <f t="shared" si="11"/>
        <v>0.87556540678189643</v>
      </c>
      <c r="M191" s="2">
        <f t="shared" si="13"/>
        <v>1.1421191292555262</v>
      </c>
      <c r="N191" s="2">
        <f t="shared" si="14"/>
        <v>0.19171313951206764</v>
      </c>
      <c r="O191" t="s">
        <v>5</v>
      </c>
      <c r="P191" t="s">
        <v>511</v>
      </c>
      <c r="Q191" t="s">
        <v>512</v>
      </c>
    </row>
    <row r="192" spans="1:17" x14ac:dyDescent="0.25">
      <c r="A192" t="s">
        <v>513</v>
      </c>
      <c r="B192">
        <v>6.9036144999999998</v>
      </c>
      <c r="C192">
        <v>6.6096487000000002</v>
      </c>
      <c r="D192">
        <v>6.74689345</v>
      </c>
      <c r="E192">
        <v>9.0176010000000009</v>
      </c>
      <c r="F192">
        <v>7.14781025</v>
      </c>
      <c r="G192">
        <v>8.2173429999999996</v>
      </c>
      <c r="H192" s="2">
        <f t="shared" si="12"/>
        <v>0.12324672896972719</v>
      </c>
      <c r="I192">
        <v>0.18689652778858501</v>
      </c>
      <c r="J192">
        <v>1</v>
      </c>
      <c r="K192" s="2">
        <f t="shared" si="10"/>
        <v>0.83092157851691417</v>
      </c>
      <c r="L192" s="2">
        <f t="shared" si="11"/>
        <v>1.2034830071266998</v>
      </c>
      <c r="M192" s="2">
        <f t="shared" si="13"/>
        <v>1.2034830071266998</v>
      </c>
      <c r="N192" s="2">
        <f t="shared" si="14"/>
        <v>0.26721577146997821</v>
      </c>
      <c r="O192" t="s">
        <v>12</v>
      </c>
      <c r="P192" t="s">
        <v>514</v>
      </c>
      <c r="Q192" t="s">
        <v>515</v>
      </c>
    </row>
    <row r="193" spans="1:17" x14ac:dyDescent="0.25">
      <c r="A193" t="s">
        <v>516</v>
      </c>
      <c r="B193">
        <v>8.9244219999999999</v>
      </c>
      <c r="C193">
        <v>8.7599680000000006</v>
      </c>
      <c r="D193">
        <v>9.1320355000000006</v>
      </c>
      <c r="E193">
        <v>10.891202</v>
      </c>
      <c r="F193">
        <v>9.305140999999999</v>
      </c>
      <c r="G193">
        <v>10.79815</v>
      </c>
      <c r="H193" s="2">
        <f t="shared" si="12"/>
        <v>0.10776337056996531</v>
      </c>
      <c r="I193">
        <v>0.18689652778858501</v>
      </c>
      <c r="J193">
        <v>1</v>
      </c>
      <c r="K193" s="2">
        <f t="shared" si="10"/>
        <v>0.86519968240809764</v>
      </c>
      <c r="L193" s="2">
        <f t="shared" si="11"/>
        <v>1.1558025509402807</v>
      </c>
      <c r="M193" s="2">
        <f t="shared" si="13"/>
        <v>1.1558025509402807</v>
      </c>
      <c r="N193" s="2">
        <f t="shared" si="14"/>
        <v>0.2088949591625362</v>
      </c>
      <c r="O193" t="s">
        <v>12</v>
      </c>
      <c r="P193" t="s">
        <v>517</v>
      </c>
      <c r="Q193" t="s">
        <v>518</v>
      </c>
    </row>
    <row r="194" spans="1:17" x14ac:dyDescent="0.25">
      <c r="A194" t="s">
        <v>519</v>
      </c>
      <c r="B194">
        <v>9.1758994999999999</v>
      </c>
      <c r="C194">
        <v>9.1556160000000002</v>
      </c>
      <c r="D194">
        <v>9.0624155000000002</v>
      </c>
      <c r="E194">
        <v>7.1246853000000003</v>
      </c>
      <c r="F194">
        <v>8.853667999999999</v>
      </c>
      <c r="G194">
        <v>7.2738566000000002</v>
      </c>
      <c r="H194" s="2">
        <f t="shared" si="12"/>
        <v>0.1294009067427159</v>
      </c>
      <c r="I194">
        <v>0.18689652778858501</v>
      </c>
      <c r="J194">
        <v>1</v>
      </c>
      <c r="K194" s="2">
        <f t="shared" ref="K194:K257" si="15" xml:space="preserve"> AVERAGE(B194:D194)/AVERAGE(E194:G194)</f>
        <v>1.1781216115720685</v>
      </c>
      <c r="L194" s="2">
        <f t="shared" ref="L194:L257" si="16" xml:space="preserve"> AVERAGE(E194:G194)/AVERAGE(B194:D194)</f>
        <v>0.84880880732305253</v>
      </c>
      <c r="M194" s="2">
        <f t="shared" si="13"/>
        <v>1.1781216115720685</v>
      </c>
      <c r="N194" s="2">
        <f t="shared" si="14"/>
        <v>0.23648846901242931</v>
      </c>
      <c r="O194" t="s">
        <v>5</v>
      </c>
      <c r="Q194" t="s">
        <v>520</v>
      </c>
    </row>
    <row r="195" spans="1:17" x14ac:dyDescent="0.25">
      <c r="A195" t="s">
        <v>521</v>
      </c>
      <c r="B195">
        <v>10.7456645</v>
      </c>
      <c r="C195">
        <v>10.566169</v>
      </c>
      <c r="D195">
        <v>11.240482</v>
      </c>
      <c r="E195">
        <v>12.414091000000001</v>
      </c>
      <c r="F195">
        <v>11.423325250000001</v>
      </c>
      <c r="G195">
        <v>12.768381</v>
      </c>
      <c r="H195" s="2">
        <f t="shared" ref="H195:H258" si="17" xml:space="preserve"> _xlfn.T.TEST(B195:D195,E195:G195,2,3)</f>
        <v>5.8998899917987312E-2</v>
      </c>
      <c r="I195">
        <v>0.18689652778858501</v>
      </c>
      <c r="J195">
        <v>1</v>
      </c>
      <c r="K195" s="2">
        <f t="shared" si="15"/>
        <v>0.88926667209795573</v>
      </c>
      <c r="L195" s="2">
        <f t="shared" si="16"/>
        <v>1.1245220712486643</v>
      </c>
      <c r="M195" s="2">
        <f t="shared" ref="M195:M258" si="18" xml:space="preserve"> MAX(K195:L195)</f>
        <v>1.1245220712486643</v>
      </c>
      <c r="N195" s="2">
        <f t="shared" ref="N195:N258" si="19" xml:space="preserve"> LOG(M195,2)</f>
        <v>0.16931197749501506</v>
      </c>
      <c r="O195" t="s">
        <v>12</v>
      </c>
      <c r="P195" t="s">
        <v>522</v>
      </c>
      <c r="Q195" t="s">
        <v>523</v>
      </c>
    </row>
    <row r="196" spans="1:17" x14ac:dyDescent="0.25">
      <c r="A196" t="s">
        <v>524</v>
      </c>
      <c r="B196">
        <v>8.6402760000000001</v>
      </c>
      <c r="C196">
        <v>8.3785310000000006</v>
      </c>
      <c r="D196">
        <v>8.5579764999999988</v>
      </c>
      <c r="E196">
        <v>6.5154424000000004</v>
      </c>
      <c r="F196">
        <v>8.3215065000000017</v>
      </c>
      <c r="G196">
        <v>6.6747490000000003</v>
      </c>
      <c r="H196" s="2">
        <f t="shared" si="17"/>
        <v>0.14112820194939171</v>
      </c>
      <c r="I196">
        <v>0.18689652778858501</v>
      </c>
      <c r="J196">
        <v>1</v>
      </c>
      <c r="K196" s="2">
        <f t="shared" si="15"/>
        <v>1.1889709319504713</v>
      </c>
      <c r="L196" s="2">
        <f t="shared" si="16"/>
        <v>0.8410634550665842</v>
      </c>
      <c r="M196" s="2">
        <f t="shared" si="18"/>
        <v>1.1889709319504713</v>
      </c>
      <c r="N196" s="2">
        <f t="shared" si="19"/>
        <v>0.24971344439935478</v>
      </c>
      <c r="O196" t="s">
        <v>5</v>
      </c>
      <c r="P196" t="s">
        <v>525</v>
      </c>
      <c r="Q196" t="s">
        <v>526</v>
      </c>
    </row>
    <row r="197" spans="1:17" x14ac:dyDescent="0.25">
      <c r="A197" t="s">
        <v>527</v>
      </c>
      <c r="B197">
        <v>11.1782915</v>
      </c>
      <c r="C197">
        <v>11.147425999999999</v>
      </c>
      <c r="D197">
        <v>11.2029125</v>
      </c>
      <c r="E197">
        <v>8.7039059999999999</v>
      </c>
      <c r="F197">
        <v>10.965453</v>
      </c>
      <c r="G197">
        <v>9.7068670000000008</v>
      </c>
      <c r="H197" s="2">
        <f t="shared" si="17"/>
        <v>0.16856196616793445</v>
      </c>
      <c r="I197">
        <v>0.18689652778858501</v>
      </c>
      <c r="J197">
        <v>1</v>
      </c>
      <c r="K197" s="2">
        <f t="shared" si="15"/>
        <v>1.1413525345291118</v>
      </c>
      <c r="L197" s="2">
        <f t="shared" si="16"/>
        <v>0.87615348435053886</v>
      </c>
      <c r="M197" s="2">
        <f t="shared" si="18"/>
        <v>1.1413525345291118</v>
      </c>
      <c r="N197" s="2">
        <f t="shared" si="19"/>
        <v>0.19074447196146138</v>
      </c>
      <c r="O197" t="s">
        <v>5</v>
      </c>
      <c r="P197" t="s">
        <v>528</v>
      </c>
      <c r="Q197" t="s">
        <v>529</v>
      </c>
    </row>
    <row r="198" spans="1:17" x14ac:dyDescent="0.25">
      <c r="A198" t="s">
        <v>530</v>
      </c>
      <c r="B198">
        <v>9.7217015</v>
      </c>
      <c r="C198">
        <v>10.147024</v>
      </c>
      <c r="D198">
        <v>9.786249999999999</v>
      </c>
      <c r="E198">
        <v>7.3169320000000004</v>
      </c>
      <c r="F198">
        <v>9.6806052499999993</v>
      </c>
      <c r="G198">
        <v>8.2678639999999994</v>
      </c>
      <c r="H198" s="2">
        <f t="shared" si="17"/>
        <v>0.16262339425732636</v>
      </c>
      <c r="I198">
        <v>0.18689652778858501</v>
      </c>
      <c r="J198">
        <v>1</v>
      </c>
      <c r="K198" s="2">
        <f t="shared" si="15"/>
        <v>1.1737385528361635</v>
      </c>
      <c r="L198" s="2">
        <f t="shared" si="16"/>
        <v>0.85197849008507875</v>
      </c>
      <c r="M198" s="2">
        <f t="shared" si="18"/>
        <v>1.1737385528361635</v>
      </c>
      <c r="N198" s="2">
        <f t="shared" si="19"/>
        <v>0.23111108772183489</v>
      </c>
      <c r="O198" t="s">
        <v>5</v>
      </c>
      <c r="P198" t="s">
        <v>531</v>
      </c>
      <c r="Q198" t="s">
        <v>532</v>
      </c>
    </row>
    <row r="199" spans="1:17" x14ac:dyDescent="0.25">
      <c r="A199" t="s">
        <v>533</v>
      </c>
      <c r="B199">
        <v>9.337588499999999</v>
      </c>
      <c r="C199">
        <v>9.2961829999999992</v>
      </c>
      <c r="D199">
        <v>9.4871204999999996</v>
      </c>
      <c r="E199">
        <v>11.336067999999999</v>
      </c>
      <c r="F199">
        <v>9.7801875000000003</v>
      </c>
      <c r="G199">
        <v>11.042591</v>
      </c>
      <c r="H199" s="2">
        <f t="shared" si="17"/>
        <v>0.10401690218724637</v>
      </c>
      <c r="I199">
        <v>0.18689652778858501</v>
      </c>
      <c r="J199">
        <v>1</v>
      </c>
      <c r="K199" s="2">
        <f t="shared" si="15"/>
        <v>0.87443720968039051</v>
      </c>
      <c r="L199" s="2">
        <f t="shared" si="16"/>
        <v>1.1435926890228094</v>
      </c>
      <c r="M199" s="2">
        <f t="shared" si="18"/>
        <v>1.1435926890228094</v>
      </c>
      <c r="N199" s="2">
        <f t="shared" si="19"/>
        <v>0.19357330197544728</v>
      </c>
      <c r="O199" t="s">
        <v>12</v>
      </c>
      <c r="P199" t="s">
        <v>534</v>
      </c>
      <c r="Q199" t="s">
        <v>535</v>
      </c>
    </row>
    <row r="200" spans="1:17" x14ac:dyDescent="0.25">
      <c r="A200" t="s">
        <v>536</v>
      </c>
      <c r="B200">
        <v>9.6482859999999988</v>
      </c>
      <c r="C200">
        <v>9.8925330000000002</v>
      </c>
      <c r="D200">
        <v>9.3972315000000002</v>
      </c>
      <c r="E200">
        <v>7.6782655999999996</v>
      </c>
      <c r="F200">
        <v>9.1714035000000003</v>
      </c>
      <c r="G200">
        <v>7.9842862999999999</v>
      </c>
      <c r="H200" s="2">
        <f t="shared" si="17"/>
        <v>8.3991879255330693E-2</v>
      </c>
      <c r="I200">
        <v>0.18689652778858501</v>
      </c>
      <c r="J200">
        <v>1</v>
      </c>
      <c r="K200" s="2">
        <f t="shared" si="15"/>
        <v>1.1652614347531605</v>
      </c>
      <c r="L200" s="2">
        <f t="shared" si="16"/>
        <v>0.85817651745406975</v>
      </c>
      <c r="M200" s="2">
        <f t="shared" si="18"/>
        <v>1.1652614347531605</v>
      </c>
      <c r="N200" s="2">
        <f t="shared" si="19"/>
        <v>0.22065367016562434</v>
      </c>
      <c r="O200" t="s">
        <v>5</v>
      </c>
      <c r="P200" t="s">
        <v>537</v>
      </c>
      <c r="Q200" t="s">
        <v>538</v>
      </c>
    </row>
    <row r="201" spans="1:17" x14ac:dyDescent="0.25">
      <c r="A201" t="s">
        <v>539</v>
      </c>
      <c r="B201">
        <v>7.6913923500000001</v>
      </c>
      <c r="C201">
        <v>7.1638545999999996</v>
      </c>
      <c r="D201">
        <v>7.7213843500000001</v>
      </c>
      <c r="E201">
        <v>9.4785190000000004</v>
      </c>
      <c r="F201">
        <v>8.2526502499999985</v>
      </c>
      <c r="G201">
        <v>8.788824</v>
      </c>
      <c r="H201" s="2">
        <f t="shared" si="17"/>
        <v>4.6284742439121257E-2</v>
      </c>
      <c r="I201">
        <v>0.18689652778858501</v>
      </c>
      <c r="J201">
        <v>1</v>
      </c>
      <c r="K201" s="2">
        <f t="shared" si="15"/>
        <v>0.8513060726363495</v>
      </c>
      <c r="L201" s="2">
        <f t="shared" si="16"/>
        <v>1.1746656486346572</v>
      </c>
      <c r="M201" s="2">
        <f t="shared" si="18"/>
        <v>1.1746656486346572</v>
      </c>
      <c r="N201" s="2">
        <f t="shared" si="19"/>
        <v>0.23225017321619876</v>
      </c>
      <c r="O201" t="s">
        <v>12</v>
      </c>
      <c r="P201" t="s">
        <v>540</v>
      </c>
      <c r="Q201" t="s">
        <v>541</v>
      </c>
    </row>
    <row r="202" spans="1:17" x14ac:dyDescent="0.25">
      <c r="A202" t="s">
        <v>542</v>
      </c>
      <c r="B202">
        <v>7.5750959</v>
      </c>
      <c r="C202">
        <v>7.3554955</v>
      </c>
      <c r="D202">
        <v>7.4007189499999999</v>
      </c>
      <c r="E202">
        <v>5.1838365</v>
      </c>
      <c r="F202">
        <v>7.2620269999999998</v>
      </c>
      <c r="G202">
        <v>5.7631069999999998</v>
      </c>
      <c r="H202" s="2">
        <f t="shared" si="17"/>
        <v>0.15519539188770345</v>
      </c>
      <c r="I202">
        <v>0.18689652778858501</v>
      </c>
      <c r="J202">
        <v>1</v>
      </c>
      <c r="K202" s="2">
        <f t="shared" si="15"/>
        <v>1.2263906051141114</v>
      </c>
      <c r="L202" s="2">
        <f t="shared" si="16"/>
        <v>0.81540089742203592</v>
      </c>
      <c r="M202" s="2">
        <f t="shared" si="18"/>
        <v>1.2263906051141114</v>
      </c>
      <c r="N202" s="2">
        <f t="shared" si="19"/>
        <v>0.29441855024436009</v>
      </c>
      <c r="O202" t="s">
        <v>5</v>
      </c>
      <c r="P202" t="s">
        <v>543</v>
      </c>
      <c r="Q202" t="s">
        <v>544</v>
      </c>
    </row>
    <row r="203" spans="1:17" x14ac:dyDescent="0.25">
      <c r="A203" t="s">
        <v>545</v>
      </c>
      <c r="B203">
        <v>8.462102999999999</v>
      </c>
      <c r="C203">
        <v>8.4481079999999995</v>
      </c>
      <c r="D203">
        <v>8.3875679999999999</v>
      </c>
      <c r="E203">
        <v>6.1529340000000001</v>
      </c>
      <c r="F203">
        <v>8.2225289999999998</v>
      </c>
      <c r="G203">
        <v>6.7614007000000003</v>
      </c>
      <c r="H203" s="2">
        <f t="shared" si="17"/>
        <v>0.15226345530772195</v>
      </c>
      <c r="I203">
        <v>0.18689652778858501</v>
      </c>
      <c r="J203">
        <v>1</v>
      </c>
      <c r="K203" s="2">
        <f t="shared" si="15"/>
        <v>1.1968558514194325</v>
      </c>
      <c r="L203" s="2">
        <f t="shared" si="16"/>
        <v>0.83552250575040599</v>
      </c>
      <c r="M203" s="2">
        <f t="shared" si="18"/>
        <v>1.1968558514194325</v>
      </c>
      <c r="N203" s="2">
        <f t="shared" si="19"/>
        <v>0.25924940544326347</v>
      </c>
      <c r="O203" t="s">
        <v>5</v>
      </c>
      <c r="P203" t="s">
        <v>546</v>
      </c>
      <c r="Q203" t="s">
        <v>547</v>
      </c>
    </row>
    <row r="204" spans="1:17" x14ac:dyDescent="0.25">
      <c r="A204" t="s">
        <v>548</v>
      </c>
      <c r="B204">
        <v>7.7316634999999998</v>
      </c>
      <c r="C204">
        <v>7.9134359999999999</v>
      </c>
      <c r="D204">
        <v>7.4587929000000006</v>
      </c>
      <c r="E204">
        <v>5.6885430000000001</v>
      </c>
      <c r="F204">
        <v>7.3240645000000004</v>
      </c>
      <c r="G204">
        <v>5.9429270000000001</v>
      </c>
      <c r="H204" s="2">
        <f t="shared" si="17"/>
        <v>0.10445077486412799</v>
      </c>
      <c r="I204">
        <v>0.18689652778858501</v>
      </c>
      <c r="J204">
        <v>1</v>
      </c>
      <c r="K204" s="2">
        <f t="shared" si="15"/>
        <v>1.2188467911574847</v>
      </c>
      <c r="L204" s="2">
        <f t="shared" si="16"/>
        <v>0.82044766188402096</v>
      </c>
      <c r="M204" s="2">
        <f t="shared" si="18"/>
        <v>1.2188467911574847</v>
      </c>
      <c r="N204" s="2">
        <f t="shared" si="19"/>
        <v>0.28551679082385012</v>
      </c>
      <c r="O204" t="s">
        <v>5</v>
      </c>
      <c r="P204" t="s">
        <v>549</v>
      </c>
      <c r="Q204" t="s">
        <v>550</v>
      </c>
    </row>
    <row r="205" spans="1:17" x14ac:dyDescent="0.25">
      <c r="A205" t="s">
        <v>551</v>
      </c>
      <c r="B205">
        <v>8.2328535000000009</v>
      </c>
      <c r="C205">
        <v>7.999854</v>
      </c>
      <c r="D205">
        <v>8.4348564999999986</v>
      </c>
      <c r="E205">
        <v>10.432615</v>
      </c>
      <c r="F205">
        <v>8.5326915000000003</v>
      </c>
      <c r="G205">
        <v>9.9205839999999998</v>
      </c>
      <c r="H205" s="2">
        <f t="shared" si="17"/>
        <v>0.12551268626408124</v>
      </c>
      <c r="I205">
        <v>0.18689652778858501</v>
      </c>
      <c r="J205">
        <v>1</v>
      </c>
      <c r="K205" s="2">
        <f t="shared" si="15"/>
        <v>0.85396584882851356</v>
      </c>
      <c r="L205" s="2">
        <f t="shared" si="16"/>
        <v>1.1710070155285703</v>
      </c>
      <c r="M205" s="2">
        <f t="shared" si="18"/>
        <v>1.1710070155285703</v>
      </c>
      <c r="N205" s="2">
        <f t="shared" si="19"/>
        <v>0.22774971908247496</v>
      </c>
      <c r="O205" t="s">
        <v>12</v>
      </c>
      <c r="P205" t="s">
        <v>552</v>
      </c>
      <c r="Q205" t="s">
        <v>553</v>
      </c>
    </row>
    <row r="206" spans="1:17" x14ac:dyDescent="0.25">
      <c r="A206" t="s">
        <v>554</v>
      </c>
      <c r="B206">
        <v>8.0583729999999996</v>
      </c>
      <c r="C206">
        <v>8.0945590000000003</v>
      </c>
      <c r="D206">
        <v>8.4602949999999986</v>
      </c>
      <c r="E206">
        <v>10.193403</v>
      </c>
      <c r="F206">
        <v>8.4164552499999985</v>
      </c>
      <c r="G206">
        <v>10.223520000000001</v>
      </c>
      <c r="H206" s="2">
        <f t="shared" si="17"/>
        <v>0.1371989650508319</v>
      </c>
      <c r="I206">
        <v>0.18689652778858501</v>
      </c>
      <c r="J206">
        <v>1</v>
      </c>
      <c r="K206" s="2">
        <f t="shared" si="15"/>
        <v>0.8536366008377807</v>
      </c>
      <c r="L206" s="2">
        <f t="shared" si="16"/>
        <v>1.1714586734197836</v>
      </c>
      <c r="M206" s="2">
        <f t="shared" si="18"/>
        <v>1.1714586734197836</v>
      </c>
      <c r="N206" s="2">
        <f t="shared" si="19"/>
        <v>0.22830605987412952</v>
      </c>
      <c r="O206" t="s">
        <v>12</v>
      </c>
      <c r="P206" t="s">
        <v>555</v>
      </c>
      <c r="Q206" t="s">
        <v>556</v>
      </c>
    </row>
    <row r="207" spans="1:17" x14ac:dyDescent="0.25">
      <c r="A207" t="s">
        <v>557</v>
      </c>
      <c r="B207">
        <v>7.3125534999999999</v>
      </c>
      <c r="C207">
        <v>7.6503870000000003</v>
      </c>
      <c r="D207">
        <v>7.3054230499999999</v>
      </c>
      <c r="E207">
        <v>5.6650309999999999</v>
      </c>
      <c r="F207">
        <v>7.0793614500000004</v>
      </c>
      <c r="G207">
        <v>5.3442869999999996</v>
      </c>
      <c r="H207" s="2">
        <f t="shared" si="17"/>
        <v>0.11467207482837327</v>
      </c>
      <c r="I207">
        <v>0.18689652778858501</v>
      </c>
      <c r="J207">
        <v>1</v>
      </c>
      <c r="K207" s="2">
        <f t="shared" si="15"/>
        <v>1.2310662926806413</v>
      </c>
      <c r="L207" s="2">
        <f t="shared" si="16"/>
        <v>0.81230394004412598</v>
      </c>
      <c r="M207" s="2">
        <f t="shared" si="18"/>
        <v>1.2310662926806413</v>
      </c>
      <c r="N207" s="2">
        <f t="shared" si="19"/>
        <v>0.29990845276181888</v>
      </c>
      <c r="O207" t="s">
        <v>5</v>
      </c>
      <c r="P207" t="s">
        <v>558</v>
      </c>
      <c r="Q207" t="s">
        <v>559</v>
      </c>
    </row>
    <row r="208" spans="1:17" x14ac:dyDescent="0.25">
      <c r="A208" t="s">
        <v>560</v>
      </c>
      <c r="B208">
        <v>9.2343839999999986</v>
      </c>
      <c r="C208">
        <v>9.3233350000000002</v>
      </c>
      <c r="D208">
        <v>9.3952124999999995</v>
      </c>
      <c r="E208">
        <v>6.9725210000000004</v>
      </c>
      <c r="F208">
        <v>8.9665295</v>
      </c>
      <c r="G208">
        <v>8.0223759999999995</v>
      </c>
      <c r="H208" s="2">
        <f t="shared" si="17"/>
        <v>0.14623295781130469</v>
      </c>
      <c r="I208">
        <v>0.18689652778858501</v>
      </c>
      <c r="J208">
        <v>1</v>
      </c>
      <c r="K208" s="2">
        <f t="shared" si="15"/>
        <v>1.1665804412771501</v>
      </c>
      <c r="L208" s="2">
        <f t="shared" si="16"/>
        <v>0.85720621109095485</v>
      </c>
      <c r="M208" s="2">
        <f t="shared" si="18"/>
        <v>1.1665804412771501</v>
      </c>
      <c r="N208" s="2">
        <f t="shared" si="19"/>
        <v>0.22228579144586552</v>
      </c>
      <c r="O208" t="s">
        <v>5</v>
      </c>
      <c r="P208" t="s">
        <v>561</v>
      </c>
      <c r="Q208" t="s">
        <v>562</v>
      </c>
    </row>
    <row r="209" spans="1:17" x14ac:dyDescent="0.25">
      <c r="A209" t="s">
        <v>563</v>
      </c>
      <c r="B209">
        <v>8.0077254999999994</v>
      </c>
      <c r="C209">
        <v>7.8081664999999996</v>
      </c>
      <c r="D209">
        <v>7.8874302000000007</v>
      </c>
      <c r="E209">
        <v>5.9264580000000002</v>
      </c>
      <c r="F209">
        <v>7.7944202499999999</v>
      </c>
      <c r="G209">
        <v>5.8255540000000003</v>
      </c>
      <c r="H209" s="2">
        <f t="shared" si="17"/>
        <v>0.16180335454765127</v>
      </c>
      <c r="I209">
        <v>0.18689652778858501</v>
      </c>
      <c r="J209">
        <v>1</v>
      </c>
      <c r="K209" s="2">
        <f t="shared" si="15"/>
        <v>1.2126674523940295</v>
      </c>
      <c r="L209" s="2">
        <f t="shared" si="16"/>
        <v>0.82462838268299798</v>
      </c>
      <c r="M209" s="2">
        <f t="shared" si="18"/>
        <v>1.2126674523940295</v>
      </c>
      <c r="N209" s="2">
        <f t="shared" si="19"/>
        <v>0.27818397703839376</v>
      </c>
      <c r="O209" t="s">
        <v>5</v>
      </c>
      <c r="P209" t="s">
        <v>564</v>
      </c>
      <c r="Q209" t="s">
        <v>565</v>
      </c>
    </row>
    <row r="210" spans="1:17" x14ac:dyDescent="0.25">
      <c r="A210" t="s">
        <v>566</v>
      </c>
      <c r="B210">
        <v>9.1668094999999994</v>
      </c>
      <c r="C210">
        <v>9.0801390000000008</v>
      </c>
      <c r="D210">
        <v>9.1425280000000004</v>
      </c>
      <c r="E210">
        <v>11.362558999999999</v>
      </c>
      <c r="F210">
        <v>9.2990394999999992</v>
      </c>
      <c r="G210">
        <v>10.928671</v>
      </c>
      <c r="H210" s="2">
        <f t="shared" si="17"/>
        <v>0.15536475600782762</v>
      </c>
      <c r="I210">
        <v>0.18689652778858501</v>
      </c>
      <c r="J210">
        <v>1</v>
      </c>
      <c r="K210" s="2">
        <f t="shared" si="15"/>
        <v>0.86702256528707367</v>
      </c>
      <c r="L210" s="2">
        <f t="shared" si="16"/>
        <v>1.153372518821234</v>
      </c>
      <c r="M210" s="2">
        <f t="shared" si="18"/>
        <v>1.153372518821234</v>
      </c>
      <c r="N210" s="2">
        <f t="shared" si="19"/>
        <v>0.20585855310793968</v>
      </c>
      <c r="O210" t="s">
        <v>12</v>
      </c>
      <c r="P210" t="s">
        <v>567</v>
      </c>
      <c r="Q210" t="s">
        <v>568</v>
      </c>
    </row>
    <row r="211" spans="1:17" x14ac:dyDescent="0.25">
      <c r="A211" t="s">
        <v>569</v>
      </c>
      <c r="B211">
        <v>9.6171314999999993</v>
      </c>
      <c r="C211">
        <v>9.6384550000000004</v>
      </c>
      <c r="D211">
        <v>9.7495635000000007</v>
      </c>
      <c r="E211">
        <v>7.1708445999999997</v>
      </c>
      <c r="F211">
        <v>9.3845569999999991</v>
      </c>
      <c r="G211">
        <v>8.4281220000000001</v>
      </c>
      <c r="H211" s="2">
        <f t="shared" si="17"/>
        <v>0.17112080471734145</v>
      </c>
      <c r="I211">
        <v>0.18689652778858501</v>
      </c>
      <c r="J211">
        <v>1</v>
      </c>
      <c r="K211" s="2">
        <f t="shared" si="15"/>
        <v>1.1609711449989384</v>
      </c>
      <c r="L211" s="2">
        <f t="shared" si="16"/>
        <v>0.86134785029555094</v>
      </c>
      <c r="M211" s="2">
        <f t="shared" si="18"/>
        <v>1.1609711449989384</v>
      </c>
      <c r="N211" s="2">
        <f t="shared" si="19"/>
        <v>0.21533211562788998</v>
      </c>
      <c r="O211" t="s">
        <v>5</v>
      </c>
      <c r="P211" t="s">
        <v>570</v>
      </c>
      <c r="Q211" t="s">
        <v>571</v>
      </c>
    </row>
    <row r="212" spans="1:17" x14ac:dyDescent="0.25">
      <c r="A212" t="s">
        <v>572</v>
      </c>
      <c r="B212">
        <v>9.0777894999999997</v>
      </c>
      <c r="C212">
        <v>9.0070420000000002</v>
      </c>
      <c r="D212">
        <v>9.0615109999999994</v>
      </c>
      <c r="E212">
        <v>11.113614999999999</v>
      </c>
      <c r="F212">
        <v>9.4626160000000006</v>
      </c>
      <c r="G212">
        <v>10.517770000000001</v>
      </c>
      <c r="H212" s="2">
        <f t="shared" si="17"/>
        <v>0.1120547839730745</v>
      </c>
      <c r="I212">
        <v>0.18689652778858501</v>
      </c>
      <c r="J212">
        <v>1</v>
      </c>
      <c r="K212" s="2">
        <f t="shared" si="15"/>
        <v>0.87304115350096001</v>
      </c>
      <c r="L212" s="2">
        <f t="shared" si="16"/>
        <v>1.1454213767471619</v>
      </c>
      <c r="M212" s="2">
        <f t="shared" si="18"/>
        <v>1.1454213767471619</v>
      </c>
      <c r="N212" s="2">
        <f t="shared" si="19"/>
        <v>0.19587843352704815</v>
      </c>
      <c r="O212" t="s">
        <v>12</v>
      </c>
      <c r="P212" t="s">
        <v>573</v>
      </c>
      <c r="Q212" t="s">
        <v>574</v>
      </c>
    </row>
    <row r="213" spans="1:17" x14ac:dyDescent="0.25">
      <c r="A213" t="s">
        <v>575</v>
      </c>
      <c r="B213">
        <v>7.1689875000000001</v>
      </c>
      <c r="C213">
        <v>7.1143665</v>
      </c>
      <c r="D213">
        <v>7.28904175</v>
      </c>
      <c r="E213">
        <v>4.9710546000000004</v>
      </c>
      <c r="F213">
        <v>7.0755340000000002</v>
      </c>
      <c r="G213">
        <v>5.3762590000000001</v>
      </c>
      <c r="H213" s="2">
        <f t="shared" si="17"/>
        <v>0.16425056810508812</v>
      </c>
      <c r="I213">
        <v>0.18689652778858501</v>
      </c>
      <c r="J213">
        <v>1</v>
      </c>
      <c r="K213" s="2">
        <f t="shared" si="15"/>
        <v>1.2381670462410519</v>
      </c>
      <c r="L213" s="2">
        <f t="shared" si="16"/>
        <v>0.80764546515423541</v>
      </c>
      <c r="M213" s="2">
        <f t="shared" si="18"/>
        <v>1.2381670462410519</v>
      </c>
      <c r="N213" s="2">
        <f t="shared" si="19"/>
        <v>0.30820596764256275</v>
      </c>
      <c r="O213" t="s">
        <v>5</v>
      </c>
      <c r="P213" t="s">
        <v>576</v>
      </c>
      <c r="Q213" t="s">
        <v>577</v>
      </c>
    </row>
    <row r="214" spans="1:17" x14ac:dyDescent="0.25">
      <c r="A214" t="s">
        <v>578</v>
      </c>
      <c r="B214">
        <v>7.2536182500000006</v>
      </c>
      <c r="C214">
        <v>6.9138799999999998</v>
      </c>
      <c r="D214">
        <v>7.3267632000000003</v>
      </c>
      <c r="E214">
        <v>9.0887440000000002</v>
      </c>
      <c r="F214">
        <v>7.6020573499999999</v>
      </c>
      <c r="G214">
        <v>8.8915469999999992</v>
      </c>
      <c r="H214" s="2">
        <f t="shared" si="17"/>
        <v>9.0799623405571378E-2</v>
      </c>
      <c r="I214">
        <v>0.18689652778858501</v>
      </c>
      <c r="J214">
        <v>1</v>
      </c>
      <c r="K214" s="2">
        <f t="shared" si="15"/>
        <v>0.84019891981495909</v>
      </c>
      <c r="L214" s="2">
        <f t="shared" si="16"/>
        <v>1.1901943413831508</v>
      </c>
      <c r="M214" s="2">
        <f t="shared" si="18"/>
        <v>1.1901943413831508</v>
      </c>
      <c r="N214" s="2">
        <f t="shared" si="19"/>
        <v>0.25119716383394303</v>
      </c>
      <c r="O214" t="s">
        <v>12</v>
      </c>
      <c r="P214" t="s">
        <v>579</v>
      </c>
      <c r="Q214" t="s">
        <v>580</v>
      </c>
    </row>
    <row r="215" spans="1:17" x14ac:dyDescent="0.25">
      <c r="A215" t="s">
        <v>581</v>
      </c>
      <c r="B215">
        <v>10.814441</v>
      </c>
      <c r="C215">
        <v>10.778798999999999</v>
      </c>
      <c r="D215">
        <v>10.9763705</v>
      </c>
      <c r="E215">
        <v>8.6010989999999996</v>
      </c>
      <c r="F215">
        <v>10.560565499999999</v>
      </c>
      <c r="G215">
        <v>9.4448620000000005</v>
      </c>
      <c r="H215" s="2">
        <f t="shared" si="17"/>
        <v>0.1438292392254483</v>
      </c>
      <c r="I215">
        <v>0.18689652778858501</v>
      </c>
      <c r="J215">
        <v>1</v>
      </c>
      <c r="K215" s="2">
        <f t="shared" si="15"/>
        <v>1.1385377564102375</v>
      </c>
      <c r="L215" s="2">
        <f t="shared" si="16"/>
        <v>0.87831957646530634</v>
      </c>
      <c r="M215" s="2">
        <f t="shared" si="18"/>
        <v>1.1385377564102375</v>
      </c>
      <c r="N215" s="2">
        <f t="shared" si="19"/>
        <v>0.1871821352010288</v>
      </c>
      <c r="O215" t="s">
        <v>5</v>
      </c>
      <c r="P215" t="s">
        <v>582</v>
      </c>
      <c r="Q215" t="s">
        <v>583</v>
      </c>
    </row>
    <row r="216" spans="1:17" x14ac:dyDescent="0.25">
      <c r="A216" t="s">
        <v>584</v>
      </c>
      <c r="B216">
        <v>9.5057214999999999</v>
      </c>
      <c r="C216">
        <v>9.5248139999999992</v>
      </c>
      <c r="D216">
        <v>9.6523374999999998</v>
      </c>
      <c r="E216">
        <v>7.5220003000000002</v>
      </c>
      <c r="F216">
        <v>9.1800484999999998</v>
      </c>
      <c r="G216">
        <v>8.0806190000000004</v>
      </c>
      <c r="H216" s="2">
        <f t="shared" si="17"/>
        <v>0.11509073738816575</v>
      </c>
      <c r="I216">
        <v>0.18689652778858501</v>
      </c>
      <c r="J216">
        <v>1</v>
      </c>
      <c r="K216" s="2">
        <f t="shared" si="15"/>
        <v>1.1573763257238998</v>
      </c>
      <c r="L216" s="2">
        <f t="shared" si="16"/>
        <v>0.86402320297551771</v>
      </c>
      <c r="M216" s="2">
        <f t="shared" si="18"/>
        <v>1.1573763257238998</v>
      </c>
      <c r="N216" s="2">
        <f t="shared" si="19"/>
        <v>0.21085803901686703</v>
      </c>
      <c r="O216" t="s">
        <v>5</v>
      </c>
      <c r="P216" t="s">
        <v>585</v>
      </c>
      <c r="Q216" t="s">
        <v>586</v>
      </c>
    </row>
    <row r="217" spans="1:17" x14ac:dyDescent="0.25">
      <c r="A217" t="s">
        <v>587</v>
      </c>
      <c r="B217">
        <v>11.8914595</v>
      </c>
      <c r="C217">
        <v>11.908035999999999</v>
      </c>
      <c r="D217">
        <v>11.881830000000001</v>
      </c>
      <c r="E217">
        <v>9.391648</v>
      </c>
      <c r="F217">
        <v>11.714615500000001</v>
      </c>
      <c r="G217">
        <v>10.435600000000001</v>
      </c>
      <c r="H217" s="2">
        <f t="shared" si="17"/>
        <v>0.17631519403243573</v>
      </c>
      <c r="I217">
        <v>0.18689652778858501</v>
      </c>
      <c r="J217">
        <v>1</v>
      </c>
      <c r="K217" s="2">
        <f t="shared" si="15"/>
        <v>1.1312370779868475</v>
      </c>
      <c r="L217" s="2">
        <f t="shared" si="16"/>
        <v>0.8839879981476586</v>
      </c>
      <c r="M217" s="2">
        <f t="shared" si="18"/>
        <v>1.1312370779868475</v>
      </c>
      <c r="N217" s="2">
        <f t="shared" si="19"/>
        <v>0.17790131252223512</v>
      </c>
      <c r="O217" t="s">
        <v>5</v>
      </c>
      <c r="P217" t="s">
        <v>588</v>
      </c>
      <c r="Q217" t="s">
        <v>589</v>
      </c>
    </row>
    <row r="218" spans="1:17" x14ac:dyDescent="0.25">
      <c r="A218" t="s">
        <v>590</v>
      </c>
      <c r="B218">
        <v>13.6293515</v>
      </c>
      <c r="C218">
        <v>13.367621</v>
      </c>
      <c r="D218">
        <v>13.797156999999999</v>
      </c>
      <c r="E218">
        <v>15.478014999999999</v>
      </c>
      <c r="F218">
        <v>14.184022000000001</v>
      </c>
      <c r="G218">
        <v>15.036713000000001</v>
      </c>
      <c r="H218" s="2">
        <f t="shared" si="17"/>
        <v>6.3671003558333231E-2</v>
      </c>
      <c r="I218">
        <v>0.18689652778858501</v>
      </c>
      <c r="J218">
        <v>1</v>
      </c>
      <c r="K218" s="2">
        <f t="shared" si="15"/>
        <v>0.91264586817304727</v>
      </c>
      <c r="L218" s="2">
        <f t="shared" si="16"/>
        <v>1.0957152548138085</v>
      </c>
      <c r="M218" s="2">
        <f t="shared" si="18"/>
        <v>1.0957152548138085</v>
      </c>
      <c r="N218" s="2">
        <f t="shared" si="19"/>
        <v>0.1318729316551159</v>
      </c>
      <c r="O218" t="s">
        <v>12</v>
      </c>
      <c r="P218" t="s">
        <v>591</v>
      </c>
      <c r="Q218" t="s">
        <v>592</v>
      </c>
    </row>
    <row r="219" spans="1:17" x14ac:dyDescent="0.25">
      <c r="A219" t="s">
        <v>593</v>
      </c>
      <c r="B219">
        <v>9.9953164999999995</v>
      </c>
      <c r="C219">
        <v>9.9391680000000004</v>
      </c>
      <c r="D219">
        <v>9.7205885000000016</v>
      </c>
      <c r="E219">
        <v>7.8232182999999997</v>
      </c>
      <c r="F219">
        <v>9.5830757500000008</v>
      </c>
      <c r="G219">
        <v>8.2020820000000008</v>
      </c>
      <c r="H219" s="2">
        <f t="shared" si="17"/>
        <v>0.12447729484654292</v>
      </c>
      <c r="I219">
        <v>0.18689652778858501</v>
      </c>
      <c r="J219">
        <v>1</v>
      </c>
      <c r="K219" s="2">
        <f t="shared" si="15"/>
        <v>1.1580223963479324</v>
      </c>
      <c r="L219" s="2">
        <f t="shared" si="16"/>
        <v>0.86354115702227408</v>
      </c>
      <c r="M219" s="2">
        <f t="shared" si="18"/>
        <v>1.1580223963479324</v>
      </c>
      <c r="N219" s="2">
        <f t="shared" si="19"/>
        <v>0.21166315556172899</v>
      </c>
      <c r="O219" t="s">
        <v>5</v>
      </c>
      <c r="P219" t="s">
        <v>594</v>
      </c>
      <c r="Q219" t="s">
        <v>595</v>
      </c>
    </row>
    <row r="220" spans="1:17" x14ac:dyDescent="0.25">
      <c r="A220" t="s">
        <v>596</v>
      </c>
      <c r="B220">
        <v>7.5739472000000001</v>
      </c>
      <c r="C220">
        <v>7.7627506000000004</v>
      </c>
      <c r="D220">
        <v>7.8718230499999997</v>
      </c>
      <c r="E220">
        <v>9.4323090000000001</v>
      </c>
      <c r="F220">
        <v>8.1956994999999999</v>
      </c>
      <c r="G220">
        <v>9.4039190000000001</v>
      </c>
      <c r="H220" s="2">
        <f t="shared" si="17"/>
        <v>8.2872273811222377E-2</v>
      </c>
      <c r="I220">
        <v>0.18689652778858501</v>
      </c>
      <c r="J220">
        <v>1</v>
      </c>
      <c r="K220" s="2">
        <f t="shared" si="15"/>
        <v>0.85855959956980488</v>
      </c>
      <c r="L220" s="2">
        <f t="shared" si="16"/>
        <v>1.1647415048426064</v>
      </c>
      <c r="M220" s="2">
        <f t="shared" si="18"/>
        <v>1.1647415048426064</v>
      </c>
      <c r="N220" s="2">
        <f t="shared" si="19"/>
        <v>0.22000980804573667</v>
      </c>
      <c r="O220" t="s">
        <v>12</v>
      </c>
      <c r="Q220" t="s">
        <v>597</v>
      </c>
    </row>
    <row r="221" spans="1:17" x14ac:dyDescent="0.25">
      <c r="A221" t="s">
        <v>598</v>
      </c>
      <c r="B221">
        <v>9.8307424999999995</v>
      </c>
      <c r="C221">
        <v>9.6012780000000006</v>
      </c>
      <c r="D221">
        <v>10.1613445</v>
      </c>
      <c r="E221">
        <v>7.8120913999999999</v>
      </c>
      <c r="F221">
        <v>9.4426050000000004</v>
      </c>
      <c r="G221">
        <v>8.6676110000000008</v>
      </c>
      <c r="H221" s="2">
        <f t="shared" si="17"/>
        <v>0.10940003983641727</v>
      </c>
      <c r="I221">
        <v>0.18689652778858501</v>
      </c>
      <c r="J221">
        <v>1</v>
      </c>
      <c r="K221" s="2">
        <f t="shared" si="15"/>
        <v>1.1416177018254168</v>
      </c>
      <c r="L221" s="2">
        <f t="shared" si="16"/>
        <v>0.87594997730065516</v>
      </c>
      <c r="M221" s="2">
        <f t="shared" si="18"/>
        <v>1.1416177018254168</v>
      </c>
      <c r="N221" s="2">
        <f t="shared" si="19"/>
        <v>0.19107961040436666</v>
      </c>
      <c r="O221" t="s">
        <v>5</v>
      </c>
      <c r="P221" t="s">
        <v>599</v>
      </c>
      <c r="Q221" t="s">
        <v>600</v>
      </c>
    </row>
    <row r="222" spans="1:17" x14ac:dyDescent="0.25">
      <c r="A222" t="s">
        <v>601</v>
      </c>
      <c r="B222">
        <v>9.8551725000000001</v>
      </c>
      <c r="C222">
        <v>9.8028659999999999</v>
      </c>
      <c r="D222">
        <v>9.8741902499999998</v>
      </c>
      <c r="E222">
        <v>7.7098255</v>
      </c>
      <c r="F222">
        <v>9.5861215000000009</v>
      </c>
      <c r="G222">
        <v>8.2245919999999995</v>
      </c>
      <c r="H222" s="2">
        <f t="shared" si="17"/>
        <v>0.13926410519420515</v>
      </c>
      <c r="I222">
        <v>0.18689652778858501</v>
      </c>
      <c r="J222">
        <v>1</v>
      </c>
      <c r="K222" s="2">
        <f t="shared" si="15"/>
        <v>1.157194554158907</v>
      </c>
      <c r="L222" s="2">
        <f t="shared" si="16"/>
        <v>0.86415892332541955</v>
      </c>
      <c r="M222" s="2">
        <f t="shared" si="18"/>
        <v>1.157194554158907</v>
      </c>
      <c r="N222" s="2">
        <f t="shared" si="19"/>
        <v>0.21063143896913628</v>
      </c>
      <c r="O222" t="s">
        <v>5</v>
      </c>
      <c r="P222" t="s">
        <v>602</v>
      </c>
      <c r="Q222" t="s">
        <v>603</v>
      </c>
    </row>
    <row r="223" spans="1:17" x14ac:dyDescent="0.25">
      <c r="A223" t="s">
        <v>604</v>
      </c>
      <c r="B223">
        <v>7.5884801</v>
      </c>
      <c r="C223">
        <v>7.6757673999999998</v>
      </c>
      <c r="D223">
        <v>7.9160242499999995</v>
      </c>
      <c r="E223">
        <v>6.0859345999999999</v>
      </c>
      <c r="F223">
        <v>7.13152645</v>
      </c>
      <c r="G223">
        <v>6.2985705999999997</v>
      </c>
      <c r="H223" s="2">
        <f t="shared" si="17"/>
        <v>5.1587575355806825E-2</v>
      </c>
      <c r="I223">
        <v>0.18689652778858501</v>
      </c>
      <c r="J223">
        <v>1</v>
      </c>
      <c r="K223" s="2">
        <f t="shared" si="15"/>
        <v>1.1877553882733118</v>
      </c>
      <c r="L223" s="2">
        <f t="shared" si="16"/>
        <v>0.84192419573338284</v>
      </c>
      <c r="M223" s="2">
        <f t="shared" si="18"/>
        <v>1.1877553882733118</v>
      </c>
      <c r="N223" s="2">
        <f t="shared" si="19"/>
        <v>0.24823775157515401</v>
      </c>
      <c r="O223" t="s">
        <v>5</v>
      </c>
      <c r="P223" t="s">
        <v>605</v>
      </c>
      <c r="Q223" t="s">
        <v>606</v>
      </c>
    </row>
    <row r="224" spans="1:17" x14ac:dyDescent="0.25">
      <c r="A224" t="s">
        <v>607</v>
      </c>
      <c r="B224">
        <v>10.673886749999999</v>
      </c>
      <c r="C224">
        <v>11.0077</v>
      </c>
      <c r="D224">
        <v>11.131680750000001</v>
      </c>
      <c r="E224">
        <v>8.4215389999999992</v>
      </c>
      <c r="F224">
        <v>10.616868499999999</v>
      </c>
      <c r="G224">
        <v>9.7403630000000003</v>
      </c>
      <c r="H224" s="2">
        <f t="shared" si="17"/>
        <v>0.16463523014817472</v>
      </c>
      <c r="I224">
        <v>0.18689652778858501</v>
      </c>
      <c r="J224">
        <v>1</v>
      </c>
      <c r="K224" s="2">
        <f t="shared" si="15"/>
        <v>1.1401900404327558</v>
      </c>
      <c r="L224" s="2">
        <f t="shared" si="16"/>
        <v>0.87704677688681865</v>
      </c>
      <c r="M224" s="2">
        <f t="shared" si="18"/>
        <v>1.1401900404327558</v>
      </c>
      <c r="N224" s="2">
        <f t="shared" si="19"/>
        <v>0.18927430468830653</v>
      </c>
      <c r="O224" t="s">
        <v>5</v>
      </c>
      <c r="P224" t="s">
        <v>608</v>
      </c>
      <c r="Q224" t="s">
        <v>609</v>
      </c>
    </row>
    <row r="225" spans="1:17" x14ac:dyDescent="0.25">
      <c r="A225" t="s">
        <v>610</v>
      </c>
      <c r="B225">
        <v>9.4626659999999987</v>
      </c>
      <c r="C225">
        <v>9.4329739999999997</v>
      </c>
      <c r="D225">
        <v>9.4090402500000003</v>
      </c>
      <c r="E225">
        <v>6.9996700000000001</v>
      </c>
      <c r="F225">
        <v>9.2540440000000004</v>
      </c>
      <c r="G225">
        <v>7.9350285999999999</v>
      </c>
      <c r="H225" s="2">
        <f t="shared" si="17"/>
        <v>0.17071405756236796</v>
      </c>
      <c r="I225">
        <v>0.18689652778858501</v>
      </c>
      <c r="J225">
        <v>1</v>
      </c>
      <c r="K225" s="2">
        <f t="shared" si="15"/>
        <v>1.1701592231586275</v>
      </c>
      <c r="L225" s="2">
        <f t="shared" si="16"/>
        <v>0.85458455585273752</v>
      </c>
      <c r="M225" s="2">
        <f t="shared" si="18"/>
        <v>1.1701592231586275</v>
      </c>
      <c r="N225" s="2">
        <f t="shared" si="19"/>
        <v>0.22670485017818959</v>
      </c>
      <c r="O225" t="s">
        <v>5</v>
      </c>
      <c r="P225" t="s">
        <v>611</v>
      </c>
      <c r="Q225" t="s">
        <v>612</v>
      </c>
    </row>
    <row r="226" spans="1:17" x14ac:dyDescent="0.25">
      <c r="A226" t="s">
        <v>613</v>
      </c>
      <c r="B226">
        <v>7.1930157999999995</v>
      </c>
      <c r="C226">
        <v>7.0672740000000003</v>
      </c>
      <c r="D226">
        <v>7.0005123000000005</v>
      </c>
      <c r="E226">
        <v>8.9231839999999991</v>
      </c>
      <c r="F226">
        <v>7.3828415999999999</v>
      </c>
      <c r="G226">
        <v>8.9714089999999995</v>
      </c>
      <c r="H226" s="2">
        <f t="shared" si="17"/>
        <v>0.12253584365520005</v>
      </c>
      <c r="I226">
        <v>0.18689652778858501</v>
      </c>
      <c r="J226">
        <v>1</v>
      </c>
      <c r="K226" s="2">
        <f t="shared" si="15"/>
        <v>0.84109809545308845</v>
      </c>
      <c r="L226" s="2">
        <f t="shared" si="16"/>
        <v>1.1889219645198617</v>
      </c>
      <c r="M226" s="2">
        <f t="shared" si="18"/>
        <v>1.1889219645198617</v>
      </c>
      <c r="N226" s="2">
        <f t="shared" si="19"/>
        <v>0.24965402618971172</v>
      </c>
      <c r="O226" t="s">
        <v>12</v>
      </c>
      <c r="P226" t="s">
        <v>614</v>
      </c>
      <c r="Q226" t="s">
        <v>615</v>
      </c>
    </row>
    <row r="227" spans="1:17" x14ac:dyDescent="0.25">
      <c r="A227" t="s">
        <v>616</v>
      </c>
      <c r="B227">
        <v>13.400124999999999</v>
      </c>
      <c r="C227">
        <v>13.254818999999999</v>
      </c>
      <c r="D227">
        <v>13.532382</v>
      </c>
      <c r="E227">
        <v>14.868954</v>
      </c>
      <c r="F227">
        <v>13.992933499999999</v>
      </c>
      <c r="G227">
        <v>15.137041999999999</v>
      </c>
      <c r="H227" s="2">
        <f t="shared" si="17"/>
        <v>5.9967356590012406E-2</v>
      </c>
      <c r="I227">
        <v>0.18689652778858501</v>
      </c>
      <c r="J227">
        <v>1</v>
      </c>
      <c r="K227" s="2">
        <f t="shared" si="15"/>
        <v>0.91337054007188956</v>
      </c>
      <c r="L227" s="2">
        <f t="shared" si="16"/>
        <v>1.094845909877159</v>
      </c>
      <c r="M227" s="2">
        <f t="shared" si="18"/>
        <v>1.094845909877159</v>
      </c>
      <c r="N227" s="2">
        <f t="shared" si="19"/>
        <v>0.13072783722453196</v>
      </c>
      <c r="O227" t="s">
        <v>12</v>
      </c>
    </row>
    <row r="228" spans="1:17" x14ac:dyDescent="0.25">
      <c r="A228" t="s">
        <v>617</v>
      </c>
      <c r="B228">
        <v>7.6419882499999998</v>
      </c>
      <c r="C228">
        <v>7.2663500000000001</v>
      </c>
      <c r="D228">
        <v>7.9414388500000008</v>
      </c>
      <c r="E228">
        <v>9.9217530000000007</v>
      </c>
      <c r="F228">
        <v>7.9047444999999996</v>
      </c>
      <c r="G228">
        <v>9.3112180000000002</v>
      </c>
      <c r="H228" s="2">
        <f t="shared" si="17"/>
        <v>0.12831813254263413</v>
      </c>
      <c r="I228">
        <v>0.18689652778858501</v>
      </c>
      <c r="J228">
        <v>1</v>
      </c>
      <c r="K228" s="2">
        <f t="shared" si="15"/>
        <v>0.84199339107965809</v>
      </c>
      <c r="L228" s="2">
        <f t="shared" si="16"/>
        <v>1.1876577780708417</v>
      </c>
      <c r="M228" s="2">
        <f t="shared" si="18"/>
        <v>1.1876577780708417</v>
      </c>
      <c r="N228" s="2">
        <f t="shared" si="19"/>
        <v>0.24811918546032544</v>
      </c>
      <c r="O228" t="s">
        <v>12</v>
      </c>
      <c r="P228" t="s">
        <v>618</v>
      </c>
      <c r="Q228" t="s">
        <v>619</v>
      </c>
    </row>
    <row r="229" spans="1:17" x14ac:dyDescent="0.25">
      <c r="A229" t="s">
        <v>620</v>
      </c>
      <c r="B229">
        <v>11.8812795</v>
      </c>
      <c r="C229">
        <v>11.834566000000001</v>
      </c>
      <c r="D229">
        <v>12.0201665</v>
      </c>
      <c r="E229">
        <v>9.6862870000000001</v>
      </c>
      <c r="F229">
        <v>11.700986</v>
      </c>
      <c r="G229">
        <v>10.326085000000001</v>
      </c>
      <c r="H229" s="2">
        <f t="shared" si="17"/>
        <v>0.15156754517077778</v>
      </c>
      <c r="I229">
        <v>0.18689652778858501</v>
      </c>
      <c r="J229">
        <v>1</v>
      </c>
      <c r="K229" s="2">
        <f t="shared" si="15"/>
        <v>1.1268441519185701</v>
      </c>
      <c r="L229" s="2">
        <f t="shared" si="16"/>
        <v>0.88743416584928381</v>
      </c>
      <c r="M229" s="2">
        <f t="shared" si="18"/>
        <v>1.1268441519185701</v>
      </c>
      <c r="N229" s="2">
        <f t="shared" si="19"/>
        <v>0.17228799749609755</v>
      </c>
      <c r="O229" t="s">
        <v>5</v>
      </c>
      <c r="P229" t="s">
        <v>621</v>
      </c>
      <c r="Q229" t="s">
        <v>622</v>
      </c>
    </row>
    <row r="230" spans="1:17" x14ac:dyDescent="0.25">
      <c r="A230" t="s">
        <v>623</v>
      </c>
      <c r="B230">
        <v>6.8301877500000003</v>
      </c>
      <c r="C230">
        <v>7.1780850000000003</v>
      </c>
      <c r="D230">
        <v>6.7838422000000005</v>
      </c>
      <c r="E230">
        <v>8.6120629999999991</v>
      </c>
      <c r="F230">
        <v>7.3524050499999998</v>
      </c>
      <c r="G230">
        <v>8.5034290000000006</v>
      </c>
      <c r="H230" s="2">
        <f t="shared" si="17"/>
        <v>8.2322229485528003E-2</v>
      </c>
      <c r="I230">
        <v>0.18689652778858501</v>
      </c>
      <c r="J230">
        <v>1</v>
      </c>
      <c r="K230" s="2">
        <f t="shared" si="15"/>
        <v>0.84977122911345571</v>
      </c>
      <c r="L230" s="2">
        <f t="shared" si="16"/>
        <v>1.176787311384117</v>
      </c>
      <c r="M230" s="2">
        <f t="shared" si="18"/>
        <v>1.176787311384117</v>
      </c>
      <c r="N230" s="2">
        <f t="shared" si="19"/>
        <v>0.23485359604435058</v>
      </c>
      <c r="O230" t="s">
        <v>12</v>
      </c>
      <c r="P230" t="s">
        <v>624</v>
      </c>
      <c r="Q230" t="s">
        <v>625</v>
      </c>
    </row>
    <row r="231" spans="1:17" x14ac:dyDescent="0.25">
      <c r="A231" t="s">
        <v>626</v>
      </c>
      <c r="B231">
        <v>7.9881511500000002</v>
      </c>
      <c r="C231">
        <v>7.4828466999999996</v>
      </c>
      <c r="D231">
        <v>8.0298239999999996</v>
      </c>
      <c r="E231">
        <v>10.000911</v>
      </c>
      <c r="F231">
        <v>8.1704653500000006</v>
      </c>
      <c r="G231">
        <v>9.5669920000000008</v>
      </c>
      <c r="H231" s="2">
        <f t="shared" si="17"/>
        <v>0.11398764081966897</v>
      </c>
      <c r="I231">
        <v>0.18689652778858501</v>
      </c>
      <c r="J231">
        <v>1</v>
      </c>
      <c r="K231" s="2">
        <f t="shared" si="15"/>
        <v>0.84723158743401716</v>
      </c>
      <c r="L231" s="2">
        <f t="shared" si="16"/>
        <v>1.1803148216282489</v>
      </c>
      <c r="M231" s="2">
        <f t="shared" si="18"/>
        <v>1.1803148216282489</v>
      </c>
      <c r="N231" s="2">
        <f t="shared" si="19"/>
        <v>0.23917171638704071</v>
      </c>
      <c r="O231" t="s">
        <v>12</v>
      </c>
      <c r="P231" t="s">
        <v>627</v>
      </c>
      <c r="Q231" t="s">
        <v>628</v>
      </c>
    </row>
    <row r="232" spans="1:17" x14ac:dyDescent="0.25">
      <c r="A232" t="s">
        <v>629</v>
      </c>
      <c r="B232">
        <v>9.0559519999999996</v>
      </c>
      <c r="C232">
        <v>9.0694649999999992</v>
      </c>
      <c r="D232">
        <v>9.0029027500000005</v>
      </c>
      <c r="E232">
        <v>6.7309736999999998</v>
      </c>
      <c r="F232">
        <v>8.8112725000000012</v>
      </c>
      <c r="G232">
        <v>7.5041804000000001</v>
      </c>
      <c r="H232" s="2">
        <f t="shared" si="17"/>
        <v>0.15413959308506753</v>
      </c>
      <c r="I232">
        <v>0.18689652778858501</v>
      </c>
      <c r="J232">
        <v>1</v>
      </c>
      <c r="K232" s="2">
        <f t="shared" si="15"/>
        <v>1.1771160979030042</v>
      </c>
      <c r="L232" s="2">
        <f t="shared" si="16"/>
        <v>0.8495338750200333</v>
      </c>
      <c r="M232" s="2">
        <f t="shared" si="18"/>
        <v>1.1771160979030042</v>
      </c>
      <c r="N232" s="2">
        <f t="shared" si="19"/>
        <v>0.23525661910937781</v>
      </c>
      <c r="O232" t="s">
        <v>5</v>
      </c>
      <c r="P232" t="s">
        <v>630</v>
      </c>
      <c r="Q232" t="s">
        <v>631</v>
      </c>
    </row>
    <row r="233" spans="1:17" x14ac:dyDescent="0.25">
      <c r="A233" t="s">
        <v>632</v>
      </c>
      <c r="B233">
        <v>7.9820025000000001</v>
      </c>
      <c r="C233">
        <v>7.7975589999999997</v>
      </c>
      <c r="D233">
        <v>7.8429427500000006</v>
      </c>
      <c r="E233">
        <v>10.007251999999999</v>
      </c>
      <c r="F233">
        <v>8.1902889999999999</v>
      </c>
      <c r="G233">
        <v>9.4602819999999994</v>
      </c>
      <c r="H233" s="2">
        <f t="shared" si="17"/>
        <v>0.12819857236307303</v>
      </c>
      <c r="I233">
        <v>0.18689652778858501</v>
      </c>
      <c r="J233">
        <v>1</v>
      </c>
      <c r="K233" s="2">
        <f t="shared" si="15"/>
        <v>0.85409846790906141</v>
      </c>
      <c r="L233" s="2">
        <f t="shared" si="16"/>
        <v>1.1708251888662482</v>
      </c>
      <c r="M233" s="2">
        <f t="shared" si="18"/>
        <v>1.1708251888662482</v>
      </c>
      <c r="N233" s="2">
        <f t="shared" si="19"/>
        <v>0.22752568900545375</v>
      </c>
      <c r="O233" t="s">
        <v>12</v>
      </c>
      <c r="P233" t="s">
        <v>633</v>
      </c>
      <c r="Q233" t="s">
        <v>634</v>
      </c>
    </row>
    <row r="234" spans="1:17" x14ac:dyDescent="0.25">
      <c r="A234" t="s">
        <v>635</v>
      </c>
      <c r="B234">
        <v>9.4384154999999996</v>
      </c>
      <c r="C234">
        <v>9.8262140000000002</v>
      </c>
      <c r="D234">
        <v>9.3853862499999998</v>
      </c>
      <c r="E234">
        <v>7.7230077000000001</v>
      </c>
      <c r="F234">
        <v>9.0264465000000005</v>
      </c>
      <c r="G234">
        <v>7.9134359999999999</v>
      </c>
      <c r="H234" s="2">
        <f t="shared" si="17"/>
        <v>6.946894830092662E-2</v>
      </c>
      <c r="I234">
        <v>0.18689652778858501</v>
      </c>
      <c r="J234">
        <v>1</v>
      </c>
      <c r="K234" s="2">
        <f t="shared" si="15"/>
        <v>1.1616649759078115</v>
      </c>
      <c r="L234" s="2">
        <f t="shared" si="16"/>
        <v>0.8608333906413298</v>
      </c>
      <c r="M234" s="2">
        <f t="shared" si="18"/>
        <v>1.1616649759078115</v>
      </c>
      <c r="N234" s="2">
        <f t="shared" si="19"/>
        <v>0.21619405558672516</v>
      </c>
      <c r="O234" t="s">
        <v>5</v>
      </c>
      <c r="P234" t="s">
        <v>636</v>
      </c>
      <c r="Q234" t="s">
        <v>637</v>
      </c>
    </row>
    <row r="235" spans="1:17" x14ac:dyDescent="0.25">
      <c r="A235" t="s">
        <v>638</v>
      </c>
      <c r="B235">
        <v>10.801711000000001</v>
      </c>
      <c r="C235">
        <v>10.858515000000001</v>
      </c>
      <c r="D235">
        <v>10.9976935</v>
      </c>
      <c r="E235">
        <v>8.5231870000000001</v>
      </c>
      <c r="F235">
        <v>10.666041</v>
      </c>
      <c r="G235">
        <v>9.4212670000000003</v>
      </c>
      <c r="H235" s="2">
        <f t="shared" si="17"/>
        <v>0.16092881058459999</v>
      </c>
      <c r="I235">
        <v>0.18689652778858501</v>
      </c>
      <c r="J235">
        <v>1</v>
      </c>
      <c r="K235" s="2">
        <f t="shared" si="15"/>
        <v>1.1414664269178147</v>
      </c>
      <c r="L235" s="2">
        <f t="shared" si="16"/>
        <v>0.87606606415941457</v>
      </c>
      <c r="M235" s="2">
        <f t="shared" si="18"/>
        <v>1.1414664269178147</v>
      </c>
      <c r="N235" s="2">
        <f t="shared" si="19"/>
        <v>0.19088842729676223</v>
      </c>
      <c r="O235" t="s">
        <v>5</v>
      </c>
      <c r="P235" t="s">
        <v>639</v>
      </c>
      <c r="Q235" t="s">
        <v>640</v>
      </c>
    </row>
    <row r="236" spans="1:17" x14ac:dyDescent="0.25">
      <c r="A236" t="s">
        <v>641</v>
      </c>
      <c r="B236">
        <v>10.194641499999999</v>
      </c>
      <c r="C236">
        <v>9.9382199999999994</v>
      </c>
      <c r="D236">
        <v>10.33264</v>
      </c>
      <c r="E236">
        <v>12.296239</v>
      </c>
      <c r="F236">
        <v>10.567077250000001</v>
      </c>
      <c r="G236">
        <v>11.649196</v>
      </c>
      <c r="H236" s="2">
        <f t="shared" si="17"/>
        <v>0.10937673752081728</v>
      </c>
      <c r="I236">
        <v>0.18689652778858501</v>
      </c>
      <c r="J236">
        <v>1</v>
      </c>
      <c r="K236" s="2">
        <f t="shared" si="15"/>
        <v>0.88273786849579439</v>
      </c>
      <c r="L236" s="2">
        <f t="shared" si="16"/>
        <v>1.1328391311726809</v>
      </c>
      <c r="M236" s="2">
        <f t="shared" si="18"/>
        <v>1.1328391311726809</v>
      </c>
      <c r="N236" s="2">
        <f t="shared" si="19"/>
        <v>0.1799430057857731</v>
      </c>
      <c r="O236" t="s">
        <v>12</v>
      </c>
      <c r="P236" t="s">
        <v>642</v>
      </c>
      <c r="Q236" t="s">
        <v>643</v>
      </c>
    </row>
    <row r="237" spans="1:17" x14ac:dyDescent="0.25">
      <c r="A237" t="s">
        <v>644</v>
      </c>
      <c r="B237">
        <v>9.8259019999999992</v>
      </c>
      <c r="C237">
        <v>9.7298360000000006</v>
      </c>
      <c r="D237">
        <v>9.8105239999999991</v>
      </c>
      <c r="E237">
        <v>7.5811696</v>
      </c>
      <c r="F237">
        <v>9.6529939999999996</v>
      </c>
      <c r="G237">
        <v>8.0343210000000003</v>
      </c>
      <c r="H237" s="2">
        <f t="shared" si="17"/>
        <v>0.16167772557340424</v>
      </c>
      <c r="I237">
        <v>0.18689652778858501</v>
      </c>
      <c r="J237">
        <v>1</v>
      </c>
      <c r="K237" s="2">
        <f t="shared" si="15"/>
        <v>1.1621694955145825</v>
      </c>
      <c r="L237" s="2">
        <f t="shared" si="16"/>
        <v>0.86045968669761241</v>
      </c>
      <c r="M237" s="2">
        <f t="shared" si="18"/>
        <v>1.1621694955145825</v>
      </c>
      <c r="N237" s="2">
        <f t="shared" si="19"/>
        <v>0.21682049258566541</v>
      </c>
      <c r="O237" t="s">
        <v>5</v>
      </c>
      <c r="P237" t="s">
        <v>645</v>
      </c>
      <c r="Q237" t="s">
        <v>646</v>
      </c>
    </row>
    <row r="238" spans="1:17" x14ac:dyDescent="0.25">
      <c r="A238" t="s">
        <v>647</v>
      </c>
      <c r="B238">
        <v>8.5886130000000005</v>
      </c>
      <c r="C238">
        <v>8.720148</v>
      </c>
      <c r="D238">
        <v>8.8170649999999995</v>
      </c>
      <c r="E238">
        <v>10.743157999999999</v>
      </c>
      <c r="F238">
        <v>8.9507849999999998</v>
      </c>
      <c r="G238">
        <v>10.461017999999999</v>
      </c>
      <c r="H238" s="2">
        <f t="shared" si="17"/>
        <v>0.13529449321314349</v>
      </c>
      <c r="I238">
        <v>0.18689652778858501</v>
      </c>
      <c r="J238">
        <v>1</v>
      </c>
      <c r="K238" s="2">
        <f t="shared" si="15"/>
        <v>0.8663856670217549</v>
      </c>
      <c r="L238" s="2">
        <f t="shared" si="16"/>
        <v>1.1542203871372332</v>
      </c>
      <c r="M238" s="2">
        <f t="shared" si="18"/>
        <v>1.1542203871372332</v>
      </c>
      <c r="N238" s="2">
        <f t="shared" si="19"/>
        <v>0.20691871884749077</v>
      </c>
      <c r="O238" t="s">
        <v>12</v>
      </c>
      <c r="P238" t="s">
        <v>648</v>
      </c>
      <c r="Q238" t="s">
        <v>649</v>
      </c>
    </row>
    <row r="239" spans="1:17" x14ac:dyDescent="0.25">
      <c r="A239" t="s">
        <v>650</v>
      </c>
      <c r="B239">
        <v>6.7483375500000005</v>
      </c>
      <c r="C239">
        <v>6.5003599999999997</v>
      </c>
      <c r="D239">
        <v>6.8443274499999998</v>
      </c>
      <c r="E239">
        <v>8.7196809999999996</v>
      </c>
      <c r="F239">
        <v>7.0470000000000006</v>
      </c>
      <c r="G239">
        <v>8.4153549999999999</v>
      </c>
      <c r="H239" s="2">
        <f t="shared" si="17"/>
        <v>0.11262852434405624</v>
      </c>
      <c r="I239">
        <v>0.18689652778858501</v>
      </c>
      <c r="J239">
        <v>1</v>
      </c>
      <c r="K239" s="2">
        <f t="shared" si="15"/>
        <v>0.83090708325800189</v>
      </c>
      <c r="L239" s="2">
        <f t="shared" si="16"/>
        <v>1.203504002010648</v>
      </c>
      <c r="M239" s="2">
        <f t="shared" si="18"/>
        <v>1.203504002010648</v>
      </c>
      <c r="N239" s="2">
        <f t="shared" si="19"/>
        <v>0.26724093921275538</v>
      </c>
      <c r="O239" t="s">
        <v>12</v>
      </c>
      <c r="P239" t="s">
        <v>651</v>
      </c>
      <c r="Q239" t="s">
        <v>652</v>
      </c>
    </row>
    <row r="240" spans="1:17" x14ac:dyDescent="0.25">
      <c r="A240" t="s">
        <v>653</v>
      </c>
      <c r="B240">
        <v>8.7511890000000001</v>
      </c>
      <c r="C240">
        <v>8.6305049999999994</v>
      </c>
      <c r="D240">
        <v>8.715534250000001</v>
      </c>
      <c r="E240">
        <v>6.4347266999999997</v>
      </c>
      <c r="F240">
        <v>8.5295270000000016</v>
      </c>
      <c r="G240">
        <v>7.0830983999999999</v>
      </c>
      <c r="H240" s="2">
        <f t="shared" si="17"/>
        <v>0.16060676303448781</v>
      </c>
      <c r="I240">
        <v>0.18689652778858501</v>
      </c>
      <c r="J240">
        <v>1</v>
      </c>
      <c r="K240" s="2">
        <f t="shared" si="15"/>
        <v>1.1836899112252122</v>
      </c>
      <c r="L240" s="2">
        <f t="shared" si="16"/>
        <v>0.84481585127723302</v>
      </c>
      <c r="M240" s="2">
        <f t="shared" si="18"/>
        <v>1.1836899112252122</v>
      </c>
      <c r="N240" s="2">
        <f t="shared" si="19"/>
        <v>0.24329119065440369</v>
      </c>
      <c r="O240" t="s">
        <v>5</v>
      </c>
      <c r="P240" t="s">
        <v>654</v>
      </c>
      <c r="Q240" t="s">
        <v>655</v>
      </c>
    </row>
    <row r="241" spans="1:17" x14ac:dyDescent="0.25">
      <c r="A241" t="s">
        <v>656</v>
      </c>
      <c r="B241">
        <v>7.5668147499999998</v>
      </c>
      <c r="C241">
        <v>7.2472843999999998</v>
      </c>
      <c r="D241">
        <v>7.4231528500000001</v>
      </c>
      <c r="E241">
        <v>4.8680352999999998</v>
      </c>
      <c r="F241">
        <v>7.2853983000000007</v>
      </c>
      <c r="G241">
        <v>6.0720077000000003</v>
      </c>
      <c r="H241" s="2">
        <f t="shared" si="17"/>
        <v>0.19353979187152007</v>
      </c>
      <c r="I241">
        <v>0.19523750934407699</v>
      </c>
      <c r="J241">
        <v>1</v>
      </c>
      <c r="K241" s="2">
        <f t="shared" si="15"/>
        <v>1.2201214573608159</v>
      </c>
      <c r="L241" s="2">
        <f t="shared" si="16"/>
        <v>0.81959053663645121</v>
      </c>
      <c r="M241" s="2">
        <f t="shared" si="18"/>
        <v>1.2201214573608159</v>
      </c>
      <c r="N241" s="2">
        <f t="shared" si="19"/>
        <v>0.28702476845240738</v>
      </c>
      <c r="O241" t="s">
        <v>5</v>
      </c>
      <c r="P241" t="s">
        <v>657</v>
      </c>
      <c r="Q241" t="s">
        <v>658</v>
      </c>
    </row>
    <row r="242" spans="1:17" x14ac:dyDescent="0.25">
      <c r="A242" t="s">
        <v>659</v>
      </c>
      <c r="B242">
        <v>9.222961999999999</v>
      </c>
      <c r="C242">
        <v>8.9547179999999997</v>
      </c>
      <c r="D242">
        <v>9.2680974999999997</v>
      </c>
      <c r="E242">
        <v>11.073402</v>
      </c>
      <c r="F242">
        <v>9.6956385000000012</v>
      </c>
      <c r="G242">
        <v>10.552135</v>
      </c>
      <c r="H242" s="2">
        <f t="shared" si="17"/>
        <v>7.7098265941075397E-2</v>
      </c>
      <c r="I242">
        <v>0.18689652778858501</v>
      </c>
      <c r="J242">
        <v>1</v>
      </c>
      <c r="K242" s="2">
        <f t="shared" si="15"/>
        <v>0.87626907553326006</v>
      </c>
      <c r="L242" s="2">
        <f t="shared" si="16"/>
        <v>1.1412019754222669</v>
      </c>
      <c r="M242" s="2">
        <f t="shared" si="18"/>
        <v>1.1412019754222669</v>
      </c>
      <c r="N242" s="2">
        <f t="shared" si="19"/>
        <v>0.19055414934163006</v>
      </c>
      <c r="O242" t="s">
        <v>12</v>
      </c>
      <c r="P242" t="s">
        <v>660</v>
      </c>
      <c r="Q242" t="s">
        <v>661</v>
      </c>
    </row>
    <row r="243" spans="1:17" x14ac:dyDescent="0.25">
      <c r="A243" t="s">
        <v>662</v>
      </c>
      <c r="B243">
        <v>7.6943121999999997</v>
      </c>
      <c r="C243">
        <v>7.4099297999999996</v>
      </c>
      <c r="D243">
        <v>7.8895507499999997</v>
      </c>
      <c r="E243">
        <v>9.8531340000000007</v>
      </c>
      <c r="F243">
        <v>8.1108779999999996</v>
      </c>
      <c r="G243">
        <v>9.0531769999999998</v>
      </c>
      <c r="H243" s="2">
        <f t="shared" si="17"/>
        <v>0.10778383371444711</v>
      </c>
      <c r="I243">
        <v>0.18689652778858501</v>
      </c>
      <c r="J243">
        <v>1</v>
      </c>
      <c r="K243" s="2">
        <f t="shared" si="15"/>
        <v>0.85108013087519929</v>
      </c>
      <c r="L243" s="2">
        <f t="shared" si="16"/>
        <v>1.1749774947414886</v>
      </c>
      <c r="M243" s="2">
        <f t="shared" si="18"/>
        <v>1.1749774947414886</v>
      </c>
      <c r="N243" s="2">
        <f t="shared" si="19"/>
        <v>0.23263312399385724</v>
      </c>
      <c r="O243" t="s">
        <v>12</v>
      </c>
      <c r="P243" t="s">
        <v>663</v>
      </c>
      <c r="Q243" t="s">
        <v>664</v>
      </c>
    </row>
    <row r="244" spans="1:17" x14ac:dyDescent="0.25">
      <c r="A244" t="s">
        <v>665</v>
      </c>
      <c r="B244">
        <v>9.2293854999999994</v>
      </c>
      <c r="C244">
        <v>8.9852229999999995</v>
      </c>
      <c r="D244">
        <v>9.286328000000001</v>
      </c>
      <c r="E244">
        <v>11.089798</v>
      </c>
      <c r="F244">
        <v>9.6055967500000001</v>
      </c>
      <c r="G244">
        <v>10.772892000000001</v>
      </c>
      <c r="H244" s="2">
        <f t="shared" si="17"/>
        <v>9.3857470629855763E-2</v>
      </c>
      <c r="I244">
        <v>0.18689652778858501</v>
      </c>
      <c r="J244">
        <v>1</v>
      </c>
      <c r="K244" s="2">
        <f t="shared" si="15"/>
        <v>0.87392544495610336</v>
      </c>
      <c r="L244" s="2">
        <f t="shared" si="16"/>
        <v>1.1442623690287783</v>
      </c>
      <c r="M244" s="2">
        <f t="shared" si="18"/>
        <v>1.1442623690287783</v>
      </c>
      <c r="N244" s="2">
        <f t="shared" si="19"/>
        <v>0.19441788699213067</v>
      </c>
      <c r="O244" t="s">
        <v>12</v>
      </c>
      <c r="P244" t="s">
        <v>666</v>
      </c>
      <c r="Q244" t="s">
        <v>667</v>
      </c>
    </row>
    <row r="245" spans="1:17" x14ac:dyDescent="0.25">
      <c r="A245" t="s">
        <v>668</v>
      </c>
      <c r="B245">
        <v>6.9933233499999998</v>
      </c>
      <c r="C245">
        <v>6.6948743000000004</v>
      </c>
      <c r="D245">
        <v>7.2202243500000005</v>
      </c>
      <c r="E245">
        <v>9.3215319999999995</v>
      </c>
      <c r="F245">
        <v>7.2510461999999993</v>
      </c>
      <c r="G245">
        <v>8.5335160000000005</v>
      </c>
      <c r="H245" s="2">
        <f t="shared" si="17"/>
        <v>0.13910266952267178</v>
      </c>
      <c r="I245">
        <v>0.18689652778858501</v>
      </c>
      <c r="J245">
        <v>1</v>
      </c>
      <c r="K245" s="2">
        <f t="shared" si="15"/>
        <v>0.83280265872658132</v>
      </c>
      <c r="L245" s="2">
        <f t="shared" si="16"/>
        <v>1.2007646583754621</v>
      </c>
      <c r="M245" s="2">
        <f t="shared" si="18"/>
        <v>1.2007646583754621</v>
      </c>
      <c r="N245" s="2">
        <f t="shared" si="19"/>
        <v>0.26395342043167114</v>
      </c>
      <c r="O245" t="s">
        <v>12</v>
      </c>
      <c r="P245" t="s">
        <v>669</v>
      </c>
      <c r="Q245" t="s">
        <v>670</v>
      </c>
    </row>
    <row r="246" spans="1:17" x14ac:dyDescent="0.25">
      <c r="A246" t="s">
        <v>671</v>
      </c>
      <c r="B246">
        <v>7.7944645000000001</v>
      </c>
      <c r="C246">
        <v>7.9024749999999999</v>
      </c>
      <c r="D246">
        <v>7.7393098499999997</v>
      </c>
      <c r="E246">
        <v>9.7451319999999999</v>
      </c>
      <c r="F246">
        <v>8.1127070000000003</v>
      </c>
      <c r="G246">
        <v>9.4600109999999997</v>
      </c>
      <c r="H246" s="2">
        <f t="shared" si="17"/>
        <v>0.1225947024968579</v>
      </c>
      <c r="I246">
        <v>0.18689652778858501</v>
      </c>
      <c r="J246">
        <v>1</v>
      </c>
      <c r="K246" s="2">
        <f t="shared" si="15"/>
        <v>0.85790973118309088</v>
      </c>
      <c r="L246" s="2">
        <f t="shared" si="16"/>
        <v>1.1656237989292431</v>
      </c>
      <c r="M246" s="2">
        <f t="shared" si="18"/>
        <v>1.1656237989292431</v>
      </c>
      <c r="N246" s="2">
        <f t="shared" si="19"/>
        <v>0.22110223880082555</v>
      </c>
      <c r="O246" t="s">
        <v>12</v>
      </c>
      <c r="P246" t="s">
        <v>672</v>
      </c>
      <c r="Q246" t="s">
        <v>673</v>
      </c>
    </row>
    <row r="247" spans="1:17" x14ac:dyDescent="0.25">
      <c r="A247" t="s">
        <v>674</v>
      </c>
      <c r="B247">
        <v>10.227622499999999</v>
      </c>
      <c r="C247">
        <v>10.742508000000001</v>
      </c>
      <c r="D247">
        <v>10.21941</v>
      </c>
      <c r="E247">
        <v>8.0060300000000009</v>
      </c>
      <c r="F247">
        <v>10.0856595</v>
      </c>
      <c r="G247">
        <v>8.8817210000000006</v>
      </c>
      <c r="H247" s="2">
        <f t="shared" si="17"/>
        <v>0.13627489655697445</v>
      </c>
      <c r="I247">
        <v>0.18689652778858501</v>
      </c>
      <c r="J247">
        <v>1</v>
      </c>
      <c r="K247" s="2">
        <f t="shared" si="15"/>
        <v>1.1563068934126812</v>
      </c>
      <c r="L247" s="2">
        <f t="shared" si="16"/>
        <v>0.86482231118473851</v>
      </c>
      <c r="M247" s="2">
        <f t="shared" si="18"/>
        <v>1.1563068934126812</v>
      </c>
      <c r="N247" s="2">
        <f t="shared" si="19"/>
        <v>0.20952435185599988</v>
      </c>
      <c r="O247" t="s">
        <v>5</v>
      </c>
      <c r="P247" t="s">
        <v>675</v>
      </c>
      <c r="Q247" t="s">
        <v>676</v>
      </c>
    </row>
    <row r="248" spans="1:17" x14ac:dyDescent="0.25">
      <c r="A248" t="s">
        <v>677</v>
      </c>
      <c r="B248">
        <v>9.5358634999999996</v>
      </c>
      <c r="C248">
        <v>9.3035560000000004</v>
      </c>
      <c r="D248">
        <v>9.4589664999999989</v>
      </c>
      <c r="E248">
        <v>7.4279237</v>
      </c>
      <c r="F248">
        <v>9.1067935000000002</v>
      </c>
      <c r="G248">
        <v>7.9431130000000003</v>
      </c>
      <c r="H248" s="2">
        <f t="shared" si="17"/>
        <v>0.12172786973466232</v>
      </c>
      <c r="I248">
        <v>0.18689652778858501</v>
      </c>
      <c r="J248">
        <v>1</v>
      </c>
      <c r="K248" s="2">
        <f t="shared" si="15"/>
        <v>1.1560822903330703</v>
      </c>
      <c r="L248" s="2">
        <f t="shared" si="16"/>
        <v>0.86499032842367762</v>
      </c>
      <c r="M248" s="2">
        <f t="shared" si="18"/>
        <v>1.1560822903330703</v>
      </c>
      <c r="N248" s="2">
        <f t="shared" si="19"/>
        <v>0.20924409302031616</v>
      </c>
      <c r="O248" t="s">
        <v>5</v>
      </c>
      <c r="P248" t="s">
        <v>678</v>
      </c>
      <c r="Q248" t="s">
        <v>679</v>
      </c>
    </row>
    <row r="249" spans="1:17" x14ac:dyDescent="0.25">
      <c r="A249" t="s">
        <v>680</v>
      </c>
      <c r="B249">
        <v>7.593267</v>
      </c>
      <c r="C249">
        <v>7.4455539999999996</v>
      </c>
      <c r="D249">
        <v>7.6135032999999996</v>
      </c>
      <c r="E249">
        <v>5.2699090000000002</v>
      </c>
      <c r="F249">
        <v>7.3972572999999997</v>
      </c>
      <c r="G249">
        <v>5.9740000000000002</v>
      </c>
      <c r="H249" s="2">
        <f t="shared" si="17"/>
        <v>0.16519280945835918</v>
      </c>
      <c r="I249">
        <v>0.18689652778858501</v>
      </c>
      <c r="J249">
        <v>1</v>
      </c>
      <c r="K249" s="2">
        <f t="shared" si="15"/>
        <v>1.2151774162328026</v>
      </c>
      <c r="L249" s="2">
        <f t="shared" si="16"/>
        <v>0.82292510265712582</v>
      </c>
      <c r="M249" s="2">
        <f t="shared" si="18"/>
        <v>1.2151774162328026</v>
      </c>
      <c r="N249" s="2">
        <f t="shared" si="19"/>
        <v>0.2811669630766484</v>
      </c>
      <c r="O249" t="s">
        <v>5</v>
      </c>
      <c r="P249" t="s">
        <v>681</v>
      </c>
      <c r="Q249" t="s">
        <v>682</v>
      </c>
    </row>
    <row r="250" spans="1:17" x14ac:dyDescent="0.25">
      <c r="A250" t="s">
        <v>683</v>
      </c>
      <c r="B250">
        <v>8.2002370000000013</v>
      </c>
      <c r="C250">
        <v>8.4153549999999999</v>
      </c>
      <c r="D250">
        <v>8.0845105000000004</v>
      </c>
      <c r="E250">
        <v>6.1596503</v>
      </c>
      <c r="F250">
        <v>7.9580289999999998</v>
      </c>
      <c r="G250">
        <v>6.4668646000000001</v>
      </c>
      <c r="H250" s="2">
        <f t="shared" si="17"/>
        <v>0.1282282070554791</v>
      </c>
      <c r="I250">
        <v>0.18689652778858501</v>
      </c>
      <c r="J250">
        <v>1</v>
      </c>
      <c r="K250" s="2">
        <f t="shared" si="15"/>
        <v>1.1999344080681817</v>
      </c>
      <c r="L250" s="2">
        <f t="shared" si="16"/>
        <v>0.83337888577587882</v>
      </c>
      <c r="M250" s="2">
        <f t="shared" si="18"/>
        <v>1.1999344080681817</v>
      </c>
      <c r="N250" s="2">
        <f t="shared" si="19"/>
        <v>0.26295554604957477</v>
      </c>
      <c r="O250" t="s">
        <v>5</v>
      </c>
      <c r="P250" t="s">
        <v>684</v>
      </c>
      <c r="Q250" t="s">
        <v>685</v>
      </c>
    </row>
    <row r="251" spans="1:17" x14ac:dyDescent="0.25">
      <c r="A251" t="s">
        <v>686</v>
      </c>
      <c r="B251">
        <v>8.248304000000001</v>
      </c>
      <c r="C251">
        <v>8.0692179999999993</v>
      </c>
      <c r="D251">
        <v>8.4141380000000012</v>
      </c>
      <c r="E251">
        <v>6.4307675</v>
      </c>
      <c r="F251">
        <v>7.8702136999999999</v>
      </c>
      <c r="G251">
        <v>6.7060310000000003</v>
      </c>
      <c r="H251" s="2">
        <f t="shared" si="17"/>
        <v>9.9935547145859241E-2</v>
      </c>
      <c r="I251">
        <v>0.18689652778858501</v>
      </c>
      <c r="J251">
        <v>1</v>
      </c>
      <c r="K251" s="2">
        <f t="shared" si="15"/>
        <v>1.1773049762878702</v>
      </c>
      <c r="L251" s="2">
        <f t="shared" si="16"/>
        <v>0.84939758188491987</v>
      </c>
      <c r="M251" s="2">
        <f t="shared" si="18"/>
        <v>1.1773049762878702</v>
      </c>
      <c r="N251" s="2">
        <f t="shared" si="19"/>
        <v>0.23548809334544285</v>
      </c>
      <c r="O251" t="s">
        <v>5</v>
      </c>
    </row>
    <row r="252" spans="1:17" x14ac:dyDescent="0.25">
      <c r="A252" t="s">
        <v>687</v>
      </c>
      <c r="B252">
        <v>7.5711253000000003</v>
      </c>
      <c r="C252">
        <v>8.1680060000000001</v>
      </c>
      <c r="D252">
        <v>7.6296116499999993</v>
      </c>
      <c r="E252">
        <v>5.6127552999999999</v>
      </c>
      <c r="F252">
        <v>7.3063351999999995</v>
      </c>
      <c r="G252">
        <v>6.3953714000000002</v>
      </c>
      <c r="H252" s="2">
        <f t="shared" si="17"/>
        <v>9.5333612238552357E-2</v>
      </c>
      <c r="I252">
        <v>0.18689652778858501</v>
      </c>
      <c r="J252">
        <v>1</v>
      </c>
      <c r="K252" s="2">
        <f t="shared" si="15"/>
        <v>1.2099090863100879</v>
      </c>
      <c r="L252" s="2">
        <f t="shared" si="16"/>
        <v>0.82650838093111889</v>
      </c>
      <c r="M252" s="2">
        <f t="shared" si="18"/>
        <v>1.2099090863100879</v>
      </c>
      <c r="N252" s="2">
        <f t="shared" si="19"/>
        <v>0.27489864613025733</v>
      </c>
      <c r="O252" t="s">
        <v>5</v>
      </c>
      <c r="P252" t="s">
        <v>688</v>
      </c>
      <c r="Q252" t="s">
        <v>689</v>
      </c>
    </row>
    <row r="253" spans="1:17" x14ac:dyDescent="0.25">
      <c r="A253" t="s">
        <v>690</v>
      </c>
      <c r="B253">
        <v>10.884026</v>
      </c>
      <c r="C253">
        <v>11.339245999999999</v>
      </c>
      <c r="D253">
        <v>11.191941</v>
      </c>
      <c r="E253">
        <v>12.40527</v>
      </c>
      <c r="F253">
        <v>11.667993500000001</v>
      </c>
      <c r="G253">
        <v>12.882991000000001</v>
      </c>
      <c r="H253" s="2">
        <f t="shared" si="17"/>
        <v>6.455919465849505E-2</v>
      </c>
      <c r="I253">
        <v>0.18689652778858501</v>
      </c>
      <c r="J253">
        <v>1</v>
      </c>
      <c r="K253" s="2">
        <f t="shared" si="15"/>
        <v>0.9041828900707457</v>
      </c>
      <c r="L253" s="2">
        <f t="shared" si="16"/>
        <v>1.105970939045039</v>
      </c>
      <c r="M253" s="2">
        <f t="shared" si="18"/>
        <v>1.105970939045039</v>
      </c>
      <c r="N253" s="2">
        <f t="shared" si="19"/>
        <v>0.14531347721237153</v>
      </c>
      <c r="O253" t="s">
        <v>12</v>
      </c>
      <c r="P253" t="s">
        <v>691</v>
      </c>
      <c r="Q253" t="s">
        <v>692</v>
      </c>
    </row>
    <row r="254" spans="1:17" x14ac:dyDescent="0.25">
      <c r="A254" t="s">
        <v>693</v>
      </c>
      <c r="B254">
        <v>10.4083945</v>
      </c>
      <c r="C254">
        <v>10.326355</v>
      </c>
      <c r="D254">
        <v>10.617750000000001</v>
      </c>
      <c r="E254">
        <v>7.9525237000000004</v>
      </c>
      <c r="F254">
        <v>10.266701000000001</v>
      </c>
      <c r="G254">
        <v>9.1906130000000008</v>
      </c>
      <c r="H254" s="2">
        <f t="shared" si="17"/>
        <v>0.18641672458537972</v>
      </c>
      <c r="I254">
        <v>0.192566188242035</v>
      </c>
      <c r="J254">
        <v>1</v>
      </c>
      <c r="K254" s="2">
        <f t="shared" si="15"/>
        <v>1.1438411216860287</v>
      </c>
      <c r="L254" s="2">
        <f t="shared" si="16"/>
        <v>0.87424728927912121</v>
      </c>
      <c r="M254" s="2">
        <f t="shared" si="18"/>
        <v>1.1438411216860287</v>
      </c>
      <c r="N254" s="2">
        <f t="shared" si="19"/>
        <v>0.19388667722674643</v>
      </c>
      <c r="O254" t="s">
        <v>5</v>
      </c>
      <c r="P254" t="s">
        <v>694</v>
      </c>
      <c r="Q254" t="s">
        <v>695</v>
      </c>
    </row>
    <row r="255" spans="1:17" x14ac:dyDescent="0.25">
      <c r="A255" t="s">
        <v>696</v>
      </c>
      <c r="B255">
        <v>9.2467785000000013</v>
      </c>
      <c r="C255">
        <v>9.1256319999999995</v>
      </c>
      <c r="D255">
        <v>9.2437174999999989</v>
      </c>
      <c r="E255">
        <v>7.0830983999999999</v>
      </c>
      <c r="F255">
        <v>8.9714154999999991</v>
      </c>
      <c r="G255">
        <v>7.6332120000000003</v>
      </c>
      <c r="H255" s="2">
        <f t="shared" si="17"/>
        <v>0.14393135774260554</v>
      </c>
      <c r="I255">
        <v>0.18689652778858501</v>
      </c>
      <c r="J255">
        <v>1</v>
      </c>
      <c r="K255" s="2">
        <f t="shared" si="15"/>
        <v>1.1658412511434877</v>
      </c>
      <c r="L255" s="2">
        <f t="shared" si="16"/>
        <v>0.85774971422496316</v>
      </c>
      <c r="M255" s="2">
        <f t="shared" si="18"/>
        <v>1.1658412511434877</v>
      </c>
      <c r="N255" s="2">
        <f t="shared" si="19"/>
        <v>0.22137135476464492</v>
      </c>
      <c r="O255" t="s">
        <v>5</v>
      </c>
      <c r="P255" t="s">
        <v>697</v>
      </c>
      <c r="Q255" t="s">
        <v>698</v>
      </c>
    </row>
    <row r="256" spans="1:17" x14ac:dyDescent="0.25">
      <c r="A256" t="s">
        <v>699</v>
      </c>
      <c r="B256">
        <v>7.7993647500000005</v>
      </c>
      <c r="C256">
        <v>7.5321626999999998</v>
      </c>
      <c r="D256">
        <v>7.9662542500000004</v>
      </c>
      <c r="E256">
        <v>10.222396</v>
      </c>
      <c r="F256">
        <v>7.9107529999999997</v>
      </c>
      <c r="G256">
        <v>9.4198550000000001</v>
      </c>
      <c r="H256" s="2">
        <f t="shared" si="17"/>
        <v>0.16752214731307996</v>
      </c>
      <c r="I256">
        <v>0.18689652778858501</v>
      </c>
      <c r="J256">
        <v>1</v>
      </c>
      <c r="K256" s="2">
        <f t="shared" si="15"/>
        <v>0.84556230964870471</v>
      </c>
      <c r="L256" s="2">
        <f t="shared" si="16"/>
        <v>1.1826449554207987</v>
      </c>
      <c r="M256" s="2">
        <f t="shared" si="18"/>
        <v>1.1826449554207987</v>
      </c>
      <c r="N256" s="2">
        <f t="shared" si="19"/>
        <v>0.24201702386066914</v>
      </c>
      <c r="O256" t="s">
        <v>12</v>
      </c>
    </row>
    <row r="257" spans="1:17" x14ac:dyDescent="0.25">
      <c r="A257" t="s">
        <v>700</v>
      </c>
      <c r="B257">
        <v>9.7454155</v>
      </c>
      <c r="C257">
        <v>9.8072759999999999</v>
      </c>
      <c r="D257">
        <v>9.7265684999999991</v>
      </c>
      <c r="E257">
        <v>7.4489850000000004</v>
      </c>
      <c r="F257">
        <v>9.423017999999999</v>
      </c>
      <c r="G257">
        <v>8.4960719999999998</v>
      </c>
      <c r="H257" s="2">
        <f t="shared" si="17"/>
        <v>0.14929193099271101</v>
      </c>
      <c r="I257">
        <v>0.18689652778858501</v>
      </c>
      <c r="J257">
        <v>1</v>
      </c>
      <c r="K257" s="2">
        <f t="shared" si="15"/>
        <v>1.1541774454703404</v>
      </c>
      <c r="L257" s="2">
        <f t="shared" si="16"/>
        <v>0.86641790127209473</v>
      </c>
      <c r="M257" s="2">
        <f t="shared" si="18"/>
        <v>1.1541774454703404</v>
      </c>
      <c r="N257" s="2">
        <f t="shared" si="19"/>
        <v>0.20686504375820958</v>
      </c>
      <c r="O257" t="s">
        <v>5</v>
      </c>
      <c r="P257" t="s">
        <v>701</v>
      </c>
      <c r="Q257" t="s">
        <v>702</v>
      </c>
    </row>
    <row r="258" spans="1:17" x14ac:dyDescent="0.25">
      <c r="A258" t="s">
        <v>703</v>
      </c>
      <c r="B258">
        <v>11.9250635</v>
      </c>
      <c r="C258">
        <v>12.0449915</v>
      </c>
      <c r="D258">
        <v>11.99939925</v>
      </c>
      <c r="E258">
        <v>9.5630269999999999</v>
      </c>
      <c r="F258">
        <v>11.6230195</v>
      </c>
      <c r="G258">
        <v>10.89757</v>
      </c>
      <c r="H258" s="2">
        <f t="shared" si="17"/>
        <v>0.16445264364918596</v>
      </c>
      <c r="I258">
        <v>0.18689652778858501</v>
      </c>
      <c r="J258">
        <v>1</v>
      </c>
      <c r="K258" s="2">
        <f t="shared" ref="K258:K321" si="20" xml:space="preserve"> AVERAGE(B258:D258)/AVERAGE(E258:G258)</f>
        <v>1.1211159518129761</v>
      </c>
      <c r="L258" s="2">
        <f t="shared" ref="L258:L321" si="21" xml:space="preserve"> AVERAGE(E258:G258)/AVERAGE(B258:D258)</f>
        <v>0.89196839843629261</v>
      </c>
      <c r="M258" s="2">
        <f t="shared" si="18"/>
        <v>1.1211159518129761</v>
      </c>
      <c r="N258" s="2">
        <f t="shared" si="19"/>
        <v>0.16493549710373875</v>
      </c>
      <c r="O258" t="s">
        <v>5</v>
      </c>
      <c r="P258" t="s">
        <v>704</v>
      </c>
      <c r="Q258" t="s">
        <v>705</v>
      </c>
    </row>
    <row r="259" spans="1:17" x14ac:dyDescent="0.25">
      <c r="A259" t="s">
        <v>706</v>
      </c>
      <c r="B259">
        <v>8.3845434999999995</v>
      </c>
      <c r="C259">
        <v>8.4942329999999995</v>
      </c>
      <c r="D259">
        <v>8.8597429999999999</v>
      </c>
      <c r="E259">
        <v>7.2124996000000001</v>
      </c>
      <c r="F259">
        <v>7.5240912</v>
      </c>
      <c r="G259">
        <v>7.9196057</v>
      </c>
      <c r="H259" s="2">
        <f t="shared" ref="H259:H322" si="22" xml:space="preserve"> _xlfn.T.TEST(B259:D259,E259:G259,2,3)</f>
        <v>1.8375795275297528E-2</v>
      </c>
      <c r="I259">
        <v>0.18689652778858501</v>
      </c>
      <c r="J259">
        <v>1</v>
      </c>
      <c r="K259" s="2">
        <f t="shared" si="20"/>
        <v>1.1360476812601799</v>
      </c>
      <c r="L259" s="2">
        <f t="shared" si="21"/>
        <v>0.88024474368076999</v>
      </c>
      <c r="M259" s="2">
        <f t="shared" ref="M259:M322" si="23" xml:space="preserve"> MAX(K259:L259)</f>
        <v>1.1360476812601799</v>
      </c>
      <c r="N259" s="2">
        <f t="shared" ref="N259:N322" si="24" xml:space="preserve"> LOG(M259,2)</f>
        <v>0.18402338772463378</v>
      </c>
      <c r="O259" t="s">
        <v>5</v>
      </c>
      <c r="P259" t="s">
        <v>707</v>
      </c>
      <c r="Q259" t="s">
        <v>708</v>
      </c>
    </row>
    <row r="260" spans="1:17" x14ac:dyDescent="0.25">
      <c r="A260" t="s">
        <v>709</v>
      </c>
      <c r="B260">
        <v>8.0010335000000001</v>
      </c>
      <c r="C260">
        <v>7.0572470000000003</v>
      </c>
      <c r="D260">
        <v>6.8518536000000001</v>
      </c>
      <c r="E260">
        <v>8.0263120000000008</v>
      </c>
      <c r="F260">
        <v>8.5477035000000008</v>
      </c>
      <c r="G260">
        <v>8.4939640000000001</v>
      </c>
      <c r="H260" s="2">
        <f t="shared" si="22"/>
        <v>7.8786555760105403E-2</v>
      </c>
      <c r="I260">
        <v>0.18689652778858501</v>
      </c>
      <c r="J260">
        <v>1</v>
      </c>
      <c r="K260" s="2">
        <f t="shared" si="20"/>
        <v>0.87402872257814013</v>
      </c>
      <c r="L260" s="2">
        <f t="shared" si="21"/>
        <v>1.1441271598606964</v>
      </c>
      <c r="M260" s="2">
        <f t="shared" si="23"/>
        <v>1.1441271598606964</v>
      </c>
      <c r="N260" s="2">
        <f t="shared" si="24"/>
        <v>0.19424740413155209</v>
      </c>
      <c r="O260" t="s">
        <v>12</v>
      </c>
      <c r="P260" t="s">
        <v>710</v>
      </c>
      <c r="Q260" t="s">
        <v>711</v>
      </c>
    </row>
    <row r="261" spans="1:17" x14ac:dyDescent="0.25">
      <c r="A261" t="s">
        <v>712</v>
      </c>
      <c r="B261">
        <v>8.4514545000000005</v>
      </c>
      <c r="C261">
        <v>8.3845624999999995</v>
      </c>
      <c r="D261">
        <v>8.3078267500000003</v>
      </c>
      <c r="E261">
        <v>6.0538590000000001</v>
      </c>
      <c r="F261">
        <v>8.2699454999999986</v>
      </c>
      <c r="G261">
        <v>6.7246965999999997</v>
      </c>
      <c r="H261" s="2">
        <f t="shared" si="22"/>
        <v>0.17247474167224322</v>
      </c>
      <c r="I261">
        <v>0.18689652778858501</v>
      </c>
      <c r="J261">
        <v>1</v>
      </c>
      <c r="K261" s="2">
        <f t="shared" si="20"/>
        <v>1.1945669494727109</v>
      </c>
      <c r="L261" s="2">
        <f t="shared" si="21"/>
        <v>0.83712344497845514</v>
      </c>
      <c r="M261" s="2">
        <f t="shared" si="23"/>
        <v>1.1945669494727109</v>
      </c>
      <c r="N261" s="2">
        <f t="shared" si="24"/>
        <v>0.25648771186506386</v>
      </c>
      <c r="O261" t="s">
        <v>5</v>
      </c>
      <c r="P261" t="s">
        <v>713</v>
      </c>
      <c r="Q261" t="s">
        <v>714</v>
      </c>
    </row>
    <row r="262" spans="1:17" x14ac:dyDescent="0.25">
      <c r="A262" t="s">
        <v>715</v>
      </c>
      <c r="B262">
        <v>8.2615389999999991</v>
      </c>
      <c r="C262">
        <v>7.9326829999999999</v>
      </c>
      <c r="D262">
        <v>8.3392750000000007</v>
      </c>
      <c r="E262">
        <v>5.9935669999999996</v>
      </c>
      <c r="F262">
        <v>7.7949053500000005</v>
      </c>
      <c r="G262">
        <v>7.1231154999999999</v>
      </c>
      <c r="H262" s="2">
        <f t="shared" si="22"/>
        <v>0.14204407236989228</v>
      </c>
      <c r="I262">
        <v>0.18689652778858501</v>
      </c>
      <c r="J262">
        <v>1</v>
      </c>
      <c r="K262" s="2">
        <f t="shared" si="20"/>
        <v>1.1732010584743806</v>
      </c>
      <c r="L262" s="2">
        <f t="shared" si="21"/>
        <v>0.85236881843627932</v>
      </c>
      <c r="M262" s="2">
        <f t="shared" si="23"/>
        <v>1.1732010584743806</v>
      </c>
      <c r="N262" s="2">
        <f t="shared" si="24"/>
        <v>0.23045027782279012</v>
      </c>
      <c r="O262" t="s">
        <v>5</v>
      </c>
      <c r="P262" t="s">
        <v>716</v>
      </c>
      <c r="Q262" t="s">
        <v>717</v>
      </c>
    </row>
    <row r="263" spans="1:17" x14ac:dyDescent="0.25">
      <c r="A263" t="s">
        <v>718</v>
      </c>
      <c r="B263">
        <v>8.5043912500000012</v>
      </c>
      <c r="C263">
        <v>8.4551420000000004</v>
      </c>
      <c r="D263">
        <v>8.3701109999999996</v>
      </c>
      <c r="E263">
        <v>6.0693270000000004</v>
      </c>
      <c r="F263">
        <v>8.3118869999999987</v>
      </c>
      <c r="G263">
        <v>6.8699329999999996</v>
      </c>
      <c r="H263" s="2">
        <f t="shared" si="22"/>
        <v>0.17361505929395399</v>
      </c>
      <c r="I263">
        <v>0.18689652778858501</v>
      </c>
      <c r="J263">
        <v>1</v>
      </c>
      <c r="K263" s="2">
        <f t="shared" si="20"/>
        <v>1.1919189232468255</v>
      </c>
      <c r="L263" s="2">
        <f t="shared" si="21"/>
        <v>0.83898323996398005</v>
      </c>
      <c r="M263" s="2">
        <f t="shared" si="23"/>
        <v>1.1919189232468255</v>
      </c>
      <c r="N263" s="2">
        <f t="shared" si="24"/>
        <v>0.25328610408205282</v>
      </c>
      <c r="O263" t="s">
        <v>5</v>
      </c>
      <c r="P263" t="s">
        <v>719</v>
      </c>
      <c r="Q263" t="s">
        <v>720</v>
      </c>
    </row>
    <row r="264" spans="1:17" x14ac:dyDescent="0.25">
      <c r="A264" t="s">
        <v>721</v>
      </c>
      <c r="B264">
        <v>10.468591</v>
      </c>
      <c r="C264">
        <v>10.484577</v>
      </c>
      <c r="D264">
        <v>10.482922</v>
      </c>
      <c r="E264">
        <v>8.086214</v>
      </c>
      <c r="F264">
        <v>10.280562</v>
      </c>
      <c r="G264">
        <v>9.0663230000000006</v>
      </c>
      <c r="H264" s="2">
        <f t="shared" si="22"/>
        <v>0.17024006612003775</v>
      </c>
      <c r="I264">
        <v>0.18689652778858501</v>
      </c>
      <c r="J264">
        <v>1</v>
      </c>
      <c r="K264" s="2">
        <f t="shared" si="20"/>
        <v>1.1459182938099701</v>
      </c>
      <c r="L264" s="2">
        <f t="shared" si="21"/>
        <v>0.87266256713223567</v>
      </c>
      <c r="M264" s="2">
        <f t="shared" si="23"/>
        <v>1.1459182938099701</v>
      </c>
      <c r="N264" s="2">
        <f t="shared" si="24"/>
        <v>0.19650418081602264</v>
      </c>
      <c r="O264" t="s">
        <v>5</v>
      </c>
      <c r="P264" t="s">
        <v>722</v>
      </c>
      <c r="Q264" t="s">
        <v>723</v>
      </c>
    </row>
    <row r="265" spans="1:17" x14ac:dyDescent="0.25">
      <c r="A265" t="s">
        <v>724</v>
      </c>
      <c r="B265">
        <v>7.3928104999999995</v>
      </c>
      <c r="C265">
        <v>7.2974304999999999</v>
      </c>
      <c r="D265">
        <v>7.374244</v>
      </c>
      <c r="E265">
        <v>5.7962020000000001</v>
      </c>
      <c r="F265">
        <v>7.0818142000000002</v>
      </c>
      <c r="G265">
        <v>5.3115249999999996</v>
      </c>
      <c r="H265" s="2">
        <f t="shared" si="22"/>
        <v>0.13390675628067791</v>
      </c>
      <c r="I265">
        <v>0.18689652778858501</v>
      </c>
      <c r="J265">
        <v>1</v>
      </c>
      <c r="K265" s="2">
        <f t="shared" si="20"/>
        <v>1.2130314204956418</v>
      </c>
      <c r="L265" s="2">
        <f t="shared" si="21"/>
        <v>0.82438095428014746</v>
      </c>
      <c r="M265" s="2">
        <f t="shared" si="23"/>
        <v>1.2130314204956418</v>
      </c>
      <c r="N265" s="2">
        <f t="shared" si="24"/>
        <v>0.27861692029037538</v>
      </c>
      <c r="O265" t="s">
        <v>5</v>
      </c>
      <c r="P265" t="s">
        <v>725</v>
      </c>
      <c r="Q265" t="s">
        <v>726</v>
      </c>
    </row>
    <row r="266" spans="1:17" x14ac:dyDescent="0.25">
      <c r="A266" t="s">
        <v>727</v>
      </c>
      <c r="B266">
        <v>7.7132516000000004</v>
      </c>
      <c r="C266">
        <v>7.5447420000000003</v>
      </c>
      <c r="D266">
        <v>7.5811660500000002</v>
      </c>
      <c r="E266">
        <v>5.0946936999999997</v>
      </c>
      <c r="F266">
        <v>7.4162698499999999</v>
      </c>
      <c r="G266">
        <v>6.3865499999999997</v>
      </c>
      <c r="H266" s="2">
        <f t="shared" si="22"/>
        <v>0.18892027532439093</v>
      </c>
      <c r="I266">
        <v>0.193980639842009</v>
      </c>
      <c r="J266">
        <v>1</v>
      </c>
      <c r="K266" s="2">
        <f t="shared" si="20"/>
        <v>1.2085801441322424</v>
      </c>
      <c r="L266" s="2">
        <f t="shared" si="21"/>
        <v>0.82741720096518523</v>
      </c>
      <c r="M266" s="2">
        <f t="shared" si="23"/>
        <v>1.2085801441322424</v>
      </c>
      <c r="N266" s="2">
        <f t="shared" si="24"/>
        <v>0.27331314518326955</v>
      </c>
      <c r="O266" t="s">
        <v>5</v>
      </c>
      <c r="P266" t="s">
        <v>728</v>
      </c>
      <c r="Q266" t="s">
        <v>729</v>
      </c>
    </row>
    <row r="267" spans="1:17" x14ac:dyDescent="0.25">
      <c r="A267" t="s">
        <v>730</v>
      </c>
      <c r="B267">
        <v>7.1633092000000005</v>
      </c>
      <c r="C267">
        <v>7.0883903999999998</v>
      </c>
      <c r="D267">
        <v>7.0856887500000001</v>
      </c>
      <c r="E267">
        <v>9.2179575000000007</v>
      </c>
      <c r="F267">
        <v>7.4731478999999998</v>
      </c>
      <c r="G267">
        <v>8.4969380000000001</v>
      </c>
      <c r="H267" s="2">
        <f t="shared" si="22"/>
        <v>0.12629331905427293</v>
      </c>
      <c r="I267">
        <v>0.18689652778858501</v>
      </c>
      <c r="J267">
        <v>1</v>
      </c>
      <c r="K267" s="2">
        <f t="shared" si="20"/>
        <v>0.84712369322025227</v>
      </c>
      <c r="L267" s="2">
        <f t="shared" si="21"/>
        <v>1.18046515284988</v>
      </c>
      <c r="M267" s="2">
        <f t="shared" si="23"/>
        <v>1.18046515284988</v>
      </c>
      <c r="N267" s="2">
        <f t="shared" si="24"/>
        <v>0.23935545405897604</v>
      </c>
      <c r="O267" t="s">
        <v>12</v>
      </c>
      <c r="P267" t="s">
        <v>731</v>
      </c>
      <c r="Q267" t="s">
        <v>732</v>
      </c>
    </row>
    <row r="268" spans="1:17" x14ac:dyDescent="0.25">
      <c r="A268" t="s">
        <v>733</v>
      </c>
      <c r="B268">
        <v>8.7516905000000005</v>
      </c>
      <c r="C268">
        <v>8.6989230000000006</v>
      </c>
      <c r="D268">
        <v>8.5632330000000003</v>
      </c>
      <c r="E268">
        <v>6.4670734000000003</v>
      </c>
      <c r="F268">
        <v>8.4064844999999995</v>
      </c>
      <c r="G268">
        <v>7.1922959999999998</v>
      </c>
      <c r="H268" s="2">
        <f t="shared" si="22"/>
        <v>0.1442261815559584</v>
      </c>
      <c r="I268">
        <v>0.18689652778858501</v>
      </c>
      <c r="J268">
        <v>1</v>
      </c>
      <c r="K268" s="2">
        <f t="shared" si="20"/>
        <v>1.1789186413492931</v>
      </c>
      <c r="L268" s="2">
        <f t="shared" si="21"/>
        <v>0.84823495441168217</v>
      </c>
      <c r="M268" s="2">
        <f t="shared" si="23"/>
        <v>1.1789186413492931</v>
      </c>
      <c r="N268" s="2">
        <f t="shared" si="24"/>
        <v>0.23746415956285138</v>
      </c>
      <c r="O268" t="s">
        <v>5</v>
      </c>
      <c r="P268" t="s">
        <v>734</v>
      </c>
      <c r="Q268" t="s">
        <v>735</v>
      </c>
    </row>
    <row r="269" spans="1:17" x14ac:dyDescent="0.25">
      <c r="A269" t="s">
        <v>736</v>
      </c>
      <c r="B269">
        <v>7.1951730000000005</v>
      </c>
      <c r="C269">
        <v>7.0255631999999997</v>
      </c>
      <c r="D269">
        <v>7.1287244999999997</v>
      </c>
      <c r="E269">
        <v>8.4988165000000002</v>
      </c>
      <c r="F269">
        <v>7.7015718</v>
      </c>
      <c r="G269">
        <v>8.8226940000000003</v>
      </c>
      <c r="H269" s="2">
        <f t="shared" si="22"/>
        <v>6.3741118721380718E-2</v>
      </c>
      <c r="I269">
        <v>0.18689652778858501</v>
      </c>
      <c r="J269">
        <v>1</v>
      </c>
      <c r="K269" s="2">
        <f t="shared" si="20"/>
        <v>0.85319068386711117</v>
      </c>
      <c r="L269" s="2">
        <f t="shared" si="21"/>
        <v>1.1720709319837759</v>
      </c>
      <c r="M269" s="2">
        <f t="shared" si="23"/>
        <v>1.1720709319837759</v>
      </c>
      <c r="N269" s="2">
        <f t="shared" si="24"/>
        <v>0.22905988215320219</v>
      </c>
      <c r="O269" t="s">
        <v>12</v>
      </c>
      <c r="P269" t="s">
        <v>737</v>
      </c>
      <c r="Q269" t="s">
        <v>738</v>
      </c>
    </row>
    <row r="270" spans="1:17" x14ac:dyDescent="0.25">
      <c r="A270" t="s">
        <v>739</v>
      </c>
      <c r="B270">
        <v>8.7584060000000008</v>
      </c>
      <c r="C270">
        <v>8.8711889999999993</v>
      </c>
      <c r="D270">
        <v>8.9185580000000009</v>
      </c>
      <c r="E270">
        <v>6.7559389999999997</v>
      </c>
      <c r="F270">
        <v>8.5976014999999997</v>
      </c>
      <c r="G270">
        <v>7.243512</v>
      </c>
      <c r="H270" s="2">
        <f t="shared" si="22"/>
        <v>0.13830787195463301</v>
      </c>
      <c r="I270">
        <v>0.18689652778858501</v>
      </c>
      <c r="J270">
        <v>1</v>
      </c>
      <c r="K270" s="2">
        <f t="shared" si="20"/>
        <v>1.1748502597849877</v>
      </c>
      <c r="L270" s="2">
        <f t="shared" si="21"/>
        <v>0.85117230189233861</v>
      </c>
      <c r="M270" s="2">
        <f t="shared" si="23"/>
        <v>1.1748502597849877</v>
      </c>
      <c r="N270" s="2">
        <f t="shared" si="24"/>
        <v>0.23247689020982998</v>
      </c>
      <c r="O270" t="s">
        <v>5</v>
      </c>
      <c r="Q270" t="s">
        <v>740</v>
      </c>
    </row>
    <row r="271" spans="1:17" x14ac:dyDescent="0.25">
      <c r="A271" t="s">
        <v>741</v>
      </c>
      <c r="B271">
        <v>10.574482</v>
      </c>
      <c r="C271">
        <v>10.567938</v>
      </c>
      <c r="D271">
        <v>10.744727000000001</v>
      </c>
      <c r="E271">
        <v>8.33033</v>
      </c>
      <c r="F271">
        <v>10.395574249999999</v>
      </c>
      <c r="G271">
        <v>9.2596849999999993</v>
      </c>
      <c r="H271" s="2">
        <f t="shared" si="22"/>
        <v>0.16013737988165899</v>
      </c>
      <c r="I271">
        <v>0.18689652778858501</v>
      </c>
      <c r="J271">
        <v>1</v>
      </c>
      <c r="K271" s="2">
        <f t="shared" si="20"/>
        <v>1.1394130999046232</v>
      </c>
      <c r="L271" s="2">
        <f t="shared" si="21"/>
        <v>0.87764481563684571</v>
      </c>
      <c r="M271" s="2">
        <f t="shared" si="23"/>
        <v>1.1394130999046232</v>
      </c>
      <c r="N271" s="2">
        <f t="shared" si="24"/>
        <v>0.18829089817287464</v>
      </c>
      <c r="O271" t="s">
        <v>5</v>
      </c>
    </row>
    <row r="272" spans="1:17" x14ac:dyDescent="0.25">
      <c r="A272" t="s">
        <v>742</v>
      </c>
      <c r="B272">
        <v>7.999823000000001</v>
      </c>
      <c r="C272">
        <v>8.0846239999999998</v>
      </c>
      <c r="D272">
        <v>8.0948889999999984</v>
      </c>
      <c r="E272">
        <v>5.8703329999999996</v>
      </c>
      <c r="F272">
        <v>7.9633667999999993</v>
      </c>
      <c r="G272">
        <v>6.2398452999999998</v>
      </c>
      <c r="H272" s="2">
        <f t="shared" si="22"/>
        <v>0.16760047382440368</v>
      </c>
      <c r="I272">
        <v>0.18689652778858501</v>
      </c>
      <c r="J272">
        <v>1</v>
      </c>
      <c r="K272" s="2">
        <f t="shared" si="20"/>
        <v>1.2045374087908371</v>
      </c>
      <c r="L272" s="2">
        <f t="shared" si="21"/>
        <v>0.8301942245229561</v>
      </c>
      <c r="M272" s="2">
        <f t="shared" si="23"/>
        <v>1.2045374087908371</v>
      </c>
      <c r="N272" s="2">
        <f t="shared" si="24"/>
        <v>0.26847919942027282</v>
      </c>
      <c r="O272" t="s">
        <v>5</v>
      </c>
      <c r="P272" t="s">
        <v>743</v>
      </c>
      <c r="Q272" t="s">
        <v>744</v>
      </c>
    </row>
    <row r="273" spans="1:17" x14ac:dyDescent="0.25">
      <c r="A273" t="s">
        <v>745</v>
      </c>
      <c r="B273">
        <v>9.6534399999999998</v>
      </c>
      <c r="C273">
        <v>9.4871839999999992</v>
      </c>
      <c r="D273">
        <v>9.779733499999999</v>
      </c>
      <c r="E273">
        <v>11.495093000000001</v>
      </c>
      <c r="F273">
        <v>10.008095000000001</v>
      </c>
      <c r="G273">
        <v>11.352952</v>
      </c>
      <c r="H273" s="2">
        <f t="shared" si="22"/>
        <v>0.10511243898225324</v>
      </c>
      <c r="I273">
        <v>0.18689652778858501</v>
      </c>
      <c r="J273">
        <v>1</v>
      </c>
      <c r="K273" s="2">
        <f t="shared" si="20"/>
        <v>0.88021165906889842</v>
      </c>
      <c r="L273" s="2">
        <f t="shared" si="21"/>
        <v>1.1360903820085904</v>
      </c>
      <c r="M273" s="2">
        <f t="shared" si="23"/>
        <v>1.1360903820085904</v>
      </c>
      <c r="N273" s="2">
        <f t="shared" si="24"/>
        <v>0.18407761344179177</v>
      </c>
      <c r="O273" t="s">
        <v>12</v>
      </c>
      <c r="P273" t="s">
        <v>746</v>
      </c>
      <c r="Q273" t="s">
        <v>747</v>
      </c>
    </row>
    <row r="274" spans="1:17" x14ac:dyDescent="0.25">
      <c r="A274" t="s">
        <v>748</v>
      </c>
      <c r="B274">
        <v>12.305192999999999</v>
      </c>
      <c r="C274">
        <v>11.800262</v>
      </c>
      <c r="D274">
        <v>12.211283</v>
      </c>
      <c r="E274">
        <v>11.319768</v>
      </c>
      <c r="F274">
        <v>11.106248999999998</v>
      </c>
      <c r="G274">
        <v>10.955952999999999</v>
      </c>
      <c r="H274" s="2">
        <f t="shared" si="22"/>
        <v>9.0547535116892522E-3</v>
      </c>
      <c r="I274">
        <v>0.18689652778858501</v>
      </c>
      <c r="J274">
        <v>1</v>
      </c>
      <c r="K274" s="2">
        <f t="shared" si="20"/>
        <v>1.0879147635684774</v>
      </c>
      <c r="L274" s="2">
        <f t="shared" si="21"/>
        <v>0.91918965849851364</v>
      </c>
      <c r="M274" s="2">
        <f t="shared" si="23"/>
        <v>1.0879147635684774</v>
      </c>
      <c r="N274" s="2">
        <f t="shared" si="24"/>
        <v>0.12156552810093978</v>
      </c>
      <c r="O274" t="s">
        <v>5</v>
      </c>
      <c r="P274" t="s">
        <v>749</v>
      </c>
      <c r="Q274" t="s">
        <v>750</v>
      </c>
    </row>
    <row r="275" spans="1:17" x14ac:dyDescent="0.25">
      <c r="A275" t="s">
        <v>751</v>
      </c>
      <c r="B275">
        <v>12.553335000000001</v>
      </c>
      <c r="C275">
        <v>12.505343</v>
      </c>
      <c r="D275">
        <v>12.609812999999999</v>
      </c>
      <c r="E275">
        <v>10.024525000000001</v>
      </c>
      <c r="F275">
        <v>12.41011</v>
      </c>
      <c r="G275">
        <v>11.242481</v>
      </c>
      <c r="H275" s="2">
        <f t="shared" si="22"/>
        <v>0.1928908615835884</v>
      </c>
      <c r="I275">
        <v>0.19515351098632799</v>
      </c>
      <c r="J275">
        <v>1</v>
      </c>
      <c r="K275" s="2">
        <f t="shared" si="20"/>
        <v>1.1185189076166739</v>
      </c>
      <c r="L275" s="2">
        <f t="shared" si="21"/>
        <v>0.89403942409054804</v>
      </c>
      <c r="M275" s="2">
        <f t="shared" si="23"/>
        <v>1.1185189076166739</v>
      </c>
      <c r="N275" s="2">
        <f t="shared" si="24"/>
        <v>0.16158964414334748</v>
      </c>
      <c r="O275" t="s">
        <v>5</v>
      </c>
      <c r="P275" t="s">
        <v>752</v>
      </c>
      <c r="Q275" t="s">
        <v>753</v>
      </c>
    </row>
    <row r="276" spans="1:17" x14ac:dyDescent="0.25">
      <c r="A276" t="s">
        <v>754</v>
      </c>
      <c r="B276">
        <v>11.014585</v>
      </c>
      <c r="C276">
        <v>10.978313</v>
      </c>
      <c r="D276">
        <v>11.1166485</v>
      </c>
      <c r="E276">
        <v>8.5466080000000009</v>
      </c>
      <c r="F276">
        <v>10.8492845</v>
      </c>
      <c r="G276">
        <v>9.7693910000000006</v>
      </c>
      <c r="H276" s="2">
        <f t="shared" si="22"/>
        <v>0.18627466288610614</v>
      </c>
      <c r="I276">
        <v>0.192566188242035</v>
      </c>
      <c r="J276">
        <v>1</v>
      </c>
      <c r="K276" s="2">
        <f t="shared" si="20"/>
        <v>1.1352382876717109</v>
      </c>
      <c r="L276" s="2">
        <f t="shared" si="21"/>
        <v>0.88087233390526809</v>
      </c>
      <c r="M276" s="2">
        <f t="shared" si="23"/>
        <v>1.1352382876717109</v>
      </c>
      <c r="N276" s="2">
        <f t="shared" si="24"/>
        <v>0.1829951524591375</v>
      </c>
      <c r="O276" t="s">
        <v>5</v>
      </c>
      <c r="P276" t="s">
        <v>755</v>
      </c>
      <c r="Q276" t="s">
        <v>756</v>
      </c>
    </row>
    <row r="277" spans="1:17" x14ac:dyDescent="0.25">
      <c r="A277" t="s">
        <v>757</v>
      </c>
      <c r="B277">
        <v>9.1155375000000003</v>
      </c>
      <c r="C277">
        <v>9.0773109999999999</v>
      </c>
      <c r="D277">
        <v>9.1794834999999999</v>
      </c>
      <c r="E277">
        <v>10.798750999999999</v>
      </c>
      <c r="F277">
        <v>9.6086950000000009</v>
      </c>
      <c r="G277">
        <v>10.69481</v>
      </c>
      <c r="H277" s="2">
        <f t="shared" si="22"/>
        <v>8.1398988634120567E-2</v>
      </c>
      <c r="I277">
        <v>0.18689652778858501</v>
      </c>
      <c r="J277">
        <v>1</v>
      </c>
      <c r="K277" s="2">
        <f t="shared" si="20"/>
        <v>0.88007545176144131</v>
      </c>
      <c r="L277" s="2">
        <f t="shared" si="21"/>
        <v>1.1362662121736651</v>
      </c>
      <c r="M277" s="2">
        <f t="shared" si="23"/>
        <v>1.1362662121736651</v>
      </c>
      <c r="N277" s="2">
        <f t="shared" si="24"/>
        <v>0.18430087884683227</v>
      </c>
      <c r="O277" t="s">
        <v>12</v>
      </c>
      <c r="P277" t="s">
        <v>758</v>
      </c>
      <c r="Q277" t="s">
        <v>759</v>
      </c>
    </row>
    <row r="278" spans="1:17" x14ac:dyDescent="0.25">
      <c r="A278" t="s">
        <v>760</v>
      </c>
      <c r="B278">
        <v>7.4258039</v>
      </c>
      <c r="C278">
        <v>7.5380789999999998</v>
      </c>
      <c r="D278">
        <v>7.4212179999999996</v>
      </c>
      <c r="E278">
        <v>9.3919119999999996</v>
      </c>
      <c r="F278">
        <v>7.7034788000000001</v>
      </c>
      <c r="G278">
        <v>9.1630109999999991</v>
      </c>
      <c r="H278" s="2">
        <f t="shared" si="22"/>
        <v>0.13395685051179493</v>
      </c>
      <c r="I278">
        <v>0.18689652778858501</v>
      </c>
      <c r="J278">
        <v>1</v>
      </c>
      <c r="K278" s="2">
        <f t="shared" si="20"/>
        <v>0.85249289238920845</v>
      </c>
      <c r="L278" s="2">
        <f t="shared" si="21"/>
        <v>1.1730303078508797</v>
      </c>
      <c r="M278" s="2">
        <f t="shared" si="23"/>
        <v>1.1730303078508797</v>
      </c>
      <c r="N278" s="2">
        <f t="shared" si="24"/>
        <v>0.2302402890878989</v>
      </c>
      <c r="O278" t="s">
        <v>12</v>
      </c>
      <c r="P278" t="s">
        <v>761</v>
      </c>
      <c r="Q278" t="s">
        <v>762</v>
      </c>
    </row>
    <row r="279" spans="1:17" x14ac:dyDescent="0.25">
      <c r="A279" t="s">
        <v>763</v>
      </c>
      <c r="B279">
        <v>6.9206405000000002</v>
      </c>
      <c r="C279">
        <v>6.9933047000000004</v>
      </c>
      <c r="D279">
        <v>6.9273275000000005</v>
      </c>
      <c r="E279">
        <v>8.6982429999999997</v>
      </c>
      <c r="F279">
        <v>7.3312768500000001</v>
      </c>
      <c r="G279">
        <v>8.5663669999999996</v>
      </c>
      <c r="H279" s="2">
        <f t="shared" si="22"/>
        <v>0.10227962737957942</v>
      </c>
      <c r="I279">
        <v>0.18689652778858501</v>
      </c>
      <c r="J279">
        <v>1</v>
      </c>
      <c r="K279" s="2">
        <f t="shared" si="20"/>
        <v>0.84734788491678237</v>
      </c>
      <c r="L279" s="2">
        <f t="shared" si="21"/>
        <v>1.1801528248320459</v>
      </c>
      <c r="M279" s="2">
        <f t="shared" si="23"/>
        <v>1.1801528248320459</v>
      </c>
      <c r="N279" s="2">
        <f t="shared" si="24"/>
        <v>0.23897369463042875</v>
      </c>
      <c r="O279" t="s">
        <v>12</v>
      </c>
      <c r="P279" t="s">
        <v>764</v>
      </c>
      <c r="Q279" t="s">
        <v>765</v>
      </c>
    </row>
    <row r="280" spans="1:17" x14ac:dyDescent="0.25">
      <c r="A280" t="s">
        <v>766</v>
      </c>
      <c r="B280">
        <v>10.361854000000001</v>
      </c>
      <c r="C280">
        <v>10.379011</v>
      </c>
      <c r="D280">
        <v>10.454997500000001</v>
      </c>
      <c r="E280">
        <v>8.4201589999999999</v>
      </c>
      <c r="F280">
        <v>9.9844185000000003</v>
      </c>
      <c r="G280">
        <v>9.0480795000000001</v>
      </c>
      <c r="H280" s="2">
        <f t="shared" si="22"/>
        <v>0.11043830080853687</v>
      </c>
      <c r="I280">
        <v>0.18689652778858501</v>
      </c>
      <c r="J280">
        <v>1</v>
      </c>
      <c r="K280" s="2">
        <f t="shared" si="20"/>
        <v>1.1363513010780706</v>
      </c>
      <c r="L280" s="2">
        <f t="shared" si="21"/>
        <v>0.88000955254883562</v>
      </c>
      <c r="M280" s="2">
        <f t="shared" si="23"/>
        <v>1.1363513010780706</v>
      </c>
      <c r="N280" s="2">
        <f t="shared" si="24"/>
        <v>0.18440891052375286</v>
      </c>
      <c r="O280" t="s">
        <v>5</v>
      </c>
      <c r="P280" t="s">
        <v>767</v>
      </c>
      <c r="Q280" t="s">
        <v>768</v>
      </c>
    </row>
    <row r="281" spans="1:17" x14ac:dyDescent="0.25">
      <c r="A281" t="s">
        <v>769</v>
      </c>
      <c r="B281">
        <v>6.7978751499999994</v>
      </c>
      <c r="C281">
        <v>7.3594074000000003</v>
      </c>
      <c r="D281">
        <v>6.774756</v>
      </c>
      <c r="E281">
        <v>8.3509779999999996</v>
      </c>
      <c r="F281">
        <v>7.5604937000000003</v>
      </c>
      <c r="G281">
        <v>8.3041219999999996</v>
      </c>
      <c r="H281" s="2">
        <f t="shared" si="22"/>
        <v>3.0104636546742052E-2</v>
      </c>
      <c r="I281">
        <v>0.18689652778858501</v>
      </c>
      <c r="J281">
        <v>1</v>
      </c>
      <c r="K281" s="2">
        <f t="shared" si="20"/>
        <v>0.86440327705035791</v>
      </c>
      <c r="L281" s="2">
        <f t="shared" si="21"/>
        <v>1.1568674327708994</v>
      </c>
      <c r="M281" s="2">
        <f t="shared" si="23"/>
        <v>1.1568674327708994</v>
      </c>
      <c r="N281" s="2">
        <f t="shared" si="24"/>
        <v>0.21022355325988865</v>
      </c>
      <c r="O281" t="s">
        <v>12</v>
      </c>
      <c r="P281" t="s">
        <v>770</v>
      </c>
      <c r="Q281" t="s">
        <v>771</v>
      </c>
    </row>
    <row r="282" spans="1:17" x14ac:dyDescent="0.25">
      <c r="A282" t="s">
        <v>772</v>
      </c>
      <c r="B282">
        <v>9.8298519999999989</v>
      </c>
      <c r="C282">
        <v>9.4664660000000005</v>
      </c>
      <c r="D282">
        <v>9.8698815</v>
      </c>
      <c r="E282">
        <v>11.347265999999999</v>
      </c>
      <c r="F282">
        <v>10.501484000000001</v>
      </c>
      <c r="G282">
        <v>10.913919</v>
      </c>
      <c r="H282" s="2">
        <f t="shared" si="22"/>
        <v>2.2092570832142361E-2</v>
      </c>
      <c r="I282">
        <v>0.18689652778858501</v>
      </c>
      <c r="J282">
        <v>1</v>
      </c>
      <c r="K282" s="2">
        <f t="shared" si="20"/>
        <v>0.8902266021123002</v>
      </c>
      <c r="L282" s="2">
        <f t="shared" si="21"/>
        <v>1.1233095007801757</v>
      </c>
      <c r="M282" s="2">
        <f t="shared" si="23"/>
        <v>1.1233095007801757</v>
      </c>
      <c r="N282" s="2">
        <f t="shared" si="24"/>
        <v>0.16775548225482734</v>
      </c>
      <c r="O282" t="s">
        <v>12</v>
      </c>
      <c r="P282" t="s">
        <v>773</v>
      </c>
      <c r="Q282" t="s">
        <v>774</v>
      </c>
    </row>
    <row r="283" spans="1:17" x14ac:dyDescent="0.25">
      <c r="A283" t="s">
        <v>775</v>
      </c>
      <c r="B283">
        <v>10.272876499999999</v>
      </c>
      <c r="C283">
        <v>10.308154</v>
      </c>
      <c r="D283">
        <v>10.3213575</v>
      </c>
      <c r="E283">
        <v>8.4088220000000007</v>
      </c>
      <c r="F283">
        <v>9.9990497500000011</v>
      </c>
      <c r="G283">
        <v>8.6202269999999999</v>
      </c>
      <c r="H283" s="2">
        <f t="shared" si="22"/>
        <v>0.12218259488818169</v>
      </c>
      <c r="I283">
        <v>0.18689652778858501</v>
      </c>
      <c r="J283">
        <v>1</v>
      </c>
      <c r="K283" s="2">
        <f t="shared" si="20"/>
        <v>1.1433430181617932</v>
      </c>
      <c r="L283" s="2">
        <f t="shared" si="21"/>
        <v>0.87462815980434938</v>
      </c>
      <c r="M283" s="2">
        <f t="shared" si="23"/>
        <v>1.1433430181617932</v>
      </c>
      <c r="N283" s="2">
        <f t="shared" si="24"/>
        <v>0.19325829625548588</v>
      </c>
      <c r="O283" t="s">
        <v>5</v>
      </c>
      <c r="P283" t="s">
        <v>776</v>
      </c>
      <c r="Q283" t="s">
        <v>777</v>
      </c>
    </row>
    <row r="284" spans="1:17" x14ac:dyDescent="0.25">
      <c r="A284" t="s">
        <v>778</v>
      </c>
      <c r="B284">
        <v>12.76848075</v>
      </c>
      <c r="C284">
        <v>12.820285</v>
      </c>
      <c r="D284">
        <v>12.988780999999999</v>
      </c>
      <c r="E284">
        <v>10.492426</v>
      </c>
      <c r="F284">
        <v>12.470909000000001</v>
      </c>
      <c r="G284">
        <v>11.871492</v>
      </c>
      <c r="H284" s="2">
        <f t="shared" si="22"/>
        <v>0.16534318676976903</v>
      </c>
      <c r="I284">
        <v>0.18689652778858501</v>
      </c>
      <c r="J284">
        <v>1</v>
      </c>
      <c r="K284" s="2">
        <f t="shared" si="20"/>
        <v>1.1074418928505081</v>
      </c>
      <c r="L284" s="2">
        <f t="shared" si="21"/>
        <v>0.90298191395490979</v>
      </c>
      <c r="M284" s="2">
        <f t="shared" si="23"/>
        <v>1.1074418928505081</v>
      </c>
      <c r="N284" s="2">
        <f t="shared" si="24"/>
        <v>0.14723100298285352</v>
      </c>
      <c r="O284" t="s">
        <v>5</v>
      </c>
      <c r="P284" t="s">
        <v>779</v>
      </c>
      <c r="Q284" t="s">
        <v>780</v>
      </c>
    </row>
    <row r="285" spans="1:17" x14ac:dyDescent="0.25">
      <c r="A285" t="s">
        <v>781</v>
      </c>
      <c r="B285">
        <v>14.1876695</v>
      </c>
      <c r="C285">
        <v>13.737359</v>
      </c>
      <c r="D285">
        <v>14.055354999999999</v>
      </c>
      <c r="E285">
        <v>13.130747</v>
      </c>
      <c r="F285">
        <v>13.025970000000001</v>
      </c>
      <c r="G285">
        <v>12.836531000000001</v>
      </c>
      <c r="H285" s="2">
        <f t="shared" si="22"/>
        <v>5.5243103048751296E-3</v>
      </c>
      <c r="I285">
        <v>0.18689652778858501</v>
      </c>
      <c r="J285">
        <v>1</v>
      </c>
      <c r="K285" s="2">
        <f t="shared" si="20"/>
        <v>1.0766064806912212</v>
      </c>
      <c r="L285" s="2">
        <f t="shared" si="21"/>
        <v>0.92884449233294875</v>
      </c>
      <c r="M285" s="2">
        <f t="shared" si="23"/>
        <v>1.0766064806912212</v>
      </c>
      <c r="N285" s="2">
        <f t="shared" si="24"/>
        <v>0.10649101487732468</v>
      </c>
      <c r="O285" t="s">
        <v>5</v>
      </c>
      <c r="P285" t="s">
        <v>782</v>
      </c>
      <c r="Q285" t="s">
        <v>783</v>
      </c>
    </row>
    <row r="286" spans="1:17" x14ac:dyDescent="0.25">
      <c r="A286" t="s">
        <v>784</v>
      </c>
      <c r="B286">
        <v>8.5005574999999993</v>
      </c>
      <c r="C286">
        <v>8.2599680000000006</v>
      </c>
      <c r="D286">
        <v>8.464162</v>
      </c>
      <c r="E286">
        <v>10.364556</v>
      </c>
      <c r="F286">
        <v>8.7983165000000003</v>
      </c>
      <c r="G286">
        <v>9.9482560000000007</v>
      </c>
      <c r="H286" s="2">
        <f t="shared" si="22"/>
        <v>0.10613686687445588</v>
      </c>
      <c r="I286">
        <v>0.18689652778858501</v>
      </c>
      <c r="J286">
        <v>1</v>
      </c>
      <c r="K286" s="2">
        <f t="shared" si="20"/>
        <v>0.86649638127219974</v>
      </c>
      <c r="L286" s="2">
        <f t="shared" si="21"/>
        <v>1.1540729097238569</v>
      </c>
      <c r="M286" s="2">
        <f t="shared" si="23"/>
        <v>1.1540729097238569</v>
      </c>
      <c r="N286" s="2">
        <f t="shared" si="24"/>
        <v>0.20673437058160971</v>
      </c>
      <c r="O286" t="s">
        <v>12</v>
      </c>
      <c r="P286" t="s">
        <v>785</v>
      </c>
      <c r="Q286" t="s">
        <v>786</v>
      </c>
    </row>
    <row r="287" spans="1:17" x14ac:dyDescent="0.25">
      <c r="A287" t="s">
        <v>787</v>
      </c>
      <c r="B287">
        <v>8.0737459999999999</v>
      </c>
      <c r="C287">
        <v>7.8407179999999999</v>
      </c>
      <c r="D287">
        <v>8.1109575000000014</v>
      </c>
      <c r="E287">
        <v>10.324871999999999</v>
      </c>
      <c r="F287">
        <v>8.2903990000000007</v>
      </c>
      <c r="G287">
        <v>9.4167149999999999</v>
      </c>
      <c r="H287" s="2">
        <f t="shared" si="22"/>
        <v>0.14867569311731141</v>
      </c>
      <c r="I287">
        <v>0.18689652778858501</v>
      </c>
      <c r="J287">
        <v>1</v>
      </c>
      <c r="K287" s="2">
        <f t="shared" si="20"/>
        <v>0.8570716858948203</v>
      </c>
      <c r="L287" s="2">
        <f t="shared" si="21"/>
        <v>1.166763546687412</v>
      </c>
      <c r="M287" s="2">
        <f t="shared" si="23"/>
        <v>1.166763546687412</v>
      </c>
      <c r="N287" s="2">
        <f t="shared" si="24"/>
        <v>0.22251221778441618</v>
      </c>
      <c r="O287" t="s">
        <v>12</v>
      </c>
      <c r="P287" t="s">
        <v>788</v>
      </c>
      <c r="Q287" t="s">
        <v>789</v>
      </c>
    </row>
    <row r="288" spans="1:17" x14ac:dyDescent="0.25">
      <c r="A288" t="s">
        <v>790</v>
      </c>
      <c r="B288">
        <v>9.0990594999999992</v>
      </c>
      <c r="C288">
        <v>8.9280869999999997</v>
      </c>
      <c r="D288">
        <v>9.3793755000000001</v>
      </c>
      <c r="E288">
        <v>10.841157000000001</v>
      </c>
      <c r="F288">
        <v>9.5638179999999995</v>
      </c>
      <c r="G288">
        <v>10.891202</v>
      </c>
      <c r="H288" s="2">
        <f t="shared" si="22"/>
        <v>8.5655511404600745E-2</v>
      </c>
      <c r="I288">
        <v>0.18689652778858501</v>
      </c>
      <c r="J288">
        <v>1</v>
      </c>
      <c r="K288" s="2">
        <f t="shared" si="20"/>
        <v>0.87571469192547069</v>
      </c>
      <c r="L288" s="2">
        <f t="shared" si="21"/>
        <v>1.1419244295208271</v>
      </c>
      <c r="M288" s="2">
        <f t="shared" si="23"/>
        <v>1.1419244295208271</v>
      </c>
      <c r="N288" s="2">
        <f t="shared" si="24"/>
        <v>0.19146717892929874</v>
      </c>
      <c r="O288" t="s">
        <v>12</v>
      </c>
      <c r="P288" t="s">
        <v>791</v>
      </c>
      <c r="Q288" t="s">
        <v>792</v>
      </c>
    </row>
    <row r="289" spans="1:17" x14ac:dyDescent="0.25">
      <c r="A289" t="s">
        <v>793</v>
      </c>
      <c r="B289">
        <v>8.2568809999999999</v>
      </c>
      <c r="C289">
        <v>8.2751199999999994</v>
      </c>
      <c r="D289">
        <v>8.4865244999999998</v>
      </c>
      <c r="E289">
        <v>10.140565</v>
      </c>
      <c r="F289">
        <v>8.7697469999999988</v>
      </c>
      <c r="G289">
        <v>9.877955</v>
      </c>
      <c r="H289" s="2">
        <f t="shared" si="22"/>
        <v>9.1745815140097969E-2</v>
      </c>
      <c r="I289">
        <v>0.18689652778858501</v>
      </c>
      <c r="J289">
        <v>1</v>
      </c>
      <c r="K289" s="2">
        <f t="shared" si="20"/>
        <v>0.86905285059361181</v>
      </c>
      <c r="L289" s="2">
        <f t="shared" si="21"/>
        <v>1.1506780045850422</v>
      </c>
      <c r="M289" s="2">
        <f t="shared" si="23"/>
        <v>1.1506780045850422</v>
      </c>
      <c r="N289" s="2">
        <f t="shared" si="24"/>
        <v>0.20248417910106686</v>
      </c>
      <c r="O289" t="s">
        <v>12</v>
      </c>
    </row>
    <row r="290" spans="1:17" x14ac:dyDescent="0.25">
      <c r="A290" t="s">
        <v>794</v>
      </c>
      <c r="B290">
        <v>7.7352091499999993</v>
      </c>
      <c r="C290">
        <v>7.5964932000000003</v>
      </c>
      <c r="D290">
        <v>7.4523191999999998</v>
      </c>
      <c r="E290">
        <v>5.4209310000000004</v>
      </c>
      <c r="F290">
        <v>7.4662544999999998</v>
      </c>
      <c r="G290">
        <v>5.8773030000000004</v>
      </c>
      <c r="H290" s="2">
        <f t="shared" si="22"/>
        <v>0.16108094448977542</v>
      </c>
      <c r="I290">
        <v>0.18689652778858501</v>
      </c>
      <c r="J290">
        <v>1</v>
      </c>
      <c r="K290" s="2">
        <f t="shared" si="20"/>
        <v>1.2142095719795398</v>
      </c>
      <c r="L290" s="2">
        <f t="shared" si="21"/>
        <v>0.82358105476774368</v>
      </c>
      <c r="M290" s="2">
        <f t="shared" si="23"/>
        <v>1.2142095719795398</v>
      </c>
      <c r="N290" s="2">
        <f t="shared" si="24"/>
        <v>0.28001745154540075</v>
      </c>
      <c r="O290" t="s">
        <v>5</v>
      </c>
      <c r="P290" t="s">
        <v>795</v>
      </c>
      <c r="Q290" t="s">
        <v>796</v>
      </c>
    </row>
    <row r="291" spans="1:17" x14ac:dyDescent="0.25">
      <c r="A291" t="s">
        <v>797</v>
      </c>
      <c r="B291">
        <v>8.2776235000000007</v>
      </c>
      <c r="C291">
        <v>8.4665610000000004</v>
      </c>
      <c r="D291">
        <v>8.0577469999999991</v>
      </c>
      <c r="E291">
        <v>6.1452827000000001</v>
      </c>
      <c r="F291">
        <v>8.0118796000000003</v>
      </c>
      <c r="G291">
        <v>6.6036695999999999</v>
      </c>
      <c r="H291" s="2">
        <f t="shared" si="22"/>
        <v>0.13319011225445226</v>
      </c>
      <c r="I291">
        <v>0.18689652778858501</v>
      </c>
      <c r="J291">
        <v>1</v>
      </c>
      <c r="K291" s="2">
        <f t="shared" si="20"/>
        <v>1.1946501768072215</v>
      </c>
      <c r="L291" s="2">
        <f t="shared" si="21"/>
        <v>0.83706512535122501</v>
      </c>
      <c r="M291" s="2">
        <f t="shared" si="23"/>
        <v>1.1946501768072215</v>
      </c>
      <c r="N291" s="2">
        <f t="shared" si="24"/>
        <v>0.2565882231676932</v>
      </c>
      <c r="O291" t="s">
        <v>5</v>
      </c>
      <c r="P291" t="s">
        <v>798</v>
      </c>
      <c r="Q291" t="s">
        <v>799</v>
      </c>
    </row>
    <row r="292" spans="1:17" x14ac:dyDescent="0.25">
      <c r="A292" t="s">
        <v>800</v>
      </c>
      <c r="B292">
        <v>8.8037290000000006</v>
      </c>
      <c r="C292">
        <v>8.7910389999999996</v>
      </c>
      <c r="D292">
        <v>9.0248094999999999</v>
      </c>
      <c r="E292">
        <v>6.7038070000000003</v>
      </c>
      <c r="F292">
        <v>8.7170249999999996</v>
      </c>
      <c r="G292">
        <v>7.2869396000000002</v>
      </c>
      <c r="H292" s="2">
        <f t="shared" si="22"/>
        <v>0.15904919960791503</v>
      </c>
      <c r="I292">
        <v>0.18689652778858501</v>
      </c>
      <c r="J292">
        <v>1</v>
      </c>
      <c r="K292" s="2">
        <f t="shared" si="20"/>
        <v>1.1722672734650899</v>
      </c>
      <c r="L292" s="2">
        <f t="shared" si="21"/>
        <v>0.85304778409800075</v>
      </c>
      <c r="M292" s="2">
        <f t="shared" si="23"/>
        <v>1.1722672734650899</v>
      </c>
      <c r="N292" s="2">
        <f t="shared" si="24"/>
        <v>0.22930153745824</v>
      </c>
      <c r="O292" t="s">
        <v>5</v>
      </c>
      <c r="P292" t="s">
        <v>801</v>
      </c>
      <c r="Q292" t="s">
        <v>802</v>
      </c>
    </row>
    <row r="293" spans="1:17" x14ac:dyDescent="0.25">
      <c r="A293" t="s">
        <v>803</v>
      </c>
      <c r="B293">
        <v>7.8241460000000007</v>
      </c>
      <c r="C293">
        <v>7.6373496000000003</v>
      </c>
      <c r="D293">
        <v>7.7080193499999998</v>
      </c>
      <c r="E293">
        <v>5.6809640000000003</v>
      </c>
      <c r="F293">
        <v>7.3865878499999997</v>
      </c>
      <c r="G293">
        <v>6.3812056000000004</v>
      </c>
      <c r="H293" s="2">
        <f t="shared" si="22"/>
        <v>0.12747601755894714</v>
      </c>
      <c r="I293">
        <v>0.18689652778858501</v>
      </c>
      <c r="J293">
        <v>1</v>
      </c>
      <c r="K293" s="2">
        <f t="shared" si="20"/>
        <v>1.1913108078788857</v>
      </c>
      <c r="L293" s="2">
        <f t="shared" si="21"/>
        <v>0.8394115065408394</v>
      </c>
      <c r="M293" s="2">
        <f t="shared" si="23"/>
        <v>1.1913108078788857</v>
      </c>
      <c r="N293" s="2">
        <f t="shared" si="24"/>
        <v>0.2525498552570255</v>
      </c>
      <c r="O293" t="s">
        <v>5</v>
      </c>
      <c r="P293" t="s">
        <v>804</v>
      </c>
      <c r="Q293" t="s">
        <v>805</v>
      </c>
    </row>
    <row r="294" spans="1:17" x14ac:dyDescent="0.25">
      <c r="A294" t="s">
        <v>806</v>
      </c>
      <c r="B294">
        <v>8.364567000000001</v>
      </c>
      <c r="C294">
        <v>8.3460800000000006</v>
      </c>
      <c r="D294">
        <v>8.4167582500000009</v>
      </c>
      <c r="E294">
        <v>6.3678603000000003</v>
      </c>
      <c r="F294">
        <v>8.198561999999999</v>
      </c>
      <c r="G294">
        <v>6.6402096999999998</v>
      </c>
      <c r="H294" s="2">
        <f t="shared" si="22"/>
        <v>0.14881011242403042</v>
      </c>
      <c r="I294">
        <v>0.18689652778858501</v>
      </c>
      <c r="J294">
        <v>1</v>
      </c>
      <c r="K294" s="2">
        <f t="shared" si="20"/>
        <v>1.1848842970444342</v>
      </c>
      <c r="L294" s="2">
        <f t="shared" si="21"/>
        <v>0.84396426089398935</v>
      </c>
      <c r="M294" s="2">
        <f t="shared" si="23"/>
        <v>1.1848842970444342</v>
      </c>
      <c r="N294" s="2">
        <f t="shared" si="24"/>
        <v>0.24474618804341311</v>
      </c>
      <c r="O294" t="s">
        <v>5</v>
      </c>
      <c r="P294" t="s">
        <v>807</v>
      </c>
      <c r="Q294" t="s">
        <v>808</v>
      </c>
    </row>
    <row r="295" spans="1:17" x14ac:dyDescent="0.25">
      <c r="A295" t="s">
        <v>809</v>
      </c>
      <c r="B295">
        <v>9.2928870000000003</v>
      </c>
      <c r="C295">
        <v>9.5499790000000004</v>
      </c>
      <c r="D295">
        <v>9.7548124999999999</v>
      </c>
      <c r="E295">
        <v>7.8100639999999997</v>
      </c>
      <c r="F295">
        <v>8.9741785000000007</v>
      </c>
      <c r="G295">
        <v>8.2372859999999992</v>
      </c>
      <c r="H295" s="2">
        <f t="shared" si="22"/>
        <v>5.748505288785119E-2</v>
      </c>
      <c r="I295">
        <v>0.18689652778858501</v>
      </c>
      <c r="J295">
        <v>1</v>
      </c>
      <c r="K295" s="2">
        <f t="shared" si="20"/>
        <v>1.142922923353783</v>
      </c>
      <c r="L295" s="2">
        <f t="shared" si="21"/>
        <v>0.87494963970589446</v>
      </c>
      <c r="M295" s="2">
        <f t="shared" si="23"/>
        <v>1.142922923353783</v>
      </c>
      <c r="N295" s="2">
        <f t="shared" si="24"/>
        <v>0.19272811409947765</v>
      </c>
      <c r="O295" t="s">
        <v>5</v>
      </c>
      <c r="P295" t="s">
        <v>810</v>
      </c>
      <c r="Q295" t="s">
        <v>811</v>
      </c>
    </row>
    <row r="296" spans="1:17" x14ac:dyDescent="0.25">
      <c r="A296" t="s">
        <v>812</v>
      </c>
      <c r="B296">
        <v>11.4733705</v>
      </c>
      <c r="C296">
        <v>11.608212999999999</v>
      </c>
      <c r="D296">
        <v>11.446073500000001</v>
      </c>
      <c r="E296">
        <v>9.043329</v>
      </c>
      <c r="F296">
        <v>11.266000999999999</v>
      </c>
      <c r="G296">
        <v>10.264500999999999</v>
      </c>
      <c r="H296" s="2">
        <f t="shared" si="22"/>
        <v>0.17604487475004632</v>
      </c>
      <c r="I296">
        <v>0.18689652778858501</v>
      </c>
      <c r="J296">
        <v>1</v>
      </c>
      <c r="K296" s="2">
        <f t="shared" si="20"/>
        <v>1.1293205944652474</v>
      </c>
      <c r="L296" s="2">
        <f t="shared" si="21"/>
        <v>0.88548814650238195</v>
      </c>
      <c r="M296" s="2">
        <f t="shared" si="23"/>
        <v>1.1293205944652474</v>
      </c>
      <c r="N296" s="2">
        <f t="shared" si="24"/>
        <v>0.17545510027233041</v>
      </c>
      <c r="O296" t="s">
        <v>5</v>
      </c>
      <c r="P296" t="s">
        <v>813</v>
      </c>
      <c r="Q296" t="s">
        <v>814</v>
      </c>
    </row>
    <row r="297" spans="1:17" x14ac:dyDescent="0.25">
      <c r="A297" t="s">
        <v>815</v>
      </c>
      <c r="B297">
        <v>11.7320025</v>
      </c>
      <c r="C297">
        <v>11.818894999999999</v>
      </c>
      <c r="D297">
        <v>11.973572000000001</v>
      </c>
      <c r="E297">
        <v>10.033735</v>
      </c>
      <c r="F297">
        <v>11.493365000000001</v>
      </c>
      <c r="G297">
        <v>10.246483</v>
      </c>
      <c r="H297" s="2">
        <f t="shared" si="22"/>
        <v>0.10764138455812013</v>
      </c>
      <c r="I297">
        <v>0.18689652778858501</v>
      </c>
      <c r="J297">
        <v>1</v>
      </c>
      <c r="K297" s="2">
        <f t="shared" si="20"/>
        <v>1.1180504729353311</v>
      </c>
      <c r="L297" s="2">
        <f t="shared" si="21"/>
        <v>0.89441400384599701</v>
      </c>
      <c r="M297" s="2">
        <f t="shared" si="23"/>
        <v>1.1180504729353311</v>
      </c>
      <c r="N297" s="2">
        <f t="shared" si="24"/>
        <v>0.1609853182435905</v>
      </c>
      <c r="O297" t="s">
        <v>5</v>
      </c>
      <c r="P297" t="s">
        <v>816</v>
      </c>
      <c r="Q297" t="s">
        <v>817</v>
      </c>
    </row>
    <row r="298" spans="1:17" x14ac:dyDescent="0.25">
      <c r="A298" t="s">
        <v>818</v>
      </c>
      <c r="B298">
        <v>8.1351257500000003</v>
      </c>
      <c r="C298">
        <v>8.5105609999999992</v>
      </c>
      <c r="D298">
        <v>8.6154329999999995</v>
      </c>
      <c r="E298">
        <v>9.6452939999999998</v>
      </c>
      <c r="F298">
        <v>8.9242220000000003</v>
      </c>
      <c r="G298">
        <v>10.232141499999999</v>
      </c>
      <c r="H298" s="2">
        <f t="shared" si="22"/>
        <v>7.4273926747967484E-2</v>
      </c>
      <c r="I298">
        <v>0.18689652778858501</v>
      </c>
      <c r="J298">
        <v>1</v>
      </c>
      <c r="K298" s="2">
        <f t="shared" si="20"/>
        <v>0.87707173623601342</v>
      </c>
      <c r="L298" s="2">
        <f t="shared" si="21"/>
        <v>1.1401575933703414</v>
      </c>
      <c r="M298" s="2">
        <f t="shared" si="23"/>
        <v>1.1401575933703414</v>
      </c>
      <c r="N298" s="2">
        <f t="shared" si="24"/>
        <v>0.18923324847797615</v>
      </c>
      <c r="O298" t="s">
        <v>12</v>
      </c>
      <c r="P298" t="s">
        <v>819</v>
      </c>
      <c r="Q298" t="s">
        <v>820</v>
      </c>
    </row>
    <row r="299" spans="1:17" x14ac:dyDescent="0.25">
      <c r="A299" t="s">
        <v>821</v>
      </c>
      <c r="B299">
        <v>7.01214695</v>
      </c>
      <c r="C299">
        <v>7.0188579999999998</v>
      </c>
      <c r="D299">
        <v>7.0572552999999996</v>
      </c>
      <c r="E299">
        <v>8.7896599999999996</v>
      </c>
      <c r="F299">
        <v>7.4240411999999996</v>
      </c>
      <c r="G299">
        <v>8.6047290000000007</v>
      </c>
      <c r="H299" s="2">
        <f t="shared" si="22"/>
        <v>0.10060817618508811</v>
      </c>
      <c r="I299">
        <v>0.18689652778858501</v>
      </c>
      <c r="J299">
        <v>1</v>
      </c>
      <c r="K299" s="2">
        <f t="shared" si="20"/>
        <v>0.84970161609979655</v>
      </c>
      <c r="L299" s="2">
        <f t="shared" si="21"/>
        <v>1.1768837213586647</v>
      </c>
      <c r="M299" s="2">
        <f t="shared" si="23"/>
        <v>1.1768837213586647</v>
      </c>
      <c r="N299" s="2">
        <f t="shared" si="24"/>
        <v>0.23497178604653449</v>
      </c>
      <c r="O299" t="s">
        <v>12</v>
      </c>
      <c r="P299" t="s">
        <v>822</v>
      </c>
      <c r="Q299" t="s">
        <v>823</v>
      </c>
    </row>
    <row r="300" spans="1:17" x14ac:dyDescent="0.25">
      <c r="A300" t="s">
        <v>824</v>
      </c>
      <c r="B300">
        <v>7.9456105499999996</v>
      </c>
      <c r="C300">
        <v>8.0359820000000006</v>
      </c>
      <c r="D300">
        <v>7.98911485</v>
      </c>
      <c r="E300">
        <v>5.6766047000000004</v>
      </c>
      <c r="F300">
        <v>7.83892715</v>
      </c>
      <c r="G300">
        <v>6.4546539999999997</v>
      </c>
      <c r="H300" s="2">
        <f t="shared" si="22"/>
        <v>0.16924840043861933</v>
      </c>
      <c r="I300">
        <v>0.18689652778858501</v>
      </c>
      <c r="J300">
        <v>1</v>
      </c>
      <c r="K300" s="2">
        <f t="shared" si="20"/>
        <v>1.200324703037253</v>
      </c>
      <c r="L300" s="2">
        <f t="shared" si="21"/>
        <v>0.83310790611043872</v>
      </c>
      <c r="M300" s="2">
        <f t="shared" si="23"/>
        <v>1.200324703037253</v>
      </c>
      <c r="N300" s="2">
        <f t="shared" si="24"/>
        <v>0.26342472591329907</v>
      </c>
      <c r="O300" t="s">
        <v>5</v>
      </c>
    </row>
    <row r="301" spans="1:17" x14ac:dyDescent="0.25">
      <c r="A301" t="s">
        <v>825</v>
      </c>
      <c r="B301">
        <v>8.3581845000000001</v>
      </c>
      <c r="C301">
        <v>8.3534389999999998</v>
      </c>
      <c r="D301">
        <v>8.4612414999999999</v>
      </c>
      <c r="E301">
        <v>6.4270525000000003</v>
      </c>
      <c r="F301">
        <v>8.0363080499999988</v>
      </c>
      <c r="G301">
        <v>6.9842905999999996</v>
      </c>
      <c r="H301" s="2">
        <f t="shared" si="22"/>
        <v>0.11832684797437987</v>
      </c>
      <c r="I301">
        <v>0.18689652778858501</v>
      </c>
      <c r="J301">
        <v>1</v>
      </c>
      <c r="K301" s="2">
        <f t="shared" si="20"/>
        <v>1.1736886628725309</v>
      </c>
      <c r="L301" s="2">
        <f t="shared" si="21"/>
        <v>0.85201470511997734</v>
      </c>
      <c r="M301" s="2">
        <f t="shared" si="23"/>
        <v>1.1736886628725309</v>
      </c>
      <c r="N301" s="2">
        <f t="shared" si="24"/>
        <v>0.23104976441208372</v>
      </c>
      <c r="O301" t="s">
        <v>5</v>
      </c>
      <c r="P301" t="s">
        <v>826</v>
      </c>
      <c r="Q301" t="s">
        <v>827</v>
      </c>
    </row>
    <row r="302" spans="1:17" x14ac:dyDescent="0.25">
      <c r="A302" t="s">
        <v>828</v>
      </c>
      <c r="B302">
        <v>8.0706290000000003</v>
      </c>
      <c r="C302">
        <v>7.5732283999999996</v>
      </c>
      <c r="D302">
        <v>8.1853444999999994</v>
      </c>
      <c r="E302">
        <v>6.1277340000000002</v>
      </c>
      <c r="F302">
        <v>7.896218750000001</v>
      </c>
      <c r="G302">
        <v>6.0416020000000001</v>
      </c>
      <c r="H302" s="2">
        <f t="shared" si="22"/>
        <v>0.1650559721255884</v>
      </c>
      <c r="I302">
        <v>0.18689652778858501</v>
      </c>
      <c r="J302">
        <v>1</v>
      </c>
      <c r="K302" s="2">
        <f t="shared" si="20"/>
        <v>1.1875675602739066</v>
      </c>
      <c r="L302" s="2">
        <f t="shared" si="21"/>
        <v>0.84205735610473809</v>
      </c>
      <c r="M302" s="2">
        <f t="shared" si="23"/>
        <v>1.1875675602739066</v>
      </c>
      <c r="N302" s="2">
        <f t="shared" si="24"/>
        <v>0.24800959015902954</v>
      </c>
      <c r="O302" t="s">
        <v>5</v>
      </c>
      <c r="P302" t="s">
        <v>829</v>
      </c>
      <c r="Q302" t="s">
        <v>830</v>
      </c>
    </row>
    <row r="303" spans="1:17" x14ac:dyDescent="0.25">
      <c r="A303" t="s">
        <v>831</v>
      </c>
      <c r="B303">
        <v>7.0629211999999999</v>
      </c>
      <c r="C303">
        <v>7.0146704</v>
      </c>
      <c r="D303">
        <v>7.0987526499999998</v>
      </c>
      <c r="E303">
        <v>8.9727040000000002</v>
      </c>
      <c r="F303">
        <v>7.3995619999999995</v>
      </c>
      <c r="G303">
        <v>8.6013719999999996</v>
      </c>
      <c r="H303" s="2">
        <f t="shared" si="22"/>
        <v>0.11620429621933361</v>
      </c>
      <c r="I303">
        <v>0.18689652778858501</v>
      </c>
      <c r="J303">
        <v>1</v>
      </c>
      <c r="K303" s="2">
        <f t="shared" si="20"/>
        <v>0.84794791411647752</v>
      </c>
      <c r="L303" s="2">
        <f t="shared" si="21"/>
        <v>1.1793177191100868</v>
      </c>
      <c r="M303" s="2">
        <f t="shared" si="23"/>
        <v>1.1793177191100868</v>
      </c>
      <c r="N303" s="2">
        <f t="shared" si="24"/>
        <v>0.2379524460820279</v>
      </c>
      <c r="O303" t="s">
        <v>12</v>
      </c>
      <c r="P303" t="s">
        <v>832</v>
      </c>
      <c r="Q303" t="s">
        <v>833</v>
      </c>
    </row>
    <row r="304" spans="1:17" x14ac:dyDescent="0.25">
      <c r="A304" t="s">
        <v>834</v>
      </c>
      <c r="B304">
        <v>10.197551000000001</v>
      </c>
      <c r="C304">
        <v>10.109501</v>
      </c>
      <c r="D304">
        <v>10.23050375</v>
      </c>
      <c r="E304">
        <v>7.898739</v>
      </c>
      <c r="F304">
        <v>10.062929499999999</v>
      </c>
      <c r="G304">
        <v>8.6460939999999997</v>
      </c>
      <c r="H304" s="2">
        <f t="shared" si="22"/>
        <v>0.17466204378403952</v>
      </c>
      <c r="I304">
        <v>0.18689652778858501</v>
      </c>
      <c r="J304">
        <v>1</v>
      </c>
      <c r="K304" s="2">
        <f t="shared" si="20"/>
        <v>1.1476934879436029</v>
      </c>
      <c r="L304" s="2">
        <f t="shared" si="21"/>
        <v>0.87131277689112363</v>
      </c>
      <c r="M304" s="2">
        <f t="shared" si="23"/>
        <v>1.1476934879436029</v>
      </c>
      <c r="N304" s="2">
        <f t="shared" si="24"/>
        <v>0.19873739596164591</v>
      </c>
      <c r="O304" t="s">
        <v>5</v>
      </c>
      <c r="P304" t="s">
        <v>835</v>
      </c>
      <c r="Q304" t="s">
        <v>836</v>
      </c>
    </row>
    <row r="305" spans="1:17" x14ac:dyDescent="0.25">
      <c r="A305" t="s">
        <v>837</v>
      </c>
      <c r="B305">
        <v>10.837115000000001</v>
      </c>
      <c r="C305">
        <v>11.310174999999999</v>
      </c>
      <c r="D305">
        <v>10.757380999999999</v>
      </c>
      <c r="E305">
        <v>12.346904</v>
      </c>
      <c r="F305">
        <v>11.481885500000001</v>
      </c>
      <c r="G305">
        <v>12.389742</v>
      </c>
      <c r="H305" s="2">
        <f t="shared" si="22"/>
        <v>4.3748788873938294E-2</v>
      </c>
      <c r="I305">
        <v>0.18689652778858501</v>
      </c>
      <c r="J305">
        <v>1</v>
      </c>
      <c r="K305" s="2">
        <f t="shared" si="20"/>
        <v>0.90850373102509685</v>
      </c>
      <c r="L305" s="2">
        <f t="shared" si="21"/>
        <v>1.1007109446558514</v>
      </c>
      <c r="M305" s="2">
        <f t="shared" si="23"/>
        <v>1.1007109446558514</v>
      </c>
      <c r="N305" s="2">
        <f t="shared" si="24"/>
        <v>0.13843565558443582</v>
      </c>
      <c r="O305" t="s">
        <v>12</v>
      </c>
      <c r="P305" t="s">
        <v>838</v>
      </c>
      <c r="Q305" t="s">
        <v>839</v>
      </c>
    </row>
    <row r="306" spans="1:17" x14ac:dyDescent="0.25">
      <c r="A306" t="s">
        <v>840</v>
      </c>
      <c r="B306">
        <v>7.74370315</v>
      </c>
      <c r="C306">
        <v>7.9925879999999996</v>
      </c>
      <c r="D306">
        <v>7.6481163500000005</v>
      </c>
      <c r="E306">
        <v>9.4454159999999998</v>
      </c>
      <c r="F306">
        <v>8.3551944999999996</v>
      </c>
      <c r="G306">
        <v>8.9656929999999999</v>
      </c>
      <c r="H306" s="2">
        <f t="shared" si="22"/>
        <v>5.8548387078425579E-2</v>
      </c>
      <c r="I306">
        <v>0.18689652778858501</v>
      </c>
      <c r="J306">
        <v>1</v>
      </c>
      <c r="K306" s="2">
        <f t="shared" si="20"/>
        <v>0.87365098807909736</v>
      </c>
      <c r="L306" s="2">
        <f t="shared" si="21"/>
        <v>1.1446218382911775</v>
      </c>
      <c r="M306" s="2">
        <f t="shared" si="23"/>
        <v>1.1446218382911775</v>
      </c>
      <c r="N306" s="2">
        <f t="shared" si="24"/>
        <v>0.19487103750522386</v>
      </c>
      <c r="O306" t="s">
        <v>12</v>
      </c>
    </row>
    <row r="307" spans="1:17" x14ac:dyDescent="0.25">
      <c r="A307" t="s">
        <v>841</v>
      </c>
      <c r="B307">
        <v>7.3562031499999998</v>
      </c>
      <c r="C307">
        <v>6.9856879999999997</v>
      </c>
      <c r="D307">
        <v>7.7081706499999996</v>
      </c>
      <c r="E307">
        <v>9.3081650000000007</v>
      </c>
      <c r="F307">
        <v>7.84411215</v>
      </c>
      <c r="G307">
        <v>8.7921770000000006</v>
      </c>
      <c r="H307" s="2">
        <f t="shared" si="22"/>
        <v>7.5228814130104155E-2</v>
      </c>
      <c r="I307">
        <v>0.18689652778858501</v>
      </c>
      <c r="J307">
        <v>1</v>
      </c>
      <c r="K307" s="2">
        <f t="shared" si="20"/>
        <v>0.84989499769452648</v>
      </c>
      <c r="L307" s="2">
        <f t="shared" si="21"/>
        <v>1.1766159381013617</v>
      </c>
      <c r="M307" s="2">
        <f t="shared" si="23"/>
        <v>1.1766159381013617</v>
      </c>
      <c r="N307" s="2">
        <f t="shared" si="24"/>
        <v>0.23464348382863659</v>
      </c>
      <c r="O307" t="s">
        <v>12</v>
      </c>
      <c r="P307" t="s">
        <v>842</v>
      </c>
      <c r="Q307" t="s">
        <v>843</v>
      </c>
    </row>
    <row r="308" spans="1:17" x14ac:dyDescent="0.25">
      <c r="A308" t="s">
        <v>844</v>
      </c>
      <c r="B308">
        <v>7.8767743499999998</v>
      </c>
      <c r="C308">
        <v>7.4039063000000001</v>
      </c>
      <c r="D308">
        <v>7.9447342000000001</v>
      </c>
      <c r="E308">
        <v>5.7994539999999999</v>
      </c>
      <c r="F308">
        <v>7.4421610499999993</v>
      </c>
      <c r="G308">
        <v>6.4572105000000004</v>
      </c>
      <c r="H308" s="2">
        <f t="shared" si="22"/>
        <v>0.12054427580628621</v>
      </c>
      <c r="I308">
        <v>0.18689652778858501</v>
      </c>
      <c r="J308">
        <v>1</v>
      </c>
      <c r="K308" s="2">
        <f t="shared" si="20"/>
        <v>1.1790253581894377</v>
      </c>
      <c r="L308" s="2">
        <f t="shared" si="21"/>
        <v>0.84815817832420781</v>
      </c>
      <c r="M308" s="2">
        <f t="shared" si="23"/>
        <v>1.1790253581894377</v>
      </c>
      <c r="N308" s="2">
        <f t="shared" si="24"/>
        <v>0.2375947477839381</v>
      </c>
      <c r="O308" t="s">
        <v>5</v>
      </c>
      <c r="P308" t="s">
        <v>845</v>
      </c>
      <c r="Q308" t="s">
        <v>846</v>
      </c>
    </row>
    <row r="309" spans="1:17" x14ac:dyDescent="0.25">
      <c r="A309" t="s">
        <v>847</v>
      </c>
      <c r="B309">
        <v>7.3184561500000003</v>
      </c>
      <c r="C309">
        <v>7.4023376000000001</v>
      </c>
      <c r="D309">
        <v>7.2762596500000001</v>
      </c>
      <c r="E309">
        <v>5.2651909999999997</v>
      </c>
      <c r="F309">
        <v>7.0481673000000002</v>
      </c>
      <c r="G309">
        <v>5.8180375</v>
      </c>
      <c r="H309" s="2">
        <f t="shared" si="22"/>
        <v>0.13365292593038772</v>
      </c>
      <c r="I309">
        <v>0.18689652778858501</v>
      </c>
      <c r="J309">
        <v>1</v>
      </c>
      <c r="K309" s="2">
        <f t="shared" si="20"/>
        <v>1.2132024275814441</v>
      </c>
      <c r="L309" s="2">
        <f t="shared" si="21"/>
        <v>0.82426475356922124</v>
      </c>
      <c r="M309" s="2">
        <f t="shared" si="23"/>
        <v>1.2132024275814441</v>
      </c>
      <c r="N309" s="2">
        <f t="shared" si="24"/>
        <v>0.27882028986684709</v>
      </c>
      <c r="O309" t="s">
        <v>5</v>
      </c>
      <c r="P309" t="s">
        <v>848</v>
      </c>
      <c r="Q309" t="s">
        <v>849</v>
      </c>
    </row>
    <row r="310" spans="1:17" x14ac:dyDescent="0.25">
      <c r="A310" t="s">
        <v>850</v>
      </c>
      <c r="B310">
        <v>9.5233147500000008</v>
      </c>
      <c r="C310">
        <v>9.9947839999999992</v>
      </c>
      <c r="D310">
        <v>9.2187380000000001</v>
      </c>
      <c r="E310">
        <v>7.2069590000000003</v>
      </c>
      <c r="F310">
        <v>9.3437649999999994</v>
      </c>
      <c r="G310">
        <v>7.9962169999999997</v>
      </c>
      <c r="H310" s="2">
        <f t="shared" si="22"/>
        <v>0.14323196496958229</v>
      </c>
      <c r="I310">
        <v>0.18689652778858501</v>
      </c>
      <c r="J310">
        <v>1</v>
      </c>
      <c r="K310" s="2">
        <f t="shared" si="20"/>
        <v>1.1706891196748306</v>
      </c>
      <c r="L310" s="2">
        <f t="shared" si="21"/>
        <v>0.85419773977036617</v>
      </c>
      <c r="M310" s="2">
        <f t="shared" si="23"/>
        <v>1.1706891196748306</v>
      </c>
      <c r="N310" s="2">
        <f t="shared" si="24"/>
        <v>0.22735801431119212</v>
      </c>
      <c r="O310" t="s">
        <v>5</v>
      </c>
      <c r="Q310" t="s">
        <v>851</v>
      </c>
    </row>
    <row r="311" spans="1:17" x14ac:dyDescent="0.25">
      <c r="A311" t="s">
        <v>852</v>
      </c>
      <c r="B311">
        <v>6.7964391499999994</v>
      </c>
      <c r="C311">
        <v>7.0759882999999997</v>
      </c>
      <c r="D311">
        <v>6.7847642500000003</v>
      </c>
      <c r="E311">
        <v>8.4456819999999997</v>
      </c>
      <c r="F311">
        <v>7.3483904999999998</v>
      </c>
      <c r="G311">
        <v>8.3405470000000008</v>
      </c>
      <c r="H311" s="2">
        <f t="shared" si="22"/>
        <v>7.1191571616958646E-2</v>
      </c>
      <c r="I311">
        <v>0.18689652778858501</v>
      </c>
      <c r="J311">
        <v>1</v>
      </c>
      <c r="K311" s="2">
        <f t="shared" si="20"/>
        <v>0.85591536672040747</v>
      </c>
      <c r="L311" s="2">
        <f t="shared" si="21"/>
        <v>1.1683398135865681</v>
      </c>
      <c r="M311" s="2">
        <f t="shared" si="23"/>
        <v>1.1683398135865681</v>
      </c>
      <c r="N311" s="2">
        <f t="shared" si="24"/>
        <v>0.22445994551469503</v>
      </c>
      <c r="O311" t="s">
        <v>12</v>
      </c>
      <c r="P311" t="s">
        <v>853</v>
      </c>
      <c r="Q311" t="s">
        <v>854</v>
      </c>
    </row>
    <row r="312" spans="1:17" x14ac:dyDescent="0.25">
      <c r="A312" t="s">
        <v>855</v>
      </c>
      <c r="B312">
        <v>9.3050099999999993</v>
      </c>
      <c r="C312">
        <v>9.2585569999999997</v>
      </c>
      <c r="D312">
        <v>9.5071654999999993</v>
      </c>
      <c r="E312">
        <v>7.2982180000000003</v>
      </c>
      <c r="F312">
        <v>9.2502680000000002</v>
      </c>
      <c r="G312">
        <v>7.6159562999999997</v>
      </c>
      <c r="H312" s="2">
        <f t="shared" si="22"/>
        <v>0.16221711319900389</v>
      </c>
      <c r="I312">
        <v>0.18689652778858501</v>
      </c>
      <c r="J312">
        <v>1</v>
      </c>
      <c r="K312" s="2">
        <f t="shared" si="20"/>
        <v>1.1616544736064527</v>
      </c>
      <c r="L312" s="2">
        <f t="shared" si="21"/>
        <v>0.86084117327540355</v>
      </c>
      <c r="M312" s="2">
        <f t="shared" si="23"/>
        <v>1.1616544736064527</v>
      </c>
      <c r="N312" s="2">
        <f t="shared" si="24"/>
        <v>0.21618101250899296</v>
      </c>
      <c r="O312" t="s">
        <v>5</v>
      </c>
      <c r="P312" t="s">
        <v>856</v>
      </c>
      <c r="Q312" t="s">
        <v>857</v>
      </c>
    </row>
    <row r="313" spans="1:17" x14ac:dyDescent="0.25">
      <c r="A313" t="s">
        <v>858</v>
      </c>
      <c r="B313">
        <v>10.423930500000001</v>
      </c>
      <c r="C313">
        <v>10.487914</v>
      </c>
      <c r="D313">
        <v>10.475695999999999</v>
      </c>
      <c r="E313">
        <v>8.2173429999999996</v>
      </c>
      <c r="F313">
        <v>10.164774999999999</v>
      </c>
      <c r="G313">
        <v>9.1977869999999999</v>
      </c>
      <c r="H313" s="2">
        <f t="shared" si="22"/>
        <v>0.15237556807287692</v>
      </c>
      <c r="I313">
        <v>0.18689652778858501</v>
      </c>
      <c r="J313">
        <v>1</v>
      </c>
      <c r="K313" s="2">
        <f t="shared" si="20"/>
        <v>1.1380583254365817</v>
      </c>
      <c r="L313" s="2">
        <f t="shared" si="21"/>
        <v>0.8786895870353395</v>
      </c>
      <c r="M313" s="2">
        <f t="shared" si="23"/>
        <v>1.1380583254365817</v>
      </c>
      <c r="N313" s="2">
        <f t="shared" si="24"/>
        <v>0.18657449759338995</v>
      </c>
      <c r="O313" t="s">
        <v>5</v>
      </c>
      <c r="P313" t="s">
        <v>859</v>
      </c>
      <c r="Q313" t="s">
        <v>860</v>
      </c>
    </row>
    <row r="314" spans="1:17" x14ac:dyDescent="0.25">
      <c r="A314" t="s">
        <v>861</v>
      </c>
      <c r="B314">
        <v>9.4254615000000008</v>
      </c>
      <c r="C314">
        <v>9.4785190000000004</v>
      </c>
      <c r="D314">
        <v>9.3664245000000008</v>
      </c>
      <c r="E314">
        <v>7.5123850000000001</v>
      </c>
      <c r="F314">
        <v>9.0761024999999993</v>
      </c>
      <c r="G314">
        <v>7.908919</v>
      </c>
      <c r="H314" s="2">
        <f t="shared" si="22"/>
        <v>0.11491810631550138</v>
      </c>
      <c r="I314">
        <v>0.18689652778858501</v>
      </c>
      <c r="J314">
        <v>1</v>
      </c>
      <c r="K314" s="2">
        <f t="shared" si="20"/>
        <v>1.1540162424948943</v>
      </c>
      <c r="L314" s="2">
        <f t="shared" si="21"/>
        <v>0.86653893002240334</v>
      </c>
      <c r="M314" s="2">
        <f t="shared" si="23"/>
        <v>1.1540162424948943</v>
      </c>
      <c r="N314" s="2">
        <f t="shared" si="24"/>
        <v>0.20666352970430385</v>
      </c>
      <c r="O314" t="s">
        <v>5</v>
      </c>
      <c r="P314" t="s">
        <v>862</v>
      </c>
      <c r="Q314" t="s">
        <v>863</v>
      </c>
    </row>
    <row r="315" spans="1:17" x14ac:dyDescent="0.25">
      <c r="A315" t="s">
        <v>864</v>
      </c>
      <c r="B315">
        <v>14.0992365</v>
      </c>
      <c r="C315">
        <v>13.948893</v>
      </c>
      <c r="D315">
        <v>13.846994500000001</v>
      </c>
      <c r="E315">
        <v>11.525311</v>
      </c>
      <c r="F315">
        <v>13.690636999999999</v>
      </c>
      <c r="G315">
        <v>12.891572</v>
      </c>
      <c r="H315" s="2">
        <f t="shared" si="22"/>
        <v>0.18237990758187803</v>
      </c>
      <c r="I315">
        <v>0.19124944716032799</v>
      </c>
      <c r="J315">
        <v>1</v>
      </c>
      <c r="K315" s="2">
        <f t="shared" si="20"/>
        <v>1.0993925608383859</v>
      </c>
      <c r="L315" s="2">
        <f t="shared" si="21"/>
        <v>0.90959320230201479</v>
      </c>
      <c r="M315" s="2">
        <f t="shared" si="23"/>
        <v>1.0993925608383859</v>
      </c>
      <c r="N315" s="2">
        <f t="shared" si="24"/>
        <v>0.13670662236544492</v>
      </c>
      <c r="O315" t="s">
        <v>5</v>
      </c>
      <c r="P315" t="s">
        <v>865</v>
      </c>
      <c r="Q315" t="s">
        <v>866</v>
      </c>
    </row>
    <row r="316" spans="1:17" x14ac:dyDescent="0.25">
      <c r="A316" t="s">
        <v>867</v>
      </c>
      <c r="B316">
        <v>11.556106</v>
      </c>
      <c r="C316">
        <v>11.550577000000001</v>
      </c>
      <c r="D316">
        <v>11.508662000000001</v>
      </c>
      <c r="E316">
        <v>9.4379899999999992</v>
      </c>
      <c r="F316">
        <v>11.269555499999999</v>
      </c>
      <c r="G316">
        <v>10.092434000000001</v>
      </c>
      <c r="H316" s="2">
        <f t="shared" si="22"/>
        <v>0.14083609300348235</v>
      </c>
      <c r="I316">
        <v>0.18689652778858501</v>
      </c>
      <c r="J316">
        <v>1</v>
      </c>
      <c r="K316" s="2">
        <f t="shared" si="20"/>
        <v>1.1238755856964127</v>
      </c>
      <c r="L316" s="2">
        <f t="shared" si="21"/>
        <v>0.88977820385727768</v>
      </c>
      <c r="M316" s="2">
        <f t="shared" si="23"/>
        <v>1.1238755856964127</v>
      </c>
      <c r="N316" s="2">
        <f t="shared" si="24"/>
        <v>0.16848233641879187</v>
      </c>
      <c r="O316" t="s">
        <v>5</v>
      </c>
      <c r="P316" t="s">
        <v>868</v>
      </c>
      <c r="Q316" t="s">
        <v>869</v>
      </c>
    </row>
    <row r="317" spans="1:17" x14ac:dyDescent="0.25">
      <c r="A317" t="s">
        <v>870</v>
      </c>
      <c r="B317">
        <v>8.3469374999999992</v>
      </c>
      <c r="C317">
        <v>8.7884580000000003</v>
      </c>
      <c r="D317">
        <v>8.5293704999999989</v>
      </c>
      <c r="E317">
        <v>9.7822429999999994</v>
      </c>
      <c r="F317">
        <v>9.1157162500000002</v>
      </c>
      <c r="G317">
        <v>10.091896</v>
      </c>
      <c r="H317" s="2">
        <f t="shared" si="22"/>
        <v>4.4445135082682621E-2</v>
      </c>
      <c r="I317">
        <v>0.18689652778858501</v>
      </c>
      <c r="J317">
        <v>1</v>
      </c>
      <c r="K317" s="2">
        <f t="shared" si="20"/>
        <v>0.88530162633357745</v>
      </c>
      <c r="L317" s="2">
        <f t="shared" si="21"/>
        <v>1.1295585258794101</v>
      </c>
      <c r="M317" s="2">
        <f t="shared" si="23"/>
        <v>1.1295585258794101</v>
      </c>
      <c r="N317" s="2">
        <f t="shared" si="24"/>
        <v>0.17575902310685673</v>
      </c>
      <c r="O317" t="s">
        <v>12</v>
      </c>
      <c r="Q317" t="s">
        <v>871</v>
      </c>
    </row>
    <row r="318" spans="1:17" x14ac:dyDescent="0.25">
      <c r="A318" t="s">
        <v>872</v>
      </c>
      <c r="B318">
        <v>8.6022059999999989</v>
      </c>
      <c r="C318">
        <v>8.4253180000000008</v>
      </c>
      <c r="D318">
        <v>8.7296894999999992</v>
      </c>
      <c r="E318">
        <v>6.2238664999999997</v>
      </c>
      <c r="F318">
        <v>8.4526794999999986</v>
      </c>
      <c r="G318">
        <v>7.2733369999999997</v>
      </c>
      <c r="H318" s="2">
        <f t="shared" si="22"/>
        <v>0.18540543946640473</v>
      </c>
      <c r="I318">
        <v>0.192566188242035</v>
      </c>
      <c r="J318">
        <v>1</v>
      </c>
      <c r="K318" s="2">
        <f t="shared" si="20"/>
        <v>1.1734556170527195</v>
      </c>
      <c r="L318" s="2">
        <f t="shared" si="21"/>
        <v>0.8521839134501098</v>
      </c>
      <c r="M318" s="2">
        <f t="shared" si="23"/>
        <v>1.1734556170527195</v>
      </c>
      <c r="N318" s="2">
        <f t="shared" si="24"/>
        <v>0.23076327665543211</v>
      </c>
      <c r="O318" t="s">
        <v>5</v>
      </c>
      <c r="P318" t="s">
        <v>873</v>
      </c>
      <c r="Q318" t="s">
        <v>874</v>
      </c>
    </row>
    <row r="319" spans="1:17" x14ac:dyDescent="0.25">
      <c r="A319" t="s">
        <v>875</v>
      </c>
      <c r="B319">
        <v>9.0129637500000008</v>
      </c>
      <c r="C319">
        <v>9.2600200000000008</v>
      </c>
      <c r="D319">
        <v>9.1666799999999995</v>
      </c>
      <c r="E319">
        <v>7.937684</v>
      </c>
      <c r="F319">
        <v>8.0013307000000005</v>
      </c>
      <c r="G319">
        <v>8.4887119999999996</v>
      </c>
      <c r="H319" s="2">
        <f t="shared" si="22"/>
        <v>1.7320335157492345E-2</v>
      </c>
      <c r="I319">
        <v>0.18689652778858501</v>
      </c>
      <c r="J319">
        <v>1</v>
      </c>
      <c r="K319" s="2">
        <f t="shared" si="20"/>
        <v>1.1232999323674275</v>
      </c>
      <c r="L319" s="2">
        <f t="shared" si="21"/>
        <v>0.89023418517655839</v>
      </c>
      <c r="M319" s="2">
        <f t="shared" si="23"/>
        <v>1.1232999323674275</v>
      </c>
      <c r="N319" s="2">
        <f t="shared" si="24"/>
        <v>0.16774319324596151</v>
      </c>
      <c r="O319" t="s">
        <v>5</v>
      </c>
      <c r="P319" t="s">
        <v>876</v>
      </c>
      <c r="Q319" t="s">
        <v>877</v>
      </c>
    </row>
    <row r="320" spans="1:17" x14ac:dyDescent="0.25">
      <c r="A320" t="s">
        <v>878</v>
      </c>
      <c r="B320">
        <v>10.678748499999999</v>
      </c>
      <c r="C320">
        <v>11.610113</v>
      </c>
      <c r="D320">
        <v>10.67651</v>
      </c>
      <c r="E320">
        <v>9.284376</v>
      </c>
      <c r="F320">
        <v>10.411693</v>
      </c>
      <c r="G320">
        <v>9.2825790000000001</v>
      </c>
      <c r="H320" s="2">
        <f t="shared" si="22"/>
        <v>5.4817022409193131E-2</v>
      </c>
      <c r="I320">
        <v>0.18689652778858501</v>
      </c>
      <c r="J320">
        <v>1</v>
      </c>
      <c r="K320" s="2">
        <f t="shared" si="20"/>
        <v>1.1375745169339855</v>
      </c>
      <c r="L320" s="2">
        <f t="shared" si="21"/>
        <v>0.87906329221862378</v>
      </c>
      <c r="M320" s="2">
        <f t="shared" si="23"/>
        <v>1.1375745169339855</v>
      </c>
      <c r="N320" s="2">
        <f t="shared" si="24"/>
        <v>0.18596105229153292</v>
      </c>
      <c r="O320" t="s">
        <v>5</v>
      </c>
      <c r="P320" t="s">
        <v>879</v>
      </c>
      <c r="Q320" t="s">
        <v>880</v>
      </c>
    </row>
    <row r="321" spans="1:17" x14ac:dyDescent="0.25">
      <c r="A321" t="s">
        <v>881</v>
      </c>
      <c r="B321">
        <v>8.1480122500000007</v>
      </c>
      <c r="C321">
        <v>8.125292</v>
      </c>
      <c r="D321">
        <v>8.2206030000000005</v>
      </c>
      <c r="E321">
        <v>5.7192040000000004</v>
      </c>
      <c r="F321">
        <v>8.0475494999999988</v>
      </c>
      <c r="G321">
        <v>6.8097050000000001</v>
      </c>
      <c r="H321" s="2">
        <f t="shared" si="22"/>
        <v>0.19149622250132606</v>
      </c>
      <c r="I321">
        <v>0.19488553617391599</v>
      </c>
      <c r="J321">
        <v>1</v>
      </c>
      <c r="K321" s="2">
        <f t="shared" si="20"/>
        <v>1.1903849853462394</v>
      </c>
      <c r="L321" s="2">
        <f t="shared" si="21"/>
        <v>0.8400643592704059</v>
      </c>
      <c r="M321" s="2">
        <f t="shared" si="23"/>
        <v>1.1903849853462394</v>
      </c>
      <c r="N321" s="2">
        <f t="shared" si="24"/>
        <v>0.25142823456334329</v>
      </c>
      <c r="O321" t="s">
        <v>5</v>
      </c>
      <c r="P321" t="s">
        <v>882</v>
      </c>
      <c r="Q321" t="s">
        <v>883</v>
      </c>
    </row>
    <row r="322" spans="1:17" x14ac:dyDescent="0.25">
      <c r="A322" t="s">
        <v>884</v>
      </c>
      <c r="B322">
        <v>9.6041294999999991</v>
      </c>
      <c r="C322">
        <v>9.5893929999999994</v>
      </c>
      <c r="D322">
        <v>9.7946735</v>
      </c>
      <c r="E322">
        <v>7.4749090000000002</v>
      </c>
      <c r="F322">
        <v>9.5798470000000009</v>
      </c>
      <c r="G322">
        <v>8.0096159999999994</v>
      </c>
      <c r="H322" s="2">
        <f t="shared" si="22"/>
        <v>0.17292379226915267</v>
      </c>
      <c r="I322">
        <v>0.18689652778858501</v>
      </c>
      <c r="J322">
        <v>1</v>
      </c>
      <c r="K322" s="2">
        <f t="shared" ref="K322:K346" si="25" xml:space="preserve"> AVERAGE(B322:D322)/AVERAGE(E322:G322)</f>
        <v>1.1565498628890443</v>
      </c>
      <c r="L322" s="2">
        <f t="shared" ref="L322:L346" si="26" xml:space="preserve"> AVERAGE(E322:G322)/AVERAGE(B322:D322)</f>
        <v>0.86464062820604626</v>
      </c>
      <c r="M322" s="2">
        <f t="shared" si="23"/>
        <v>1.1565498628890443</v>
      </c>
      <c r="N322" s="2">
        <f t="shared" si="24"/>
        <v>0.20982746691833196</v>
      </c>
      <c r="O322" t="s">
        <v>5</v>
      </c>
      <c r="P322" t="s">
        <v>885</v>
      </c>
      <c r="Q322" t="s">
        <v>886</v>
      </c>
    </row>
    <row r="323" spans="1:17" x14ac:dyDescent="0.25">
      <c r="A323" t="s">
        <v>887</v>
      </c>
      <c r="B323">
        <v>11.653020999999999</v>
      </c>
      <c r="C323">
        <v>11.63852</v>
      </c>
      <c r="D323">
        <v>11.601115249999999</v>
      </c>
      <c r="E323">
        <v>9.5040969999999998</v>
      </c>
      <c r="F323">
        <v>11.281280000000001</v>
      </c>
      <c r="G323">
        <v>10.387439000000001</v>
      </c>
      <c r="H323" s="2">
        <f t="shared" ref="H323:H346" si="27" xml:space="preserve"> _xlfn.T.TEST(B323:D323,E323:G323,2,3)</f>
        <v>0.13677197425486826</v>
      </c>
      <c r="I323">
        <v>0.18689652778858501</v>
      </c>
      <c r="J323">
        <v>1</v>
      </c>
      <c r="K323" s="2">
        <f t="shared" si="25"/>
        <v>1.1193296187935027</v>
      </c>
      <c r="L323" s="2">
        <f t="shared" si="26"/>
        <v>0.89339188672401515</v>
      </c>
      <c r="M323" s="2">
        <f t="shared" ref="M323:M346" si="28" xml:space="preserve"> MAX(K323:L323)</f>
        <v>1.1193296187935027</v>
      </c>
      <c r="N323" s="2">
        <f t="shared" ref="N323:N346" si="29" xml:space="preserve"> LOG(M323,2)</f>
        <v>0.16263494192089398</v>
      </c>
      <c r="O323" t="s">
        <v>5</v>
      </c>
      <c r="P323" t="s">
        <v>888</v>
      </c>
      <c r="Q323" t="s">
        <v>889</v>
      </c>
    </row>
    <row r="324" spans="1:17" x14ac:dyDescent="0.25">
      <c r="A324" t="s">
        <v>890</v>
      </c>
      <c r="B324">
        <v>7.2625875999999998</v>
      </c>
      <c r="C324">
        <v>6.7337170000000004</v>
      </c>
      <c r="D324">
        <v>7.2914380999999997</v>
      </c>
      <c r="E324">
        <v>9.00502</v>
      </c>
      <c r="F324">
        <v>7.497325</v>
      </c>
      <c r="G324">
        <v>8.7296510000000005</v>
      </c>
      <c r="H324" s="2">
        <f t="shared" si="27"/>
        <v>9.0200499175480967E-2</v>
      </c>
      <c r="I324">
        <v>0.18689652778858501</v>
      </c>
      <c r="J324">
        <v>1</v>
      </c>
      <c r="K324" s="2">
        <f t="shared" si="25"/>
        <v>0.84368048805968421</v>
      </c>
      <c r="L324" s="2">
        <f t="shared" si="26"/>
        <v>1.1852828341447399</v>
      </c>
      <c r="M324" s="2">
        <f t="shared" si="28"/>
        <v>1.1852828341447399</v>
      </c>
      <c r="N324" s="2">
        <f t="shared" si="29"/>
        <v>0.24523135847386421</v>
      </c>
      <c r="O324" t="s">
        <v>12</v>
      </c>
    </row>
    <row r="325" spans="1:17" x14ac:dyDescent="0.25">
      <c r="A325" t="s">
        <v>891</v>
      </c>
      <c r="B325">
        <v>7.0722363499999998</v>
      </c>
      <c r="C325">
        <v>6.8343964000000001</v>
      </c>
      <c r="D325">
        <v>7.0219614999999997</v>
      </c>
      <c r="E325">
        <v>9.0199599999999993</v>
      </c>
      <c r="F325">
        <v>7.3289802000000002</v>
      </c>
      <c r="G325">
        <v>8.3959039999999998</v>
      </c>
      <c r="H325" s="2">
        <f t="shared" si="27"/>
        <v>0.12044896549787319</v>
      </c>
      <c r="I325">
        <v>0.18689652778858501</v>
      </c>
      <c r="J325">
        <v>1</v>
      </c>
      <c r="K325" s="2">
        <f t="shared" si="25"/>
        <v>0.84577595562311103</v>
      </c>
      <c r="L325" s="2">
        <f t="shared" si="26"/>
        <v>1.1823462151548954</v>
      </c>
      <c r="M325" s="2">
        <f t="shared" si="28"/>
        <v>1.1823462151548954</v>
      </c>
      <c r="N325" s="2">
        <f t="shared" si="29"/>
        <v>0.24165254799472327</v>
      </c>
      <c r="O325" t="s">
        <v>12</v>
      </c>
      <c r="P325" t="s">
        <v>892</v>
      </c>
      <c r="Q325" t="s">
        <v>893</v>
      </c>
    </row>
    <row r="326" spans="1:17" x14ac:dyDescent="0.25">
      <c r="A326" t="s">
        <v>894</v>
      </c>
      <c r="B326">
        <v>7.9988849999999996</v>
      </c>
      <c r="C326">
        <v>7.7924049999999996</v>
      </c>
      <c r="D326">
        <v>7.9499829000000002</v>
      </c>
      <c r="E326">
        <v>5.9848710000000001</v>
      </c>
      <c r="F326">
        <v>7.6670546499999999</v>
      </c>
      <c r="G326">
        <v>6.3826140000000002</v>
      </c>
      <c r="H326" s="2">
        <f t="shared" si="27"/>
        <v>0.13331407086755256</v>
      </c>
      <c r="I326">
        <v>0.18689652778858501</v>
      </c>
      <c r="J326">
        <v>1</v>
      </c>
      <c r="K326" s="2">
        <f t="shared" si="25"/>
        <v>1.1850171411350598</v>
      </c>
      <c r="L326" s="2">
        <f t="shared" si="26"/>
        <v>0.84386964988722235</v>
      </c>
      <c r="M326" s="2">
        <f t="shared" si="28"/>
        <v>1.1850171411350598</v>
      </c>
      <c r="N326" s="2">
        <f t="shared" si="29"/>
        <v>0.24490792769036229</v>
      </c>
      <c r="O326" t="s">
        <v>5</v>
      </c>
      <c r="P326" t="s">
        <v>895</v>
      </c>
      <c r="Q326" t="s">
        <v>896</v>
      </c>
    </row>
    <row r="327" spans="1:17" x14ac:dyDescent="0.25">
      <c r="A327" t="s">
        <v>897</v>
      </c>
      <c r="B327">
        <v>9.3353859999999997</v>
      </c>
      <c r="C327">
        <v>9.4602819999999994</v>
      </c>
      <c r="D327">
        <v>9.5764394999999993</v>
      </c>
      <c r="E327">
        <v>11.169924</v>
      </c>
      <c r="F327">
        <v>9.9670215000000013</v>
      </c>
      <c r="G327">
        <v>10.773317</v>
      </c>
      <c r="H327" s="2">
        <f t="shared" si="27"/>
        <v>7.4340390084979141E-2</v>
      </c>
      <c r="I327">
        <v>0.18689652778858501</v>
      </c>
      <c r="J327">
        <v>1</v>
      </c>
      <c r="K327" s="2">
        <f t="shared" si="25"/>
        <v>0.88912172063767869</v>
      </c>
      <c r="L327" s="2">
        <f t="shared" si="26"/>
        <v>1.1247053994843352</v>
      </c>
      <c r="M327" s="2">
        <f t="shared" si="28"/>
        <v>1.1247053994843352</v>
      </c>
      <c r="N327" s="2">
        <f t="shared" si="29"/>
        <v>0.16954715756504762</v>
      </c>
      <c r="O327" t="s">
        <v>12</v>
      </c>
      <c r="P327" t="s">
        <v>898</v>
      </c>
      <c r="Q327" t="s">
        <v>899</v>
      </c>
    </row>
    <row r="328" spans="1:17" x14ac:dyDescent="0.25">
      <c r="A328" t="s">
        <v>900</v>
      </c>
      <c r="B328">
        <v>9.338908</v>
      </c>
      <c r="C328">
        <v>9.4541120000000003</v>
      </c>
      <c r="D328">
        <v>9.4751622500000003</v>
      </c>
      <c r="E328">
        <v>11.451028000000001</v>
      </c>
      <c r="F328">
        <v>9.527835249999999</v>
      </c>
      <c r="G328">
        <v>11.206991</v>
      </c>
      <c r="H328" s="2">
        <f t="shared" si="27"/>
        <v>0.16271751224145231</v>
      </c>
      <c r="I328">
        <v>0.18689652778858501</v>
      </c>
      <c r="J328">
        <v>1</v>
      </c>
      <c r="K328" s="2">
        <f t="shared" si="25"/>
        <v>0.87827969487558344</v>
      </c>
      <c r="L328" s="2">
        <f t="shared" si="26"/>
        <v>1.1385894559951764</v>
      </c>
      <c r="M328" s="2">
        <f t="shared" si="28"/>
        <v>1.1385894559951764</v>
      </c>
      <c r="N328" s="2">
        <f t="shared" si="29"/>
        <v>0.18724764470301342</v>
      </c>
      <c r="O328" t="s">
        <v>12</v>
      </c>
      <c r="P328" t="s">
        <v>901</v>
      </c>
      <c r="Q328" t="s">
        <v>902</v>
      </c>
    </row>
    <row r="329" spans="1:17" x14ac:dyDescent="0.25">
      <c r="A329" t="s">
        <v>903</v>
      </c>
      <c r="B329">
        <v>7.9222507499999999</v>
      </c>
      <c r="C329">
        <v>7.9500003000000001</v>
      </c>
      <c r="D329">
        <v>7.8184388</v>
      </c>
      <c r="E329">
        <v>5.7618600000000004</v>
      </c>
      <c r="F329">
        <v>7.6289547500000001</v>
      </c>
      <c r="G329">
        <v>6.4813375000000004</v>
      </c>
      <c r="H329" s="2">
        <f t="shared" si="27"/>
        <v>0.14331621436996192</v>
      </c>
      <c r="I329">
        <v>0.18689652778858501</v>
      </c>
      <c r="J329">
        <v>1</v>
      </c>
      <c r="K329" s="2">
        <f t="shared" si="25"/>
        <v>1.1921552105660824</v>
      </c>
      <c r="L329" s="2">
        <f t="shared" si="26"/>
        <v>0.83881695196815886</v>
      </c>
      <c r="M329" s="2">
        <f t="shared" si="28"/>
        <v>1.1921552105660824</v>
      </c>
      <c r="N329" s="2">
        <f t="shared" si="29"/>
        <v>0.25357207719001817</v>
      </c>
      <c r="O329" t="s">
        <v>5</v>
      </c>
    </row>
    <row r="330" spans="1:17" x14ac:dyDescent="0.25">
      <c r="A330" t="s">
        <v>904</v>
      </c>
      <c r="B330">
        <v>8.7944884999999999</v>
      </c>
      <c r="C330">
        <v>8.7565919999999995</v>
      </c>
      <c r="D330">
        <v>8.7281210000000016</v>
      </c>
      <c r="E330">
        <v>6.7887797000000001</v>
      </c>
      <c r="F330">
        <v>8.4894510000000007</v>
      </c>
      <c r="G330">
        <v>7.2316054999999997</v>
      </c>
      <c r="H330" s="2">
        <f t="shared" si="27"/>
        <v>0.1322734906562667</v>
      </c>
      <c r="I330">
        <v>0.18689652778858501</v>
      </c>
      <c r="J330">
        <v>1</v>
      </c>
      <c r="K330" s="2">
        <f t="shared" si="25"/>
        <v>1.1674541416698536</v>
      </c>
      <c r="L330" s="2">
        <f t="shared" si="26"/>
        <v>0.85656469432680449</v>
      </c>
      <c r="M330" s="2">
        <f t="shared" si="28"/>
        <v>1.1674541416698536</v>
      </c>
      <c r="N330" s="2">
        <f t="shared" si="29"/>
        <v>0.22336588108280567</v>
      </c>
      <c r="O330" t="s">
        <v>5</v>
      </c>
      <c r="P330" t="s">
        <v>905</v>
      </c>
      <c r="Q330" t="s">
        <v>906</v>
      </c>
    </row>
    <row r="331" spans="1:17" x14ac:dyDescent="0.25">
      <c r="A331" t="s">
        <v>907</v>
      </c>
      <c r="B331">
        <v>10.648881249999999</v>
      </c>
      <c r="C331">
        <v>10.6924715</v>
      </c>
      <c r="D331">
        <v>10.631249499999999</v>
      </c>
      <c r="E331">
        <v>8.3995420000000003</v>
      </c>
      <c r="F331">
        <v>10.383023</v>
      </c>
      <c r="G331">
        <v>9.3978359999999999</v>
      </c>
      <c r="H331" s="2">
        <f t="shared" si="27"/>
        <v>0.15782499653530094</v>
      </c>
      <c r="I331">
        <v>0.18689652778858501</v>
      </c>
      <c r="J331">
        <v>1</v>
      </c>
      <c r="K331" s="2">
        <f t="shared" si="25"/>
        <v>1.1345687469103085</v>
      </c>
      <c r="L331" s="2">
        <f t="shared" si="26"/>
        <v>0.88139216131523979</v>
      </c>
      <c r="M331" s="2">
        <f t="shared" si="28"/>
        <v>1.1345687469103085</v>
      </c>
      <c r="N331" s="2">
        <f t="shared" si="29"/>
        <v>0.18214402886189121</v>
      </c>
      <c r="O331" t="s">
        <v>5</v>
      </c>
      <c r="P331" t="s">
        <v>908</v>
      </c>
      <c r="Q331" t="s">
        <v>909</v>
      </c>
    </row>
    <row r="332" spans="1:17" x14ac:dyDescent="0.25">
      <c r="A332" t="s">
        <v>910</v>
      </c>
      <c r="B332">
        <v>7.6886892000000007</v>
      </c>
      <c r="C332">
        <v>7.3463079999999996</v>
      </c>
      <c r="D332">
        <v>7.7121019999999998</v>
      </c>
      <c r="E332">
        <v>9.4947909999999993</v>
      </c>
      <c r="F332">
        <v>7.8532578500000003</v>
      </c>
      <c r="G332">
        <v>9.3554490000000001</v>
      </c>
      <c r="H332" s="2">
        <f t="shared" si="27"/>
        <v>0.12257427143130843</v>
      </c>
      <c r="I332">
        <v>0.18689652778858501</v>
      </c>
      <c r="J332">
        <v>1</v>
      </c>
      <c r="K332" s="2">
        <f t="shared" si="25"/>
        <v>0.85183968511451036</v>
      </c>
      <c r="L332" s="2">
        <f t="shared" si="26"/>
        <v>1.1739298103557747</v>
      </c>
      <c r="M332" s="2">
        <f t="shared" si="28"/>
        <v>1.1739298103557747</v>
      </c>
      <c r="N332" s="2">
        <f t="shared" si="29"/>
        <v>0.23134615182203949</v>
      </c>
      <c r="O332" t="s">
        <v>12</v>
      </c>
      <c r="P332" t="s">
        <v>911</v>
      </c>
      <c r="Q332" t="s">
        <v>912</v>
      </c>
    </row>
    <row r="333" spans="1:17" x14ac:dyDescent="0.25">
      <c r="A333" t="s">
        <v>913</v>
      </c>
      <c r="B333">
        <v>9.1411230000000003</v>
      </c>
      <c r="C333">
        <v>9.1745479999999997</v>
      </c>
      <c r="D333">
        <v>9.430579250000001</v>
      </c>
      <c r="E333">
        <v>7.5101709999999997</v>
      </c>
      <c r="F333">
        <v>8.8181119999999993</v>
      </c>
      <c r="G333">
        <v>7.8715086000000003</v>
      </c>
      <c r="H333" s="2">
        <f t="shared" si="27"/>
        <v>8.6734291328586358E-2</v>
      </c>
      <c r="I333">
        <v>0.18689652778858501</v>
      </c>
      <c r="J333">
        <v>1</v>
      </c>
      <c r="K333" s="2">
        <f t="shared" si="25"/>
        <v>1.1465491401173888</v>
      </c>
      <c r="L333" s="2">
        <f t="shared" si="26"/>
        <v>0.87218241679341857</v>
      </c>
      <c r="M333" s="2">
        <f t="shared" si="28"/>
        <v>1.1465491401173888</v>
      </c>
      <c r="N333" s="2">
        <f t="shared" si="29"/>
        <v>0.19729818892168191</v>
      </c>
      <c r="O333" t="s">
        <v>5</v>
      </c>
      <c r="P333" t="s">
        <v>914</v>
      </c>
      <c r="Q333" t="s">
        <v>915</v>
      </c>
    </row>
    <row r="334" spans="1:17" x14ac:dyDescent="0.25">
      <c r="A334" t="s">
        <v>916</v>
      </c>
      <c r="B334">
        <v>7.17607135</v>
      </c>
      <c r="C334">
        <v>7.4008779999999996</v>
      </c>
      <c r="D334">
        <v>7.3727742999999997</v>
      </c>
      <c r="E334">
        <v>9.0787410000000008</v>
      </c>
      <c r="F334">
        <v>7.6457448000000001</v>
      </c>
      <c r="G334">
        <v>8.8637910000000009</v>
      </c>
      <c r="H334" s="2">
        <f t="shared" si="27"/>
        <v>0.10944601072453551</v>
      </c>
      <c r="I334">
        <v>0.18689652778858501</v>
      </c>
      <c r="J334">
        <v>1</v>
      </c>
      <c r="K334" s="2">
        <f t="shared" si="25"/>
        <v>0.8578039006518795</v>
      </c>
      <c r="L334" s="2">
        <f t="shared" si="26"/>
        <v>1.1657676063725753</v>
      </c>
      <c r="M334" s="2">
        <f t="shared" si="28"/>
        <v>1.1657676063725753</v>
      </c>
      <c r="N334" s="2">
        <f t="shared" si="29"/>
        <v>0.22128021859875188</v>
      </c>
      <c r="O334" t="s">
        <v>12</v>
      </c>
      <c r="P334" t="s">
        <v>917</v>
      </c>
      <c r="Q334" t="s">
        <v>918</v>
      </c>
    </row>
    <row r="335" spans="1:17" x14ac:dyDescent="0.25">
      <c r="A335" t="s">
        <v>919</v>
      </c>
      <c r="B335">
        <v>7.8330415000000002</v>
      </c>
      <c r="C335">
        <v>7.733981</v>
      </c>
      <c r="D335">
        <v>7.8379410000000007</v>
      </c>
      <c r="E335">
        <v>9.8268229999999992</v>
      </c>
      <c r="F335">
        <v>8.0296099999999999</v>
      </c>
      <c r="G335">
        <v>9.4067744999999992</v>
      </c>
      <c r="H335" s="2">
        <f t="shared" si="27"/>
        <v>0.14078716557276957</v>
      </c>
      <c r="I335">
        <v>0.18689652778858501</v>
      </c>
      <c r="J335">
        <v>1</v>
      </c>
      <c r="K335" s="2">
        <f t="shared" si="25"/>
        <v>0.85848165517575292</v>
      </c>
      <c r="L335" s="2">
        <f t="shared" si="26"/>
        <v>1.1648472555832012</v>
      </c>
      <c r="M335" s="2">
        <f t="shared" si="28"/>
        <v>1.1648472555832012</v>
      </c>
      <c r="N335" s="2">
        <f t="shared" si="29"/>
        <v>0.22014078916285312</v>
      </c>
      <c r="O335" t="s">
        <v>12</v>
      </c>
      <c r="P335" t="s">
        <v>920</v>
      </c>
      <c r="Q335" t="s">
        <v>921</v>
      </c>
    </row>
    <row r="336" spans="1:17" x14ac:dyDescent="0.25">
      <c r="A336" t="s">
        <v>922</v>
      </c>
      <c r="B336">
        <v>7.5652609999999996</v>
      </c>
      <c r="C336">
        <v>8.6803950000000007</v>
      </c>
      <c r="D336">
        <v>7.8035087000000001</v>
      </c>
      <c r="E336">
        <v>6.6208010000000002</v>
      </c>
      <c r="F336">
        <v>7.5525672500000001</v>
      </c>
      <c r="G336">
        <v>5.7767330000000001</v>
      </c>
      <c r="H336" s="2">
        <f t="shared" si="27"/>
        <v>0.10070925803694827</v>
      </c>
      <c r="I336">
        <v>0.18689652778858501</v>
      </c>
      <c r="J336">
        <v>1</v>
      </c>
      <c r="K336" s="2">
        <f t="shared" si="25"/>
        <v>1.2054657968214573</v>
      </c>
      <c r="L336" s="2">
        <f t="shared" si="26"/>
        <v>0.82955485144147234</v>
      </c>
      <c r="M336" s="2">
        <f t="shared" si="28"/>
        <v>1.2054657968214573</v>
      </c>
      <c r="N336" s="2">
        <f t="shared" si="29"/>
        <v>0.26959071733936141</v>
      </c>
      <c r="O336" t="s">
        <v>5</v>
      </c>
      <c r="P336" t="s">
        <v>923</v>
      </c>
      <c r="Q336" t="s">
        <v>924</v>
      </c>
    </row>
    <row r="337" spans="1:17" x14ac:dyDescent="0.25">
      <c r="A337" t="s">
        <v>925</v>
      </c>
      <c r="B337">
        <v>9.5067444999999999</v>
      </c>
      <c r="C337">
        <v>9.3382529999999999</v>
      </c>
      <c r="D337">
        <v>9.4625515</v>
      </c>
      <c r="E337">
        <v>7.461087</v>
      </c>
      <c r="F337">
        <v>9.2182710000000014</v>
      </c>
      <c r="G337">
        <v>7.8931230000000001</v>
      </c>
      <c r="H337" s="2">
        <f t="shared" si="27"/>
        <v>0.14147025705836408</v>
      </c>
      <c r="I337">
        <v>0.18689652778858501</v>
      </c>
      <c r="J337">
        <v>1</v>
      </c>
      <c r="K337" s="2">
        <f t="shared" si="25"/>
        <v>1.1520020709345546</v>
      </c>
      <c r="L337" s="2">
        <f t="shared" si="26"/>
        <v>0.86805399506682845</v>
      </c>
      <c r="M337" s="2">
        <f t="shared" si="28"/>
        <v>1.1520020709345546</v>
      </c>
      <c r="N337" s="2">
        <f t="shared" si="29"/>
        <v>0.20414331029092542</v>
      </c>
      <c r="O337" t="s">
        <v>5</v>
      </c>
      <c r="Q337" t="s">
        <v>926</v>
      </c>
    </row>
    <row r="338" spans="1:17" x14ac:dyDescent="0.25">
      <c r="A338" t="s">
        <v>927</v>
      </c>
      <c r="B338">
        <v>7.55688095</v>
      </c>
      <c r="C338">
        <v>7.8461999999999996</v>
      </c>
      <c r="D338">
        <v>7.6311666500000008</v>
      </c>
      <c r="E338">
        <v>5.5682296999999998</v>
      </c>
      <c r="F338">
        <v>7.4926109000000007</v>
      </c>
      <c r="G338">
        <v>5.9949516999999997</v>
      </c>
      <c r="H338" s="2">
        <f t="shared" si="27"/>
        <v>0.14817472049404989</v>
      </c>
      <c r="I338">
        <v>0.18689652778858501</v>
      </c>
      <c r="J338">
        <v>1</v>
      </c>
      <c r="K338" s="2">
        <f t="shared" si="25"/>
        <v>1.2087793169324166</v>
      </c>
      <c r="L338" s="2">
        <f t="shared" si="26"/>
        <v>0.82728086590507943</v>
      </c>
      <c r="M338" s="2">
        <f t="shared" si="28"/>
        <v>1.2087793169324166</v>
      </c>
      <c r="N338" s="2">
        <f t="shared" si="29"/>
        <v>0.27355088029579189</v>
      </c>
      <c r="O338" t="s">
        <v>5</v>
      </c>
      <c r="P338" t="s">
        <v>928</v>
      </c>
      <c r="Q338" t="s">
        <v>929</v>
      </c>
    </row>
    <row r="339" spans="1:17" x14ac:dyDescent="0.25">
      <c r="A339" t="s">
        <v>930</v>
      </c>
      <c r="B339">
        <v>8.0739846499999999</v>
      </c>
      <c r="C339">
        <v>8.1157140000000005</v>
      </c>
      <c r="D339">
        <v>8.0864820000000002</v>
      </c>
      <c r="E339">
        <v>9.8606669999999994</v>
      </c>
      <c r="F339">
        <v>8.2728014999999999</v>
      </c>
      <c r="G339">
        <v>9.9720309999999994</v>
      </c>
      <c r="H339" s="2">
        <f t="shared" si="27"/>
        <v>0.14547818138730476</v>
      </c>
      <c r="I339">
        <v>0.18689652778858501</v>
      </c>
      <c r="J339">
        <v>1</v>
      </c>
      <c r="K339" s="2">
        <f t="shared" si="25"/>
        <v>0.86375197316809837</v>
      </c>
      <c r="L339" s="2">
        <f t="shared" si="26"/>
        <v>1.1577397575511945</v>
      </c>
      <c r="M339" s="2">
        <f t="shared" si="28"/>
        <v>1.1577397575511945</v>
      </c>
      <c r="N339" s="2">
        <f t="shared" si="29"/>
        <v>0.21131099366828526</v>
      </c>
      <c r="O339" t="s">
        <v>12</v>
      </c>
      <c r="P339" t="s">
        <v>931</v>
      </c>
      <c r="Q339" t="s">
        <v>932</v>
      </c>
    </row>
    <row r="340" spans="1:17" x14ac:dyDescent="0.25">
      <c r="A340" t="s">
        <v>933</v>
      </c>
      <c r="B340">
        <v>10.272994000000001</v>
      </c>
      <c r="C340">
        <v>10.087237</v>
      </c>
      <c r="D340">
        <v>10.264535</v>
      </c>
      <c r="E340">
        <v>8.1160200000000007</v>
      </c>
      <c r="F340">
        <v>9.8764015000000001</v>
      </c>
      <c r="G340">
        <v>9.0347209999999993</v>
      </c>
      <c r="H340" s="2">
        <f t="shared" si="27"/>
        <v>0.14043568134347442</v>
      </c>
      <c r="I340">
        <v>0.18689652778858501</v>
      </c>
      <c r="J340">
        <v>1</v>
      </c>
      <c r="K340" s="2">
        <f t="shared" si="25"/>
        <v>1.133111500781113</v>
      </c>
      <c r="L340" s="2">
        <f t="shared" si="26"/>
        <v>0.88252568199214965</v>
      </c>
      <c r="M340" s="2">
        <f t="shared" si="28"/>
        <v>1.133111500781113</v>
      </c>
      <c r="N340" s="2">
        <f t="shared" si="29"/>
        <v>0.18028983265810225</v>
      </c>
      <c r="O340" t="s">
        <v>5</v>
      </c>
      <c r="P340" t="s">
        <v>934</v>
      </c>
      <c r="Q340" t="s">
        <v>935</v>
      </c>
    </row>
    <row r="341" spans="1:17" x14ac:dyDescent="0.25">
      <c r="A341" t="s">
        <v>936</v>
      </c>
      <c r="B341">
        <v>8.0619373500000009</v>
      </c>
      <c r="C341">
        <v>7.9462476000000004</v>
      </c>
      <c r="D341">
        <v>8.2076190000000011</v>
      </c>
      <c r="E341">
        <v>10.1364</v>
      </c>
      <c r="F341">
        <v>8.4154975000000007</v>
      </c>
      <c r="G341">
        <v>9.4431170000000009</v>
      </c>
      <c r="H341" s="2">
        <f t="shared" si="27"/>
        <v>0.12488207218272236</v>
      </c>
      <c r="I341">
        <v>0.18689652778858501</v>
      </c>
      <c r="J341">
        <v>1</v>
      </c>
      <c r="K341" s="2">
        <f t="shared" si="25"/>
        <v>0.865004158151088</v>
      </c>
      <c r="L341" s="2">
        <f t="shared" si="26"/>
        <v>1.1560638068347096</v>
      </c>
      <c r="M341" s="2">
        <f t="shared" si="28"/>
        <v>1.1560638068347096</v>
      </c>
      <c r="N341" s="2">
        <f t="shared" si="29"/>
        <v>0.20922102695934663</v>
      </c>
      <c r="O341" t="s">
        <v>12</v>
      </c>
    </row>
    <row r="342" spans="1:17" x14ac:dyDescent="0.25">
      <c r="A342" t="s">
        <v>937</v>
      </c>
      <c r="B342">
        <v>9.2528255000000001</v>
      </c>
      <c r="C342">
        <v>10.157435</v>
      </c>
      <c r="D342">
        <v>10.638883</v>
      </c>
      <c r="E342">
        <v>8.2466259999999991</v>
      </c>
      <c r="F342">
        <v>9.294511</v>
      </c>
      <c r="G342">
        <v>9.0985049999999994</v>
      </c>
      <c r="H342" s="2">
        <f t="shared" si="27"/>
        <v>9.6934863076646172E-2</v>
      </c>
      <c r="I342">
        <v>0.18689652778858501</v>
      </c>
      <c r="J342">
        <v>1</v>
      </c>
      <c r="K342" s="2">
        <f t="shared" si="25"/>
        <v>1.1279860104726633</v>
      </c>
      <c r="L342" s="2">
        <f t="shared" si="26"/>
        <v>0.88653581756831101</v>
      </c>
      <c r="M342" s="2">
        <f t="shared" si="28"/>
        <v>1.1279860104726633</v>
      </c>
      <c r="N342" s="2">
        <f t="shared" si="29"/>
        <v>0.17374917523061867</v>
      </c>
      <c r="O342" t="s">
        <v>5</v>
      </c>
      <c r="P342" t="s">
        <v>938</v>
      </c>
      <c r="Q342" t="s">
        <v>939</v>
      </c>
    </row>
    <row r="343" spans="1:17" x14ac:dyDescent="0.25">
      <c r="A343" t="s">
        <v>940</v>
      </c>
      <c r="B343">
        <v>11.6357555</v>
      </c>
      <c r="C343">
        <v>12.061733</v>
      </c>
      <c r="D343">
        <v>11.907056499999999</v>
      </c>
      <c r="E343">
        <v>13.035026999999999</v>
      </c>
      <c r="F343">
        <v>12.410194499999999</v>
      </c>
      <c r="G343">
        <v>13.471432999999999</v>
      </c>
      <c r="H343" s="2">
        <f t="shared" si="27"/>
        <v>5.4205872762777538E-2</v>
      </c>
      <c r="I343">
        <v>0.18689652778858501</v>
      </c>
      <c r="J343">
        <v>1</v>
      </c>
      <c r="K343" s="2">
        <f t="shared" si="25"/>
        <v>0.91489223463440317</v>
      </c>
      <c r="L343" s="2">
        <f t="shared" si="26"/>
        <v>1.0930249073538223</v>
      </c>
      <c r="M343" s="2">
        <f t="shared" si="28"/>
        <v>1.0930249073538223</v>
      </c>
      <c r="N343" s="2">
        <f t="shared" si="29"/>
        <v>0.12832627686198356</v>
      </c>
      <c r="O343" t="s">
        <v>12</v>
      </c>
    </row>
    <row r="344" spans="1:17" x14ac:dyDescent="0.25">
      <c r="A344" t="s">
        <v>941</v>
      </c>
      <c r="B344">
        <v>8.0081240000000005</v>
      </c>
      <c r="C344">
        <v>7.6173881999999997</v>
      </c>
      <c r="D344">
        <v>8.0235339999999997</v>
      </c>
      <c r="E344">
        <v>9.9548740000000002</v>
      </c>
      <c r="F344">
        <v>8.3294075000000003</v>
      </c>
      <c r="G344">
        <v>9.1374949999999995</v>
      </c>
      <c r="H344" s="2">
        <f t="shared" si="27"/>
        <v>0.10622976151578667</v>
      </c>
      <c r="I344">
        <v>0.18689652778858501</v>
      </c>
      <c r="J344">
        <v>1</v>
      </c>
      <c r="K344" s="2">
        <f t="shared" si="25"/>
        <v>0.86241845782675686</v>
      </c>
      <c r="L344" s="2">
        <f t="shared" si="26"/>
        <v>1.1595299137264994</v>
      </c>
      <c r="M344" s="2">
        <f t="shared" si="28"/>
        <v>1.1595299137264994</v>
      </c>
      <c r="N344" s="2">
        <f t="shared" si="29"/>
        <v>0.2135400393269031</v>
      </c>
      <c r="O344" t="s">
        <v>12</v>
      </c>
      <c r="P344" t="s">
        <v>942</v>
      </c>
      <c r="Q344" t="s">
        <v>943</v>
      </c>
    </row>
    <row r="345" spans="1:17" x14ac:dyDescent="0.25">
      <c r="A345" t="s">
        <v>944</v>
      </c>
      <c r="B345">
        <v>10.2626025</v>
      </c>
      <c r="C345">
        <v>10.318168</v>
      </c>
      <c r="D345">
        <v>10.3156965</v>
      </c>
      <c r="E345">
        <v>8.0367529999999991</v>
      </c>
      <c r="F345">
        <v>10.1066745</v>
      </c>
      <c r="G345">
        <v>8.9273889999999998</v>
      </c>
      <c r="H345" s="2">
        <f t="shared" si="27"/>
        <v>0.16712082037832665</v>
      </c>
      <c r="I345">
        <v>0.18689652778858501</v>
      </c>
      <c r="J345">
        <v>1</v>
      </c>
      <c r="K345" s="2">
        <f t="shared" si="25"/>
        <v>1.1413201001898114</v>
      </c>
      <c r="L345" s="2">
        <f t="shared" si="26"/>
        <v>0.87617838311415996</v>
      </c>
      <c r="M345" s="2">
        <f t="shared" si="28"/>
        <v>1.1413201001898114</v>
      </c>
      <c r="N345" s="2">
        <f t="shared" si="29"/>
        <v>0.19070347365118726</v>
      </c>
      <c r="O345" t="s">
        <v>5</v>
      </c>
      <c r="Q345" t="s">
        <v>945</v>
      </c>
    </row>
    <row r="346" spans="1:17" x14ac:dyDescent="0.25">
      <c r="A346" t="s">
        <v>946</v>
      </c>
      <c r="B346">
        <v>7.5968095</v>
      </c>
      <c r="C346">
        <v>7.4998579999999997</v>
      </c>
      <c r="D346">
        <v>7.7442608499999999</v>
      </c>
      <c r="E346">
        <v>9.4030550000000002</v>
      </c>
      <c r="F346">
        <v>7.9973235000000003</v>
      </c>
      <c r="G346">
        <v>9.1486149999999995</v>
      </c>
      <c r="H346" s="2">
        <f t="shared" si="27"/>
        <v>0.10001354277767621</v>
      </c>
      <c r="I346">
        <v>0.18689652778858501</v>
      </c>
      <c r="J346">
        <v>1</v>
      </c>
      <c r="K346" s="2">
        <f t="shared" si="25"/>
        <v>0.86033123440253945</v>
      </c>
      <c r="L346" s="2">
        <f t="shared" si="26"/>
        <v>1.1623430139607265</v>
      </c>
      <c r="M346" s="2">
        <f t="shared" si="28"/>
        <v>1.1623430139607265</v>
      </c>
      <c r="N346" s="2">
        <f t="shared" si="29"/>
        <v>0.21703587899567542</v>
      </c>
      <c r="O346" t="s">
        <v>12</v>
      </c>
      <c r="P346" t="s">
        <v>947</v>
      </c>
      <c r="Q346" t="s">
        <v>948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791B2-DAD7-4DE0-B422-E87810D9B0B2}">
  <dimension ref="A1:Q25"/>
  <sheetViews>
    <sheetView workbookViewId="0">
      <selection sqref="A1:XFD1048576"/>
    </sheetView>
  </sheetViews>
  <sheetFormatPr baseColWidth="10" defaultRowHeight="15" x14ac:dyDescent="0.25"/>
  <cols>
    <col min="1" max="1" width="25.28515625" customWidth="1"/>
    <col min="11" max="11" width="19.140625" customWidth="1"/>
    <col min="12" max="12" width="22.7109375" customWidth="1"/>
  </cols>
  <sheetData>
    <row r="1" spans="1:17" s="1" customFormat="1" x14ac:dyDescent="0.25">
      <c r="A1" s="1" t="s">
        <v>0</v>
      </c>
      <c r="B1" s="10" t="s">
        <v>950</v>
      </c>
      <c r="C1" s="5" t="s">
        <v>951</v>
      </c>
      <c r="D1" s="10" t="s">
        <v>952</v>
      </c>
      <c r="E1" s="5" t="s">
        <v>953</v>
      </c>
      <c r="F1" s="5" t="s">
        <v>954</v>
      </c>
      <c r="G1" s="5" t="s">
        <v>955</v>
      </c>
      <c r="H1" s="7" t="s">
        <v>949</v>
      </c>
      <c r="I1" s="5" t="s">
        <v>960</v>
      </c>
      <c r="J1" s="5" t="s">
        <v>961</v>
      </c>
      <c r="K1" s="1" t="s">
        <v>956</v>
      </c>
      <c r="L1" s="1" t="s">
        <v>957</v>
      </c>
      <c r="M1" s="1" t="s">
        <v>958</v>
      </c>
      <c r="N1" s="1" t="s">
        <v>959</v>
      </c>
      <c r="O1" s="1" t="s">
        <v>1</v>
      </c>
      <c r="P1" s="7" t="s">
        <v>2</v>
      </c>
      <c r="Q1" s="7" t="s">
        <v>3</v>
      </c>
    </row>
    <row r="2" spans="1:17" x14ac:dyDescent="0.25">
      <c r="A2" t="s">
        <v>4</v>
      </c>
      <c r="B2" s="6">
        <v>7.2276340000000001</v>
      </c>
      <c r="C2" s="6">
        <v>8.2670329999999996</v>
      </c>
      <c r="D2" s="6">
        <v>8.0068592499999998</v>
      </c>
      <c r="E2" s="6">
        <v>6.5537086000000002</v>
      </c>
      <c r="F2" s="6">
        <v>4.9624480999999996</v>
      </c>
      <c r="G2" s="6">
        <v>4.465967</v>
      </c>
      <c r="H2" s="8">
        <v>3.9166555444558861E-2</v>
      </c>
      <c r="I2" s="6">
        <v>0.18689652778858501</v>
      </c>
      <c r="J2" s="6">
        <v>1</v>
      </c>
      <c r="K2" s="2">
        <v>1.4704883212735991</v>
      </c>
      <c r="L2" s="2">
        <v>0.68004620338221655</v>
      </c>
      <c r="M2" s="2">
        <v>1.4704883212735991</v>
      </c>
      <c r="N2" s="2">
        <v>0.55629532628035294</v>
      </c>
      <c r="O2" t="s">
        <v>5</v>
      </c>
      <c r="P2" s="9" t="s">
        <v>6</v>
      </c>
      <c r="Q2" s="9" t="s">
        <v>7</v>
      </c>
    </row>
    <row r="3" spans="1:17" x14ac:dyDescent="0.25">
      <c r="A3" t="s">
        <v>20</v>
      </c>
      <c r="B3" s="6">
        <v>9.7639582499999999</v>
      </c>
      <c r="C3" s="6">
        <v>9.4063809999999997</v>
      </c>
      <c r="D3" s="6">
        <v>9.6649989999999999</v>
      </c>
      <c r="E3" s="6">
        <v>7.6029159999999996</v>
      </c>
      <c r="F3" s="6">
        <v>8.4922497499999992</v>
      </c>
      <c r="G3" s="6">
        <v>7.33188</v>
      </c>
      <c r="H3" s="8">
        <v>2.7402365812971653E-2</v>
      </c>
      <c r="I3" s="6">
        <v>0.18689652778858501</v>
      </c>
      <c r="J3" s="6">
        <v>1</v>
      </c>
      <c r="K3" s="2">
        <v>1.2308567865412565</v>
      </c>
      <c r="L3" s="2">
        <v>0.81244220362145392</v>
      </c>
      <c r="M3" s="2">
        <v>1.2308567865412565</v>
      </c>
      <c r="N3" s="2">
        <v>0.29966291018446806</v>
      </c>
      <c r="O3" t="s">
        <v>5</v>
      </c>
      <c r="P3" s="9" t="s">
        <v>21</v>
      </c>
      <c r="Q3" s="9" t="s">
        <v>22</v>
      </c>
    </row>
    <row r="4" spans="1:17" x14ac:dyDescent="0.25">
      <c r="A4" t="s">
        <v>58</v>
      </c>
      <c r="B4" s="6">
        <v>9.3708974999999999</v>
      </c>
      <c r="C4" s="6">
        <v>9.1861789999999992</v>
      </c>
      <c r="D4" s="6">
        <v>9.5397920000000003</v>
      </c>
      <c r="E4" s="6">
        <v>11.679693</v>
      </c>
      <c r="F4" s="6">
        <v>10.285259</v>
      </c>
      <c r="G4" s="6">
        <v>11.320145</v>
      </c>
      <c r="H4" s="8">
        <v>4.6867286464661977E-2</v>
      </c>
      <c r="I4" s="6">
        <v>0.18689652778858501</v>
      </c>
      <c r="J4" s="6">
        <v>1</v>
      </c>
      <c r="K4" s="2">
        <v>0.8441275835849299</v>
      </c>
      <c r="L4" s="2">
        <v>1.1846550443868862</v>
      </c>
      <c r="M4" s="2">
        <v>1.1846550443868862</v>
      </c>
      <c r="N4" s="2">
        <v>0.24446702688545796</v>
      </c>
      <c r="O4" t="s">
        <v>12</v>
      </c>
      <c r="P4" s="9" t="s">
        <v>59</v>
      </c>
      <c r="Q4" s="9" t="s">
        <v>60</v>
      </c>
    </row>
    <row r="5" spans="1:17" x14ac:dyDescent="0.25">
      <c r="A5" t="s">
        <v>107</v>
      </c>
      <c r="B5" s="6">
        <v>10.4861925</v>
      </c>
      <c r="C5" s="6">
        <v>9.9586590000000008</v>
      </c>
      <c r="D5" s="6">
        <v>10.48237825</v>
      </c>
      <c r="E5" s="6">
        <v>8.8409890000000004</v>
      </c>
      <c r="F5" s="6">
        <v>9.2497730000000011</v>
      </c>
      <c r="G5" s="6">
        <v>8.5998610000000006</v>
      </c>
      <c r="H5" s="8">
        <v>5.5374075352944566E-3</v>
      </c>
      <c r="I5" s="6">
        <v>0.18689652778858501</v>
      </c>
      <c r="J5" s="6">
        <v>1</v>
      </c>
      <c r="K5" s="2">
        <v>1.1587301559053154</v>
      </c>
      <c r="L5" s="2">
        <v>0.86301370073405959</v>
      </c>
      <c r="M5" s="2">
        <v>1.1587301559053154</v>
      </c>
      <c r="N5" s="2">
        <v>0.21254463186298553</v>
      </c>
      <c r="O5" t="s">
        <v>5</v>
      </c>
      <c r="P5" s="9" t="s">
        <v>108</v>
      </c>
      <c r="Q5" s="9" t="s">
        <v>109</v>
      </c>
    </row>
    <row r="6" spans="1:17" x14ac:dyDescent="0.25">
      <c r="A6" t="s">
        <v>143</v>
      </c>
      <c r="B6" s="6">
        <v>7.2760007499999997</v>
      </c>
      <c r="C6" s="6">
        <v>7.2034197000000004</v>
      </c>
      <c r="D6" s="6">
        <v>7.2085697</v>
      </c>
      <c r="E6" s="6">
        <v>5.154439</v>
      </c>
      <c r="F6" s="6">
        <v>6.3534825000000001</v>
      </c>
      <c r="G6" s="6">
        <v>5.6480870000000003</v>
      </c>
      <c r="H6" s="8">
        <v>4.8583665179372966E-2</v>
      </c>
      <c r="I6" s="6">
        <v>0.18689652778858501</v>
      </c>
      <c r="J6" s="6">
        <v>1</v>
      </c>
      <c r="K6" s="2">
        <v>1.2641629403482748</v>
      </c>
      <c r="L6" s="2">
        <v>0.79103726907585314</v>
      </c>
      <c r="M6" s="2">
        <v>1.2641629403482748</v>
      </c>
      <c r="N6" s="2">
        <v>0.3381824271876816</v>
      </c>
      <c r="O6" t="s">
        <v>5</v>
      </c>
      <c r="P6" s="9" t="s">
        <v>144</v>
      </c>
      <c r="Q6" s="9" t="s">
        <v>145</v>
      </c>
    </row>
    <row r="7" spans="1:17" x14ac:dyDescent="0.25">
      <c r="A7" t="s">
        <v>229</v>
      </c>
      <c r="B7" s="6">
        <v>9.4064814999999999</v>
      </c>
      <c r="C7" s="6">
        <v>10.220826000000001</v>
      </c>
      <c r="D7" s="6">
        <v>9.2524789999999992</v>
      </c>
      <c r="E7" s="6">
        <v>11.154692000000001</v>
      </c>
      <c r="F7" s="6">
        <v>10.288346000000001</v>
      </c>
      <c r="G7" s="6">
        <v>11.344917000000001</v>
      </c>
      <c r="H7" s="8">
        <v>4.2601594578554718E-2</v>
      </c>
      <c r="I7" s="6">
        <v>0.18689652778858501</v>
      </c>
      <c r="J7" s="6">
        <v>1</v>
      </c>
      <c r="K7" s="2">
        <v>0.88080474979302603</v>
      </c>
      <c r="L7" s="2">
        <v>1.1353253944588546</v>
      </c>
      <c r="M7" s="2">
        <v>1.1353253944588546</v>
      </c>
      <c r="N7" s="2">
        <v>0.18310584614360953</v>
      </c>
      <c r="O7" t="s">
        <v>12</v>
      </c>
      <c r="P7" s="9"/>
      <c r="Q7" s="9"/>
    </row>
    <row r="8" spans="1:17" x14ac:dyDescent="0.25">
      <c r="A8" t="s">
        <v>243</v>
      </c>
      <c r="B8" s="6">
        <v>11.942942500000001</v>
      </c>
      <c r="C8" s="6">
        <v>11.455113000000001</v>
      </c>
      <c r="D8" s="6">
        <v>11.081990999999999</v>
      </c>
      <c r="E8" s="6">
        <v>12.733185000000001</v>
      </c>
      <c r="F8" s="6">
        <v>12.668341999999999</v>
      </c>
      <c r="G8" s="6">
        <v>12.910542</v>
      </c>
      <c r="H8" s="8">
        <v>2.8217507757998417E-2</v>
      </c>
      <c r="I8" s="6">
        <v>0.18689652778858501</v>
      </c>
      <c r="J8" s="6">
        <v>1</v>
      </c>
      <c r="K8" s="2">
        <v>0.89997871166916099</v>
      </c>
      <c r="L8" s="2">
        <v>1.1111373936227145</v>
      </c>
      <c r="M8" s="2">
        <v>1.1111373936227145</v>
      </c>
      <c r="N8" s="2">
        <v>0.15203721892568212</v>
      </c>
      <c r="O8" t="s">
        <v>12</v>
      </c>
      <c r="P8" s="9" t="s">
        <v>244</v>
      </c>
      <c r="Q8" s="9" t="s">
        <v>245</v>
      </c>
    </row>
    <row r="9" spans="1:17" x14ac:dyDescent="0.25">
      <c r="A9" t="s">
        <v>282</v>
      </c>
      <c r="B9" s="6">
        <v>10.127839999999999</v>
      </c>
      <c r="C9" s="6">
        <v>9.5377939999999999</v>
      </c>
      <c r="D9" s="6">
        <v>9.453043000000001</v>
      </c>
      <c r="E9" s="6">
        <v>11.598692</v>
      </c>
      <c r="F9" s="6">
        <v>10.630686499999999</v>
      </c>
      <c r="G9" s="6">
        <v>10.976324999999999</v>
      </c>
      <c r="H9" s="8">
        <v>2.1084893341628424E-2</v>
      </c>
      <c r="I9" s="6">
        <v>0.18689652778858501</v>
      </c>
      <c r="J9" s="6">
        <v>1</v>
      </c>
      <c r="K9" s="2">
        <v>0.87691793670325346</v>
      </c>
      <c r="L9" s="2">
        <v>1.1403575615746553</v>
      </c>
      <c r="M9" s="2">
        <v>1.1403575615746553</v>
      </c>
      <c r="N9" s="2">
        <v>0.18948625546792133</v>
      </c>
      <c r="O9" t="s">
        <v>12</v>
      </c>
      <c r="P9" s="9" t="s">
        <v>283</v>
      </c>
      <c r="Q9" s="9" t="s">
        <v>284</v>
      </c>
    </row>
    <row r="10" spans="1:17" x14ac:dyDescent="0.25">
      <c r="A10" t="s">
        <v>288</v>
      </c>
      <c r="B10" s="6">
        <v>6.8845906499999998</v>
      </c>
      <c r="C10" s="6">
        <v>7.1397814999999998</v>
      </c>
      <c r="D10" s="6">
        <v>6.4459925</v>
      </c>
      <c r="E10" s="6">
        <v>8.1295680000000008</v>
      </c>
      <c r="F10" s="6">
        <v>7.7930757499999999</v>
      </c>
      <c r="G10" s="6">
        <v>8.1999750000000002</v>
      </c>
      <c r="H10" s="8">
        <v>1.1126701469720666E-2</v>
      </c>
      <c r="I10" s="6">
        <v>0.18689652778858501</v>
      </c>
      <c r="J10" s="6">
        <v>1</v>
      </c>
      <c r="K10" s="2">
        <v>0.84859628476282245</v>
      </c>
      <c r="L10" s="2">
        <v>1.178416660496568</v>
      </c>
      <c r="M10" s="2">
        <v>1.178416660496568</v>
      </c>
      <c r="N10" s="2">
        <v>0.23684973250427629</v>
      </c>
      <c r="O10" t="s">
        <v>12</v>
      </c>
      <c r="P10" s="9" t="s">
        <v>289</v>
      </c>
      <c r="Q10" s="9" t="s">
        <v>290</v>
      </c>
    </row>
    <row r="11" spans="1:17" x14ac:dyDescent="0.25">
      <c r="A11" t="s">
        <v>306</v>
      </c>
      <c r="B11" s="6">
        <v>6.0630540000000002</v>
      </c>
      <c r="C11" s="6">
        <v>5.9862513999999996</v>
      </c>
      <c r="D11" s="6">
        <v>6.5448360999999995</v>
      </c>
      <c r="E11" s="6">
        <v>8.2090829999999997</v>
      </c>
      <c r="F11" s="6">
        <v>6.9837210000000001</v>
      </c>
      <c r="G11" s="6">
        <v>7.5967450000000003</v>
      </c>
      <c r="H11" s="8">
        <v>3.9889825191587437E-2</v>
      </c>
      <c r="I11" s="6">
        <v>0.18689652778858501</v>
      </c>
      <c r="J11" s="6">
        <v>1</v>
      </c>
      <c r="K11" s="2">
        <v>0.81590651486784571</v>
      </c>
      <c r="L11" s="2">
        <v>1.225630610587749</v>
      </c>
      <c r="M11" s="2">
        <v>1.225630610587749</v>
      </c>
      <c r="N11" s="2">
        <v>0.29352423467940908</v>
      </c>
      <c r="O11" t="s">
        <v>12</v>
      </c>
      <c r="P11" s="9" t="s">
        <v>307</v>
      </c>
      <c r="Q11" s="9" t="s">
        <v>308</v>
      </c>
    </row>
    <row r="12" spans="1:17" x14ac:dyDescent="0.25">
      <c r="A12" t="s">
        <v>324</v>
      </c>
      <c r="B12" s="6">
        <v>7.8891610999999999</v>
      </c>
      <c r="C12" s="6">
        <v>7.5841570000000003</v>
      </c>
      <c r="D12" s="6">
        <v>7.4874277500000002</v>
      </c>
      <c r="E12" s="6">
        <v>8.6666249999999998</v>
      </c>
      <c r="F12" s="6">
        <v>8.9401454999999999</v>
      </c>
      <c r="G12" s="6">
        <v>8.8963319999999992</v>
      </c>
      <c r="H12" s="8">
        <v>2.0876425391016984E-3</v>
      </c>
      <c r="I12" s="6">
        <v>0.18689652778858501</v>
      </c>
      <c r="J12" s="6">
        <v>0.72023667599008601</v>
      </c>
      <c r="K12" s="2">
        <v>0.86634181224632112</v>
      </c>
      <c r="L12" s="2">
        <v>1.1542788145098517</v>
      </c>
      <c r="M12" s="2">
        <v>1.1542788145098517</v>
      </c>
      <c r="N12" s="2">
        <v>0.20699174714283239</v>
      </c>
      <c r="O12" t="s">
        <v>12</v>
      </c>
      <c r="P12" s="9" t="s">
        <v>325</v>
      </c>
      <c r="Q12" s="9" t="s">
        <v>326</v>
      </c>
    </row>
    <row r="13" spans="1:17" x14ac:dyDescent="0.25">
      <c r="A13" t="s">
        <v>442</v>
      </c>
      <c r="B13" s="6">
        <v>12.837724999999999</v>
      </c>
      <c r="C13" s="6">
        <v>12.346048</v>
      </c>
      <c r="D13" s="6">
        <v>12.004742499999999</v>
      </c>
      <c r="E13" s="6">
        <v>13.872496999999999</v>
      </c>
      <c r="F13" s="6">
        <v>13.363951999999999</v>
      </c>
      <c r="G13" s="6">
        <v>13.521957</v>
      </c>
      <c r="H13" s="8">
        <v>2.0093223670647142E-2</v>
      </c>
      <c r="I13" s="6">
        <v>0.18689652778858501</v>
      </c>
      <c r="J13" s="6">
        <v>1</v>
      </c>
      <c r="K13" s="2">
        <v>0.91241339271216826</v>
      </c>
      <c r="L13" s="2">
        <v>1.095994434088126</v>
      </c>
      <c r="M13" s="2">
        <v>1.095994434088126</v>
      </c>
      <c r="N13" s="2">
        <v>0.13224047171646142</v>
      </c>
      <c r="O13" t="s">
        <v>12</v>
      </c>
      <c r="P13" s="9" t="s">
        <v>443</v>
      </c>
      <c r="Q13" s="9" t="s">
        <v>444</v>
      </c>
    </row>
    <row r="14" spans="1:17" x14ac:dyDescent="0.25">
      <c r="A14" t="s">
        <v>448</v>
      </c>
      <c r="B14" s="6">
        <v>6.7132459999999998</v>
      </c>
      <c r="C14" s="6">
        <v>6.0128279999999998</v>
      </c>
      <c r="D14" s="6">
        <v>6.9979902000000003</v>
      </c>
      <c r="E14" s="6">
        <v>8.519088</v>
      </c>
      <c r="F14" s="6">
        <v>7.3763417499999999</v>
      </c>
      <c r="G14" s="6">
        <v>7.9713609999999999</v>
      </c>
      <c r="H14" s="8">
        <v>3.5849281439685542E-2</v>
      </c>
      <c r="I14" s="6">
        <v>0.18689652778858501</v>
      </c>
      <c r="J14" s="6">
        <v>1</v>
      </c>
      <c r="K14" s="2">
        <v>0.82642297435820944</v>
      </c>
      <c r="L14" s="2">
        <v>1.2100341242044832</v>
      </c>
      <c r="M14" s="2">
        <v>1.2100341242044832</v>
      </c>
      <c r="N14" s="2">
        <v>0.27504773355474238</v>
      </c>
      <c r="O14" t="s">
        <v>12</v>
      </c>
      <c r="P14" s="9"/>
      <c r="Q14" s="9"/>
    </row>
    <row r="15" spans="1:17" x14ac:dyDescent="0.25">
      <c r="A15" t="s">
        <v>455</v>
      </c>
      <c r="B15" s="6">
        <v>12.783814</v>
      </c>
      <c r="C15" s="6">
        <v>12.270272</v>
      </c>
      <c r="D15" s="6">
        <v>11.970057499999999</v>
      </c>
      <c r="E15" s="6">
        <v>13.82563</v>
      </c>
      <c r="F15" s="6">
        <v>13.299648000000001</v>
      </c>
      <c r="G15" s="6">
        <v>13.472884000000001</v>
      </c>
      <c r="H15" s="8">
        <v>1.8718609674787386E-2</v>
      </c>
      <c r="I15" s="6">
        <v>0.18689652778858501</v>
      </c>
      <c r="J15" s="6">
        <v>1</v>
      </c>
      <c r="K15" s="2">
        <v>0.91196600230325675</v>
      </c>
      <c r="L15" s="2">
        <v>1.0965321047872454</v>
      </c>
      <c r="M15" s="2">
        <v>1.0965321047872454</v>
      </c>
      <c r="N15" s="2">
        <v>0.13294805253981423</v>
      </c>
      <c r="O15" t="s">
        <v>12</v>
      </c>
      <c r="P15" s="9" t="s">
        <v>456</v>
      </c>
      <c r="Q15" s="9" t="s">
        <v>457</v>
      </c>
    </row>
    <row r="16" spans="1:17" x14ac:dyDescent="0.25">
      <c r="A16" t="s">
        <v>476</v>
      </c>
      <c r="B16" s="6">
        <v>9.976858</v>
      </c>
      <c r="C16" s="6">
        <v>10.242779000000001</v>
      </c>
      <c r="D16" s="6">
        <v>10.235916749999999</v>
      </c>
      <c r="E16" s="6">
        <v>8.5252680000000005</v>
      </c>
      <c r="F16" s="6">
        <v>9.467435</v>
      </c>
      <c r="G16" s="6">
        <v>8.6183320000000005</v>
      </c>
      <c r="H16" s="8">
        <v>4.1553639791839944E-2</v>
      </c>
      <c r="I16" s="6">
        <v>0.18689652778858501</v>
      </c>
      <c r="J16" s="6">
        <v>1</v>
      </c>
      <c r="K16" s="2">
        <v>1.1444708463988718</v>
      </c>
      <c r="L16" s="2">
        <v>0.87376625026888577</v>
      </c>
      <c r="M16" s="2">
        <v>1.1444708463988718</v>
      </c>
      <c r="N16" s="2">
        <v>0.1946807129665831</v>
      </c>
      <c r="O16" t="s">
        <v>5</v>
      </c>
      <c r="P16" s="9" t="s">
        <v>477</v>
      </c>
      <c r="Q16" s="9" t="s">
        <v>478</v>
      </c>
    </row>
    <row r="17" spans="1:17" x14ac:dyDescent="0.25">
      <c r="A17" t="s">
        <v>539</v>
      </c>
      <c r="B17" s="6">
        <v>7.6913923500000001</v>
      </c>
      <c r="C17" s="6">
        <v>7.1638545999999996</v>
      </c>
      <c r="D17" s="6">
        <v>7.7213843500000001</v>
      </c>
      <c r="E17" s="6">
        <v>9.4785190000000004</v>
      </c>
      <c r="F17" s="6">
        <v>8.2526502499999985</v>
      </c>
      <c r="G17" s="6">
        <v>8.788824</v>
      </c>
      <c r="H17" s="8">
        <v>4.6284742439121257E-2</v>
      </c>
      <c r="I17" s="6">
        <v>0.18689652778858501</v>
      </c>
      <c r="J17" s="6">
        <v>1</v>
      </c>
      <c r="K17" s="2">
        <v>0.8513060726363495</v>
      </c>
      <c r="L17" s="2">
        <v>1.1746656486346572</v>
      </c>
      <c r="M17" s="2">
        <v>1.1746656486346572</v>
      </c>
      <c r="N17" s="2">
        <v>0.23225017321619876</v>
      </c>
      <c r="O17" t="s">
        <v>12</v>
      </c>
      <c r="P17" s="9" t="s">
        <v>540</v>
      </c>
      <c r="Q17" s="9" t="s">
        <v>541</v>
      </c>
    </row>
    <row r="18" spans="1:17" x14ac:dyDescent="0.25">
      <c r="A18" t="s">
        <v>706</v>
      </c>
      <c r="B18" s="6">
        <v>8.3845434999999995</v>
      </c>
      <c r="C18" s="6">
        <v>8.4942329999999995</v>
      </c>
      <c r="D18" s="6">
        <v>8.8597429999999999</v>
      </c>
      <c r="E18" s="6">
        <v>7.2124996000000001</v>
      </c>
      <c r="F18" s="6">
        <v>7.5240912</v>
      </c>
      <c r="G18" s="6">
        <v>7.9196057</v>
      </c>
      <c r="H18" s="8">
        <v>1.8375795275297528E-2</v>
      </c>
      <c r="I18" s="6">
        <v>0.18689652778858501</v>
      </c>
      <c r="J18" s="6">
        <v>1</v>
      </c>
      <c r="K18" s="2">
        <v>1.1360476812601799</v>
      </c>
      <c r="L18" s="2">
        <v>0.88024474368076999</v>
      </c>
      <c r="M18" s="2">
        <v>1.1360476812601799</v>
      </c>
      <c r="N18" s="2">
        <v>0.18402338772463378</v>
      </c>
      <c r="O18" t="s">
        <v>5</v>
      </c>
      <c r="P18" s="9" t="s">
        <v>707</v>
      </c>
      <c r="Q18" s="9" t="s">
        <v>708</v>
      </c>
    </row>
    <row r="19" spans="1:17" x14ac:dyDescent="0.25">
      <c r="A19" t="s">
        <v>748</v>
      </c>
      <c r="B19" s="6">
        <v>12.305192999999999</v>
      </c>
      <c r="C19" s="6">
        <v>11.800262</v>
      </c>
      <c r="D19" s="6">
        <v>12.211283</v>
      </c>
      <c r="E19" s="6">
        <v>11.319768</v>
      </c>
      <c r="F19" s="6">
        <v>11.106248999999998</v>
      </c>
      <c r="G19" s="6">
        <v>10.955952999999999</v>
      </c>
      <c r="H19" s="8">
        <v>9.0547535116892522E-3</v>
      </c>
      <c r="I19" s="6">
        <v>0.18689652778858501</v>
      </c>
      <c r="J19" s="6">
        <v>1</v>
      </c>
      <c r="K19" s="2">
        <v>1.0879147635684774</v>
      </c>
      <c r="L19" s="2">
        <v>0.91918965849851364</v>
      </c>
      <c r="M19" s="2">
        <v>1.0879147635684774</v>
      </c>
      <c r="N19" s="2">
        <v>0.12156552810093978</v>
      </c>
      <c r="O19" t="s">
        <v>5</v>
      </c>
      <c r="P19" s="9" t="s">
        <v>749</v>
      </c>
      <c r="Q19" s="9" t="s">
        <v>750</v>
      </c>
    </row>
    <row r="20" spans="1:17" x14ac:dyDescent="0.25">
      <c r="A20" t="s">
        <v>769</v>
      </c>
      <c r="B20" s="6">
        <v>6.7978751499999994</v>
      </c>
      <c r="C20" s="6">
        <v>7.3594074000000003</v>
      </c>
      <c r="D20" s="6">
        <v>6.774756</v>
      </c>
      <c r="E20" s="6">
        <v>8.3509779999999996</v>
      </c>
      <c r="F20" s="6">
        <v>7.5604937000000003</v>
      </c>
      <c r="G20" s="6">
        <v>8.3041219999999996</v>
      </c>
      <c r="H20" s="8">
        <v>3.0104636546742052E-2</v>
      </c>
      <c r="I20" s="6">
        <v>0.18689652778858501</v>
      </c>
      <c r="J20" s="6">
        <v>1</v>
      </c>
      <c r="K20" s="2">
        <v>0.86440327705035791</v>
      </c>
      <c r="L20" s="2">
        <v>1.1568674327708994</v>
      </c>
      <c r="M20" s="2">
        <v>1.1568674327708994</v>
      </c>
      <c r="N20" s="2">
        <v>0.21022355325988865</v>
      </c>
      <c r="O20" t="s">
        <v>12</v>
      </c>
      <c r="P20" s="9" t="s">
        <v>770</v>
      </c>
      <c r="Q20" s="9" t="s">
        <v>771</v>
      </c>
    </row>
    <row r="21" spans="1:17" x14ac:dyDescent="0.25">
      <c r="A21" t="s">
        <v>772</v>
      </c>
      <c r="B21" s="6">
        <v>9.8298519999999989</v>
      </c>
      <c r="C21" s="6">
        <v>9.4664660000000005</v>
      </c>
      <c r="D21" s="6">
        <v>9.8698815</v>
      </c>
      <c r="E21" s="6">
        <v>11.347265999999999</v>
      </c>
      <c r="F21" s="6">
        <v>10.501484000000001</v>
      </c>
      <c r="G21" s="6">
        <v>10.913919</v>
      </c>
      <c r="H21" s="8">
        <v>2.2092570832142361E-2</v>
      </c>
      <c r="I21" s="6">
        <v>0.18689652778858501</v>
      </c>
      <c r="J21" s="6">
        <v>1</v>
      </c>
      <c r="K21" s="2">
        <v>0.8902266021123002</v>
      </c>
      <c r="L21" s="2">
        <v>1.1233095007801757</v>
      </c>
      <c r="M21" s="2">
        <v>1.1233095007801757</v>
      </c>
      <c r="N21" s="2">
        <v>0.16775548225482734</v>
      </c>
      <c r="O21" t="s">
        <v>12</v>
      </c>
      <c r="P21" s="9" t="s">
        <v>773</v>
      </c>
      <c r="Q21" s="9" t="s">
        <v>774</v>
      </c>
    </row>
    <row r="22" spans="1:17" x14ac:dyDescent="0.25">
      <c r="A22" t="s">
        <v>781</v>
      </c>
      <c r="B22" s="6">
        <v>14.1876695</v>
      </c>
      <c r="C22" s="6">
        <v>13.737359</v>
      </c>
      <c r="D22" s="6">
        <v>14.055354999999999</v>
      </c>
      <c r="E22" s="6">
        <v>13.130747</v>
      </c>
      <c r="F22" s="6">
        <v>13.025970000000001</v>
      </c>
      <c r="G22" s="6">
        <v>12.836531000000001</v>
      </c>
      <c r="H22" s="8">
        <v>5.5243103048751296E-3</v>
      </c>
      <c r="I22" s="6">
        <v>0.18689652778858501</v>
      </c>
      <c r="J22" s="6">
        <v>1</v>
      </c>
      <c r="K22" s="2">
        <v>1.0766064806912212</v>
      </c>
      <c r="L22" s="2">
        <v>0.92884449233294875</v>
      </c>
      <c r="M22" s="2">
        <v>1.0766064806912212</v>
      </c>
      <c r="N22" s="2">
        <v>0.10649101487732468</v>
      </c>
      <c r="O22" t="s">
        <v>5</v>
      </c>
      <c r="P22" s="9" t="s">
        <v>782</v>
      </c>
      <c r="Q22" s="9" t="s">
        <v>783</v>
      </c>
    </row>
    <row r="23" spans="1:17" x14ac:dyDescent="0.25">
      <c r="A23" t="s">
        <v>837</v>
      </c>
      <c r="B23" s="6">
        <v>10.837115000000001</v>
      </c>
      <c r="C23" s="6">
        <v>11.310174999999999</v>
      </c>
      <c r="D23" s="6">
        <v>10.757380999999999</v>
      </c>
      <c r="E23" s="6">
        <v>12.346904</v>
      </c>
      <c r="F23" s="6">
        <v>11.481885500000001</v>
      </c>
      <c r="G23" s="6">
        <v>12.389742</v>
      </c>
      <c r="H23" s="8">
        <v>4.3748788873938294E-2</v>
      </c>
      <c r="I23" s="6">
        <v>0.18689652778858501</v>
      </c>
      <c r="J23" s="6">
        <v>1</v>
      </c>
      <c r="K23" s="2">
        <v>0.90850373102509685</v>
      </c>
      <c r="L23" s="2">
        <v>1.1007109446558514</v>
      </c>
      <c r="M23" s="2">
        <v>1.1007109446558514</v>
      </c>
      <c r="N23" s="2">
        <v>0.13843565558443582</v>
      </c>
      <c r="O23" t="s">
        <v>12</v>
      </c>
      <c r="P23" s="9" t="s">
        <v>838</v>
      </c>
      <c r="Q23" s="9" t="s">
        <v>839</v>
      </c>
    </row>
    <row r="24" spans="1:17" x14ac:dyDescent="0.25">
      <c r="A24" t="s">
        <v>870</v>
      </c>
      <c r="B24" s="6">
        <v>8.3469374999999992</v>
      </c>
      <c r="C24" s="6">
        <v>8.7884580000000003</v>
      </c>
      <c r="D24" s="6">
        <v>8.5293704999999989</v>
      </c>
      <c r="E24" s="6">
        <v>9.7822429999999994</v>
      </c>
      <c r="F24" s="6">
        <v>9.1157162500000002</v>
      </c>
      <c r="G24" s="6">
        <v>10.091896</v>
      </c>
      <c r="H24" s="8">
        <v>4.4445135082682621E-2</v>
      </c>
      <c r="I24" s="6">
        <v>0.18689652778858501</v>
      </c>
      <c r="J24" s="6">
        <v>1</v>
      </c>
      <c r="K24" s="2">
        <v>0.88530162633357745</v>
      </c>
      <c r="L24" s="2">
        <v>1.1295585258794101</v>
      </c>
      <c r="M24" s="2">
        <v>1.1295585258794101</v>
      </c>
      <c r="N24" s="2">
        <v>0.17575902310685673</v>
      </c>
      <c r="O24" t="s">
        <v>12</v>
      </c>
      <c r="P24" s="9"/>
      <c r="Q24" s="9" t="s">
        <v>871</v>
      </c>
    </row>
    <row r="25" spans="1:17" x14ac:dyDescent="0.25">
      <c r="A25" t="s">
        <v>875</v>
      </c>
      <c r="B25" s="6">
        <v>9.0129637500000008</v>
      </c>
      <c r="C25" s="6">
        <v>9.2600200000000008</v>
      </c>
      <c r="D25" s="6">
        <v>9.1666799999999995</v>
      </c>
      <c r="E25" s="6">
        <v>7.937684</v>
      </c>
      <c r="F25" s="6">
        <v>8.0013307000000005</v>
      </c>
      <c r="G25" s="6">
        <v>8.4887119999999996</v>
      </c>
      <c r="H25" s="8">
        <v>1.7320335157492345E-2</v>
      </c>
      <c r="I25" s="6">
        <v>0.18689652778858501</v>
      </c>
      <c r="J25" s="6">
        <v>1</v>
      </c>
      <c r="K25" s="2">
        <v>1.1232999323674275</v>
      </c>
      <c r="L25" s="2">
        <v>0.89023418517655839</v>
      </c>
      <c r="M25" s="2">
        <v>1.1232999323674275</v>
      </c>
      <c r="N25" s="2">
        <v>0.16774319324596151</v>
      </c>
      <c r="O25" t="s">
        <v>5</v>
      </c>
      <c r="P25" s="9" t="s">
        <v>876</v>
      </c>
      <c r="Q25" s="9" t="s">
        <v>877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09B44-6202-40D5-BB36-B2AF8F9E7AB3}">
  <dimension ref="A1:Y9"/>
  <sheetViews>
    <sheetView zoomScale="69" zoomScaleNormal="69" workbookViewId="0">
      <selection activeCell="AB6" sqref="AB6"/>
    </sheetView>
  </sheetViews>
  <sheetFormatPr baseColWidth="10" defaultRowHeight="15" x14ac:dyDescent="0.25"/>
  <cols>
    <col min="1" max="1" width="16.28515625" bestFit="1" customWidth="1"/>
    <col min="2" max="2" width="17.140625" bestFit="1" customWidth="1"/>
  </cols>
  <sheetData>
    <row r="1" spans="1:25" s="4" customFormat="1" x14ac:dyDescent="0.25">
      <c r="A1" s="3" t="s">
        <v>0</v>
      </c>
      <c r="B1" s="4" t="s">
        <v>4</v>
      </c>
      <c r="C1" s="4" t="s">
        <v>20</v>
      </c>
      <c r="D1" s="4" t="s">
        <v>58</v>
      </c>
      <c r="E1" s="4" t="s">
        <v>107</v>
      </c>
      <c r="F1" s="4" t="s">
        <v>143</v>
      </c>
      <c r="G1" s="4" t="s">
        <v>229</v>
      </c>
      <c r="H1" s="4" t="s">
        <v>243</v>
      </c>
      <c r="I1" s="4" t="s">
        <v>282</v>
      </c>
      <c r="J1" s="4" t="s">
        <v>288</v>
      </c>
      <c r="K1" s="4" t="s">
        <v>306</v>
      </c>
      <c r="L1" s="4" t="s">
        <v>324</v>
      </c>
      <c r="M1" s="4" t="s">
        <v>442</v>
      </c>
      <c r="N1" s="4" t="s">
        <v>448</v>
      </c>
      <c r="O1" s="4" t="s">
        <v>455</v>
      </c>
      <c r="P1" s="4" t="s">
        <v>476</v>
      </c>
      <c r="Q1" s="4" t="s">
        <v>539</v>
      </c>
      <c r="R1" s="4" t="s">
        <v>706</v>
      </c>
      <c r="S1" s="4" t="s">
        <v>748</v>
      </c>
      <c r="T1" s="4" t="s">
        <v>769</v>
      </c>
      <c r="U1" s="4" t="s">
        <v>772</v>
      </c>
      <c r="V1" s="4" t="s">
        <v>781</v>
      </c>
      <c r="W1" s="4" t="s">
        <v>837</v>
      </c>
      <c r="X1" s="4" t="s">
        <v>870</v>
      </c>
      <c r="Y1" s="4" t="s">
        <v>875</v>
      </c>
    </row>
    <row r="2" spans="1:25" x14ac:dyDescent="0.25">
      <c r="A2" s="3" t="s">
        <v>950</v>
      </c>
      <c r="B2">
        <v>7.2276340000000001</v>
      </c>
      <c r="C2">
        <v>9.7639582499999999</v>
      </c>
      <c r="D2">
        <v>9.3708974999999999</v>
      </c>
      <c r="E2">
        <v>10.4861925</v>
      </c>
      <c r="F2">
        <v>7.2760007499999997</v>
      </c>
      <c r="G2">
        <v>9.4064814999999999</v>
      </c>
      <c r="H2">
        <v>11.942942500000001</v>
      </c>
      <c r="I2">
        <v>10.127839999999999</v>
      </c>
      <c r="J2">
        <v>6.8845906499999998</v>
      </c>
      <c r="K2">
        <v>6.0630540000000002</v>
      </c>
      <c r="L2">
        <v>7.8891610999999999</v>
      </c>
      <c r="M2">
        <v>12.837724999999999</v>
      </c>
      <c r="N2">
        <v>6.7132459999999998</v>
      </c>
      <c r="O2">
        <v>12.783814</v>
      </c>
      <c r="P2">
        <v>9.976858</v>
      </c>
      <c r="Q2">
        <v>7.6913923500000001</v>
      </c>
      <c r="R2">
        <v>8.3845434999999995</v>
      </c>
      <c r="S2">
        <v>12.305192999999999</v>
      </c>
      <c r="T2">
        <v>6.7978751499999994</v>
      </c>
      <c r="U2">
        <v>9.8298519999999989</v>
      </c>
      <c r="V2">
        <v>14.1876695</v>
      </c>
      <c r="W2">
        <v>10.837115000000001</v>
      </c>
      <c r="X2">
        <v>8.3469374999999992</v>
      </c>
      <c r="Y2">
        <v>9.0129637500000008</v>
      </c>
    </row>
    <row r="3" spans="1:25" x14ac:dyDescent="0.25">
      <c r="A3" s="3" t="s">
        <v>951</v>
      </c>
      <c r="B3">
        <v>8.2670329999999996</v>
      </c>
      <c r="C3">
        <v>9.4063809999999997</v>
      </c>
      <c r="D3">
        <v>9.1861789999999992</v>
      </c>
      <c r="E3">
        <v>9.9586590000000008</v>
      </c>
      <c r="F3">
        <v>7.2034197000000004</v>
      </c>
      <c r="G3">
        <v>10.220826000000001</v>
      </c>
      <c r="H3">
        <v>11.455113000000001</v>
      </c>
      <c r="I3">
        <v>9.5377939999999999</v>
      </c>
      <c r="J3">
        <v>7.1397814999999998</v>
      </c>
      <c r="K3">
        <v>5.9862513999999996</v>
      </c>
      <c r="L3">
        <v>7.5841570000000003</v>
      </c>
      <c r="M3">
        <v>12.346048</v>
      </c>
      <c r="N3">
        <v>6.0128279999999998</v>
      </c>
      <c r="O3">
        <v>12.270272</v>
      </c>
      <c r="P3">
        <v>10.242779000000001</v>
      </c>
      <c r="Q3">
        <v>7.1638545999999996</v>
      </c>
      <c r="R3">
        <v>8.4942329999999995</v>
      </c>
      <c r="S3">
        <v>11.800262</v>
      </c>
      <c r="T3">
        <v>7.3594074000000003</v>
      </c>
      <c r="U3">
        <v>9.4664660000000005</v>
      </c>
      <c r="V3">
        <v>13.737359</v>
      </c>
      <c r="W3">
        <v>11.310174999999999</v>
      </c>
      <c r="X3">
        <v>8.7884580000000003</v>
      </c>
      <c r="Y3">
        <v>9.2600200000000008</v>
      </c>
    </row>
    <row r="4" spans="1:25" x14ac:dyDescent="0.25">
      <c r="A4" s="3" t="s">
        <v>952</v>
      </c>
      <c r="B4">
        <v>8.0068592499999998</v>
      </c>
      <c r="C4">
        <v>9.6649989999999999</v>
      </c>
      <c r="D4">
        <v>9.5397920000000003</v>
      </c>
      <c r="E4">
        <v>10.48237825</v>
      </c>
      <c r="F4">
        <v>7.2085697</v>
      </c>
      <c r="G4">
        <v>9.2524789999999992</v>
      </c>
      <c r="H4">
        <v>11.081990999999999</v>
      </c>
      <c r="I4">
        <v>9.453043000000001</v>
      </c>
      <c r="J4">
        <v>6.4459925</v>
      </c>
      <c r="K4">
        <v>6.5448360999999995</v>
      </c>
      <c r="L4">
        <v>7.4874277500000002</v>
      </c>
      <c r="M4">
        <v>12.004742499999999</v>
      </c>
      <c r="N4">
        <v>6.9979902000000003</v>
      </c>
      <c r="O4">
        <v>11.970057499999999</v>
      </c>
      <c r="P4">
        <v>10.235916749999999</v>
      </c>
      <c r="Q4">
        <v>7.7213843500000001</v>
      </c>
      <c r="R4">
        <v>8.8597429999999999</v>
      </c>
      <c r="S4">
        <v>12.211283</v>
      </c>
      <c r="T4">
        <v>6.774756</v>
      </c>
      <c r="U4">
        <v>9.8698815</v>
      </c>
      <c r="V4">
        <v>14.055354999999999</v>
      </c>
      <c r="W4">
        <v>10.757380999999999</v>
      </c>
      <c r="X4">
        <v>8.5293704999999989</v>
      </c>
      <c r="Y4">
        <v>9.1666799999999995</v>
      </c>
    </row>
    <row r="5" spans="1:25" x14ac:dyDescent="0.25">
      <c r="A5" s="3" t="s">
        <v>953</v>
      </c>
      <c r="B5">
        <v>6.5537086000000002</v>
      </c>
      <c r="C5">
        <v>7.6029159999999996</v>
      </c>
      <c r="D5">
        <v>11.679693</v>
      </c>
      <c r="E5">
        <v>8.8409890000000004</v>
      </c>
      <c r="F5">
        <v>5.154439</v>
      </c>
      <c r="G5">
        <v>11.154692000000001</v>
      </c>
      <c r="H5">
        <v>12.733185000000001</v>
      </c>
      <c r="I5">
        <v>11.598692</v>
      </c>
      <c r="J5">
        <v>8.1295680000000008</v>
      </c>
      <c r="K5">
        <v>8.2090829999999997</v>
      </c>
      <c r="L5">
        <v>8.6666249999999998</v>
      </c>
      <c r="M5">
        <v>13.872496999999999</v>
      </c>
      <c r="N5">
        <v>8.519088</v>
      </c>
      <c r="O5">
        <v>13.82563</v>
      </c>
      <c r="P5">
        <v>8.5252680000000005</v>
      </c>
      <c r="Q5">
        <v>9.4785190000000004</v>
      </c>
      <c r="R5">
        <v>7.2124996000000001</v>
      </c>
      <c r="S5">
        <v>11.319768</v>
      </c>
      <c r="T5">
        <v>8.3509779999999996</v>
      </c>
      <c r="U5">
        <v>11.347265999999999</v>
      </c>
      <c r="V5">
        <v>13.130747</v>
      </c>
      <c r="W5">
        <v>12.346904</v>
      </c>
      <c r="X5">
        <v>9.7822429999999994</v>
      </c>
      <c r="Y5">
        <v>7.937684</v>
      </c>
    </row>
    <row r="6" spans="1:25" x14ac:dyDescent="0.25">
      <c r="A6" s="3" t="s">
        <v>954</v>
      </c>
      <c r="B6">
        <v>4.9624480999999996</v>
      </c>
      <c r="C6">
        <v>8.4922497499999992</v>
      </c>
      <c r="D6">
        <v>10.285259</v>
      </c>
      <c r="E6">
        <v>9.2497730000000011</v>
      </c>
      <c r="F6">
        <v>6.3534825000000001</v>
      </c>
      <c r="G6">
        <v>10.288346000000001</v>
      </c>
      <c r="H6">
        <v>12.668341999999999</v>
      </c>
      <c r="I6">
        <v>10.630686499999999</v>
      </c>
      <c r="J6">
        <v>7.7930757499999999</v>
      </c>
      <c r="K6">
        <v>6.9837210000000001</v>
      </c>
      <c r="L6">
        <v>8.9401454999999999</v>
      </c>
      <c r="M6">
        <v>13.363951999999999</v>
      </c>
      <c r="N6">
        <v>7.3763417499999999</v>
      </c>
      <c r="O6">
        <v>13.299648000000001</v>
      </c>
      <c r="P6">
        <v>9.467435</v>
      </c>
      <c r="Q6">
        <v>8.2526502499999985</v>
      </c>
      <c r="R6">
        <v>7.5240912</v>
      </c>
      <c r="S6">
        <v>11.106248999999998</v>
      </c>
      <c r="T6">
        <v>7.5604937000000003</v>
      </c>
      <c r="U6">
        <v>10.501484000000001</v>
      </c>
      <c r="V6">
        <v>13.025970000000001</v>
      </c>
      <c r="W6">
        <v>11.481885500000001</v>
      </c>
      <c r="X6">
        <v>9.1157162500000002</v>
      </c>
      <c r="Y6">
        <v>8.0013307000000005</v>
      </c>
    </row>
    <row r="7" spans="1:25" x14ac:dyDescent="0.25">
      <c r="A7" s="3" t="s">
        <v>955</v>
      </c>
      <c r="B7">
        <v>4.465967</v>
      </c>
      <c r="C7">
        <v>7.33188</v>
      </c>
      <c r="D7">
        <v>11.320145</v>
      </c>
      <c r="E7">
        <v>8.5998610000000006</v>
      </c>
      <c r="F7">
        <v>5.6480870000000003</v>
      </c>
      <c r="G7">
        <v>11.344917000000001</v>
      </c>
      <c r="H7">
        <v>12.910542</v>
      </c>
      <c r="I7">
        <v>10.976324999999999</v>
      </c>
      <c r="J7">
        <v>8.1999750000000002</v>
      </c>
      <c r="K7">
        <v>7.5967450000000003</v>
      </c>
      <c r="L7">
        <v>8.8963319999999992</v>
      </c>
      <c r="M7">
        <v>13.521957</v>
      </c>
      <c r="N7">
        <v>7.9713609999999999</v>
      </c>
      <c r="O7">
        <v>13.472884000000001</v>
      </c>
      <c r="P7">
        <v>8.6183320000000005</v>
      </c>
      <c r="Q7">
        <v>8.788824</v>
      </c>
      <c r="R7">
        <v>7.9196057</v>
      </c>
      <c r="S7">
        <v>10.955952999999999</v>
      </c>
      <c r="T7">
        <v>8.3041219999999996</v>
      </c>
      <c r="U7">
        <v>10.913919</v>
      </c>
      <c r="V7">
        <v>12.836531000000001</v>
      </c>
      <c r="W7">
        <v>12.389742</v>
      </c>
      <c r="X7">
        <v>10.091896</v>
      </c>
      <c r="Y7">
        <v>8.4887119999999996</v>
      </c>
    </row>
    <row r="8" spans="1:25" x14ac:dyDescent="0.25">
      <c r="A8" s="3" t="s">
        <v>963</v>
      </c>
    </row>
    <row r="9" spans="1:25" x14ac:dyDescent="0.25">
      <c r="A9" s="3" t="s">
        <v>962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analysis normalized</vt:lpstr>
      <vt:lpstr>p&lt;0.05 normalized</vt:lpstr>
      <vt:lpstr>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Annika Guntermann</dc:creator>
  <cp:lastModifiedBy>Annika Guntermann</cp:lastModifiedBy>
  <dcterms:created xsi:type="dcterms:W3CDTF">2021-12-16T10:34:48Z</dcterms:created>
  <dcterms:modified xsi:type="dcterms:W3CDTF">2022-10-06T07:44:55Z</dcterms:modified>
</cp:coreProperties>
</file>