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CMS-Home\win\Documents\Research\Crime Modelling\Review paper 2017\IJGI 2021\IJGI revision Aug21\"/>
    </mc:Choice>
  </mc:AlternateContent>
  <bookViews>
    <workbookView xWindow="0" yWindow="0" windowWidth="28800" windowHeight="12300"/>
  </bookViews>
  <sheets>
    <sheet name="PPAI illustr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D5" i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L8" i="1"/>
  <c r="K8" i="1"/>
  <c r="L7" i="1"/>
  <c r="K7" i="1"/>
  <c r="L6" i="1"/>
  <c r="K6" i="1"/>
  <c r="L5" i="1"/>
  <c r="O5" i="1" s="1"/>
  <c r="K5" i="1"/>
  <c r="L4" i="1"/>
  <c r="K4" i="1"/>
  <c r="O6" i="1" l="1"/>
  <c r="N5" i="1"/>
  <c r="E6" i="1"/>
  <c r="S18" i="1"/>
  <c r="S19" i="1"/>
  <c r="S30" i="1"/>
  <c r="S31" i="1"/>
  <c r="S20" i="1"/>
  <c r="S21" i="1"/>
  <c r="S32" i="1"/>
  <c r="S33" i="1"/>
  <c r="S22" i="1"/>
  <c r="S23" i="1"/>
  <c r="S34" i="1"/>
  <c r="S35" i="1"/>
  <c r="S24" i="1"/>
  <c r="S25" i="1"/>
  <c r="S14" i="1"/>
  <c r="S27" i="1"/>
  <c r="S36" i="1"/>
  <c r="S37" i="1"/>
  <c r="S40" i="1"/>
  <c r="S51" i="1"/>
  <c r="S52" i="1"/>
  <c r="S63" i="1"/>
  <c r="S64" i="1"/>
  <c r="S67" i="1"/>
  <c r="S69" i="1"/>
  <c r="S17" i="1"/>
  <c r="S29" i="1"/>
  <c r="S41" i="1"/>
  <c r="S44" i="1"/>
  <c r="S55" i="1"/>
  <c r="S56" i="1"/>
  <c r="S26" i="1"/>
  <c r="S57" i="1"/>
  <c r="S58" i="1"/>
  <c r="S66" i="1"/>
  <c r="S68" i="1"/>
  <c r="S70" i="1"/>
  <c r="S45" i="1"/>
  <c r="S53" i="1"/>
  <c r="S54" i="1"/>
  <c r="S71" i="1"/>
  <c r="S73" i="1"/>
  <c r="S75" i="1"/>
  <c r="S77" i="1"/>
  <c r="S79" i="1"/>
  <c r="S81" i="1"/>
  <c r="S83" i="1"/>
  <c r="S85" i="1"/>
  <c r="S87" i="1"/>
  <c r="S89" i="1"/>
  <c r="S91" i="1"/>
  <c r="S93" i="1"/>
  <c r="S95" i="1"/>
  <c r="S97" i="1"/>
  <c r="S99" i="1"/>
  <c r="S101" i="1"/>
  <c r="S103" i="1"/>
  <c r="S6" i="1"/>
  <c r="S8" i="1"/>
  <c r="S10" i="1"/>
  <c r="S12" i="1"/>
  <c r="S39" i="1"/>
  <c r="S43" i="1"/>
  <c r="S59" i="1"/>
  <c r="S60" i="1"/>
  <c r="S16" i="1"/>
  <c r="S76" i="1"/>
  <c r="S82" i="1"/>
  <c r="S88" i="1"/>
  <c r="S100" i="1"/>
  <c r="S13" i="1"/>
  <c r="S28" i="1"/>
  <c r="S42" i="1"/>
  <c r="S47" i="1"/>
  <c r="S74" i="1"/>
  <c r="S9" i="1"/>
  <c r="S92" i="1"/>
  <c r="S50" i="1"/>
  <c r="S65" i="1"/>
  <c r="S78" i="1"/>
  <c r="S86" i="1"/>
  <c r="S102" i="1"/>
  <c r="S7" i="1"/>
  <c r="S11" i="1"/>
  <c r="S48" i="1"/>
  <c r="S61" i="1"/>
  <c r="S90" i="1"/>
  <c r="S94" i="1"/>
  <c r="S98" i="1"/>
  <c r="S5" i="1"/>
  <c r="S15" i="1"/>
  <c r="S46" i="1"/>
  <c r="S72" i="1"/>
  <c r="S80" i="1"/>
  <c r="G5" i="1"/>
  <c r="S38" i="1"/>
  <c r="S62" i="1"/>
  <c r="S104" i="1"/>
  <c r="S49" i="1"/>
  <c r="S84" i="1"/>
  <c r="S96" i="1"/>
  <c r="M5" i="1"/>
  <c r="O7" i="1"/>
  <c r="O4" i="1"/>
  <c r="O8" i="1"/>
  <c r="F6" i="1"/>
  <c r="M4" i="1"/>
  <c r="N8" i="1"/>
  <c r="M6" i="1"/>
  <c r="M8" i="1"/>
  <c r="N7" i="1"/>
  <c r="N4" i="1"/>
  <c r="M7" i="1"/>
  <c r="F5" i="1"/>
  <c r="N6" i="1"/>
  <c r="T14" i="1" l="1"/>
  <c r="T16" i="1"/>
  <c r="T18" i="1"/>
  <c r="T20" i="1"/>
  <c r="T22" i="1"/>
  <c r="T24" i="1"/>
  <c r="T26" i="1"/>
  <c r="T28" i="1"/>
  <c r="T30" i="1"/>
  <c r="T32" i="1"/>
  <c r="T34" i="1"/>
  <c r="T36" i="1"/>
  <c r="T38" i="1"/>
  <c r="T40" i="1"/>
  <c r="T17" i="1"/>
  <c r="T29" i="1"/>
  <c r="T41" i="1"/>
  <c r="T19" i="1"/>
  <c r="T31" i="1"/>
  <c r="T21" i="1"/>
  <c r="T33" i="1"/>
  <c r="T23" i="1"/>
  <c r="T35" i="1"/>
  <c r="T47" i="1"/>
  <c r="T49" i="1"/>
  <c r="T51" i="1"/>
  <c r="T53" i="1"/>
  <c r="T55" i="1"/>
  <c r="T57" i="1"/>
  <c r="T59" i="1"/>
  <c r="T61" i="1"/>
  <c r="T63" i="1"/>
  <c r="T65" i="1"/>
  <c r="T25" i="1"/>
  <c r="T42" i="1"/>
  <c r="T46" i="1"/>
  <c r="T50" i="1"/>
  <c r="T62" i="1"/>
  <c r="T15" i="1"/>
  <c r="T45" i="1"/>
  <c r="T54" i="1"/>
  <c r="T44" i="1"/>
  <c r="T56" i="1"/>
  <c r="T27" i="1"/>
  <c r="T52" i="1"/>
  <c r="T67" i="1"/>
  <c r="T58" i="1"/>
  <c r="T68" i="1"/>
  <c r="T71" i="1"/>
  <c r="T73" i="1"/>
  <c r="T75" i="1"/>
  <c r="T77" i="1"/>
  <c r="T79" i="1"/>
  <c r="T81" i="1"/>
  <c r="T83" i="1"/>
  <c r="T85" i="1"/>
  <c r="T87" i="1"/>
  <c r="T48" i="1"/>
  <c r="T64" i="1"/>
  <c r="T69" i="1"/>
  <c r="T98" i="1"/>
  <c r="T99" i="1"/>
  <c r="T11" i="1"/>
  <c r="T12" i="1"/>
  <c r="T37" i="1"/>
  <c r="T60" i="1"/>
  <c r="T76" i="1"/>
  <c r="T82" i="1"/>
  <c r="T88" i="1"/>
  <c r="T89" i="1"/>
  <c r="T13" i="1"/>
  <c r="T97" i="1"/>
  <c r="T91" i="1"/>
  <c r="T95" i="1"/>
  <c r="T5" i="1"/>
  <c r="T43" i="1"/>
  <c r="T78" i="1"/>
  <c r="T86" i="1"/>
  <c r="T102" i="1"/>
  <c r="T7" i="1"/>
  <c r="T90" i="1"/>
  <c r="T94" i="1"/>
  <c r="T101" i="1"/>
  <c r="T6" i="1"/>
  <c r="T10" i="1"/>
  <c r="T66" i="1"/>
  <c r="T72" i="1"/>
  <c r="T80" i="1"/>
  <c r="T93" i="1"/>
  <c r="T39" i="1"/>
  <c r="T74" i="1"/>
  <c r="T8" i="1"/>
  <c r="T104" i="1"/>
  <c r="T70" i="1"/>
  <c r="T9" i="1"/>
  <c r="T92" i="1"/>
  <c r="T103" i="1"/>
  <c r="T84" i="1"/>
  <c r="T96" i="1"/>
  <c r="T100" i="1"/>
  <c r="E7" i="1"/>
  <c r="G6" i="1"/>
  <c r="F7" i="1"/>
  <c r="G7" i="1"/>
  <c r="U15" i="1" l="1"/>
  <c r="U16" i="1"/>
  <c r="U27" i="1"/>
  <c r="U28" i="1"/>
  <c r="U39" i="1"/>
  <c r="U40" i="1"/>
  <c r="U43" i="1"/>
  <c r="U45" i="1"/>
  <c r="U17" i="1"/>
  <c r="U18" i="1"/>
  <c r="U29" i="1"/>
  <c r="U30" i="1"/>
  <c r="U19" i="1"/>
  <c r="U20" i="1"/>
  <c r="U31" i="1"/>
  <c r="U32" i="1"/>
  <c r="U21" i="1"/>
  <c r="U22" i="1"/>
  <c r="U33" i="1"/>
  <c r="U24" i="1"/>
  <c r="U34" i="1"/>
  <c r="U46" i="1"/>
  <c r="U36" i="1"/>
  <c r="U37" i="1"/>
  <c r="U48" i="1"/>
  <c r="U49" i="1"/>
  <c r="U60" i="1"/>
  <c r="U61" i="1"/>
  <c r="U52" i="1"/>
  <c r="U53" i="1"/>
  <c r="U64" i="1"/>
  <c r="U65" i="1"/>
  <c r="U67" i="1"/>
  <c r="U69" i="1"/>
  <c r="U41" i="1"/>
  <c r="U54" i="1"/>
  <c r="U55" i="1"/>
  <c r="U50" i="1"/>
  <c r="U51" i="1"/>
  <c r="U14" i="1"/>
  <c r="U44" i="1"/>
  <c r="U56" i="1"/>
  <c r="U57" i="1"/>
  <c r="U70" i="1"/>
  <c r="U74" i="1"/>
  <c r="U80" i="1"/>
  <c r="U86" i="1"/>
  <c r="U96" i="1"/>
  <c r="U97" i="1"/>
  <c r="U9" i="1"/>
  <c r="U10" i="1"/>
  <c r="U68" i="1"/>
  <c r="U73" i="1"/>
  <c r="U79" i="1"/>
  <c r="U85" i="1"/>
  <c r="U42" i="1"/>
  <c r="U47" i="1"/>
  <c r="U62" i="1"/>
  <c r="U89" i="1"/>
  <c r="U72" i="1"/>
  <c r="U82" i="1"/>
  <c r="U35" i="1"/>
  <c r="U63" i="1"/>
  <c r="U76" i="1"/>
  <c r="U84" i="1"/>
  <c r="U92" i="1"/>
  <c r="U99" i="1"/>
  <c r="U103" i="1"/>
  <c r="U8" i="1"/>
  <c r="U59" i="1"/>
  <c r="U77" i="1"/>
  <c r="U87" i="1"/>
  <c r="U91" i="1"/>
  <c r="U95" i="1"/>
  <c r="U11" i="1"/>
  <c r="U23" i="1"/>
  <c r="U78" i="1"/>
  <c r="U88" i="1"/>
  <c r="U98" i="1"/>
  <c r="U102" i="1"/>
  <c r="U7" i="1"/>
  <c r="U71" i="1"/>
  <c r="U81" i="1"/>
  <c r="U90" i="1"/>
  <c r="U94" i="1"/>
  <c r="U101" i="1"/>
  <c r="U6" i="1"/>
  <c r="U25" i="1"/>
  <c r="U38" i="1"/>
  <c r="U66" i="1"/>
  <c r="U93" i="1"/>
  <c r="U100" i="1"/>
  <c r="U5" i="1"/>
  <c r="U75" i="1"/>
  <c r="U58" i="1"/>
  <c r="U104" i="1"/>
  <c r="U12" i="1"/>
  <c r="U26" i="1"/>
  <c r="U83" i="1"/>
  <c r="U13" i="1"/>
  <c r="E8" i="1"/>
  <c r="F8" i="1" s="1"/>
  <c r="E9" i="1"/>
  <c r="G8" i="1" l="1"/>
  <c r="W15" i="1"/>
  <c r="W17" i="1"/>
  <c r="W19" i="1"/>
  <c r="W21" i="1"/>
  <c r="W23" i="1"/>
  <c r="W25" i="1"/>
  <c r="W27" i="1"/>
  <c r="W29" i="1"/>
  <c r="W31" i="1"/>
  <c r="W33" i="1"/>
  <c r="W35" i="1"/>
  <c r="W37" i="1"/>
  <c r="W39" i="1"/>
  <c r="W41" i="1"/>
  <c r="W24" i="1"/>
  <c r="W36" i="1"/>
  <c r="W14" i="1"/>
  <c r="W26" i="1"/>
  <c r="W38" i="1"/>
  <c r="W16" i="1"/>
  <c r="W28" i="1"/>
  <c r="W18" i="1"/>
  <c r="W30" i="1"/>
  <c r="W42" i="1"/>
  <c r="W43" i="1"/>
  <c r="W48" i="1"/>
  <c r="W50" i="1"/>
  <c r="W52" i="1"/>
  <c r="W54" i="1"/>
  <c r="W56" i="1"/>
  <c r="W58" i="1"/>
  <c r="W60" i="1"/>
  <c r="W62" i="1"/>
  <c r="W64" i="1"/>
  <c r="W57" i="1"/>
  <c r="W46" i="1"/>
  <c r="W49" i="1"/>
  <c r="W61" i="1"/>
  <c r="W22" i="1"/>
  <c r="W34" i="1"/>
  <c r="W45" i="1"/>
  <c r="W51" i="1"/>
  <c r="W63" i="1"/>
  <c r="W20" i="1"/>
  <c r="W40" i="1"/>
  <c r="W47" i="1"/>
  <c r="W66" i="1"/>
  <c r="W70" i="1"/>
  <c r="W53" i="1"/>
  <c r="W67" i="1"/>
  <c r="W72" i="1"/>
  <c r="W74" i="1"/>
  <c r="W76" i="1"/>
  <c r="W78" i="1"/>
  <c r="W80" i="1"/>
  <c r="W82" i="1"/>
  <c r="W84" i="1"/>
  <c r="W86" i="1"/>
  <c r="W32" i="1"/>
  <c r="W93" i="1"/>
  <c r="W94" i="1"/>
  <c r="W6" i="1"/>
  <c r="W7" i="1"/>
  <c r="W69" i="1"/>
  <c r="W71" i="1"/>
  <c r="W77" i="1"/>
  <c r="W83" i="1"/>
  <c r="W68" i="1"/>
  <c r="W89" i="1"/>
  <c r="W96" i="1"/>
  <c r="W100" i="1"/>
  <c r="W104" i="1"/>
  <c r="W65" i="1"/>
  <c r="W75" i="1"/>
  <c r="W85" i="1"/>
  <c r="W92" i="1"/>
  <c r="W8" i="1"/>
  <c r="W12" i="1"/>
  <c r="W59" i="1"/>
  <c r="W95" i="1"/>
  <c r="W99" i="1"/>
  <c r="W103" i="1"/>
  <c r="W11" i="1"/>
  <c r="W44" i="1"/>
  <c r="W55" i="1"/>
  <c r="W79" i="1"/>
  <c r="W87" i="1"/>
  <c r="W88" i="1"/>
  <c r="W91" i="1"/>
  <c r="W98" i="1"/>
  <c r="W102" i="1"/>
  <c r="W90" i="1"/>
  <c r="W13" i="1"/>
  <c r="W10" i="1"/>
  <c r="W81" i="1"/>
  <c r="W97" i="1"/>
  <c r="W101" i="1"/>
  <c r="W9" i="1"/>
  <c r="W73" i="1"/>
  <c r="W5" i="1"/>
  <c r="V14" i="1"/>
  <c r="V25" i="1"/>
  <c r="V26" i="1"/>
  <c r="V37" i="1"/>
  <c r="V38" i="1"/>
  <c r="V15" i="1"/>
  <c r="V16" i="1"/>
  <c r="V27" i="1"/>
  <c r="V28" i="1"/>
  <c r="V17" i="1"/>
  <c r="V18" i="1"/>
  <c r="V29" i="1"/>
  <c r="V30" i="1"/>
  <c r="V19" i="1"/>
  <c r="V20" i="1"/>
  <c r="V31" i="1"/>
  <c r="V32" i="1"/>
  <c r="V21" i="1"/>
  <c r="V40" i="1"/>
  <c r="V44" i="1"/>
  <c r="V45" i="1"/>
  <c r="V23" i="1"/>
  <c r="V39" i="1"/>
  <c r="V43" i="1"/>
  <c r="V47" i="1"/>
  <c r="V58" i="1"/>
  <c r="V59" i="1"/>
  <c r="V66" i="1"/>
  <c r="V68" i="1"/>
  <c r="V70" i="1"/>
  <c r="V22" i="1"/>
  <c r="V34" i="1"/>
  <c r="V35" i="1"/>
  <c r="V42" i="1"/>
  <c r="V50" i="1"/>
  <c r="V51" i="1"/>
  <c r="V62" i="1"/>
  <c r="V63" i="1"/>
  <c r="V24" i="1"/>
  <c r="V52" i="1"/>
  <c r="V53" i="1"/>
  <c r="V64" i="1"/>
  <c r="V65" i="1"/>
  <c r="V67" i="1"/>
  <c r="V69" i="1"/>
  <c r="V36" i="1"/>
  <c r="V46" i="1"/>
  <c r="V48" i="1"/>
  <c r="V49" i="1"/>
  <c r="V72" i="1"/>
  <c r="V74" i="1"/>
  <c r="V76" i="1"/>
  <c r="V78" i="1"/>
  <c r="V80" i="1"/>
  <c r="V82" i="1"/>
  <c r="V84" i="1"/>
  <c r="V86" i="1"/>
  <c r="V88" i="1"/>
  <c r="V90" i="1"/>
  <c r="V92" i="1"/>
  <c r="V94" i="1"/>
  <c r="V96" i="1"/>
  <c r="V98" i="1"/>
  <c r="V100" i="1"/>
  <c r="V102" i="1"/>
  <c r="V104" i="1"/>
  <c r="V7" i="1"/>
  <c r="V9" i="1"/>
  <c r="V11" i="1"/>
  <c r="V13" i="1"/>
  <c r="V54" i="1"/>
  <c r="V55" i="1"/>
  <c r="V61" i="1"/>
  <c r="V71" i="1"/>
  <c r="V77" i="1"/>
  <c r="V83" i="1"/>
  <c r="V95" i="1"/>
  <c r="V8" i="1"/>
  <c r="V5" i="1"/>
  <c r="V33" i="1"/>
  <c r="V57" i="1"/>
  <c r="V10" i="1"/>
  <c r="V75" i="1"/>
  <c r="V85" i="1"/>
  <c r="V12" i="1"/>
  <c r="V99" i="1"/>
  <c r="V103" i="1"/>
  <c r="V79" i="1"/>
  <c r="V87" i="1"/>
  <c r="V91" i="1"/>
  <c r="V41" i="1"/>
  <c r="V60" i="1"/>
  <c r="V73" i="1"/>
  <c r="V81" i="1"/>
  <c r="V93" i="1"/>
  <c r="V56" i="1"/>
  <c r="V97" i="1"/>
  <c r="V101" i="1"/>
  <c r="V89" i="1"/>
  <c r="V6" i="1"/>
  <c r="E10" i="1"/>
  <c r="G9" i="1"/>
  <c r="F9" i="1"/>
  <c r="X22" i="1" l="1"/>
  <c r="X23" i="1"/>
  <c r="X34" i="1"/>
  <c r="X35" i="1"/>
  <c r="X42" i="1"/>
  <c r="X44" i="1"/>
  <c r="X46" i="1"/>
  <c r="X24" i="1"/>
  <c r="X25" i="1"/>
  <c r="X36" i="1"/>
  <c r="X37" i="1"/>
  <c r="X14" i="1"/>
  <c r="X15" i="1"/>
  <c r="X26" i="1"/>
  <c r="X27" i="1"/>
  <c r="X38" i="1"/>
  <c r="X39" i="1"/>
  <c r="X16" i="1"/>
  <c r="X17" i="1"/>
  <c r="X28" i="1"/>
  <c r="X29" i="1"/>
  <c r="X18" i="1"/>
  <c r="X31" i="1"/>
  <c r="X41" i="1"/>
  <c r="X30" i="1"/>
  <c r="X55" i="1"/>
  <c r="X56" i="1"/>
  <c r="X20" i="1"/>
  <c r="X32" i="1"/>
  <c r="X40" i="1"/>
  <c r="X47" i="1"/>
  <c r="X48" i="1"/>
  <c r="X59" i="1"/>
  <c r="X60" i="1"/>
  <c r="X66" i="1"/>
  <c r="X68" i="1"/>
  <c r="X70" i="1"/>
  <c r="X49" i="1"/>
  <c r="X50" i="1"/>
  <c r="X61" i="1"/>
  <c r="X62" i="1"/>
  <c r="X45" i="1"/>
  <c r="X51" i="1"/>
  <c r="X52" i="1"/>
  <c r="X43" i="1"/>
  <c r="X58" i="1"/>
  <c r="X65" i="1"/>
  <c r="X75" i="1"/>
  <c r="X81" i="1"/>
  <c r="X87" i="1"/>
  <c r="X91" i="1"/>
  <c r="X92" i="1"/>
  <c r="X103" i="1"/>
  <c r="X104" i="1"/>
  <c r="X54" i="1"/>
  <c r="X64" i="1"/>
  <c r="X74" i="1"/>
  <c r="X80" i="1"/>
  <c r="X86" i="1"/>
  <c r="X5" i="1"/>
  <c r="X33" i="1"/>
  <c r="X11" i="1"/>
  <c r="X73" i="1"/>
  <c r="X83" i="1"/>
  <c r="X93" i="1"/>
  <c r="X97" i="1"/>
  <c r="X101" i="1"/>
  <c r="X9" i="1"/>
  <c r="X13" i="1"/>
  <c r="X21" i="1"/>
  <c r="X63" i="1"/>
  <c r="X67" i="1"/>
  <c r="X76" i="1"/>
  <c r="X84" i="1"/>
  <c r="X89" i="1"/>
  <c r="X96" i="1"/>
  <c r="X100" i="1"/>
  <c r="X57" i="1"/>
  <c r="X69" i="1"/>
  <c r="X77" i="1"/>
  <c r="X85" i="1"/>
  <c r="X8" i="1"/>
  <c r="X12" i="1"/>
  <c r="X53" i="1"/>
  <c r="X78" i="1"/>
  <c r="X95" i="1"/>
  <c r="X99" i="1"/>
  <c r="X7" i="1"/>
  <c r="X71" i="1"/>
  <c r="X79" i="1"/>
  <c r="X88" i="1"/>
  <c r="X94" i="1"/>
  <c r="X6" i="1"/>
  <c r="X90" i="1"/>
  <c r="X102" i="1"/>
  <c r="X10" i="1"/>
  <c r="X19" i="1"/>
  <c r="X82" i="1"/>
  <c r="X72" i="1"/>
  <c r="X98" i="1"/>
  <c r="E11" i="1"/>
  <c r="G10" i="1"/>
  <c r="F10" i="1"/>
  <c r="Y20" i="1" l="1"/>
  <c r="Y21" i="1"/>
  <c r="Y32" i="1"/>
  <c r="Y33" i="1"/>
  <c r="Y22" i="1"/>
  <c r="Y23" i="1"/>
  <c r="Y34" i="1"/>
  <c r="Y35" i="1"/>
  <c r="Y24" i="1"/>
  <c r="Y25" i="1"/>
  <c r="Y36" i="1"/>
  <c r="Y37" i="1"/>
  <c r="Y14" i="1"/>
  <c r="Y15" i="1"/>
  <c r="Y26" i="1"/>
  <c r="Y27" i="1"/>
  <c r="Y28" i="1"/>
  <c r="Y16" i="1"/>
  <c r="Y38" i="1"/>
  <c r="Y44" i="1"/>
  <c r="Y53" i="1"/>
  <c r="Y54" i="1"/>
  <c r="Y65" i="1"/>
  <c r="Y67" i="1"/>
  <c r="Y69" i="1"/>
  <c r="Y43" i="1"/>
  <c r="Y57" i="1"/>
  <c r="Y58" i="1"/>
  <c r="Y17" i="1"/>
  <c r="Y29" i="1"/>
  <c r="Y40" i="1"/>
  <c r="Y42" i="1"/>
  <c r="Y46" i="1"/>
  <c r="Y47" i="1"/>
  <c r="Y48" i="1"/>
  <c r="Y59" i="1"/>
  <c r="Y60" i="1"/>
  <c r="Y66" i="1"/>
  <c r="Y68" i="1"/>
  <c r="Y70" i="1"/>
  <c r="Y30" i="1"/>
  <c r="Y71" i="1"/>
  <c r="Y73" i="1"/>
  <c r="Y75" i="1"/>
  <c r="Y77" i="1"/>
  <c r="Y79" i="1"/>
  <c r="Y81" i="1"/>
  <c r="Y83" i="1"/>
  <c r="Y85" i="1"/>
  <c r="Y87" i="1"/>
  <c r="Y89" i="1"/>
  <c r="Y91" i="1"/>
  <c r="Y93" i="1"/>
  <c r="Y95" i="1"/>
  <c r="Y97" i="1"/>
  <c r="Y99" i="1"/>
  <c r="Y101" i="1"/>
  <c r="Y103" i="1"/>
  <c r="Y6" i="1"/>
  <c r="Y8" i="1"/>
  <c r="Y10" i="1"/>
  <c r="Y12" i="1"/>
  <c r="Y31" i="1"/>
  <c r="Y49" i="1"/>
  <c r="Y50" i="1"/>
  <c r="Y39" i="1"/>
  <c r="Y41" i="1"/>
  <c r="Y55" i="1"/>
  <c r="Y72" i="1"/>
  <c r="Y78" i="1"/>
  <c r="Y84" i="1"/>
  <c r="Y90" i="1"/>
  <c r="Y102" i="1"/>
  <c r="Y45" i="1"/>
  <c r="Y51" i="1"/>
  <c r="Y61" i="1"/>
  <c r="Y18" i="1"/>
  <c r="Y80" i="1"/>
  <c r="Y64" i="1"/>
  <c r="Y19" i="1"/>
  <c r="Y56" i="1"/>
  <c r="Y74" i="1"/>
  <c r="Y82" i="1"/>
  <c r="Y52" i="1"/>
  <c r="Y104" i="1"/>
  <c r="Y9" i="1"/>
  <c r="Y13" i="1"/>
  <c r="Y63" i="1"/>
  <c r="Y76" i="1"/>
  <c r="Y86" i="1"/>
  <c r="Y92" i="1"/>
  <c r="Y96" i="1"/>
  <c r="Y100" i="1"/>
  <c r="Y5" i="1"/>
  <c r="Y98" i="1"/>
  <c r="Y94" i="1"/>
  <c r="Y7" i="1"/>
  <c r="Y62" i="1"/>
  <c r="Y88" i="1"/>
  <c r="Y11" i="1"/>
  <c r="E12" i="1"/>
  <c r="G11" i="1"/>
  <c r="F11" i="1"/>
  <c r="Z14" i="1" l="1"/>
  <c r="Z16" i="1"/>
  <c r="Z18" i="1"/>
  <c r="Z20" i="1"/>
  <c r="Z22" i="1"/>
  <c r="Z24" i="1"/>
  <c r="Z26" i="1"/>
  <c r="Z28" i="1"/>
  <c r="Z30" i="1"/>
  <c r="Z32" i="1"/>
  <c r="Z34" i="1"/>
  <c r="Z36" i="1"/>
  <c r="Z38" i="1"/>
  <c r="Z40" i="1"/>
  <c r="Z19" i="1"/>
  <c r="Z31" i="1"/>
  <c r="Z21" i="1"/>
  <c r="Z33" i="1"/>
  <c r="Z23" i="1"/>
  <c r="Z35" i="1"/>
  <c r="Z25" i="1"/>
  <c r="Z15" i="1"/>
  <c r="Z39" i="1"/>
  <c r="Z47" i="1"/>
  <c r="Z49" i="1"/>
  <c r="Z51" i="1"/>
  <c r="Z53" i="1"/>
  <c r="Z55" i="1"/>
  <c r="Z57" i="1"/>
  <c r="Z59" i="1"/>
  <c r="Z61" i="1"/>
  <c r="Z63" i="1"/>
  <c r="Z41" i="1"/>
  <c r="Z45" i="1"/>
  <c r="Z52" i="1"/>
  <c r="Z64" i="1"/>
  <c r="Z27" i="1"/>
  <c r="Z56" i="1"/>
  <c r="Z43" i="1"/>
  <c r="Z58" i="1"/>
  <c r="Z65" i="1"/>
  <c r="Z69" i="1"/>
  <c r="Z17" i="1"/>
  <c r="Z46" i="1"/>
  <c r="Z48" i="1"/>
  <c r="Z66" i="1"/>
  <c r="Z70" i="1"/>
  <c r="Z71" i="1"/>
  <c r="Z73" i="1"/>
  <c r="Z75" i="1"/>
  <c r="Z77" i="1"/>
  <c r="Z79" i="1"/>
  <c r="Z81" i="1"/>
  <c r="Z83" i="1"/>
  <c r="Z85" i="1"/>
  <c r="Z87" i="1"/>
  <c r="Z62" i="1"/>
  <c r="Z88" i="1"/>
  <c r="Z89" i="1"/>
  <c r="Z100" i="1"/>
  <c r="Z101" i="1"/>
  <c r="Z13" i="1"/>
  <c r="Z72" i="1"/>
  <c r="Z78" i="1"/>
  <c r="Z84" i="1"/>
  <c r="Z8" i="1"/>
  <c r="Z12" i="1"/>
  <c r="Z95" i="1"/>
  <c r="Z54" i="1"/>
  <c r="Z90" i="1"/>
  <c r="Z94" i="1"/>
  <c r="Z98" i="1"/>
  <c r="Z6" i="1"/>
  <c r="Z10" i="1"/>
  <c r="Z29" i="1"/>
  <c r="Z50" i="1"/>
  <c r="Z74" i="1"/>
  <c r="Z82" i="1"/>
  <c r="Z93" i="1"/>
  <c r="Z97" i="1"/>
  <c r="Z5" i="1"/>
  <c r="Z37" i="1"/>
  <c r="Z67" i="1"/>
  <c r="Z104" i="1"/>
  <c r="Z9" i="1"/>
  <c r="Z76" i="1"/>
  <c r="Z86" i="1"/>
  <c r="Z92" i="1"/>
  <c r="Z96" i="1"/>
  <c r="Z103" i="1"/>
  <c r="Z44" i="1"/>
  <c r="Z91" i="1"/>
  <c r="Z11" i="1"/>
  <c r="Z42" i="1"/>
  <c r="Z68" i="1"/>
  <c r="Z80" i="1"/>
  <c r="Z102" i="1"/>
  <c r="Z60" i="1"/>
  <c r="Z99" i="1"/>
  <c r="Z7" i="1"/>
  <c r="E13" i="1"/>
  <c r="F12" i="1"/>
  <c r="G12" i="1"/>
  <c r="AA17" i="1" l="1"/>
  <c r="AA18" i="1"/>
  <c r="AA29" i="1"/>
  <c r="AA30" i="1"/>
  <c r="AA41" i="1"/>
  <c r="AA43" i="1"/>
  <c r="AA45" i="1"/>
  <c r="AA19" i="1"/>
  <c r="AA20" i="1"/>
  <c r="AA31" i="1"/>
  <c r="AA32" i="1"/>
  <c r="AA21" i="1"/>
  <c r="AA22" i="1"/>
  <c r="AA33" i="1"/>
  <c r="AA34" i="1"/>
  <c r="AA23" i="1"/>
  <c r="AA24" i="1"/>
  <c r="AA25" i="1"/>
  <c r="AA28" i="1"/>
  <c r="AA50" i="1"/>
  <c r="AA51" i="1"/>
  <c r="AA62" i="1"/>
  <c r="AA63" i="1"/>
  <c r="AA36" i="1"/>
  <c r="AA37" i="1"/>
  <c r="AA39" i="1"/>
  <c r="AA44" i="1"/>
  <c r="AA54" i="1"/>
  <c r="AA55" i="1"/>
  <c r="AA65" i="1"/>
  <c r="AA67" i="1"/>
  <c r="AA69" i="1"/>
  <c r="AA15" i="1"/>
  <c r="AA27" i="1"/>
  <c r="AA35" i="1"/>
  <c r="AA56" i="1"/>
  <c r="AA57" i="1"/>
  <c r="AA16" i="1"/>
  <c r="AA38" i="1"/>
  <c r="AA64" i="1"/>
  <c r="AA40" i="1"/>
  <c r="AA47" i="1"/>
  <c r="AA26" i="1"/>
  <c r="AA52" i="1"/>
  <c r="AA76" i="1"/>
  <c r="AA82" i="1"/>
  <c r="AA98" i="1"/>
  <c r="AA99" i="1"/>
  <c r="AA11" i="1"/>
  <c r="AA12" i="1"/>
  <c r="AA48" i="1"/>
  <c r="AA58" i="1"/>
  <c r="AA70" i="1"/>
  <c r="AA75" i="1"/>
  <c r="AA81" i="1"/>
  <c r="AA87" i="1"/>
  <c r="AA88" i="1"/>
  <c r="AA86" i="1"/>
  <c r="AA92" i="1"/>
  <c r="AA96" i="1"/>
  <c r="AA9" i="1"/>
  <c r="AA78" i="1"/>
  <c r="AA42" i="1"/>
  <c r="AA60" i="1"/>
  <c r="AA68" i="1"/>
  <c r="AA72" i="1"/>
  <c r="AA80" i="1"/>
  <c r="AA102" i="1"/>
  <c r="AA7" i="1"/>
  <c r="AA5" i="1"/>
  <c r="AA14" i="1"/>
  <c r="AA73" i="1"/>
  <c r="AA83" i="1"/>
  <c r="AA90" i="1"/>
  <c r="AA94" i="1"/>
  <c r="AA101" i="1"/>
  <c r="AA6" i="1"/>
  <c r="AA10" i="1"/>
  <c r="AA61" i="1"/>
  <c r="AA74" i="1"/>
  <c r="AA84" i="1"/>
  <c r="AA89" i="1"/>
  <c r="AA93" i="1"/>
  <c r="AA97" i="1"/>
  <c r="AA13" i="1"/>
  <c r="AA46" i="1"/>
  <c r="AA59" i="1"/>
  <c r="AA77" i="1"/>
  <c r="AA85" i="1"/>
  <c r="AA100" i="1"/>
  <c r="AA104" i="1"/>
  <c r="AA53" i="1"/>
  <c r="AA66" i="1"/>
  <c r="AA79" i="1"/>
  <c r="AA8" i="1"/>
  <c r="AA71" i="1"/>
  <c r="AA91" i="1"/>
  <c r="AA49" i="1"/>
  <c r="AA95" i="1"/>
  <c r="AA103" i="1"/>
  <c r="E14" i="1"/>
  <c r="F13" i="1"/>
  <c r="G13" i="1"/>
  <c r="AB15" i="1" l="1"/>
  <c r="AB16" i="1"/>
  <c r="AB27" i="1"/>
  <c r="AB28" i="1"/>
  <c r="AB39" i="1"/>
  <c r="AB40" i="1"/>
  <c r="AB17" i="1"/>
  <c r="AB18" i="1"/>
  <c r="AB29" i="1"/>
  <c r="AB30" i="1"/>
  <c r="AB19" i="1"/>
  <c r="AB20" i="1"/>
  <c r="AB31" i="1"/>
  <c r="AB32" i="1"/>
  <c r="AB21" i="1"/>
  <c r="AB22" i="1"/>
  <c r="AB33" i="1"/>
  <c r="AB46" i="1"/>
  <c r="AB14" i="1"/>
  <c r="AB26" i="1"/>
  <c r="AB42" i="1"/>
  <c r="AB48" i="1"/>
  <c r="AB49" i="1"/>
  <c r="AB60" i="1"/>
  <c r="AB61" i="1"/>
  <c r="AB66" i="1"/>
  <c r="AB68" i="1"/>
  <c r="AB70" i="1"/>
  <c r="AB25" i="1"/>
  <c r="AB38" i="1"/>
  <c r="AB52" i="1"/>
  <c r="AB53" i="1"/>
  <c r="AB64" i="1"/>
  <c r="AB36" i="1"/>
  <c r="AB37" i="1"/>
  <c r="AB44" i="1"/>
  <c r="AB54" i="1"/>
  <c r="AB55" i="1"/>
  <c r="AB65" i="1"/>
  <c r="AB67" i="1"/>
  <c r="AB69" i="1"/>
  <c r="AB23" i="1"/>
  <c r="AB41" i="1"/>
  <c r="AB62" i="1"/>
  <c r="AB63" i="1"/>
  <c r="AB72" i="1"/>
  <c r="AB74" i="1"/>
  <c r="AB76" i="1"/>
  <c r="AB78" i="1"/>
  <c r="AB80" i="1"/>
  <c r="AB82" i="1"/>
  <c r="AB84" i="1"/>
  <c r="AB86" i="1"/>
  <c r="AB88" i="1"/>
  <c r="AB90" i="1"/>
  <c r="AB92" i="1"/>
  <c r="AB94" i="1"/>
  <c r="AB96" i="1"/>
  <c r="AB98" i="1"/>
  <c r="AB100" i="1"/>
  <c r="AB102" i="1"/>
  <c r="AB104" i="1"/>
  <c r="AB7" i="1"/>
  <c r="AB9" i="1"/>
  <c r="AB11" i="1"/>
  <c r="AB13" i="1"/>
  <c r="AB24" i="1"/>
  <c r="AB34" i="1"/>
  <c r="AB59" i="1"/>
  <c r="AB73" i="1"/>
  <c r="AB79" i="1"/>
  <c r="AB85" i="1"/>
  <c r="AB97" i="1"/>
  <c r="AB10" i="1"/>
  <c r="AB5" i="1"/>
  <c r="AB43" i="1"/>
  <c r="AB51" i="1"/>
  <c r="AB77" i="1"/>
  <c r="AB87" i="1"/>
  <c r="AB45" i="1"/>
  <c r="AB58" i="1"/>
  <c r="AB71" i="1"/>
  <c r="AB81" i="1"/>
  <c r="AB91" i="1"/>
  <c r="AB95" i="1"/>
  <c r="AB35" i="1"/>
  <c r="AB56" i="1"/>
  <c r="AB50" i="1"/>
  <c r="AB75" i="1"/>
  <c r="AB83" i="1"/>
  <c r="AB101" i="1"/>
  <c r="AB6" i="1"/>
  <c r="AB57" i="1"/>
  <c r="AB89" i="1"/>
  <c r="AB93" i="1"/>
  <c r="AB103" i="1"/>
  <c r="AB8" i="1"/>
  <c r="AB47" i="1"/>
  <c r="AB12" i="1"/>
  <c r="AB99" i="1"/>
  <c r="E15" i="1"/>
  <c r="F14" i="1"/>
  <c r="G14" i="1"/>
  <c r="AC15" i="1" l="1"/>
  <c r="AC17" i="1"/>
  <c r="AC19" i="1"/>
  <c r="AC21" i="1"/>
  <c r="AC23" i="1"/>
  <c r="AC25" i="1"/>
  <c r="AC27" i="1"/>
  <c r="AC29" i="1"/>
  <c r="AC31" i="1"/>
  <c r="AC33" i="1"/>
  <c r="AC35" i="1"/>
  <c r="AC37" i="1"/>
  <c r="AC39" i="1"/>
  <c r="AC14" i="1"/>
  <c r="AC26" i="1"/>
  <c r="AC38" i="1"/>
  <c r="AC16" i="1"/>
  <c r="AC28" i="1"/>
  <c r="AC18" i="1"/>
  <c r="AC30" i="1"/>
  <c r="AC20" i="1"/>
  <c r="AC32" i="1"/>
  <c r="AC22" i="1"/>
  <c r="AC44" i="1"/>
  <c r="AC45" i="1"/>
  <c r="AC48" i="1"/>
  <c r="AC50" i="1"/>
  <c r="AC52" i="1"/>
  <c r="AC54" i="1"/>
  <c r="AC56" i="1"/>
  <c r="AC58" i="1"/>
  <c r="AC60" i="1"/>
  <c r="AC62" i="1"/>
  <c r="AC64" i="1"/>
  <c r="AC46" i="1"/>
  <c r="AC47" i="1"/>
  <c r="AC59" i="1"/>
  <c r="AC41" i="1"/>
  <c r="AC51" i="1"/>
  <c r="AC63" i="1"/>
  <c r="AC53" i="1"/>
  <c r="AC42" i="1"/>
  <c r="AC61" i="1"/>
  <c r="AC68" i="1"/>
  <c r="AC36" i="1"/>
  <c r="AC65" i="1"/>
  <c r="AC69" i="1"/>
  <c r="AC72" i="1"/>
  <c r="AC74" i="1"/>
  <c r="AC76" i="1"/>
  <c r="AC78" i="1"/>
  <c r="AC80" i="1"/>
  <c r="AC82" i="1"/>
  <c r="AC84" i="1"/>
  <c r="AC86" i="1"/>
  <c r="AC49" i="1"/>
  <c r="AC66" i="1"/>
  <c r="AC95" i="1"/>
  <c r="AC96" i="1"/>
  <c r="AC8" i="1"/>
  <c r="AC9" i="1"/>
  <c r="AC55" i="1"/>
  <c r="AC73" i="1"/>
  <c r="AC79" i="1"/>
  <c r="AC85" i="1"/>
  <c r="AC57" i="1"/>
  <c r="AC13" i="1"/>
  <c r="AC89" i="1"/>
  <c r="AC93" i="1"/>
  <c r="AC70" i="1"/>
  <c r="AC88" i="1"/>
  <c r="AC99" i="1"/>
  <c r="AC103" i="1"/>
  <c r="AC11" i="1"/>
  <c r="AC40" i="1"/>
  <c r="AC71" i="1"/>
  <c r="AC81" i="1"/>
  <c r="AC91" i="1"/>
  <c r="AC98" i="1"/>
  <c r="AC102" i="1"/>
  <c r="AC7" i="1"/>
  <c r="AC43" i="1"/>
  <c r="AC90" i="1"/>
  <c r="AC94" i="1"/>
  <c r="AC10" i="1"/>
  <c r="AC24" i="1"/>
  <c r="AC67" i="1"/>
  <c r="AC75" i="1"/>
  <c r="AC83" i="1"/>
  <c r="AC97" i="1"/>
  <c r="AC101" i="1"/>
  <c r="AC6" i="1"/>
  <c r="AC100" i="1"/>
  <c r="AC87" i="1"/>
  <c r="AC104" i="1"/>
  <c r="AC77" i="1"/>
  <c r="AC12" i="1"/>
  <c r="AC5" i="1"/>
  <c r="AC34" i="1"/>
  <c r="AC92" i="1"/>
  <c r="E16" i="1"/>
  <c r="F15" i="1"/>
  <c r="G15" i="1"/>
  <c r="AD24" i="1" l="1"/>
  <c r="AD25" i="1"/>
  <c r="AD36" i="1"/>
  <c r="AD37" i="1"/>
  <c r="AD42" i="1"/>
  <c r="AD44" i="1"/>
  <c r="AD46" i="1"/>
  <c r="AD14" i="1"/>
  <c r="AD15" i="1"/>
  <c r="AD26" i="1"/>
  <c r="AD27" i="1"/>
  <c r="AD16" i="1"/>
  <c r="AD17" i="1"/>
  <c r="AD28" i="1"/>
  <c r="AD29" i="1"/>
  <c r="AD18" i="1"/>
  <c r="AD19" i="1"/>
  <c r="AD30" i="1"/>
  <c r="AD31" i="1"/>
  <c r="AD32" i="1"/>
  <c r="AD38" i="1"/>
  <c r="AD40" i="1"/>
  <c r="AD43" i="1"/>
  <c r="AD21" i="1"/>
  <c r="AD33" i="1"/>
  <c r="AD34" i="1"/>
  <c r="AD57" i="1"/>
  <c r="AD58" i="1"/>
  <c r="AD23" i="1"/>
  <c r="AD45" i="1"/>
  <c r="AD49" i="1"/>
  <c r="AD50" i="1"/>
  <c r="AD61" i="1"/>
  <c r="AD62" i="1"/>
  <c r="AD66" i="1"/>
  <c r="AD68" i="1"/>
  <c r="AD70" i="1"/>
  <c r="AD20" i="1"/>
  <c r="AD39" i="1"/>
  <c r="AD41" i="1"/>
  <c r="AD51" i="1"/>
  <c r="AD52" i="1"/>
  <c r="AD63" i="1"/>
  <c r="AD64" i="1"/>
  <c r="AD59" i="1"/>
  <c r="AD60" i="1"/>
  <c r="AD35" i="1"/>
  <c r="AD56" i="1"/>
  <c r="AD67" i="1"/>
  <c r="AD71" i="1"/>
  <c r="AD77" i="1"/>
  <c r="AD83" i="1"/>
  <c r="AD93" i="1"/>
  <c r="AD94" i="1"/>
  <c r="AD6" i="1"/>
  <c r="AD7" i="1"/>
  <c r="AD22" i="1"/>
  <c r="AD65" i="1"/>
  <c r="AD76" i="1"/>
  <c r="AD82" i="1"/>
  <c r="AD10" i="1"/>
  <c r="AD55" i="1"/>
  <c r="AD47" i="1"/>
  <c r="AD79" i="1"/>
  <c r="AD87" i="1"/>
  <c r="AD92" i="1"/>
  <c r="AD8" i="1"/>
  <c r="AD12" i="1"/>
  <c r="AD54" i="1"/>
  <c r="AD72" i="1"/>
  <c r="AD80" i="1"/>
  <c r="AD88" i="1"/>
  <c r="AD95" i="1"/>
  <c r="AD99" i="1"/>
  <c r="AD103" i="1"/>
  <c r="AD11" i="1"/>
  <c r="AD48" i="1"/>
  <c r="AD73" i="1"/>
  <c r="AD81" i="1"/>
  <c r="AD91" i="1"/>
  <c r="AD98" i="1"/>
  <c r="AD102" i="1"/>
  <c r="AD69" i="1"/>
  <c r="AD74" i="1"/>
  <c r="AD84" i="1"/>
  <c r="AD90" i="1"/>
  <c r="AD75" i="1"/>
  <c r="AD85" i="1"/>
  <c r="AD53" i="1"/>
  <c r="AD89" i="1"/>
  <c r="AD96" i="1"/>
  <c r="AD13" i="1"/>
  <c r="AD86" i="1"/>
  <c r="AD100" i="1"/>
  <c r="AD97" i="1"/>
  <c r="AD5" i="1"/>
  <c r="AD104" i="1"/>
  <c r="AD78" i="1"/>
  <c r="AD101" i="1"/>
  <c r="AD9" i="1"/>
  <c r="E17" i="1"/>
  <c r="G16" i="1"/>
  <c r="F16" i="1"/>
  <c r="AE22" i="1" l="1"/>
  <c r="AE23" i="1"/>
  <c r="AE34" i="1"/>
  <c r="AE35" i="1"/>
  <c r="AE24" i="1"/>
  <c r="AE25" i="1"/>
  <c r="AE36" i="1"/>
  <c r="AE37" i="1"/>
  <c r="AE14" i="1"/>
  <c r="AE15" i="1"/>
  <c r="AE26" i="1"/>
  <c r="AE27" i="1"/>
  <c r="AE38" i="1"/>
  <c r="AE39" i="1"/>
  <c r="AE16" i="1"/>
  <c r="AE17" i="1"/>
  <c r="AE28" i="1"/>
  <c r="AE29" i="1"/>
  <c r="AE19" i="1"/>
  <c r="AE41" i="1"/>
  <c r="AE42" i="1"/>
  <c r="AE40" i="1"/>
  <c r="AE43" i="1"/>
  <c r="AE55" i="1"/>
  <c r="AE56" i="1"/>
  <c r="AE65" i="1"/>
  <c r="AE67" i="1"/>
  <c r="AE69" i="1"/>
  <c r="AE18" i="1"/>
  <c r="AE30" i="1"/>
  <c r="AE47" i="1"/>
  <c r="AE48" i="1"/>
  <c r="AE59" i="1"/>
  <c r="AE60" i="1"/>
  <c r="AE32" i="1"/>
  <c r="AE45" i="1"/>
  <c r="AE49" i="1"/>
  <c r="AE50" i="1"/>
  <c r="AE61" i="1"/>
  <c r="AE62" i="1"/>
  <c r="AE66" i="1"/>
  <c r="AE68" i="1"/>
  <c r="AE70" i="1"/>
  <c r="AE33" i="1"/>
  <c r="AE57" i="1"/>
  <c r="AE58" i="1"/>
  <c r="AE71" i="1"/>
  <c r="AE73" i="1"/>
  <c r="AE75" i="1"/>
  <c r="AE77" i="1"/>
  <c r="AE79" i="1"/>
  <c r="AE81" i="1"/>
  <c r="AE83" i="1"/>
  <c r="AE85" i="1"/>
  <c r="AE87" i="1"/>
  <c r="AE89" i="1"/>
  <c r="AE91" i="1"/>
  <c r="AE93" i="1"/>
  <c r="AE95" i="1"/>
  <c r="AE97" i="1"/>
  <c r="AE99" i="1"/>
  <c r="AE101" i="1"/>
  <c r="AE103" i="1"/>
  <c r="AE6" i="1"/>
  <c r="AE8" i="1"/>
  <c r="AE10" i="1"/>
  <c r="AE12" i="1"/>
  <c r="AE20" i="1"/>
  <c r="AE63" i="1"/>
  <c r="AE64" i="1"/>
  <c r="AE21" i="1"/>
  <c r="AE46" i="1"/>
  <c r="AE53" i="1"/>
  <c r="AE74" i="1"/>
  <c r="AE80" i="1"/>
  <c r="AE86" i="1"/>
  <c r="AE92" i="1"/>
  <c r="AE104" i="1"/>
  <c r="AE52" i="1"/>
  <c r="AE90" i="1"/>
  <c r="AE84" i="1"/>
  <c r="AE78" i="1"/>
  <c r="AE96" i="1"/>
  <c r="AE100" i="1"/>
  <c r="AE54" i="1"/>
  <c r="AE72" i="1"/>
  <c r="AE82" i="1"/>
  <c r="AE88" i="1"/>
  <c r="AE7" i="1"/>
  <c r="AE11" i="1"/>
  <c r="AE31" i="1"/>
  <c r="AE94" i="1"/>
  <c r="AE98" i="1"/>
  <c r="AE102" i="1"/>
  <c r="AE5" i="1"/>
  <c r="AE76" i="1"/>
  <c r="AE9" i="1"/>
  <c r="AE44" i="1"/>
  <c r="AE13" i="1"/>
  <c r="AE51" i="1"/>
  <c r="E18" i="1"/>
  <c r="G17" i="1"/>
  <c r="F17" i="1"/>
  <c r="AF14" i="1" l="1"/>
  <c r="AF16" i="1"/>
  <c r="AF18" i="1"/>
  <c r="AF20" i="1"/>
  <c r="AF22" i="1"/>
  <c r="AF24" i="1"/>
  <c r="AF26" i="1"/>
  <c r="AF28" i="1"/>
  <c r="AF30" i="1"/>
  <c r="AF32" i="1"/>
  <c r="AF34" i="1"/>
  <c r="AF36" i="1"/>
  <c r="AF38" i="1"/>
  <c r="AF40" i="1"/>
  <c r="AF21" i="1"/>
  <c r="AF33" i="1"/>
  <c r="AF23" i="1"/>
  <c r="AF35" i="1"/>
  <c r="AF25" i="1"/>
  <c r="AF37" i="1"/>
  <c r="AF15" i="1"/>
  <c r="AF27" i="1"/>
  <c r="AF29" i="1"/>
  <c r="AF47" i="1"/>
  <c r="AF49" i="1"/>
  <c r="AF51" i="1"/>
  <c r="AF53" i="1"/>
  <c r="AF55" i="1"/>
  <c r="AF57" i="1"/>
  <c r="AF59" i="1"/>
  <c r="AF61" i="1"/>
  <c r="AF63" i="1"/>
  <c r="AF19" i="1"/>
  <c r="AF31" i="1"/>
  <c r="AF54" i="1"/>
  <c r="AF42" i="1"/>
  <c r="AF46" i="1"/>
  <c r="AF58" i="1"/>
  <c r="AF48" i="1"/>
  <c r="AF60" i="1"/>
  <c r="AF43" i="1"/>
  <c r="AF56" i="1"/>
  <c r="AF67" i="1"/>
  <c r="AF41" i="1"/>
  <c r="AF62" i="1"/>
  <c r="AF68" i="1"/>
  <c r="AF71" i="1"/>
  <c r="AF73" i="1"/>
  <c r="AF75" i="1"/>
  <c r="AF77" i="1"/>
  <c r="AF79" i="1"/>
  <c r="AF81" i="1"/>
  <c r="AF83" i="1"/>
  <c r="AF85" i="1"/>
  <c r="AF87" i="1"/>
  <c r="AF44" i="1"/>
  <c r="AF90" i="1"/>
  <c r="AF91" i="1"/>
  <c r="AF102" i="1"/>
  <c r="AF103" i="1"/>
  <c r="AF17" i="1"/>
  <c r="AF39" i="1"/>
  <c r="AF66" i="1"/>
  <c r="AF74" i="1"/>
  <c r="AF80" i="1"/>
  <c r="AF86" i="1"/>
  <c r="AF69" i="1"/>
  <c r="AF94" i="1"/>
  <c r="AF7" i="1"/>
  <c r="AF11" i="1"/>
  <c r="AF89" i="1"/>
  <c r="AF104" i="1"/>
  <c r="AF9" i="1"/>
  <c r="AF13" i="1"/>
  <c r="AF45" i="1"/>
  <c r="AF70" i="1"/>
  <c r="AF78" i="1"/>
  <c r="AF92" i="1"/>
  <c r="AF96" i="1"/>
  <c r="AF100" i="1"/>
  <c r="AF8" i="1"/>
  <c r="AF12" i="1"/>
  <c r="AF52" i="1"/>
  <c r="AF65" i="1"/>
  <c r="AF95" i="1"/>
  <c r="AF99" i="1"/>
  <c r="AF5" i="1"/>
  <c r="AF50" i="1"/>
  <c r="AF72" i="1"/>
  <c r="AF82" i="1"/>
  <c r="AF88" i="1"/>
  <c r="AF84" i="1"/>
  <c r="AF101" i="1"/>
  <c r="AF93" i="1"/>
  <c r="AF98" i="1"/>
  <c r="AF6" i="1"/>
  <c r="AF76" i="1"/>
  <c r="AF10" i="1"/>
  <c r="AF97" i="1"/>
  <c r="AF64" i="1"/>
  <c r="E19" i="1"/>
  <c r="G18" i="1"/>
  <c r="F18" i="1"/>
  <c r="AG19" i="1" l="1"/>
  <c r="R19" i="1" s="1"/>
  <c r="AG20" i="1"/>
  <c r="R20" i="1" s="1"/>
  <c r="AG31" i="1"/>
  <c r="R31" i="1" s="1"/>
  <c r="AG32" i="1"/>
  <c r="R32" i="1" s="1"/>
  <c r="AG41" i="1"/>
  <c r="R41" i="1" s="1"/>
  <c r="AG43" i="1"/>
  <c r="R43" i="1" s="1"/>
  <c r="AG45" i="1"/>
  <c r="R45" i="1" s="1"/>
  <c r="AG21" i="1"/>
  <c r="R21" i="1" s="1"/>
  <c r="AG22" i="1"/>
  <c r="R22" i="1" s="1"/>
  <c r="AG33" i="1"/>
  <c r="R33" i="1" s="1"/>
  <c r="AG34" i="1"/>
  <c r="R34" i="1" s="1"/>
  <c r="AG23" i="1"/>
  <c r="R23" i="1" s="1"/>
  <c r="AG24" i="1"/>
  <c r="R24" i="1" s="1"/>
  <c r="AG35" i="1"/>
  <c r="R35" i="1" s="1"/>
  <c r="AG36" i="1"/>
  <c r="R36" i="1" s="1"/>
  <c r="AG14" i="1"/>
  <c r="R14" i="1" s="1"/>
  <c r="AG25" i="1"/>
  <c r="R25" i="1" s="1"/>
  <c r="AG26" i="1"/>
  <c r="R26" i="1" s="1"/>
  <c r="AG16" i="1"/>
  <c r="R16" i="1" s="1"/>
  <c r="AG37" i="1"/>
  <c r="R37" i="1" s="1"/>
  <c r="AG17" i="1"/>
  <c r="R17" i="1" s="1"/>
  <c r="AG44" i="1"/>
  <c r="R44" i="1" s="1"/>
  <c r="AG52" i="1"/>
  <c r="R52" i="1" s="1"/>
  <c r="AG53" i="1"/>
  <c r="R53" i="1" s="1"/>
  <c r="AG64" i="1"/>
  <c r="R64" i="1" s="1"/>
  <c r="AG56" i="1"/>
  <c r="R56" i="1" s="1"/>
  <c r="AG57" i="1"/>
  <c r="R57" i="1" s="1"/>
  <c r="AG65" i="1"/>
  <c r="R65" i="1" s="1"/>
  <c r="AG67" i="1"/>
  <c r="R67" i="1" s="1"/>
  <c r="AG69" i="1"/>
  <c r="R69" i="1" s="1"/>
  <c r="AG18" i="1"/>
  <c r="R18" i="1" s="1"/>
  <c r="AG30" i="1"/>
  <c r="R30" i="1" s="1"/>
  <c r="AG38" i="1"/>
  <c r="R38" i="1" s="1"/>
  <c r="AG42" i="1"/>
  <c r="R42" i="1" s="1"/>
  <c r="AG46" i="1"/>
  <c r="R46" i="1" s="1"/>
  <c r="AG47" i="1"/>
  <c r="R47" i="1" s="1"/>
  <c r="AG58" i="1"/>
  <c r="R58" i="1" s="1"/>
  <c r="AG59" i="1"/>
  <c r="R59" i="1" s="1"/>
  <c r="AG54" i="1"/>
  <c r="R54" i="1" s="1"/>
  <c r="AG55" i="1"/>
  <c r="R55" i="1" s="1"/>
  <c r="AG27" i="1"/>
  <c r="R27" i="1" s="1"/>
  <c r="AG60" i="1"/>
  <c r="R60" i="1" s="1"/>
  <c r="AG61" i="1"/>
  <c r="R61" i="1" s="1"/>
  <c r="AG50" i="1"/>
  <c r="R50" i="1" s="1"/>
  <c r="AG72" i="1"/>
  <c r="R72" i="1" s="1"/>
  <c r="AG78" i="1"/>
  <c r="R78" i="1" s="1"/>
  <c r="AG84" i="1"/>
  <c r="R84" i="1" s="1"/>
  <c r="AG88" i="1"/>
  <c r="R88" i="1" s="1"/>
  <c r="AG89" i="1"/>
  <c r="R89" i="1" s="1"/>
  <c r="AG100" i="1"/>
  <c r="R100" i="1" s="1"/>
  <c r="AG101" i="1"/>
  <c r="R101" i="1" s="1"/>
  <c r="AG13" i="1"/>
  <c r="R13" i="1" s="1"/>
  <c r="AG49" i="1"/>
  <c r="R49" i="1" s="1"/>
  <c r="AG62" i="1"/>
  <c r="R62" i="1" s="1"/>
  <c r="AG71" i="1"/>
  <c r="R71" i="1" s="1"/>
  <c r="AG77" i="1"/>
  <c r="R77" i="1" s="1"/>
  <c r="AG83" i="1"/>
  <c r="R83" i="1" s="1"/>
  <c r="AG82" i="1"/>
  <c r="R82" i="1" s="1"/>
  <c r="AG74" i="1"/>
  <c r="R74" i="1" s="1"/>
  <c r="AG28" i="1"/>
  <c r="R28" i="1" s="1"/>
  <c r="AG39" i="1"/>
  <c r="R39" i="1" s="1"/>
  <c r="AG51" i="1"/>
  <c r="R51" i="1" s="1"/>
  <c r="AG66" i="1"/>
  <c r="R66" i="1" s="1"/>
  <c r="AG76" i="1"/>
  <c r="R76" i="1" s="1"/>
  <c r="AG86" i="1"/>
  <c r="R86" i="1" s="1"/>
  <c r="AG93" i="1"/>
  <c r="R93" i="1" s="1"/>
  <c r="AG97" i="1"/>
  <c r="R97" i="1" s="1"/>
  <c r="AG68" i="1"/>
  <c r="R68" i="1" s="1"/>
  <c r="AG79" i="1"/>
  <c r="R79" i="1" s="1"/>
  <c r="AG87" i="1"/>
  <c r="R87" i="1" s="1"/>
  <c r="AG104" i="1"/>
  <c r="R104" i="1" s="1"/>
  <c r="AG9" i="1"/>
  <c r="R9" i="1" s="1"/>
  <c r="AG5" i="1"/>
  <c r="R5" i="1" s="1"/>
  <c r="AG29" i="1"/>
  <c r="R29" i="1" s="1"/>
  <c r="AG40" i="1"/>
  <c r="R40" i="1" s="1"/>
  <c r="AG70" i="1"/>
  <c r="R70" i="1" s="1"/>
  <c r="AG80" i="1"/>
  <c r="R80" i="1" s="1"/>
  <c r="AG92" i="1"/>
  <c r="R92" i="1" s="1"/>
  <c r="AG96" i="1"/>
  <c r="R96" i="1" s="1"/>
  <c r="AG103" i="1"/>
  <c r="R103" i="1" s="1"/>
  <c r="AG8" i="1"/>
  <c r="R8" i="1" s="1"/>
  <c r="AG12" i="1"/>
  <c r="R12" i="1" s="1"/>
  <c r="AG15" i="1"/>
  <c r="R15" i="1" s="1"/>
  <c r="AG48" i="1"/>
  <c r="R48" i="1" s="1"/>
  <c r="AG63" i="1"/>
  <c r="R63" i="1" s="1"/>
  <c r="AG73" i="1"/>
  <c r="R73" i="1" s="1"/>
  <c r="AG81" i="1"/>
  <c r="R81" i="1" s="1"/>
  <c r="AG91" i="1"/>
  <c r="R91" i="1" s="1"/>
  <c r="AG95" i="1"/>
  <c r="R95" i="1" s="1"/>
  <c r="AG99" i="1"/>
  <c r="R99" i="1" s="1"/>
  <c r="AG85" i="1"/>
  <c r="R85" i="1" s="1"/>
  <c r="AG11" i="1"/>
  <c r="R11" i="1" s="1"/>
  <c r="AG75" i="1"/>
  <c r="R75" i="1" s="1"/>
  <c r="AG90" i="1"/>
  <c r="R90" i="1" s="1"/>
  <c r="AG98" i="1"/>
  <c r="R98" i="1" s="1"/>
  <c r="AG6" i="1"/>
  <c r="R6" i="1" s="1"/>
  <c r="AG94" i="1"/>
  <c r="R94" i="1" s="1"/>
  <c r="AG102" i="1"/>
  <c r="R102" i="1" s="1"/>
  <c r="AG10" i="1"/>
  <c r="R10" i="1" s="1"/>
  <c r="AG7" i="1"/>
  <c r="R7" i="1" s="1"/>
  <c r="F19" i="1"/>
  <c r="G19" i="1"/>
</calcChain>
</file>

<file path=xl/sharedStrings.xml><?xml version="1.0" encoding="utf-8"?>
<sst xmlns="http://schemas.openxmlformats.org/spreadsheetml/2006/main" count="32" uniqueCount="27">
  <si>
    <t>hotspot</t>
  </si>
  <si>
    <t>a/A</t>
  </si>
  <si>
    <t>n/N</t>
  </si>
  <si>
    <t>Models</t>
  </si>
  <si>
    <t>PAI</t>
  </si>
  <si>
    <t>α</t>
  </si>
  <si>
    <t>Hotspots identified</t>
  </si>
  <si>
    <t>A</t>
  </si>
  <si>
    <t>B</t>
  </si>
  <si>
    <t>C</t>
  </si>
  <si>
    <t>1,2,3</t>
  </si>
  <si>
    <t>1,</t>
  </si>
  <si>
    <t>5,6,7,8,9,10</t>
  </si>
  <si>
    <t>D</t>
  </si>
  <si>
    <t>1,5,10,15</t>
  </si>
  <si>
    <t>E</t>
  </si>
  <si>
    <t>13,14,15</t>
  </si>
  <si>
    <t>Cumulative</t>
  </si>
  <si>
    <t>PPAI</t>
  </si>
  <si>
    <t>Which hotspot level has max PPAI?</t>
  </si>
  <si>
    <t>Cumulative Hotspot  Level</t>
  </si>
  <si>
    <t>Optimal PPAI for 2% patrol area - grid search</t>
  </si>
  <si>
    <t xml:space="preserve">α = </t>
  </si>
  <si>
    <r>
      <t>PPAI       (</t>
    </r>
    <r>
      <rPr>
        <b/>
        <sz val="11"/>
        <color theme="1"/>
        <rFont val="Calibri"/>
        <family val="2"/>
      </rPr>
      <t>α</t>
    </r>
    <r>
      <rPr>
        <b/>
        <sz val="11"/>
        <color theme="1"/>
        <rFont val="Calibri"/>
        <family val="2"/>
        <scheme val="minor"/>
      </rPr>
      <t xml:space="preserve"> = n/N)</t>
    </r>
  </si>
  <si>
    <r>
      <t>PPAI       (</t>
    </r>
    <r>
      <rPr>
        <b/>
        <sz val="11"/>
        <color theme="1"/>
        <rFont val="Calibri"/>
        <family val="2"/>
      </rPr>
      <t>α</t>
    </r>
    <r>
      <rPr>
        <b/>
        <sz val="11"/>
        <color theme="1"/>
        <rFont val="Calibri"/>
        <family val="2"/>
        <scheme val="minor"/>
      </rPr>
      <t xml:space="preserve"> = 0.9)</t>
    </r>
  </si>
  <si>
    <t>Find PAI and PPAI values for all models</t>
  </si>
  <si>
    <r>
      <t xml:space="preserve">To reproduce Table 3 for a given value of </t>
    </r>
    <r>
      <rPr>
        <b/>
        <sz val="14"/>
        <color theme="1"/>
        <rFont val="Calibri"/>
        <family val="2"/>
      </rPr>
      <t>α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</si>
</sst>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2"/>
      <color theme="1"/>
      <name val="Calibri"/>
      <family val="2"/>
    </font>
    <font>
      <b/>
      <sz val="14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164" fontId="0" fillId="0" borderId="2" xfId="0" applyNumberFormat="1" applyBorder="1"/>
    <xf numFmtId="164" fontId="0" fillId="0" borderId="3" xfId="0" applyNumberFormat="1" applyBorder="1"/>
    <xf numFmtId="164" fontId="0" fillId="0" borderId="4" xfId="0" applyNumberFormat="1" applyBorder="1"/>
    <xf numFmtId="164" fontId="0" fillId="0" borderId="14" xfId="0" applyNumberFormat="1" applyBorder="1"/>
    <xf numFmtId="164" fontId="0" fillId="0" borderId="0" xfId="0" applyNumberFormat="1" applyBorder="1"/>
    <xf numFmtId="164" fontId="0" fillId="0" borderId="15" xfId="0" applyNumberFormat="1" applyBorder="1"/>
    <xf numFmtId="164" fontId="0" fillId="0" borderId="5" xfId="0" applyNumberFormat="1" applyBorder="1"/>
    <xf numFmtId="164" fontId="0" fillId="0" borderId="6" xfId="0" applyNumberFormat="1" applyBorder="1"/>
    <xf numFmtId="164" fontId="0" fillId="0" borderId="7" xfId="0" applyNumberFormat="1" applyBorder="1"/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164" fontId="0" fillId="2" borderId="14" xfId="0" applyNumberFormat="1" applyFill="1" applyBorder="1"/>
    <xf numFmtId="164" fontId="0" fillId="2" borderId="0" xfId="0" applyNumberFormat="1" applyFill="1" applyBorder="1"/>
    <xf numFmtId="164" fontId="0" fillId="2" borderId="15" xfId="0" applyNumberForma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14" xfId="0" applyBorder="1"/>
    <xf numFmtId="0" fontId="0" fillId="0" borderId="0" xfId="0" applyBorder="1"/>
    <xf numFmtId="2" fontId="0" fillId="0" borderId="0" xfId="0" applyNumberFormat="1" applyBorder="1"/>
    <xf numFmtId="0" fontId="0" fillId="0" borderId="5" xfId="0" applyBorder="1"/>
    <xf numFmtId="0" fontId="0" fillId="0" borderId="6" xfId="0" applyBorder="1"/>
    <xf numFmtId="2" fontId="0" fillId="0" borderId="6" xfId="0" applyNumberFormat="1" applyBorder="1"/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2" fontId="0" fillId="0" borderId="3" xfId="0" applyNumberFormat="1" applyBorder="1"/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0" fillId="0" borderId="15" xfId="0" applyBorder="1"/>
    <xf numFmtId="0" fontId="0" fillId="0" borderId="7" xfId="0" applyBorder="1"/>
    <xf numFmtId="0" fontId="1" fillId="0" borderId="1" xfId="0" applyFont="1" applyBorder="1" applyAlignment="1">
      <alignment horizontal="center"/>
    </xf>
    <xf numFmtId="164" fontId="0" fillId="0" borderId="11" xfId="0" applyNumberFormat="1" applyBorder="1"/>
    <xf numFmtId="164" fontId="0" fillId="0" borderId="12" xfId="0" applyNumberFormat="1" applyBorder="1"/>
    <xf numFmtId="164" fontId="0" fillId="0" borderId="13" xfId="0" applyNumberFormat="1" applyBorder="1"/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2" borderId="8" xfId="0" applyFont="1" applyFill="1" applyBorder="1" applyAlignment="1">
      <alignment horizontal="right" vertical="center"/>
    </xf>
    <xf numFmtId="0" fontId="2" fillId="2" borderId="10" xfId="0" applyFont="1" applyFill="1" applyBorder="1" applyAlignment="1">
      <alignment horizontal="left" vertical="center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2" fontId="0" fillId="0" borderId="12" xfId="0" applyNumberFormat="1" applyBorder="1"/>
    <xf numFmtId="2" fontId="0" fillId="0" borderId="13" xfId="0" applyNumberFormat="1" applyBorder="1"/>
    <xf numFmtId="2" fontId="0" fillId="0" borderId="11" xfId="0" applyNumberFormat="1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0" borderId="1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4"/>
  <sheetViews>
    <sheetView tabSelected="1" workbookViewId="0">
      <selection activeCell="J95" sqref="J95"/>
    </sheetView>
  </sheetViews>
  <sheetFormatPr defaultRowHeight="15" x14ac:dyDescent="0.25"/>
  <cols>
    <col min="2" max="2" width="10.28515625" customWidth="1"/>
    <col min="10" max="10" width="10.85546875" customWidth="1"/>
    <col min="18" max="18" width="18.7109375" customWidth="1"/>
  </cols>
  <sheetData>
    <row r="1" spans="1:33" ht="15.75" thickBot="1" x14ac:dyDescent="0.3"/>
    <row r="2" spans="1:33" ht="30" customHeight="1" thickBot="1" x14ac:dyDescent="0.3">
      <c r="A2" s="49" t="s">
        <v>26</v>
      </c>
      <c r="B2" s="50"/>
      <c r="C2" s="50"/>
      <c r="D2" s="50"/>
      <c r="E2" s="50"/>
      <c r="F2" s="50"/>
      <c r="G2" s="51"/>
      <c r="I2" s="49" t="s">
        <v>25</v>
      </c>
      <c r="J2" s="50"/>
      <c r="K2" s="50"/>
      <c r="L2" s="50"/>
      <c r="M2" s="50"/>
      <c r="N2" s="50"/>
      <c r="O2" s="51"/>
      <c r="Q2" s="4" t="s">
        <v>21</v>
      </c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6"/>
    </row>
    <row r="3" spans="1:33" ht="31.5" customHeight="1" thickBot="1" x14ac:dyDescent="0.3">
      <c r="A3" s="34" t="s">
        <v>0</v>
      </c>
      <c r="B3" s="36" t="s">
        <v>1</v>
      </c>
      <c r="C3" s="41" t="s">
        <v>2</v>
      </c>
      <c r="D3" s="40" t="s">
        <v>17</v>
      </c>
      <c r="E3" s="38"/>
      <c r="F3" s="54" t="s">
        <v>22</v>
      </c>
      <c r="G3" s="55">
        <v>0.9</v>
      </c>
      <c r="I3" s="19" t="s">
        <v>3</v>
      </c>
      <c r="J3" s="61" t="s">
        <v>6</v>
      </c>
      <c r="K3" s="56" t="s">
        <v>1</v>
      </c>
      <c r="L3" s="61" t="s">
        <v>2</v>
      </c>
      <c r="M3" s="20" t="s">
        <v>4</v>
      </c>
      <c r="N3" s="61" t="s">
        <v>23</v>
      </c>
      <c r="O3" s="57" t="s">
        <v>24</v>
      </c>
      <c r="Q3" s="52" t="s">
        <v>5</v>
      </c>
      <c r="R3" s="36" t="s">
        <v>19</v>
      </c>
      <c r="S3" s="1" t="s">
        <v>20</v>
      </c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2"/>
    </row>
    <row r="4" spans="1:33" ht="15.75" thickBot="1" x14ac:dyDescent="0.3">
      <c r="A4" s="35"/>
      <c r="B4" s="37"/>
      <c r="C4" s="42"/>
      <c r="D4" s="19" t="s">
        <v>1</v>
      </c>
      <c r="E4" s="21" t="s">
        <v>2</v>
      </c>
      <c r="F4" s="3" t="s">
        <v>4</v>
      </c>
      <c r="G4" s="45" t="s">
        <v>18</v>
      </c>
      <c r="I4" s="58" t="s">
        <v>7</v>
      </c>
      <c r="J4" s="7" t="s">
        <v>10</v>
      </c>
      <c r="K4" s="26">
        <f>SUM(B5:B7)</f>
        <v>0.03</v>
      </c>
      <c r="L4" s="7">
        <f>SUM(C5:C7)</f>
        <v>0.27</v>
      </c>
      <c r="M4" s="39">
        <f>L4/K4</f>
        <v>9.0000000000000018</v>
      </c>
      <c r="N4" s="64">
        <f>L4/(K4^L4)</f>
        <v>0.69589068851943425</v>
      </c>
      <c r="O4" s="27">
        <f>L4/(K4^0.9)</f>
        <v>6.3380350260111333</v>
      </c>
      <c r="Q4" s="53"/>
      <c r="R4" s="37"/>
      <c r="S4" s="20">
        <v>1</v>
      </c>
      <c r="T4" s="20">
        <v>2</v>
      </c>
      <c r="U4" s="20">
        <v>3</v>
      </c>
      <c r="V4" s="20">
        <v>4</v>
      </c>
      <c r="W4" s="20">
        <v>5</v>
      </c>
      <c r="X4" s="20">
        <v>6</v>
      </c>
      <c r="Y4" s="20">
        <v>7</v>
      </c>
      <c r="Z4" s="20">
        <v>8</v>
      </c>
      <c r="AA4" s="20">
        <v>9</v>
      </c>
      <c r="AB4" s="20">
        <v>10</v>
      </c>
      <c r="AC4" s="20">
        <v>11</v>
      </c>
      <c r="AD4" s="20">
        <v>12</v>
      </c>
      <c r="AE4" s="20">
        <v>13</v>
      </c>
      <c r="AF4" s="20">
        <v>14</v>
      </c>
      <c r="AG4" s="21">
        <v>15</v>
      </c>
    </row>
    <row r="5" spans="1:33" x14ac:dyDescent="0.25">
      <c r="A5" s="25">
        <v>1</v>
      </c>
      <c r="B5" s="7">
        <v>0.01</v>
      </c>
      <c r="C5" s="7">
        <v>0.1</v>
      </c>
      <c r="D5" s="25">
        <f>B5</f>
        <v>0.01</v>
      </c>
      <c r="E5" s="27">
        <f>C5</f>
        <v>0.1</v>
      </c>
      <c r="F5" s="39">
        <f>E5/D5</f>
        <v>10</v>
      </c>
      <c r="G5" s="46">
        <f>E5/(D5^$G$3)</f>
        <v>6.3095734448019307</v>
      </c>
      <c r="I5" s="59" t="s">
        <v>8</v>
      </c>
      <c r="J5" s="8" t="s">
        <v>11</v>
      </c>
      <c r="K5" s="29">
        <f>B5</f>
        <v>0.01</v>
      </c>
      <c r="L5" s="8">
        <f>C5</f>
        <v>0.1</v>
      </c>
      <c r="M5" s="30">
        <f t="shared" ref="M5:M6" si="0">L5/K5</f>
        <v>10</v>
      </c>
      <c r="N5" s="62">
        <f t="shared" ref="N5:N6" si="1">L5/(K5^L5)</f>
        <v>0.15848931924611137</v>
      </c>
      <c r="O5" s="43">
        <f>L5/(K5^0.9)</f>
        <v>6.3095734448019307</v>
      </c>
      <c r="Q5" s="65">
        <v>0.01</v>
      </c>
      <c r="R5" s="65">
        <f>MATCH(MAX(S5:AG5),S5:AG5,0)</f>
        <v>15</v>
      </c>
      <c r="S5" s="10">
        <f>$E$5/($D$5^$Q5)</f>
        <v>0.10471285480508995</v>
      </c>
      <c r="T5" s="11">
        <f>$E$6/($D$6^$Q5)</f>
        <v>0.19758014553717332</v>
      </c>
      <c r="U5" s="11">
        <f>$E$7/($D$7^$Q5)</f>
        <v>0.2796356589939975</v>
      </c>
      <c r="V5" s="11">
        <f>$E$8/($D$8^$Q5)</f>
        <v>0.35112222276479066</v>
      </c>
      <c r="W5" s="11">
        <f>$E$9/($D$9^$Q5)</f>
        <v>0.41141344356078374</v>
      </c>
      <c r="X5" s="11">
        <f>$E$10/($D$10^$Q5)</f>
        <v>0.47176631890613818</v>
      </c>
      <c r="Y5" s="11">
        <f>$E$11/($D$11^$Q5)</f>
        <v>0.5218794260631846</v>
      </c>
      <c r="Z5" s="11">
        <f>$E$12/($D$12^$Q5)</f>
        <v>0.57154258335393582</v>
      </c>
      <c r="AA5" s="11">
        <f>$E$13/($D$13^$Q5)</f>
        <v>0.62128180533139399</v>
      </c>
      <c r="AB5" s="11">
        <f>$E$14/($D$14^$Q5)</f>
        <v>0.66088488702981707</v>
      </c>
      <c r="AC5" s="11">
        <f>$E$15/($D$15^$Q5)</f>
        <v>0.70021564878454978</v>
      </c>
      <c r="AD5" s="11">
        <f>$E$16/($D$16^$Q5)</f>
        <v>0.73962098114414732</v>
      </c>
      <c r="AE5" s="11">
        <f>$E$17/($D$17^$Q5)</f>
        <v>0.77882381932485123</v>
      </c>
      <c r="AF5" s="11">
        <f>$E$18/($D$18^$Q5)</f>
        <v>0.80799369106388941</v>
      </c>
      <c r="AG5" s="12">
        <f>$E$19/($D$19^$Q5)</f>
        <v>0.83723157634346401</v>
      </c>
    </row>
    <row r="6" spans="1:33" x14ac:dyDescent="0.25">
      <c r="A6" s="28">
        <v>2</v>
      </c>
      <c r="B6" s="8">
        <v>0.01</v>
      </c>
      <c r="C6" s="8">
        <v>0.09</v>
      </c>
      <c r="D6" s="28">
        <f>D5+B6</f>
        <v>0.02</v>
      </c>
      <c r="E6" s="43">
        <f>E5+C6</f>
        <v>0.19</v>
      </c>
      <c r="F6" s="30">
        <f t="shared" ref="F6:F19" si="2">E6/D6</f>
        <v>9.5</v>
      </c>
      <c r="G6" s="47">
        <f t="shared" ref="G6:G19" si="3">E6/(D6^$G$3)</f>
        <v>6.4243117091592934</v>
      </c>
      <c r="I6" s="59" t="s">
        <v>9</v>
      </c>
      <c r="J6" s="8" t="s">
        <v>12</v>
      </c>
      <c r="K6" s="29">
        <f>SUM(B9:B14)</f>
        <v>0.15</v>
      </c>
      <c r="L6" s="8">
        <f>SUM(C9:C14)</f>
        <v>0.30999999999999994</v>
      </c>
      <c r="M6" s="30">
        <f t="shared" si="0"/>
        <v>2.0666666666666664</v>
      </c>
      <c r="N6" s="62">
        <f t="shared" si="1"/>
        <v>0.55817888463762888</v>
      </c>
      <c r="O6" s="43">
        <f>L6/(K6^0.9)</f>
        <v>1.7095411563611058</v>
      </c>
      <c r="Q6" s="66">
        <v>0.02</v>
      </c>
      <c r="R6" s="66">
        <f t="shared" ref="R6:R69" si="4">MATCH(MAX(S6:AG6),S6:AG6,0)</f>
        <v>15</v>
      </c>
      <c r="S6" s="13">
        <f>$E$5/($D$5^$Q6)</f>
        <v>0.10964781961431851</v>
      </c>
      <c r="T6" s="14">
        <f>$E$6/($D$6^$Q6)</f>
        <v>0.20546270479205572</v>
      </c>
      <c r="U6" s="14">
        <f>$E$7/($D$7^$Q6)</f>
        <v>0.28961519178150841</v>
      </c>
      <c r="V6" s="14">
        <f>$E$8/($D$8^$Q6)</f>
        <v>0.36260828035084491</v>
      </c>
      <c r="W6" s="14">
        <f>$E$9/($D$9^$Q6)</f>
        <v>0.42315255385635536</v>
      </c>
      <c r="X6" s="14">
        <f>$E$10/($D$10^$Q6)</f>
        <v>0.48383360794401759</v>
      </c>
      <c r="Y6" s="14">
        <f>$E$11/($D$11^$Q6)</f>
        <v>0.53403555950595871</v>
      </c>
      <c r="Z6" s="14">
        <f>$E$12/($D$12^$Q6)</f>
        <v>0.58332307961944763</v>
      </c>
      <c r="AA6" s="14">
        <f>$E$13/($D$13^$Q6)</f>
        <v>0.63277226497678041</v>
      </c>
      <c r="AB6" s="14">
        <f>$E$14/($D$14^$Q6)</f>
        <v>0.6719520521606368</v>
      </c>
      <c r="AC6" s="14">
        <f>$E$15/($D$15^$Q6)</f>
        <v>0.7105825431924172</v>
      </c>
      <c r="AD6" s="14">
        <f>$E$16/($D$16^$Q6)</f>
        <v>0.74936876129949448</v>
      </c>
      <c r="AE6" s="14">
        <f>$E$17/($D$17^$Q6)</f>
        <v>0.78774875525681609</v>
      </c>
      <c r="AF6" s="14">
        <f>$E$18/($D$18^$Q6)</f>
        <v>0.81606725599880969</v>
      </c>
      <c r="AG6" s="15">
        <f>$E$19/($D$19^$Q6)</f>
        <v>0.84452615955007393</v>
      </c>
    </row>
    <row r="7" spans="1:33" x14ac:dyDescent="0.25">
      <c r="A7" s="28">
        <v>3</v>
      </c>
      <c r="B7" s="8">
        <v>0.01</v>
      </c>
      <c r="C7" s="8">
        <v>0.08</v>
      </c>
      <c r="D7" s="28">
        <f t="shared" ref="D7:D19" si="5">D6+B7</f>
        <v>0.03</v>
      </c>
      <c r="E7" s="43">
        <f t="shared" ref="E7:E19" si="6">E6+C7</f>
        <v>0.27</v>
      </c>
      <c r="F7" s="30">
        <f t="shared" si="2"/>
        <v>9.0000000000000018</v>
      </c>
      <c r="G7" s="47">
        <f t="shared" si="3"/>
        <v>6.3380350260111333</v>
      </c>
      <c r="I7" s="59" t="s">
        <v>13</v>
      </c>
      <c r="J7" s="8" t="s">
        <v>14</v>
      </c>
      <c r="K7" s="29">
        <f>SUM(B5,B9,B14,B19)</f>
        <v>0.11</v>
      </c>
      <c r="L7" s="8">
        <f>SUM(C5,C9,C14,C19)</f>
        <v>0.23</v>
      </c>
      <c r="M7" s="30">
        <f t="shared" ref="M7" si="7">L7/K7</f>
        <v>2.0909090909090908</v>
      </c>
      <c r="N7" s="62">
        <f t="shared" ref="N7" si="8">L7/(K7^L7)</f>
        <v>0.38212681844007801</v>
      </c>
      <c r="O7" s="43">
        <f>L7/(K7^0.9)</f>
        <v>1.6767735682519229</v>
      </c>
      <c r="Q7" s="66">
        <v>0.03</v>
      </c>
      <c r="R7" s="66">
        <f t="shared" si="4"/>
        <v>15</v>
      </c>
      <c r="S7" s="13">
        <f>$E$5/($D$5^$Q7)</f>
        <v>0.11481536214968828</v>
      </c>
      <c r="T7" s="14">
        <f>$E$6/($D$6^$Q7)</f>
        <v>0.2136597427119771</v>
      </c>
      <c r="U7" s="14">
        <f>$E$7/($D$7^$Q7)</f>
        <v>0.2999508704018336</v>
      </c>
      <c r="V7" s="14">
        <f>$E$8/($D$8^$Q7)</f>
        <v>0.37447007467560889</v>
      </c>
      <c r="W7" s="14">
        <f>$E$9/($D$9^$Q7)</f>
        <v>0.4352266233339579</v>
      </c>
      <c r="X7" s="14">
        <f>$E$10/($D$10^$Q7)</f>
        <v>0.49620956561483659</v>
      </c>
      <c r="Y7" s="14">
        <f>$E$11/($D$11^$Q7)</f>
        <v>0.54647484567117932</v>
      </c>
      <c r="Z7" s="14">
        <f>$E$12/($D$12^$Q7)</f>
        <v>0.59534639259941546</v>
      </c>
      <c r="AA7" s="14">
        <f>$E$13/($D$13^$Q7)</f>
        <v>0.64447523794821182</v>
      </c>
      <c r="AB7" s="14">
        <f>$E$14/($D$14^$Q7)</f>
        <v>0.68320454781790174</v>
      </c>
      <c r="AC7" s="14">
        <f>$E$15/($D$15^$Q7)</f>
        <v>0.72110292245862839</v>
      </c>
      <c r="AD7" s="14">
        <f>$E$16/($D$16^$Q7)</f>
        <v>0.75924501160425506</v>
      </c>
      <c r="AE7" s="14">
        <f>$E$17/($D$17^$Q7)</f>
        <v>0.79677596654222183</v>
      </c>
      <c r="AF7" s="14">
        <f>$E$18/($D$18^$Q7)</f>
        <v>0.8242214929135725</v>
      </c>
      <c r="AG7" s="15">
        <f>$E$19/($D$19^$Q7)</f>
        <v>0.85188429858240955</v>
      </c>
    </row>
    <row r="8" spans="1:33" ht="15.75" thickBot="1" x14ac:dyDescent="0.3">
      <c r="A8" s="28">
        <v>4</v>
      </c>
      <c r="B8" s="8">
        <v>0.01</v>
      </c>
      <c r="C8" s="8">
        <v>7.0000000000000007E-2</v>
      </c>
      <c r="D8" s="28">
        <f t="shared" si="5"/>
        <v>0.04</v>
      </c>
      <c r="E8" s="43">
        <f t="shared" si="6"/>
        <v>0.34</v>
      </c>
      <c r="F8" s="30">
        <f t="shared" si="2"/>
        <v>8.5</v>
      </c>
      <c r="G8" s="47">
        <f t="shared" si="3"/>
        <v>6.1606271412604121</v>
      </c>
      <c r="I8" s="60" t="s">
        <v>15</v>
      </c>
      <c r="J8" s="9" t="s">
        <v>16</v>
      </c>
      <c r="K8" s="32">
        <f>SUM(B17:B19)</f>
        <v>0.15000000000000002</v>
      </c>
      <c r="L8" s="9">
        <f>SUM(C17:C19)</f>
        <v>0.1</v>
      </c>
      <c r="M8" s="33">
        <f t="shared" ref="M8" si="9">L8/K8</f>
        <v>0.66666666666666663</v>
      </c>
      <c r="N8" s="63">
        <f t="shared" ref="N8" si="10">L8/(K8^L8)</f>
        <v>0.12089013820911634</v>
      </c>
      <c r="O8" s="44">
        <f>L8/(K8^0.9)</f>
        <v>0.5514648891487437</v>
      </c>
      <c r="Q8" s="66">
        <v>0.04</v>
      </c>
      <c r="R8" s="66">
        <f t="shared" si="4"/>
        <v>15</v>
      </c>
      <c r="S8" s="13">
        <f>$E$5/($D$5^$Q8)</f>
        <v>0.1202264434617413</v>
      </c>
      <c r="T8" s="14">
        <f>$E$6/($D$6^$Q8)</f>
        <v>0.22218380558140757</v>
      </c>
      <c r="U8" s="14">
        <f>$E$7/($D$7^$Q8)</f>
        <v>0.31065540485422177</v>
      </c>
      <c r="V8" s="14">
        <f>$E$8/($D$8^$Q8)</f>
        <v>0.38671989699704978</v>
      </c>
      <c r="W8" s="14">
        <f>$E$9/($D$9^$Q8)</f>
        <v>0.44764520958788939</v>
      </c>
      <c r="X8" s="14">
        <f>$E$10/($D$10^$Q8)</f>
        <v>0.50890208733940279</v>
      </c>
      <c r="Y8" s="14">
        <f>$E$11/($D$11^$Q8)</f>
        <v>0.55920388003302435</v>
      </c>
      <c r="Z8" s="14">
        <f>$E$12/($D$12^$Q8)</f>
        <v>0.60761752717270778</v>
      </c>
      <c r="AA8" s="14">
        <f>$E$13/($D$13^$Q8)</f>
        <v>0.65639465462925362</v>
      </c>
      <c r="AB8" s="14">
        <f>$E$14/($D$14^$Q8)</f>
        <v>0.6946454775429094</v>
      </c>
      <c r="AC8" s="14">
        <f>$E$15/($D$15^$Q8)</f>
        <v>0.73177905897072937</v>
      </c>
      <c r="AD8" s="14">
        <f>$E$16/($D$16^$Q8)</f>
        <v>0.76925142522128565</v>
      </c>
      <c r="AE8" s="14">
        <f>$E$17/($D$17^$Q8)</f>
        <v>0.80590662520605572</v>
      </c>
      <c r="AF8" s="14">
        <f>$E$18/($D$18^$Q8)</f>
        <v>0.83245720789178312</v>
      </c>
      <c r="AG8" s="15">
        <f>$E$19/($D$19^$Q8)</f>
        <v>0.85930654718602006</v>
      </c>
    </row>
    <row r="9" spans="1:33" x14ac:dyDescent="0.25">
      <c r="A9" s="28">
        <v>5</v>
      </c>
      <c r="B9" s="8">
        <v>0.02</v>
      </c>
      <c r="C9" s="8">
        <v>0.06</v>
      </c>
      <c r="D9" s="28">
        <f t="shared" si="5"/>
        <v>0.06</v>
      </c>
      <c r="E9" s="43">
        <f t="shared" si="6"/>
        <v>0.4</v>
      </c>
      <c r="F9" s="30">
        <f t="shared" si="2"/>
        <v>6.666666666666667</v>
      </c>
      <c r="G9" s="47">
        <f t="shared" si="3"/>
        <v>5.0318057374105605</v>
      </c>
      <c r="Q9" s="66">
        <v>0.05</v>
      </c>
      <c r="R9" s="66">
        <f t="shared" si="4"/>
        <v>15</v>
      </c>
      <c r="S9" s="13">
        <f>$E$5/($D$5^$Q9)</f>
        <v>0.12589254117941673</v>
      </c>
      <c r="T9" s="14">
        <f>$E$6/($D$6^$Q9)</f>
        <v>0.23104794022514491</v>
      </c>
      <c r="U9" s="14">
        <f>$E$7/($D$7^$Q9)</f>
        <v>0.32174195872762001</v>
      </c>
      <c r="V9" s="14">
        <f>$E$8/($D$8^$Q9)</f>
        <v>0.39937044064992649</v>
      </c>
      <c r="W9" s="14">
        <f>$E$9/($D$9^$Q9)</f>
        <v>0.4604181429251058</v>
      </c>
      <c r="X9" s="14">
        <f>$E$10/($D$10^$Q9)</f>
        <v>0.52191927049513065</v>
      </c>
      <c r="Y9" s="14">
        <f>$E$11/($D$11^$Q9)</f>
        <v>0.57222941169400132</v>
      </c>
      <c r="Z9" s="14">
        <f>$E$12/($D$12^$Q9)</f>
        <v>0.62014159137753522</v>
      </c>
      <c r="AA9" s="14">
        <f>$E$13/($D$13^$Q9)</f>
        <v>0.66853451809498265</v>
      </c>
      <c r="AB9" s="14">
        <f>$E$14/($D$14^$Q9)</f>
        <v>0.70627799684879833</v>
      </c>
      <c r="AC9" s="14">
        <f>$E$15/($D$15^$Q9)</f>
        <v>0.74261325875961803</v>
      </c>
      <c r="AD9" s="14">
        <f>$E$16/($D$16^$Q9)</f>
        <v>0.77938971762835718</v>
      </c>
      <c r="AE9" s="14">
        <f>$E$17/($D$17^$Q9)</f>
        <v>0.81514191670413183</v>
      </c>
      <c r="AF9" s="14">
        <f>$E$18/($D$18^$Q9)</f>
        <v>0.84077521507152642</v>
      </c>
      <c r="AG9" s="15">
        <f>$E$19/($D$19^$Q9)</f>
        <v>0.86679346393109702</v>
      </c>
    </row>
    <row r="10" spans="1:33" x14ac:dyDescent="0.25">
      <c r="A10" s="28">
        <v>6</v>
      </c>
      <c r="B10" s="8">
        <v>0.02</v>
      </c>
      <c r="C10" s="8">
        <v>0.06</v>
      </c>
      <c r="D10" s="28">
        <f t="shared" si="5"/>
        <v>0.08</v>
      </c>
      <c r="E10" s="43">
        <f t="shared" si="6"/>
        <v>0.46</v>
      </c>
      <c r="F10" s="30">
        <f t="shared" si="2"/>
        <v>5.75</v>
      </c>
      <c r="G10" s="47">
        <f t="shared" si="3"/>
        <v>4.4665977558654708</v>
      </c>
      <c r="Q10" s="66">
        <v>0.06</v>
      </c>
      <c r="R10" s="66">
        <f t="shared" si="4"/>
        <v>15</v>
      </c>
      <c r="S10" s="13">
        <f>$E$5/($D$5^$Q10)</f>
        <v>0.13182567385564073</v>
      </c>
      <c r="T10" s="14">
        <f>$E$6/($D$6^$Q10)</f>
        <v>0.24026571397762236</v>
      </c>
      <c r="U10" s="14">
        <f>$E$7/($D$7^$Q10)</f>
        <v>0.33322416538821314</v>
      </c>
      <c r="V10" s="14">
        <f>$E$8/($D$8^$Q10)</f>
        <v>0.41243481419869432</v>
      </c>
      <c r="W10" s="14">
        <f>$E$9/($D$9^$Q10)</f>
        <v>0.4735555341466971</v>
      </c>
      <c r="X10" s="14">
        <f>$E$10/($D$10^$Q10)</f>
        <v>0.53526941958188001</v>
      </c>
      <c r="Y10" s="14">
        <f>$E$11/($D$11^$Q10)</f>
        <v>0.58555834696341014</v>
      </c>
      <c r="Z10" s="14">
        <f>$E$12/($D$12^$Q10)</f>
        <v>0.63292379853774516</v>
      </c>
      <c r="AA10" s="14">
        <f>$E$13/($D$13^$Q10)</f>
        <v>0.68089890545640031</v>
      </c>
      <c r="AB10" s="14">
        <f>$E$14/($D$14^$Q10)</f>
        <v>0.71810531409086686</v>
      </c>
      <c r="AC10" s="14">
        <f>$E$15/($D$15^$Q10)</f>
        <v>0.75360786199764429</v>
      </c>
      <c r="AD10" s="14">
        <f>$E$16/($D$16^$Q10)</f>
        <v>0.78966162691225372</v>
      </c>
      <c r="AE10" s="14">
        <f>$E$17/($D$17^$Q10)</f>
        <v>0.82448304007700202</v>
      </c>
      <c r="AF10" s="14">
        <f>$E$18/($D$18^$Q10)</f>
        <v>0.84917633672584736</v>
      </c>
      <c r="AG10" s="15">
        <f>$E$19/($D$19^$Q10)</f>
        <v>0.87434561225451046</v>
      </c>
    </row>
    <row r="11" spans="1:33" x14ac:dyDescent="0.25">
      <c r="A11" s="28">
        <v>7</v>
      </c>
      <c r="B11" s="8">
        <v>0.02</v>
      </c>
      <c r="C11" s="8">
        <v>0.05</v>
      </c>
      <c r="D11" s="28">
        <f t="shared" si="5"/>
        <v>0.1</v>
      </c>
      <c r="E11" s="43">
        <f t="shared" si="6"/>
        <v>0.51</v>
      </c>
      <c r="F11" s="30">
        <f t="shared" si="2"/>
        <v>5.0999999999999996</v>
      </c>
      <c r="G11" s="47">
        <f t="shared" si="3"/>
        <v>4.0510739970938356</v>
      </c>
      <c r="Q11" s="66">
        <v>7.0000000000000007E-2</v>
      </c>
      <c r="R11" s="66">
        <f t="shared" si="4"/>
        <v>15</v>
      </c>
      <c r="S11" s="13">
        <f>$E$5/($D$5^$Q11)</f>
        <v>0.13803842646028849</v>
      </c>
      <c r="T11" s="14">
        <f>$E$6/($D$6^$Q11)</f>
        <v>0.24985123544890256</v>
      </c>
      <c r="U11" s="14">
        <f>$E$7/($D$7^$Q11)</f>
        <v>0.34511614474465857</v>
      </c>
      <c r="V11" s="14">
        <f>$E$8/($D$8^$Q11)</f>
        <v>0.42592655502067356</v>
      </c>
      <c r="W11" s="14">
        <f>$E$9/($D$9^$Q11)</f>
        <v>0.48706778255139738</v>
      </c>
      <c r="X11" s="14">
        <f>$E$10/($D$10^$Q11)</f>
        <v>0.54896105151993202</v>
      </c>
      <c r="Y11" s="14">
        <f>$E$11/($D$11^$Q11)</f>
        <v>0.59919775301916012</v>
      </c>
      <c r="Z11" s="14">
        <f>$E$12/($D$12^$Q11)</f>
        <v>0.64596946943294431</v>
      </c>
      <c r="AA11" s="14">
        <f>$E$13/($D$13^$Q11)</f>
        <v>0.69349196922970902</v>
      </c>
      <c r="AB11" s="14">
        <f>$E$14/($D$14^$Q11)</f>
        <v>0.73013069135146724</v>
      </c>
      <c r="AC11" s="14">
        <f>$E$15/($D$15^$Q11)</f>
        <v>0.76476524350408381</v>
      </c>
      <c r="AD11" s="14">
        <f>$E$16/($D$16^$Q11)</f>
        <v>0.80006891406674596</v>
      </c>
      <c r="AE11" s="14">
        <f>$E$17/($D$17^$Q11)</f>
        <v>0.83393120810562982</v>
      </c>
      <c r="AF11" s="14">
        <f>$E$18/($D$18^$Q11)</f>
        <v>0.85766140334403673</v>
      </c>
      <c r="AG11" s="15">
        <f>$E$19/($D$19^$Q11)</f>
        <v>0.88196356050221048</v>
      </c>
    </row>
    <row r="12" spans="1:33" x14ac:dyDescent="0.25">
      <c r="A12" s="28">
        <v>8</v>
      </c>
      <c r="B12" s="8">
        <v>0.03</v>
      </c>
      <c r="C12" s="8">
        <v>0.05</v>
      </c>
      <c r="D12" s="28">
        <f t="shared" si="5"/>
        <v>0.13</v>
      </c>
      <c r="E12" s="43">
        <f t="shared" si="6"/>
        <v>0.56000000000000005</v>
      </c>
      <c r="F12" s="30">
        <f t="shared" si="2"/>
        <v>4.3076923076923084</v>
      </c>
      <c r="G12" s="47">
        <f t="shared" si="3"/>
        <v>3.5126834126493134</v>
      </c>
      <c r="Q12" s="66">
        <v>0.08</v>
      </c>
      <c r="R12" s="66">
        <f t="shared" si="4"/>
        <v>15</v>
      </c>
      <c r="S12" s="13">
        <f>$E$5/($D$5^$Q12)</f>
        <v>0.14454397707459274</v>
      </c>
      <c r="T12" s="14">
        <f>$E$6/($D$6^$Q12)</f>
        <v>0.25981917611914068</v>
      </c>
      <c r="U12" s="14">
        <f>$E$7/($D$7^$Q12)</f>
        <v>0.35743252061163122</v>
      </c>
      <c r="V12" s="14">
        <f>$E$8/($D$8^$Q12)</f>
        <v>0.43985964333355526</v>
      </c>
      <c r="W12" s="14">
        <f>$E$9/($D$9^$Q12)</f>
        <v>0.50096558416746351</v>
      </c>
      <c r="X12" s="14">
        <f>$E$10/($D$10^$Q12)</f>
        <v>0.56300290108348083</v>
      </c>
      <c r="Y12" s="14">
        <f>$E$11/($D$11^$Q12)</f>
        <v>0.61315486165488065</v>
      </c>
      <c r="Z12" s="14">
        <f>$E$12/($D$12^$Q12)</f>
        <v>0.65928403451335049</v>
      </c>
      <c r="AA12" s="14">
        <f>$E$13/($D$13^$Q12)</f>
        <v>0.7063179387309132</v>
      </c>
      <c r="AB12" s="14">
        <f>$E$14/($D$14^$Q12)</f>
        <v>0.7423574453397177</v>
      </c>
      <c r="AC12" s="14">
        <f>$E$15/($D$15^$Q12)</f>
        <v>0.77608781325809573</v>
      </c>
      <c r="AD12" s="14">
        <f>$E$16/($D$16^$Q12)</f>
        <v>0.81061336329449163</v>
      </c>
      <c r="AE12" s="14">
        <f>$E$17/($D$17^$Q12)</f>
        <v>0.84348764746884897</v>
      </c>
      <c r="AF12" s="14">
        <f>$E$18/($D$18^$Q12)</f>
        <v>0.866231253713729</v>
      </c>
      <c r="AG12" s="15">
        <f>$E$19/($D$19^$Q12)</f>
        <v>0.8896478819719994</v>
      </c>
    </row>
    <row r="13" spans="1:33" x14ac:dyDescent="0.25">
      <c r="A13" s="28">
        <v>9</v>
      </c>
      <c r="B13" s="8">
        <v>0.03</v>
      </c>
      <c r="C13" s="8">
        <v>0.05</v>
      </c>
      <c r="D13" s="28">
        <f t="shared" si="5"/>
        <v>0.16</v>
      </c>
      <c r="E13" s="43">
        <f t="shared" si="6"/>
        <v>0.6100000000000001</v>
      </c>
      <c r="F13" s="30">
        <f t="shared" si="2"/>
        <v>3.8125000000000004</v>
      </c>
      <c r="G13" s="47">
        <f t="shared" si="3"/>
        <v>3.1741091032196422</v>
      </c>
      <c r="Q13" s="66">
        <v>0.09</v>
      </c>
      <c r="R13" s="66">
        <f t="shared" si="4"/>
        <v>15</v>
      </c>
      <c r="S13" s="13">
        <f>$E$5/($D$5^$Q13)</f>
        <v>0.15135612484362082</v>
      </c>
      <c r="T13" s="14">
        <f>$E$6/($D$6^$Q13)</f>
        <v>0.27018479279456986</v>
      </c>
      <c r="U13" s="14">
        <f>$E$7/($D$7^$Q13)</f>
        <v>0.37018843869303364</v>
      </c>
      <c r="V13" s="14">
        <f>$E$8/($D$8^$Q13)</f>
        <v>0.45424851668178218</v>
      </c>
      <c r="W13" s="14">
        <f>$E$9/($D$9^$Q13)</f>
        <v>0.51525994021943944</v>
      </c>
      <c r="X13" s="14">
        <f>$E$10/($D$10^$Q13)</f>
        <v>0.57740392647310956</v>
      </c>
      <c r="Y13" s="14">
        <f>$E$11/($D$11^$Q13)</f>
        <v>0.62743707311431451</v>
      </c>
      <c r="Z13" s="14">
        <f>$E$12/($D$12^$Q13)</f>
        <v>0.67287303616029581</v>
      </c>
      <c r="AA13" s="14">
        <f>$E$13/($D$13^$Q13)</f>
        <v>0.71938112149621403</v>
      </c>
      <c r="AB13" s="14">
        <f>$E$14/($D$14^$Q13)</f>
        <v>0.75478894830628118</v>
      </c>
      <c r="AC13" s="14">
        <f>$E$15/($D$15^$Q13)</f>
        <v>0.7875780169192752</v>
      </c>
      <c r="AD13" s="14">
        <f>$E$16/($D$16^$Q13)</f>
        <v>0.82129678231291625</v>
      </c>
      <c r="AE13" s="14">
        <f>$E$17/($D$17^$Q13)</f>
        <v>0.85315359890262665</v>
      </c>
      <c r="AF13" s="14">
        <f>$E$18/($D$18^$Q13)</f>
        <v>0.87488673500382008</v>
      </c>
      <c r="AG13" s="15">
        <f>$E$19/($D$19^$Q13)</f>
        <v>0.89739915495667566</v>
      </c>
    </row>
    <row r="14" spans="1:33" x14ac:dyDescent="0.25">
      <c r="A14" s="28">
        <v>10</v>
      </c>
      <c r="B14" s="8">
        <v>0.03</v>
      </c>
      <c r="C14" s="8">
        <v>0.04</v>
      </c>
      <c r="D14" s="28">
        <f t="shared" si="5"/>
        <v>0.19</v>
      </c>
      <c r="E14" s="43">
        <f t="shared" si="6"/>
        <v>0.65000000000000013</v>
      </c>
      <c r="F14" s="30">
        <f t="shared" si="2"/>
        <v>3.4210526315789482</v>
      </c>
      <c r="G14" s="47">
        <f t="shared" si="3"/>
        <v>2.8975778679260213</v>
      </c>
      <c r="Q14" s="66">
        <v>0.1</v>
      </c>
      <c r="R14" s="66">
        <f t="shared" si="4"/>
        <v>15</v>
      </c>
      <c r="S14" s="13">
        <f>$E$5/($D$5^$Q14)</f>
        <v>0.15848931924611137</v>
      </c>
      <c r="T14" s="14">
        <f>$E$6/($D$6^$Q14)</f>
        <v>0.28096395095937965</v>
      </c>
      <c r="U14" s="14">
        <f>$E$7/($D$7^$Q14)</f>
        <v>0.38339958520698336</v>
      </c>
      <c r="V14" s="14">
        <f>$E$8/($D$8^$Q14)</f>
        <v>0.4691080848968131</v>
      </c>
      <c r="W14" s="14">
        <f>$E$9/($D$9^$Q14)</f>
        <v>0.52996216583650779</v>
      </c>
      <c r="X14" s="14">
        <f>$E$10/($D$10^$Q14)</f>
        <v>0.59217331503080295</v>
      </c>
      <c r="Y14" s="14">
        <f>$E$11/($D$11^$Q14)</f>
        <v>0.64205196001502529</v>
      </c>
      <c r="Z14" s="14">
        <f>$E$12/($D$12^$Q14)</f>
        <v>0.6867421309933246</v>
      </c>
      <c r="AA14" s="14">
        <f>$E$13/($D$13^$Q14)</f>
        <v>0.73268590472867323</v>
      </c>
      <c r="AB14" s="14">
        <f>$E$14/($D$14^$Q14)</f>
        <v>0.76742862897346309</v>
      </c>
      <c r="AC14" s="14">
        <f>$E$15/($D$15^$Q14)</f>
        <v>0.79923833635591202</v>
      </c>
      <c r="AD14" s="14">
        <f>$E$16/($D$16^$Q14)</f>
        <v>0.83212100266412348</v>
      </c>
      <c r="AE14" s="14">
        <f>$E$17/($D$17^$Q14)</f>
        <v>0.86293031736115022</v>
      </c>
      <c r="AF14" s="14">
        <f>$E$18/($D$18^$Q14)</f>
        <v>0.88362870284821415</v>
      </c>
      <c r="AG14" s="15">
        <f>$E$19/($D$19^$Q14)</f>
        <v>0.90521796278755395</v>
      </c>
    </row>
    <row r="15" spans="1:33" x14ac:dyDescent="0.25">
      <c r="A15" s="28">
        <v>11</v>
      </c>
      <c r="B15" s="8">
        <v>0.04</v>
      </c>
      <c r="C15" s="8">
        <v>0.04</v>
      </c>
      <c r="D15" s="28">
        <f t="shared" si="5"/>
        <v>0.23</v>
      </c>
      <c r="E15" s="43">
        <f t="shared" si="6"/>
        <v>0.69000000000000017</v>
      </c>
      <c r="F15" s="30">
        <f t="shared" si="2"/>
        <v>3.0000000000000004</v>
      </c>
      <c r="G15" s="47">
        <f t="shared" si="3"/>
        <v>2.589965853537588</v>
      </c>
      <c r="Q15" s="66">
        <v>0.11</v>
      </c>
      <c r="R15" s="66">
        <f t="shared" si="4"/>
        <v>15</v>
      </c>
      <c r="S15" s="13">
        <f>$E$5/($D$5^$Q15)</f>
        <v>0.16595869074375608</v>
      </c>
      <c r="T15" s="14">
        <f>$E$6/($D$6^$Q15)</f>
        <v>0.2921731490592287</v>
      </c>
      <c r="U15" s="14">
        <f>$E$7/($D$7^$Q15)</f>
        <v>0.39708220617548184</v>
      </c>
      <c r="V15" s="14">
        <f>$E$8/($D$8^$Q15)</f>
        <v>0.4844537455467739</v>
      </c>
      <c r="W15" s="14">
        <f>$E$9/($D$9^$Q15)</f>
        <v>0.54508389900932208</v>
      </c>
      <c r="X15" s="14">
        <f>$E$10/($D$10^$Q15)</f>
        <v>0.60732048910114522</v>
      </c>
      <c r="Y15" s="14">
        <f>$E$11/($D$11^$Q15)</f>
        <v>0.65700727136349835</v>
      </c>
      <c r="Z15" s="14">
        <f>$E$12/($D$12^$Q15)</f>
        <v>0.7008970922248422</v>
      </c>
      <c r="AA15" s="14">
        <f>$E$13/($D$13^$Q15)</f>
        <v>0.74623675677163237</v>
      </c>
      <c r="AB15" s="14">
        <f>$E$14/($D$14^$Q15)</f>
        <v>0.78027997348088374</v>
      </c>
      <c r="AC15" s="14">
        <f>$E$15/($D$15^$Q15)</f>
        <v>0.81107129018107094</v>
      </c>
      <c r="AD15" s="14">
        <f>$E$16/($D$16^$Q15)</f>
        <v>0.8430878800288909</v>
      </c>
      <c r="AE15" s="14">
        <f>$E$17/($D$17^$Q15)</f>
        <v>0.87281907217976207</v>
      </c>
      <c r="AF15" s="14">
        <f>$E$18/($D$18^$Q15)</f>
        <v>0.89245802143040631</v>
      </c>
      <c r="AG15" s="15">
        <f>$E$19/($D$19^$Q15)</f>
        <v>0.9131048938783648</v>
      </c>
    </row>
    <row r="16" spans="1:33" x14ac:dyDescent="0.25">
      <c r="A16" s="28">
        <v>12</v>
      </c>
      <c r="B16" s="8">
        <v>0.04</v>
      </c>
      <c r="C16" s="8">
        <v>0.04</v>
      </c>
      <c r="D16" s="28">
        <f t="shared" si="5"/>
        <v>0.27</v>
      </c>
      <c r="E16" s="43">
        <f t="shared" si="6"/>
        <v>0.7300000000000002</v>
      </c>
      <c r="F16" s="30">
        <f t="shared" si="2"/>
        <v>2.7037037037037042</v>
      </c>
      <c r="G16" s="47">
        <f t="shared" si="3"/>
        <v>2.3718950698091792</v>
      </c>
      <c r="Q16" s="66">
        <v>0.12</v>
      </c>
      <c r="R16" s="66">
        <f t="shared" si="4"/>
        <v>15</v>
      </c>
      <c r="S16" s="13">
        <f>$E$5/($D$5^$Q16)</f>
        <v>0.17378008287493757</v>
      </c>
      <c r="T16" s="14">
        <f>$E$6/($D$6^$Q16)</f>
        <v>0.30382954375356125</v>
      </c>
      <c r="U16" s="14">
        <f>$E$7/($D$7^$Q16)</f>
        <v>0.4112531274024861</v>
      </c>
      <c r="V16" s="14">
        <f>$E$8/($D$8^$Q16)</f>
        <v>0.50030139989150446</v>
      </c>
      <c r="W16" s="14">
        <f>$E$9/($D$9^$Q16)</f>
        <v>0.56063710980240911</v>
      </c>
      <c r="X16" s="14">
        <f>$E$10/($D$10^$Q16)</f>
        <v>0.62285511204244071</v>
      </c>
      <c r="Y16" s="14">
        <f>$E$11/($D$11^$Q16)</f>
        <v>0.67231093666376762</v>
      </c>
      <c r="Z16" s="14">
        <f>$E$12/($D$12^$Q16)</f>
        <v>0.71534381206330022</v>
      </c>
      <c r="AA16" s="14">
        <f>$E$13/($D$13^$Q16)</f>
        <v>0.76003822860938353</v>
      </c>
      <c r="AB16" s="14">
        <f>$E$14/($D$14^$Q16)</f>
        <v>0.79334652634698821</v>
      </c>
      <c r="AC16" s="14">
        <f>$E$15/($D$15^$Q16)</f>
        <v>0.82307943429660912</v>
      </c>
      <c r="AD16" s="14">
        <f>$E$16/($D$16^$Q16)</f>
        <v>0.85419929454480448</v>
      </c>
      <c r="AE16" s="14">
        <f>$E$17/($D$17^$Q16)</f>
        <v>0.88282114723975991</v>
      </c>
      <c r="AF16" s="14">
        <f>$E$18/($D$18^$Q16)</f>
        <v>0.9013755635689118</v>
      </c>
      <c r="AG16" s="15">
        <f>$E$19/($D$19^$Q16)</f>
        <v>0.92106054176953545</v>
      </c>
    </row>
    <row r="17" spans="1:33" x14ac:dyDescent="0.25">
      <c r="A17" s="28">
        <v>13</v>
      </c>
      <c r="B17" s="8">
        <v>0.05</v>
      </c>
      <c r="C17" s="8">
        <v>0.04</v>
      </c>
      <c r="D17" s="28">
        <f t="shared" si="5"/>
        <v>0.32</v>
      </c>
      <c r="E17" s="43">
        <f t="shared" si="6"/>
        <v>0.77000000000000024</v>
      </c>
      <c r="F17" s="30">
        <f t="shared" si="2"/>
        <v>2.4062500000000009</v>
      </c>
      <c r="G17" s="47">
        <f t="shared" si="3"/>
        <v>2.1471171689342432</v>
      </c>
      <c r="Q17" s="66">
        <v>0.13</v>
      </c>
      <c r="R17" s="66">
        <f t="shared" si="4"/>
        <v>15</v>
      </c>
      <c r="S17" s="13">
        <f>$E$5/($D$5^$Q17)</f>
        <v>0.18197008586099833</v>
      </c>
      <c r="T17" s="14">
        <f>$E$6/($D$6^$Q17)</f>
        <v>0.31595097617537682</v>
      </c>
      <c r="U17" s="14">
        <f>$E$7/($D$7^$Q17)</f>
        <v>0.4259297751649504</v>
      </c>
      <c r="V17" s="14">
        <f>$E$8/($D$8^$Q17)</f>
        <v>0.51666746935953367</v>
      </c>
      <c r="W17" s="14">
        <f>$E$9/($D$9^$Q17)</f>
        <v>0.57663410982943575</v>
      </c>
      <c r="X17" s="14">
        <f>$E$10/($D$10^$Q17)</f>
        <v>0.63878709439159254</v>
      </c>
      <c r="Y17" s="14">
        <f>$E$11/($D$11^$Q17)</f>
        <v>0.68797107012174341</v>
      </c>
      <c r="Z17" s="14">
        <f>$E$12/($D$12^$Q17)</f>
        <v>0.73008830416591231</v>
      </c>
      <c r="AA17" s="14">
        <f>$E$13/($D$13^$Q17)</f>
        <v>0.77409495539559414</v>
      </c>
      <c r="AB17" s="14">
        <f>$E$14/($D$14^$Q17)</f>
        <v>0.80663189144665692</v>
      </c>
      <c r="AC17" s="14">
        <f>$E$15/($D$15^$Q17)</f>
        <v>0.83526536244524674</v>
      </c>
      <c r="AD17" s="14">
        <f>$E$16/($D$16^$Q17)</f>
        <v>0.86545715112858435</v>
      </c>
      <c r="AE17" s="14">
        <f>$E$17/($D$17^$Q17)</f>
        <v>0.89293784113508634</v>
      </c>
      <c r="AF17" s="14">
        <f>$E$18/($D$18^$Q17)</f>
        <v>0.91038221080354786</v>
      </c>
      <c r="AG17" s="15">
        <f>$E$19/($D$19^$Q17)</f>
        <v>0.92908550517285893</v>
      </c>
    </row>
    <row r="18" spans="1:33" x14ac:dyDescent="0.25">
      <c r="A18" s="28">
        <v>14</v>
      </c>
      <c r="B18" s="8">
        <v>0.05</v>
      </c>
      <c r="C18" s="8">
        <v>0.03</v>
      </c>
      <c r="D18" s="28">
        <f t="shared" si="5"/>
        <v>0.37</v>
      </c>
      <c r="E18" s="43">
        <f t="shared" si="6"/>
        <v>0.80000000000000027</v>
      </c>
      <c r="F18" s="30">
        <f t="shared" si="2"/>
        <v>2.1621621621621627</v>
      </c>
      <c r="G18" s="47">
        <f t="shared" si="3"/>
        <v>1.9575300396583613</v>
      </c>
      <c r="Q18" s="66">
        <v>0.14000000000000001</v>
      </c>
      <c r="R18" s="66">
        <f t="shared" si="4"/>
        <v>15</v>
      </c>
      <c r="S18" s="13">
        <f>$E$5/($D$5^$Q18)</f>
        <v>0.19054607179632471</v>
      </c>
      <c r="T18" s="14">
        <f>$E$6/($D$6^$Q18)</f>
        <v>0.32855599923864703</v>
      </c>
      <c r="U18" s="14">
        <f>$E$7/($D$7^$Q18)</f>
        <v>0.4411301976422819</v>
      </c>
      <c r="V18" s="14">
        <f>$E$8/($D$8^$Q18)</f>
        <v>0.53356891256405536</v>
      </c>
      <c r="W18" s="14">
        <f>$E$9/($D$9^$Q18)</f>
        <v>0.59308756199883828</v>
      </c>
      <c r="X18" s="14">
        <f>$E$10/($D$10^$Q18)</f>
        <v>0.65512660018667257</v>
      </c>
      <c r="Y18" s="14">
        <f>$E$11/($D$11^$Q18)</f>
        <v>0.70399597494747124</v>
      </c>
      <c r="Z18" s="14">
        <f>$E$12/($D$12^$Q18)</f>
        <v>0.74513670614192784</v>
      </c>
      <c r="AA18" s="14">
        <f>$E$13/($D$13^$Q18)</f>
        <v>0.78841165800999935</v>
      </c>
      <c r="AB18" s="14">
        <f>$E$14/($D$14^$Q18)</f>
        <v>0.82013973300518672</v>
      </c>
      <c r="AC18" s="14">
        <f>$E$15/($D$15^$Q18)</f>
        <v>0.84763170677081223</v>
      </c>
      <c r="AD18" s="14">
        <f>$E$16/($D$16^$Q18)</f>
        <v>0.87686337980266027</v>
      </c>
      <c r="AE18" s="14">
        <f>$E$17/($D$17^$Q18)</f>
        <v>0.90317046734092854</v>
      </c>
      <c r="AF18" s="14">
        <f>$E$18/($D$18^$Q18)</f>
        <v>0.91947885348257785</v>
      </c>
      <c r="AG18" s="15">
        <f>$E$19/($D$19^$Q18)</f>
        <v>0.93718038801654924</v>
      </c>
    </row>
    <row r="19" spans="1:33" ht="15.75" thickBot="1" x14ac:dyDescent="0.3">
      <c r="A19" s="31">
        <v>15</v>
      </c>
      <c r="B19" s="9">
        <v>0.05</v>
      </c>
      <c r="C19" s="9">
        <v>0.03</v>
      </c>
      <c r="D19" s="31">
        <f t="shared" si="5"/>
        <v>0.42</v>
      </c>
      <c r="E19" s="44">
        <f t="shared" si="6"/>
        <v>0.83000000000000029</v>
      </c>
      <c r="F19" s="33">
        <f t="shared" si="2"/>
        <v>1.9761904761904769</v>
      </c>
      <c r="G19" s="48">
        <f t="shared" si="3"/>
        <v>1.8119813820166588</v>
      </c>
      <c r="Q19" s="66">
        <v>0.15</v>
      </c>
      <c r="R19" s="66">
        <f t="shared" si="4"/>
        <v>15</v>
      </c>
      <c r="S19" s="13">
        <f>$E$5/($D$5^$Q19)</f>
        <v>0.19952623149688795</v>
      </c>
      <c r="T19" s="14">
        <f>$E$6/($D$6^$Q19)</f>
        <v>0.34166390603517516</v>
      </c>
      <c r="U19" s="14">
        <f>$E$7/($D$7^$Q19)</f>
        <v>0.45687308711056246</v>
      </c>
      <c r="V19" s="14">
        <f>$E$8/($D$8^$Q19)</f>
        <v>0.55102324287553917</v>
      </c>
      <c r="W19" s="14">
        <f>$E$9/($D$9^$Q19)</f>
        <v>0.61001049053752976</v>
      </c>
      <c r="X19" s="14">
        <f>$E$10/($D$10^$Q19)</f>
        <v>0.67188405345121716</v>
      </c>
      <c r="Y19" s="14">
        <f>$E$11/($D$11^$Q19)</f>
        <v>0.72039414775760469</v>
      </c>
      <c r="Z19" s="14">
        <f>$E$12/($D$12^$Q19)</f>
        <v>0.76049528210749984</v>
      </c>
      <c r="AA19" s="14">
        <f>$E$13/($D$13^$Q19)</f>
        <v>0.80299314464388494</v>
      </c>
      <c r="AB19" s="14">
        <f>$E$14/($D$14^$Q19)</f>
        <v>0.83387377660891848</v>
      </c>
      <c r="AC19" s="14">
        <f>$E$15/($D$15^$Q19)</f>
        <v>0.86018113838678167</v>
      </c>
      <c r="AD19" s="14">
        <f>$E$16/($D$16^$Q19)</f>
        <v>0.88841993602604985</v>
      </c>
      <c r="AE19" s="14">
        <f>$E$17/($D$17^$Q19)</f>
        <v>0.91352035438425006</v>
      </c>
      <c r="AF19" s="14">
        <f>$E$18/($D$18^$Q19)</f>
        <v>0.92866639085072622</v>
      </c>
      <c r="AG19" s="15">
        <f>$E$19/($D$19^$Q19)</f>
        <v>0.9453457994906922</v>
      </c>
    </row>
    <row r="20" spans="1:33" x14ac:dyDescent="0.25">
      <c r="Q20" s="66">
        <v>0.16</v>
      </c>
      <c r="R20" s="66">
        <f t="shared" si="4"/>
        <v>15</v>
      </c>
      <c r="S20" s="13">
        <f>$E$5/($D$5^$Q20)</f>
        <v>0.20892961308540395</v>
      </c>
      <c r="T20" s="14">
        <f>$E$6/($D$6^$Q20)</f>
        <v>0.35529475936436328</v>
      </c>
      <c r="U20" s="14">
        <f>$E$7/($D$7^$Q20)</f>
        <v>0.47317780292883022</v>
      </c>
      <c r="V20" s="14">
        <f>$E$8/($D$8^$Q20)</f>
        <v>0.56904854656918358</v>
      </c>
      <c r="W20" s="14">
        <f>$E$9/($D$9^$Q20)</f>
        <v>0.62741629130061982</v>
      </c>
      <c r="X20" s="14">
        <f>$E$10/($D$10^$Q20)</f>
        <v>0.689070144844382</v>
      </c>
      <c r="Y20" s="14">
        <f>$E$11/($D$11^$Q20)</f>
        <v>0.73717428308042299</v>
      </c>
      <c r="Z20" s="14">
        <f>$E$12/($D$12^$Q20)</f>
        <v>0.77617042529321545</v>
      </c>
      <c r="AA20" s="14">
        <f>$E$13/($D$13^$Q20)</f>
        <v>0.81784431241489497</v>
      </c>
      <c r="AB20" s="14">
        <f>$E$14/($D$14^$Q20)</f>
        <v>0.84783781023278748</v>
      </c>
      <c r="AC20" s="14">
        <f>$E$15/($D$15^$Q20)</f>
        <v>0.87291636795323579</v>
      </c>
      <c r="AD20" s="14">
        <f>$E$16/($D$16^$Q20)</f>
        <v>0.90012880102959913</v>
      </c>
      <c r="AE20" s="14">
        <f>$E$17/($D$17^$Q20)</f>
        <v>0.92398884601627684</v>
      </c>
      <c r="AF20" s="14">
        <f>$E$18/($D$18^$Q20)</f>
        <v>0.93794573113807322</v>
      </c>
      <c r="AG20" s="15">
        <f>$E$19/($D$19^$Q20)</f>
        <v>0.95358235409308945</v>
      </c>
    </row>
    <row r="21" spans="1:33" x14ac:dyDescent="0.25">
      <c r="Q21" s="66">
        <v>0.17</v>
      </c>
      <c r="R21" s="66">
        <f t="shared" si="4"/>
        <v>15</v>
      </c>
      <c r="S21" s="13">
        <f>$E$5/($D$5^$Q21)</f>
        <v>0.21877616239495529</v>
      </c>
      <c r="T21" s="14">
        <f>$E$6/($D$6^$Q21)</f>
        <v>0.36946942244108349</v>
      </c>
      <c r="U21" s="14">
        <f>$E$7/($D$7^$Q21)</f>
        <v>0.49006439534568635</v>
      </c>
      <c r="V21" s="14">
        <f>$E$8/($D$8^$Q21)</f>
        <v>0.58766350156601532</v>
      </c>
      <c r="W21" s="14">
        <f>$E$9/($D$9^$Q21)</f>
        <v>0.64531874237530951</v>
      </c>
      <c r="X21" s="14">
        <f>$E$10/($D$10^$Q21)</f>
        <v>0.70669583848120332</v>
      </c>
      <c r="Y21" s="14">
        <f>$E$11/($D$11^$Q21)</f>
        <v>0.75434527796578577</v>
      </c>
      <c r="Z21" s="14">
        <f>$E$12/($D$12^$Q21)</f>
        <v>0.79216866070537029</v>
      </c>
      <c r="AA21" s="14">
        <f>$E$13/($D$13^$Q21)</f>
        <v>0.83297014901170241</v>
      </c>
      <c r="AB21" s="14">
        <f>$E$14/($D$14^$Q21)</f>
        <v>0.86203568528508168</v>
      </c>
      <c r="AC21" s="14">
        <f>$E$15/($D$15^$Q21)</f>
        <v>0.88584014626235896</v>
      </c>
      <c r="AD21" s="14">
        <f>$E$16/($D$16^$Q21)</f>
        <v>0.91199198215563959</v>
      </c>
      <c r="AE21" s="14">
        <f>$E$17/($D$17^$Q21)</f>
        <v>0.93457730138695883</v>
      </c>
      <c r="AF21" s="14">
        <f>$E$18/($D$18^$Q21)</f>
        <v>0.94731779164983743</v>
      </c>
      <c r="AG21" s="15">
        <f>$E$19/($D$19^$Q21)</f>
        <v>0.96189067167550402</v>
      </c>
    </row>
    <row r="22" spans="1:33" x14ac:dyDescent="0.25">
      <c r="Q22" s="66">
        <v>0.18</v>
      </c>
      <c r="R22" s="66">
        <f t="shared" si="4"/>
        <v>15</v>
      </c>
      <c r="S22" s="13">
        <f>$E$5/($D$5^$Q22)</f>
        <v>0.22908676527677729</v>
      </c>
      <c r="T22" s="14">
        <f>$E$6/($D$6^$Q22)</f>
        <v>0.38420959082865602</v>
      </c>
      <c r="U22" s="14">
        <f>$E$7/($D$7^$Q22)</f>
        <v>0.50755363015550337</v>
      </c>
      <c r="V22" s="14">
        <f>$E$8/($D$8^$Q22)</f>
        <v>0.60688739678705683</v>
      </c>
      <c r="W22" s="14">
        <f>$E$9/($D$9^$Q22)</f>
        <v>0.66373201498735068</v>
      </c>
      <c r="X22" s="14">
        <f>$E$10/($D$10^$Q22)</f>
        <v>0.72477237892731328</v>
      </c>
      <c r="Y22" s="14">
        <f>$E$11/($D$11^$Q22)</f>
        <v>0.77191623670246623</v>
      </c>
      <c r="Z22" s="14">
        <f>$E$12/($D$12^$Q22)</f>
        <v>0.80849664784209785</v>
      </c>
      <c r="AA22" s="14">
        <f>$E$13/($D$13^$Q22)</f>
        <v>0.8483757343690993</v>
      </c>
      <c r="AB22" s="14">
        <f>$E$14/($D$14^$Q22)</f>
        <v>0.87647131766969533</v>
      </c>
      <c r="AC22" s="14">
        <f>$E$15/($D$15^$Q22)</f>
        <v>0.89895526483260579</v>
      </c>
      <c r="AD22" s="14">
        <f>$E$16/($D$16^$Q22)</f>
        <v>0.92401151320212271</v>
      </c>
      <c r="AE22" s="14">
        <f>$E$17/($D$17^$Q22)</f>
        <v>0.94528709522143328</v>
      </c>
      <c r="AF22" s="14">
        <f>$E$18/($D$18^$Q22)</f>
        <v>0.95678349885705549</v>
      </c>
      <c r="AG22" s="15">
        <f>$E$19/($D$19^$Q22)</f>
        <v>0.97027137749030756</v>
      </c>
    </row>
    <row r="23" spans="1:33" x14ac:dyDescent="0.25">
      <c r="Q23" s="66">
        <v>0.19</v>
      </c>
      <c r="R23" s="66">
        <f t="shared" si="4"/>
        <v>15</v>
      </c>
      <c r="S23" s="13">
        <f>$E$5/($D$5^$Q23)</f>
        <v>0.23988329190194904</v>
      </c>
      <c r="T23" s="14">
        <f>$E$6/($D$6^$Q23)</f>
        <v>0.39953782564580875</v>
      </c>
      <c r="U23" s="14">
        <f>$E$7/($D$7^$Q23)</f>
        <v>0.52566701423455509</v>
      </c>
      <c r="V23" s="14">
        <f>$E$8/($D$8^$Q23)</f>
        <v>0.62674015214061429</v>
      </c>
      <c r="W23" s="14">
        <f>$E$9/($D$9^$Q23)</f>
        <v>0.68267068471870918</v>
      </c>
      <c r="X23" s="14">
        <f>$E$10/($D$10^$Q23)</f>
        <v>0.74331129837257237</v>
      </c>
      <c r="Y23" s="14">
        <f>$E$11/($D$11^$Q23)</f>
        <v>0.78989647564536547</v>
      </c>
      <c r="Z23" s="14">
        <f>$E$12/($D$12^$Q23)</f>
        <v>0.82516118346548195</v>
      </c>
      <c r="AA23" s="14">
        <f>$E$13/($D$13^$Q23)</f>
        <v>0.86406624237406726</v>
      </c>
      <c r="AB23" s="14">
        <f>$E$14/($D$14^$Q23)</f>
        <v>0.89114868886617138</v>
      </c>
      <c r="AC23" s="14">
        <f>$E$15/($D$15^$Q23)</f>
        <v>0.91226455651166627</v>
      </c>
      <c r="AD23" s="14">
        <f>$E$16/($D$16^$Q23)</f>
        <v>0.93618945477129034</v>
      </c>
      <c r="AE23" s="14">
        <f>$E$17/($D$17^$Q23)</f>
        <v>0.95611961799850764</v>
      </c>
      <c r="AF23" s="14">
        <f>$E$18/($D$18^$Q23)</f>
        <v>0.96634378848816826</v>
      </c>
      <c r="AG23" s="15">
        <f>$E$19/($D$19^$Q23)</f>
        <v>0.97872510223753517</v>
      </c>
    </row>
    <row r="24" spans="1:33" x14ac:dyDescent="0.25">
      <c r="Q24" s="66">
        <v>0.2</v>
      </c>
      <c r="R24" s="66">
        <f t="shared" si="4"/>
        <v>15</v>
      </c>
      <c r="S24" s="13">
        <f>$E$5/($D$5^$Q24)</f>
        <v>0.25118864315095801</v>
      </c>
      <c r="T24" s="14">
        <f>$E$6/($D$6^$Q24)</f>
        <v>0.41547758809844565</v>
      </c>
      <c r="U24" s="14">
        <f>$E$7/($D$7^$Q24)</f>
        <v>0.54442682198846992</v>
      </c>
      <c r="V24" s="14">
        <f>$E$8/($D$8^$Q24)</f>
        <v>0.64724233916339879</v>
      </c>
      <c r="W24" s="14">
        <f>$E$9/($D$9^$Q24)</f>
        <v>0.70214974304530542</v>
      </c>
      <c r="X24" s="14">
        <f>$E$10/($D$10^$Q24)</f>
        <v>0.762324423988197</v>
      </c>
      <c r="Y24" s="14">
        <f>$E$11/($D$11^$Q24)</f>
        <v>0.80829552815516792</v>
      </c>
      <c r="Z24" s="14">
        <f>$E$12/($D$12^$Q24)</f>
        <v>0.842169204430808</v>
      </c>
      <c r="AA24" s="14">
        <f>$E$13/($D$13^$Q24)</f>
        <v>0.88004694260340044</v>
      </c>
      <c r="AB24" s="14">
        <f>$E$14/($D$14^$Q24)</f>
        <v>0.90607184702782939</v>
      </c>
      <c r="AC24" s="14">
        <f>$E$15/($D$15^$Q24)</f>
        <v>0.92577089608835605</v>
      </c>
      <c r="AD24" s="14">
        <f>$E$16/($D$16^$Q24)</f>
        <v>0.94852789462293963</v>
      </c>
      <c r="AE24" s="14">
        <f>$E$17/($D$17^$Q24)</f>
        <v>0.96707627613118863</v>
      </c>
      <c r="AF24" s="14">
        <f>$E$18/($D$18^$Q24)</f>
        <v>0.97599960562152155</v>
      </c>
      <c r="AG24" s="15">
        <f>$E$19/($D$19^$Q24)</f>
        <v>0.9872524821123484</v>
      </c>
    </row>
    <row r="25" spans="1:33" x14ac:dyDescent="0.25">
      <c r="Q25" s="66">
        <v>0.21</v>
      </c>
      <c r="R25" s="66">
        <f t="shared" si="4"/>
        <v>15</v>
      </c>
      <c r="S25" s="13">
        <f>$E$5/($D$5^$Q25)</f>
        <v>0.26302679918953814</v>
      </c>
      <c r="T25" s="14">
        <f>$E$6/($D$6^$Q25)</f>
        <v>0.43205327538907701</v>
      </c>
      <c r="U25" s="14">
        <f>$E$7/($D$7^$Q25)</f>
        <v>0.56385612274353181</v>
      </c>
      <c r="V25" s="14">
        <f>$E$8/($D$8^$Q25)</f>
        <v>0.6684152023368678</v>
      </c>
      <c r="W25" s="14">
        <f>$E$9/($D$9^$Q25)</f>
        <v>0.72218460920397143</v>
      </c>
      <c r="X25" s="14">
        <f>$E$10/($D$10^$Q25)</f>
        <v>0.78182388547207371</v>
      </c>
      <c r="Y25" s="14">
        <f>$E$11/($D$11^$Q25)</f>
        <v>0.82712314965305422</v>
      </c>
      <c r="Z25" s="14">
        <f>$E$12/($D$12^$Q25)</f>
        <v>0.85952779057412998</v>
      </c>
      <c r="AA25" s="14">
        <f>$E$13/($D$13^$Q25)</f>
        <v>0.89632320209346583</v>
      </c>
      <c r="AB25" s="14">
        <f>$E$14/($D$14^$Q25)</f>
        <v>0.92124490809828385</v>
      </c>
      <c r="AC25" s="14">
        <f>$E$15/($D$15^$Q25)</f>
        <v>0.93947720091356823</v>
      </c>
      <c r="AD25" s="14">
        <f>$E$16/($D$16^$Q25)</f>
        <v>0.96102894803234351</v>
      </c>
      <c r="AE25" s="14">
        <f>$E$17/($D$17^$Q25)</f>
        <v>0.9781584921492813</v>
      </c>
      <c r="AF25" s="14">
        <f>$E$18/($D$18^$Q25)</f>
        <v>0.9857519047787916</v>
      </c>
      <c r="AG25" s="15">
        <f>$E$19/($D$19^$Q25)</f>
        <v>0.99585415885291406</v>
      </c>
    </row>
    <row r="26" spans="1:33" x14ac:dyDescent="0.25">
      <c r="Q26" s="66">
        <v>0.22</v>
      </c>
      <c r="R26" s="66">
        <f t="shared" si="4"/>
        <v>15</v>
      </c>
      <c r="S26" s="13">
        <f>$E$5/($D$5^$Q26)</f>
        <v>0.27542287033381663</v>
      </c>
      <c r="T26" s="14">
        <f>$E$6/($D$6^$Q26)</f>
        <v>0.44929025805887507</v>
      </c>
      <c r="U26" s="14">
        <f>$E$7/($D$7^$Q26)</f>
        <v>0.58397880911551059</v>
      </c>
      <c r="V26" s="14">
        <f>$E$8/($D$8^$Q26)</f>
        <v>0.69028068110087726</v>
      </c>
      <c r="W26" s="14">
        <f>$E$9/($D$9^$Q26)</f>
        <v>0.74279114239801181</v>
      </c>
      <c r="X26" s="14">
        <f>$E$10/($D$10^$Q26)</f>
        <v>0.80182212278707454</v>
      </c>
      <c r="Y26" s="14">
        <f>$E$11/($D$11^$Q26)</f>
        <v>0.84638932279315593</v>
      </c>
      <c r="Z26" s="14">
        <f>$E$12/($D$12^$Q26)</f>
        <v>0.87724416765935531</v>
      </c>
      <c r="AA26" s="14">
        <f>$E$13/($D$13^$Q26)</f>
        <v>0.91290048714269545</v>
      </c>
      <c r="AB26" s="14">
        <f>$E$14/($D$14^$Q26)</f>
        <v>0.93667205694665912</v>
      </c>
      <c r="AC26" s="14">
        <f>$E$15/($D$15^$Q26)</f>
        <v>0.9533864315304158</v>
      </c>
      <c r="AD26" s="14">
        <f>$E$16/($D$16^$Q26)</f>
        <v>0.97369475815288953</v>
      </c>
      <c r="AE26" s="14">
        <f>$E$17/($D$17^$Q26)</f>
        <v>0.98936770488407855</v>
      </c>
      <c r="AF26" s="14">
        <f>$E$18/($D$18^$Q26)</f>
        <v>0.99560165001934409</v>
      </c>
      <c r="AG26" s="15">
        <f>$E$19/($D$19^$Q26)</f>
        <v>1.004530779788698</v>
      </c>
    </row>
    <row r="27" spans="1:33" x14ac:dyDescent="0.25">
      <c r="Q27" s="66">
        <v>0.23</v>
      </c>
      <c r="R27" s="66">
        <f t="shared" si="4"/>
        <v>15</v>
      </c>
      <c r="S27" s="13">
        <f>$E$5/($D$5^$Q27)</f>
        <v>0.28840315031266062</v>
      </c>
      <c r="T27" s="14">
        <f>$E$6/($D$6^$Q27)</f>
        <v>0.46721491881950888</v>
      </c>
      <c r="U27" s="14">
        <f>$E$7/($D$7^$Q27)</f>
        <v>0.60481962639090991</v>
      </c>
      <c r="V27" s="14">
        <f>$E$8/($D$8^$Q27)</f>
        <v>0.71286143258745194</v>
      </c>
      <c r="W27" s="14">
        <f>$E$9/($D$9^$Q27)</f>
        <v>0.76398565435103627</v>
      </c>
      <c r="X27" s="14">
        <f>$E$10/($D$10^$Q27)</f>
        <v>0.82233189409731255</v>
      </c>
      <c r="Y27" s="14">
        <f>$E$11/($D$11^$Q27)</f>
        <v>0.86610426275548968</v>
      </c>
      <c r="Z27" s="14">
        <f>$E$12/($D$12^$Q27)</f>
        <v>0.89532571038607345</v>
      </c>
      <c r="AA27" s="14">
        <f>$E$13/($D$13^$Q27)</f>
        <v>0.92978436514741436</v>
      </c>
      <c r="AB27" s="14">
        <f>$E$14/($D$14^$Q27)</f>
        <v>0.95235754852181387</v>
      </c>
      <c r="AC27" s="14">
        <f>$E$15/($D$15^$Q27)</f>
        <v>0.96750159231370525</v>
      </c>
      <c r="AD27" s="14">
        <f>$E$16/($D$16^$Q27)</f>
        <v>0.98652749638349757</v>
      </c>
      <c r="AE27" s="14">
        <f>$E$17/($D$17^$Q27)</f>
        <v>1.0007053696551691</v>
      </c>
      <c r="AF27" s="14">
        <f>$E$18/($D$18^$Q27)</f>
        <v>1.0055498150355353</v>
      </c>
      <c r="AG27" s="15">
        <f>$E$19/($D$19^$Q27)</f>
        <v>1.0132829978891813</v>
      </c>
    </row>
    <row r="28" spans="1:33" x14ac:dyDescent="0.25">
      <c r="Q28" s="66">
        <v>0.24</v>
      </c>
      <c r="R28" s="66">
        <f t="shared" si="4"/>
        <v>15</v>
      </c>
      <c r="S28" s="13">
        <f>$E$5/($D$5^$Q28)</f>
        <v>0.3019951720402016</v>
      </c>
      <c r="T28" s="14">
        <f>$E$6/($D$6^$Q28)</f>
        <v>0.4858546929341957</v>
      </c>
      <c r="U28" s="14">
        <f>$E$7/($D$7^$Q28)</f>
        <v>0.62640420295676091</v>
      </c>
      <c r="V28" s="14">
        <f>$E$8/($D$8^$Q28)</f>
        <v>0.73618085509823261</v>
      </c>
      <c r="W28" s="14">
        <f>$E$9/($D$9^$Q28)</f>
        <v>0.7857849222189961</v>
      </c>
      <c r="X28" s="14">
        <f>$E$10/($D$10^$Q28)</f>
        <v>0.84336628390739432</v>
      </c>
      <c r="Y28" s="14">
        <f>$E$11/($D$11^$Q28)</f>
        <v>0.88627842266218149</v>
      </c>
      <c r="Z28" s="14">
        <f>$E$12/($D$12^$Q28)</f>
        <v>0.91377994545938235</v>
      </c>
      <c r="AA28" s="14">
        <f>$E$13/($D$13^$Q28)</f>
        <v>0.94698050647162213</v>
      </c>
      <c r="AB28" s="14">
        <f>$E$14/($D$14^$Q28)</f>
        <v>0.96830570902589597</v>
      </c>
      <c r="AC28" s="14">
        <f>$E$15/($D$15^$Q28)</f>
        <v>0.98182573211887825</v>
      </c>
      <c r="AD28" s="14">
        <f>$E$16/($D$16^$Q28)</f>
        <v>0.99952936274087878</v>
      </c>
      <c r="AE28" s="14">
        <f>$E$17/($D$17^$Q28)</f>
        <v>1.0121729584593839</v>
      </c>
      <c r="AF28" s="14">
        <f>$E$18/($D$18^$Q28)</f>
        <v>1.0155973832489664</v>
      </c>
      <c r="AG28" s="15">
        <f>$E$19/($D$19^$Q28)</f>
        <v>1.0221114718129998</v>
      </c>
    </row>
    <row r="29" spans="1:33" x14ac:dyDescent="0.25">
      <c r="Q29" s="66">
        <v>0.25</v>
      </c>
      <c r="R29" s="66">
        <f t="shared" si="4"/>
        <v>15</v>
      </c>
      <c r="S29" s="13">
        <f>$E$5/($D$5^$Q29)</f>
        <v>0.31622776601683789</v>
      </c>
      <c r="T29" s="14">
        <f>$E$6/($D$6^$Q29)</f>
        <v>0.50523811020977394</v>
      </c>
      <c r="U29" s="14">
        <f>$E$7/($D$7^$Q29)</f>
        <v>0.64875908181638364</v>
      </c>
      <c r="V29" s="14">
        <f>$E$8/($D$8^$Q29)</f>
        <v>0.76026311234992849</v>
      </c>
      <c r="W29" s="14">
        <f>$E$9/($D$9^$Q29)</f>
        <v>0.8082062018706494</v>
      </c>
      <c r="X29" s="14">
        <f>$E$10/($D$10^$Q29)</f>
        <v>0.86493871140987055</v>
      </c>
      <c r="Y29" s="14">
        <f>$E$11/($D$11^$Q29)</f>
        <v>0.90692249911985068</v>
      </c>
      <c r="Z29" s="14">
        <f>$E$12/($D$12^$Q29)</f>
        <v>0.93261455472298926</v>
      </c>
      <c r="AA29" s="14">
        <f>$E$13/($D$13^$Q29)</f>
        <v>0.96449468635135582</v>
      </c>
      <c r="AB29" s="14">
        <f>$E$14/($D$14^$Q29)</f>
        <v>0.98452093710754773</v>
      </c>
      <c r="AC29" s="14">
        <f>$E$15/($D$15^$Q29)</f>
        <v>0.99636194494055896</v>
      </c>
      <c r="AD29" s="14">
        <f>$E$16/($D$16^$Q29)</f>
        <v>1.0127025862367025</v>
      </c>
      <c r="AE29" s="14">
        <f>$E$17/($D$17^$Q29)</f>
        <v>1.0237719601619106</v>
      </c>
      <c r="AF29" s="14">
        <f>$E$18/($D$18^$Q29)</f>
        <v>1.0257453479076994</v>
      </c>
      <c r="AG29" s="15">
        <f>$E$19/($D$19^$Q29)</f>
        <v>1.031016865957513</v>
      </c>
    </row>
    <row r="30" spans="1:33" x14ac:dyDescent="0.25">
      <c r="Q30" s="66">
        <v>0.26</v>
      </c>
      <c r="R30" s="66">
        <f t="shared" si="4"/>
        <v>15</v>
      </c>
      <c r="S30" s="13">
        <f>$E$5/($D$5^$Q30)</f>
        <v>0.33113112148259105</v>
      </c>
      <c r="T30" s="14">
        <f>$E$6/($D$6^$Q30)</f>
        <v>0.52539483866407133</v>
      </c>
      <c r="U30" s="14">
        <f>$E$7/($D$7^$Q30)</f>
        <v>0.67191175322987118</v>
      </c>
      <c r="V30" s="14">
        <f>$E$8/($D$8^$Q30)</f>
        <v>0.78513315851289611</v>
      </c>
      <c r="W30" s="14">
        <f>$E$9/($D$9^$Q30)</f>
        <v>0.83126724154696441</v>
      </c>
      <c r="X30" s="14">
        <f>$E$10/($D$10^$Q30)</f>
        <v>0.88706293904620259</v>
      </c>
      <c r="Y30" s="14">
        <f>$E$11/($D$11^$Q30)</f>
        <v>0.92804743789109145</v>
      </c>
      <c r="Z30" s="14">
        <f>$E$12/($D$12^$Q30)</f>
        <v>0.95183737835688875</v>
      </c>
      <c r="AA30" s="14">
        <f>$E$13/($D$13^$Q30)</f>
        <v>0.98233278683427361</v>
      </c>
      <c r="AB30" s="14">
        <f>$E$14/($D$14^$Q30)</f>
        <v>1.0010077050750941</v>
      </c>
      <c r="AC30" s="14">
        <f>$E$15/($D$15^$Q30)</f>
        <v>1.0111133705808537</v>
      </c>
      <c r="AD30" s="14">
        <f>$E$16/($D$16^$Q30)</f>
        <v>1.026049425259733</v>
      </c>
      <c r="AE30" s="14">
        <f>$E$17/($D$17^$Q30)</f>
        <v>1.0355038806895955</v>
      </c>
      <c r="AF30" s="14">
        <f>$E$18/($D$18^$Q30)</f>
        <v>1.0359947121844439</v>
      </c>
      <c r="AG30" s="15">
        <f>$E$19/($D$19^$Q30)</f>
        <v>1.0399998505088026</v>
      </c>
    </row>
    <row r="31" spans="1:33" x14ac:dyDescent="0.25">
      <c r="Q31" s="66">
        <v>0.27</v>
      </c>
      <c r="R31" s="66">
        <f t="shared" si="4"/>
        <v>15</v>
      </c>
      <c r="S31" s="13">
        <f>$E$5/($D$5^$Q31)</f>
        <v>0.34673685045253161</v>
      </c>
      <c r="T31" s="14">
        <f>$E$6/($D$6^$Q31)</f>
        <v>0.54635572993540482</v>
      </c>
      <c r="U31" s="14">
        <f>$E$7/($D$7^$Q31)</f>
        <v>0.69589068851943425</v>
      </c>
      <c r="V31" s="14">
        <f>$E$8/($D$8^$Q31)</f>
        <v>0.81081676406879055</v>
      </c>
      <c r="W31" s="14">
        <f>$E$9/($D$9^$Q31)</f>
        <v>0.85498629591027597</v>
      </c>
      <c r="X31" s="14">
        <f>$E$10/($D$10^$Q31)</f>
        <v>0.90975308128671106</v>
      </c>
      <c r="Y31" s="14">
        <f>$E$11/($D$11^$Q31)</f>
        <v>0.94966443969806236</v>
      </c>
      <c r="Z31" s="14">
        <f>$E$12/($D$12^$Q31)</f>
        <v>0.97145641814095329</v>
      </c>
      <c r="AA31" s="14">
        <f>$E$13/($D$13^$Q31)</f>
        <v>1.0005007987551093</v>
      </c>
      <c r="AB31" s="14">
        <f>$E$14/($D$14^$Q31)</f>
        <v>1.0177705601300457</v>
      </c>
      <c r="AC31" s="14">
        <f>$E$15/($D$15^$Q31)</f>
        <v>1.026083195327544</v>
      </c>
      <c r="AD31" s="14">
        <f>$E$16/($D$16^$Q31)</f>
        <v>1.0395721679630028</v>
      </c>
      <c r="AE31" s="14">
        <f>$E$17/($D$17^$Q31)</f>
        <v>1.0473702432264616</v>
      </c>
      <c r="AF31" s="14">
        <f>$E$18/($D$18^$Q31)</f>
        <v>1.0463464892757255</v>
      </c>
      <c r="AG31" s="15">
        <f>$E$19/($D$19^$Q31)</f>
        <v>1.0490611014921101</v>
      </c>
    </row>
    <row r="32" spans="1:33" x14ac:dyDescent="0.25">
      <c r="Q32" s="66">
        <v>0.28000000000000003</v>
      </c>
      <c r="R32" s="66">
        <f t="shared" si="4"/>
        <v>13</v>
      </c>
      <c r="S32" s="13">
        <f>$E$5/($D$5^$Q32)</f>
        <v>0.36307805477010141</v>
      </c>
      <c r="T32" s="14">
        <f>$E$6/($D$6^$Q32)</f>
        <v>0.56815286650371488</v>
      </c>
      <c r="U32" s="14">
        <f>$E$7/($D$7^$Q32)</f>
        <v>0.72072537508118018</v>
      </c>
      <c r="V32" s="14">
        <f>$E$8/($D$8^$Q32)</f>
        <v>0.83734054251408396</v>
      </c>
      <c r="W32" s="14">
        <f>$E$9/($D$9^$Q32)</f>
        <v>0.87938214049431462</v>
      </c>
      <c r="X32" s="14">
        <f>$E$10/($D$10^$Q32)</f>
        <v>0.93302361363510522</v>
      </c>
      <c r="Y32" s="14">
        <f>$E$11/($D$11^$Q32)</f>
        <v>0.97178496616125598</v>
      </c>
      <c r="Z32" s="14">
        <f>$E$12/($D$12^$Q32)</f>
        <v>0.99147984078578877</v>
      </c>
      <c r="AA32" s="14">
        <f>$E$13/($D$13^$Q32)</f>
        <v>1.0190048237476654</v>
      </c>
      <c r="AB32" s="14">
        <f>$E$14/($D$14^$Q32)</f>
        <v>1.0348141256212597</v>
      </c>
      <c r="AC32" s="14">
        <f>$E$15/($D$15^$Q32)</f>
        <v>1.0412746526423187</v>
      </c>
      <c r="AD32" s="14">
        <f>$E$16/($D$16^$Q32)</f>
        <v>1.0532731326560878</v>
      </c>
      <c r="AE32" s="14">
        <f>$E$17/($D$17^$Q32)</f>
        <v>1.0593725884114689</v>
      </c>
      <c r="AF32" s="14">
        <f>$E$18/($D$18^$Q32)</f>
        <v>1.0568017025020444</v>
      </c>
      <c r="AG32" s="15">
        <f>$E$19/($D$19^$Q32)</f>
        <v>1.0582013008227105</v>
      </c>
    </row>
    <row r="33" spans="17:33" x14ac:dyDescent="0.25">
      <c r="Q33" s="66">
        <v>0.28999999999999998</v>
      </c>
      <c r="R33" s="66">
        <f t="shared" si="4"/>
        <v>13</v>
      </c>
      <c r="S33" s="13">
        <f>$E$5/($D$5^$Q33)</f>
        <v>0.38018939632056115</v>
      </c>
      <c r="T33" s="14">
        <f>$E$6/($D$6^$Q33)</f>
        <v>0.59081961079561141</v>
      </c>
      <c r="U33" s="14">
        <f>$E$7/($D$7^$Q33)</f>
        <v>0.74644635264637704</v>
      </c>
      <c r="V33" s="14">
        <f>$E$8/($D$8^$Q33)</f>
        <v>0.86473197793712009</v>
      </c>
      <c r="W33" s="14">
        <f>$E$9/($D$9^$Q33)</f>
        <v>0.90447408656654704</v>
      </c>
      <c r="X33" s="14">
        <f>$E$10/($D$10^$Q33)</f>
        <v>0.95688938186334005</v>
      </c>
      <c r="Y33" s="14">
        <f>$E$11/($D$11^$Q33)</f>
        <v>0.99442074587660301</v>
      </c>
      <c r="Z33" s="14">
        <f>$E$12/($D$12^$Q33)</f>
        <v>1.0119159813322476</v>
      </c>
      <c r="AA33" s="14">
        <f>$E$13/($D$13^$Q33)</f>
        <v>1.0378510762940136</v>
      </c>
      <c r="AB33" s="14">
        <f>$E$14/($D$14^$Q33)</f>
        <v>1.0521431023201</v>
      </c>
      <c r="AC33" s="14">
        <f>$E$15/($D$15^$Q33)</f>
        <v>1.0566910238591996</v>
      </c>
      <c r="AD33" s="14">
        <f>$E$16/($D$16^$Q33)</f>
        <v>1.0671546682025548</v>
      </c>
      <c r="AE33" s="14">
        <f>$E$17/($D$17^$Q33)</f>
        <v>1.0715124745385372</v>
      </c>
      <c r="AF33" s="14">
        <f>$E$18/($D$18^$Q33)</f>
        <v>1.067361385409036</v>
      </c>
      <c r="AG33" s="15">
        <f>$E$19/($D$19^$Q33)</f>
        <v>1.067421136357231</v>
      </c>
    </row>
    <row r="34" spans="17:33" x14ac:dyDescent="0.25">
      <c r="Q34" s="66">
        <v>0.3</v>
      </c>
      <c r="R34" s="66">
        <f t="shared" si="4"/>
        <v>13</v>
      </c>
      <c r="S34" s="13">
        <f>$E$5/($D$5^$Q34)</f>
        <v>0.3981071705534972</v>
      </c>
      <c r="T34" s="14">
        <f>$E$6/($D$6^$Q34)</f>
        <v>0.61439065624848954</v>
      </c>
      <c r="U34" s="14">
        <f>$E$7/($D$7^$Q34)</f>
        <v>0.77308525083679835</v>
      </c>
      <c r="V34" s="14">
        <f>$E$8/($D$8^$Q34)</f>
        <v>0.89301945349728074</v>
      </c>
      <c r="W34" s="14">
        <f>$E$9/($D$9^$Q34)</f>
        <v>0.93028199641459386</v>
      </c>
      <c r="X34" s="14">
        <f>$E$10/($D$10^$Q34)</f>
        <v>0.9813656114826913</v>
      </c>
      <c r="Y34" s="14">
        <f>$E$11/($D$11^$Q34)</f>
        <v>1.0175837806341286</v>
      </c>
      <c r="Z34" s="14">
        <f>$E$12/($D$12^$Q34)</f>
        <v>1.0327733466210103</v>
      </c>
      <c r="AA34" s="14">
        <f>$E$13/($D$13^$Q34)</f>
        <v>1.0570458858115985</v>
      </c>
      <c r="AB34" s="14">
        <f>$E$14/($D$14^$Q34)</f>
        <v>1.0697622697169542</v>
      </c>
      <c r="AC34" s="14">
        <f>$E$15/($D$15^$Q34)</f>
        <v>1.0723356388933034</v>
      </c>
      <c r="AD34" s="14">
        <f>$E$16/($D$16^$Q34)</f>
        <v>1.0812191544226442</v>
      </c>
      <c r="AE34" s="14">
        <f>$E$17/($D$17^$Q34)</f>
        <v>1.0837914777588646</v>
      </c>
      <c r="AF34" s="14">
        <f>$E$18/($D$18^$Q34)</f>
        <v>1.0780265818696417</v>
      </c>
      <c r="AG34" s="15">
        <f>$E$19/($D$19^$Q34)</f>
        <v>1.0767213019454167</v>
      </c>
    </row>
    <row r="35" spans="17:33" x14ac:dyDescent="0.25">
      <c r="Q35" s="66">
        <v>0.31</v>
      </c>
      <c r="R35" s="66">
        <f t="shared" si="4"/>
        <v>13</v>
      </c>
      <c r="S35" s="13">
        <f>$E$5/($D$5^$Q35)</f>
        <v>0.41686938347033536</v>
      </c>
      <c r="T35" s="14">
        <f>$E$6/($D$6^$Q35)</f>
        <v>0.63890208041187357</v>
      </c>
      <c r="U35" s="14">
        <f>$E$7/($D$7^$Q35)</f>
        <v>0.80067482806032564</v>
      </c>
      <c r="V35" s="14">
        <f>$E$8/($D$8^$Q35)</f>
        <v>0.92223228083577602</v>
      </c>
      <c r="W35" s="14">
        <f>$E$9/($D$9^$Q35)</f>
        <v>0.95682629906882177</v>
      </c>
      <c r="X35" s="14">
        <f>$E$10/($D$10^$Q35)</f>
        <v>1.0064679174570885</v>
      </c>
      <c r="Y35" s="14">
        <f>$E$11/($D$11^$Q35)</f>
        <v>1.0412863517814599</v>
      </c>
      <c r="Z35" s="14">
        <f>$E$12/($D$12^$Q35)</f>
        <v>1.0540606188336821</v>
      </c>
      <c r="AA35" s="14">
        <f>$E$13/($D$13^$Q35)</f>
        <v>1.076595698778938</v>
      </c>
      <c r="AB35" s="14">
        <f>$E$14/($D$14^$Q35)</f>
        <v>1.0876764873394613</v>
      </c>
      <c r="AC35" s="14">
        <f>$E$15/($D$15^$Q35)</f>
        <v>1.0882118769600999</v>
      </c>
      <c r="AD35" s="14">
        <f>$E$16/($D$16^$Q35)</f>
        <v>1.0954690025012619</v>
      </c>
      <c r="AE35" s="14">
        <f>$E$17/($D$17^$Q35)</f>
        <v>1.0962111922855626</v>
      </c>
      <c r="AF35" s="14">
        <f>$E$18/($D$18^$Q35)</f>
        <v>1.0887983461872996</v>
      </c>
      <c r="AG35" s="15">
        <f>$E$19/($D$19^$Q35)</f>
        <v>1.0861024974823468</v>
      </c>
    </row>
    <row r="36" spans="17:33" x14ac:dyDescent="0.25">
      <c r="Q36" s="66">
        <v>0.32</v>
      </c>
      <c r="R36" s="66">
        <f t="shared" si="4"/>
        <v>12</v>
      </c>
      <c r="S36" s="13">
        <f>$E$5/($D$5^$Q36)</f>
        <v>0.43651583224016594</v>
      </c>
      <c r="T36" s="14">
        <f>$E$6/($D$6^$Q36)</f>
        <v>0.66439140016726728</v>
      </c>
      <c r="U36" s="14">
        <f>$E$7/($D$7^$Q36)</f>
        <v>0.82924901179464772</v>
      </c>
      <c r="V36" s="14">
        <f>$E$8/($D$8^$Q36)</f>
        <v>0.95240073044853024</v>
      </c>
      <c r="W36" s="14">
        <f>$E$9/($D$9^$Q36)</f>
        <v>0.98412800647356058</v>
      </c>
      <c r="X36" s="14">
        <f>$E$10/($D$10^$Q36)</f>
        <v>1.0322123141649078</v>
      </c>
      <c r="Y36" s="14">
        <f>$E$11/($D$11^$Q36)</f>
        <v>1.0655410267355601</v>
      </c>
      <c r="Z36" s="14">
        <f>$E$12/($D$12^$Q36)</f>
        <v>1.0757866591068768</v>
      </c>
      <c r="AA36" s="14">
        <f>$E$13/($D$13^$Q36)</f>
        <v>1.096507080900643</v>
      </c>
      <c r="AB36" s="14">
        <f>$E$14/($D$14^$Q36)</f>
        <v>1.1058906960928121</v>
      </c>
      <c r="AC36" s="14">
        <f>$E$15/($D$15^$Q36)</f>
        <v>1.1043231673053171</v>
      </c>
      <c r="AD36" s="14">
        <f>$E$16/($D$16^$Q36)</f>
        <v>1.109906655401347</v>
      </c>
      <c r="AE36" s="14">
        <f>$E$17/($D$17^$Q36)</f>
        <v>1.1087732306006373</v>
      </c>
      <c r="AF36" s="14">
        <f>$E$18/($D$18^$Q36)</f>
        <v>1.0996777432001681</v>
      </c>
      <c r="AG36" s="15">
        <f>$E$19/($D$19^$Q36)</f>
        <v>1.0955654289611059</v>
      </c>
    </row>
    <row r="37" spans="17:33" x14ac:dyDescent="0.25">
      <c r="Q37" s="66">
        <v>0.33</v>
      </c>
      <c r="R37" s="66">
        <f t="shared" si="4"/>
        <v>12</v>
      </c>
      <c r="S37" s="13">
        <f>$E$5/($D$5^$Q37)</f>
        <v>0.45708818961487502</v>
      </c>
      <c r="T37" s="14">
        <f>$E$6/($D$6^$Q37)</f>
        <v>0.69089762915102648</v>
      </c>
      <c r="U37" s="14">
        <f>$E$7/($D$7^$Q37)</f>
        <v>0.85884294030858321</v>
      </c>
      <c r="V37" s="14">
        <f>$E$8/($D$8^$Q37)</f>
        <v>0.98355606305264176</v>
      </c>
      <c r="W37" s="14">
        <f>$E$9/($D$9^$Q37)</f>
        <v>1.012208730119742</v>
      </c>
      <c r="X37" s="14">
        <f>$E$10/($D$10^$Q37)</f>
        <v>1.0586152256155756</v>
      </c>
      <c r="Y37" s="14">
        <f>$E$11/($D$11^$Q37)</f>
        <v>1.0903606656461382</v>
      </c>
      <c r="Z37" s="14">
        <f>$E$12/($D$12^$Q37)</f>
        <v>1.0979605112207931</v>
      </c>
      <c r="AA37" s="14">
        <f>$E$13/($D$13^$Q37)</f>
        <v>1.1167867193124725</v>
      </c>
      <c r="AB37" s="14">
        <f>$E$14/($D$14^$Q37)</f>
        <v>1.1244099196224984</v>
      </c>
      <c r="AC37" s="14">
        <f>$E$15/($D$15^$Q37)</f>
        <v>1.1206729899456542</v>
      </c>
      <c r="AD37" s="14">
        <f>$E$16/($D$16^$Q37)</f>
        <v>1.1245345882826894</v>
      </c>
      <c r="AE37" s="14">
        <f>$E$17/($D$17^$Q37)</f>
        <v>1.1214792236643403</v>
      </c>
      <c r="AF37" s="14">
        <f>$E$18/($D$18^$Q37)</f>
        <v>1.1106658483863892</v>
      </c>
      <c r="AG37" s="15">
        <f>$E$19/($D$19^$Q37)</f>
        <v>1.1051108085259154</v>
      </c>
    </row>
    <row r="38" spans="17:33" x14ac:dyDescent="0.25">
      <c r="Q38" s="66">
        <v>0.34</v>
      </c>
      <c r="R38" s="66">
        <f t="shared" si="4"/>
        <v>10</v>
      </c>
      <c r="S38" s="13">
        <f>$E$5/($D$5^$Q38)</f>
        <v>0.47863009232263837</v>
      </c>
      <c r="T38" s="14">
        <f>$E$6/($D$6^$Q38)</f>
        <v>0.71846133746814633</v>
      </c>
      <c r="U38" s="14">
        <f>$E$7/($D$7^$Q38)</f>
        <v>0.88949300587234514</v>
      </c>
      <c r="V38" s="14">
        <f>$E$8/($D$8^$Q38)</f>
        <v>1.0157305619789123</v>
      </c>
      <c r="W38" s="14">
        <f>$E$9/($D$9^$Q38)</f>
        <v>1.0410906981521275</v>
      </c>
      <c r="X38" s="14">
        <f>$E$10/($D$10^$Q38)</f>
        <v>1.0856934959275022</v>
      </c>
      <c r="Y38" s="14">
        <f>$E$11/($D$11^$Q38)</f>
        <v>1.1157584282142718</v>
      </c>
      <c r="Z38" s="14">
        <f>$E$12/($D$12^$Q38)</f>
        <v>1.1205914053638215</v>
      </c>
      <c r="AA38" s="14">
        <f>$E$13/($D$13^$Q38)</f>
        <v>1.1374414248271763</v>
      </c>
      <c r="AB38" s="14">
        <f>$E$14/($D$14^$Q38)</f>
        <v>1.1432392656998771</v>
      </c>
      <c r="AC38" s="14">
        <f>$E$15/($D$15^$Q38)</f>
        <v>1.1372648764204598</v>
      </c>
      <c r="AD38" s="14">
        <f>$E$16/($D$16^$Q38)</f>
        <v>1.1393553089262634</v>
      </c>
      <c r="AE38" s="14">
        <f>$E$17/($D$17^$Q38)</f>
        <v>1.1343308211269225</v>
      </c>
      <c r="AF38" s="14">
        <f>$E$18/($D$18^$Q38)</f>
        <v>1.1217637479704057</v>
      </c>
      <c r="AG38" s="15">
        <f>$E$19/($D$19^$Q38)</f>
        <v>1.1147393545257249</v>
      </c>
    </row>
    <row r="39" spans="17:33" x14ac:dyDescent="0.25">
      <c r="Q39" s="66">
        <v>0.35</v>
      </c>
      <c r="R39" s="66">
        <f t="shared" si="4"/>
        <v>10</v>
      </c>
      <c r="S39" s="13">
        <f>$E$5/($D$5^$Q39)</f>
        <v>0.50118723362727224</v>
      </c>
      <c r="T39" s="14">
        <f>$E$6/($D$6^$Q39)</f>
        <v>0.74712471378836076</v>
      </c>
      <c r="U39" s="14">
        <f>$E$7/($D$7^$Q39)</f>
        <v>0.92123689950986998</v>
      </c>
      <c r="V39" s="14">
        <f>$E$8/($D$8^$Q39)</f>
        <v>1.0489575666240165</v>
      </c>
      <c r="W39" s="14">
        <f>$E$9/($D$9^$Q39)</f>
        <v>1.0707967729646679</v>
      </c>
      <c r="X39" s="14">
        <f>$E$10/($D$10^$Q39)</f>
        <v>1.1134644000740304</v>
      </c>
      <c r="Y39" s="14">
        <f>$E$11/($D$11^$Q39)</f>
        <v>1.1417477806698531</v>
      </c>
      <c r="Z39" s="14">
        <f>$E$12/($D$12^$Q39)</f>
        <v>1.1436887619747429</v>
      </c>
      <c r="AA39" s="14">
        <f>$E$13/($D$13^$Q39)</f>
        <v>1.1584781342218704</v>
      </c>
      <c r="AB39" s="14">
        <f>$E$14/($D$14^$Q39)</f>
        <v>1.1623839276309449</v>
      </c>
      <c r="AC39" s="14">
        <f>$E$15/($D$15^$Q39)</f>
        <v>1.1541024105545403</v>
      </c>
      <c r="AD39" s="14">
        <f>$E$16/($D$16^$Q39)</f>
        <v>1.1543713581641581</v>
      </c>
      <c r="AE39" s="14">
        <f>$E$17/($D$17^$Q39)</f>
        <v>1.1473296915428106</v>
      </c>
      <c r="AF39" s="14">
        <f>$E$18/($D$18^$Q39)</f>
        <v>1.1329725390303378</v>
      </c>
      <c r="AG39" s="15">
        <f>$E$19/($D$19^$Q39)</f>
        <v>1.1244517915682748</v>
      </c>
    </row>
    <row r="40" spans="17:33" x14ac:dyDescent="0.25">
      <c r="Q40" s="66">
        <v>0.36</v>
      </c>
      <c r="R40" s="66">
        <f t="shared" si="4"/>
        <v>10</v>
      </c>
      <c r="S40" s="13">
        <f>$E$5/($D$5^$Q40)</f>
        <v>0.52480746024977254</v>
      </c>
      <c r="T40" s="14">
        <f>$E$6/($D$6^$Q40)</f>
        <v>0.7769316299195963</v>
      </c>
      <c r="U40" s="14">
        <f>$E$7/($D$7^$Q40)</f>
        <v>0.95411365734825748</v>
      </c>
      <c r="V40" s="14">
        <f>$E$8/($D$8^$Q40)</f>
        <v>1.0832715069969723</v>
      </c>
      <c r="W40" s="14">
        <f>$E$9/($D$9^$Q40)</f>
        <v>1.1013504692979219</v>
      </c>
      <c r="X40" s="14">
        <f>$E$10/($D$10^$Q40)</f>
        <v>1.1419456549042541</v>
      </c>
      <c r="Y40" s="14">
        <f>$E$11/($D$11^$Q40)</f>
        <v>1.1683425029115642</v>
      </c>
      <c r="Z40" s="14">
        <f>$E$12/($D$12^$Q40)</f>
        <v>1.1672621956641234</v>
      </c>
      <c r="AA40" s="14">
        <f>$E$13/($D$13^$Q40)</f>
        <v>1.1799039125677189</v>
      </c>
      <c r="AB40" s="14">
        <f>$E$14/($D$14^$Q40)</f>
        <v>1.181849185688695</v>
      </c>
      <c r="AC40" s="14">
        <f>$E$15/($D$15^$Q40)</f>
        <v>1.1711892292322612</v>
      </c>
      <c r="AD40" s="14">
        <f>$E$16/($D$16^$Q40)</f>
        <v>1.169585310315173</v>
      </c>
      <c r="AE40" s="14">
        <f>$E$17/($D$17^$Q40)</f>
        <v>1.1604775225872401</v>
      </c>
      <c r="AF40" s="14">
        <f>$E$18/($D$18^$Q40)</f>
        <v>1.1442933296064361</v>
      </c>
      <c r="AG40" s="15">
        <f>$E$19/($D$19^$Q40)</f>
        <v>1.1342488505746249</v>
      </c>
    </row>
    <row r="41" spans="17:33" x14ac:dyDescent="0.25">
      <c r="Q41" s="66">
        <v>0.37</v>
      </c>
      <c r="R41" s="66">
        <f t="shared" si="4"/>
        <v>9</v>
      </c>
      <c r="S41" s="13">
        <f>$E$5/($D$5^$Q41)</f>
        <v>0.5495408738576244</v>
      </c>
      <c r="T41" s="14">
        <f>$E$6/($D$6^$Q41)</f>
        <v>0.80792770795761637</v>
      </c>
      <c r="U41" s="14">
        <f>$E$7/($D$7^$Q41)</f>
        <v>0.98816370862130798</v>
      </c>
      <c r="V41" s="14">
        <f>$E$8/($D$8^$Q41)</f>
        <v>1.11870793939571</v>
      </c>
      <c r="W41" s="14">
        <f>$E$9/($D$9^$Q41)</f>
        <v>1.1327759728528581</v>
      </c>
      <c r="X41" s="14">
        <f>$E$10/($D$10^$Q41)</f>
        <v>1.1711554304457374</v>
      </c>
      <c r="Y41" s="14">
        <f>$E$11/($D$11^$Q41)</f>
        <v>1.1955566958131603</v>
      </c>
      <c r="Z41" s="14">
        <f>$E$12/($D$12^$Q41)</f>
        <v>1.1913215192165363</v>
      </c>
      <c r="AA41" s="14">
        <f>$E$13/($D$13^$Q41)</f>
        <v>1.2017259556027007</v>
      </c>
      <c r="AB41" s="14">
        <f>$E$14/($D$14^$Q41)</f>
        <v>1.2016404085694683</v>
      </c>
      <c r="AC41" s="14">
        <f>$E$15/($D$15^$Q41)</f>
        <v>1.1885290231831076</v>
      </c>
      <c r="AD41" s="14">
        <f>$E$16/($D$16^$Q41)</f>
        <v>1.1849997736261508</v>
      </c>
      <c r="AE41" s="14">
        <f>$E$17/($D$17^$Q41)</f>
        <v>1.1737760212753707</v>
      </c>
      <c r="AF41" s="14">
        <f>$E$18/($D$18^$Q41)</f>
        <v>1.1557272388106148</v>
      </c>
      <c r="AG41" s="15">
        <f>$E$19/($D$19^$Q41)</f>
        <v>1.1441312688341627</v>
      </c>
    </row>
    <row r="42" spans="17:33" x14ac:dyDescent="0.25">
      <c r="Q42" s="66">
        <v>0.38</v>
      </c>
      <c r="R42" s="66">
        <f t="shared" si="4"/>
        <v>9</v>
      </c>
      <c r="S42" s="13">
        <f>$E$5/($D$5^$Q42)</f>
        <v>0.57543993733715693</v>
      </c>
      <c r="T42" s="14">
        <f>$E$6/($D$6^$Q42)</f>
        <v>0.84016039011463517</v>
      </c>
      <c r="U42" s="14">
        <f>$E$7/($D$7^$Q42)</f>
        <v>1.0234289253861926</v>
      </c>
      <c r="V42" s="14">
        <f>$E$8/($D$8^$Q42)</f>
        <v>1.155303583250707</v>
      </c>
      <c r="W42" s="14">
        <f>$E$9/($D$9^$Q42)</f>
        <v>1.1650981594357779</v>
      </c>
      <c r="X42" s="14">
        <f>$E$10/($D$10^$Q42)</f>
        <v>1.2011123614963464</v>
      </c>
      <c r="Y42" s="14">
        <f>$E$11/($D$11^$Q42)</f>
        <v>1.2234047886999402</v>
      </c>
      <c r="Z42" s="14">
        <f>$E$12/($D$12^$Q42)</f>
        <v>1.2158767476752761</v>
      </c>
      <c r="AA42" s="14">
        <f>$E$13/($D$13^$Q42)</f>
        <v>1.2239515921482629</v>
      </c>
      <c r="AB42" s="14">
        <f>$E$14/($D$14^$Q42)</f>
        <v>1.2217630548736864</v>
      </c>
      <c r="AC42" s="14">
        <f>$E$15/($D$15^$Q42)</f>
        <v>1.2061255377788793</v>
      </c>
      <c r="AD42" s="14">
        <f>$E$16/($D$16^$Q42)</f>
        <v>1.2006173907191313</v>
      </c>
      <c r="AE42" s="14">
        <f>$E$17/($D$17^$Q42)</f>
        <v>1.1872269141839116</v>
      </c>
      <c r="AF42" s="14">
        <f>$E$18/($D$18^$Q42)</f>
        <v>1.1672753969370817</v>
      </c>
      <c r="AG42" s="15">
        <f>$E$19/($D$19^$Q42)</f>
        <v>1.1540997900600882</v>
      </c>
    </row>
    <row r="43" spans="17:33" x14ac:dyDescent="0.25">
      <c r="Q43" s="66">
        <v>0.39</v>
      </c>
      <c r="R43" s="66">
        <f t="shared" si="4"/>
        <v>7</v>
      </c>
      <c r="S43" s="13">
        <f>$E$5/($D$5^$Q43)</f>
        <v>0.60255958607435778</v>
      </c>
      <c r="T43" s="14">
        <f>$E$6/($D$6^$Q43)</f>
        <v>0.87367901133377879</v>
      </c>
      <c r="U43" s="14">
        <f>$E$7/($D$7^$Q43)</f>
        <v>1.059952674014395</v>
      </c>
      <c r="V43" s="14">
        <f>$E$8/($D$8^$Q43)</f>
        <v>1.1930963591738692</v>
      </c>
      <c r="W43" s="14">
        <f>$E$9/($D$9^$Q43)</f>
        <v>1.1983426146495111</v>
      </c>
      <c r="X43" s="14">
        <f>$E$10/($D$10^$Q43)</f>
        <v>1.2318355595125874</v>
      </c>
      <c r="Y43" s="14">
        <f>$E$11/($D$11^$Q43)</f>
        <v>1.2519015469993655</v>
      </c>
      <c r="Z43" s="14">
        <f>$E$12/($D$12^$Q43)</f>
        <v>1.240938102511266</v>
      </c>
      <c r="AA43" s="14">
        <f>$E$13/($D$13^$Q43)</f>
        <v>1.2465882865706666</v>
      </c>
      <c r="AB43" s="14">
        <f>$E$14/($D$14^$Q43)</f>
        <v>1.2422226746113847</v>
      </c>
      <c r="AC43" s="14">
        <f>$E$15/($D$15^$Q43)</f>
        <v>1.2239825738426837</v>
      </c>
      <c r="AD43" s="14">
        <f>$E$16/($D$16^$Q43)</f>
        <v>1.2164408390443968</v>
      </c>
      <c r="AE43" s="14">
        <f>$E$17/($D$17^$Q43)</f>
        <v>1.2008319476752871</v>
      </c>
      <c r="AF43" s="14">
        <f>$E$18/($D$18^$Q43)</f>
        <v>1.1789389455740737</v>
      </c>
      <c r="AG43" s="15">
        <f>$E$19/($D$19^$Q43)</f>
        <v>1.1641551644453831</v>
      </c>
    </row>
    <row r="44" spans="17:33" x14ac:dyDescent="0.25">
      <c r="Q44" s="66">
        <v>0.4</v>
      </c>
      <c r="R44" s="66">
        <f t="shared" si="4"/>
        <v>7</v>
      </c>
      <c r="S44" s="13">
        <f>$E$5/($D$5^$Q44)</f>
        <v>0.63095734448019325</v>
      </c>
      <c r="T44" s="14">
        <f>$E$6/($D$6^$Q44)</f>
        <v>0.90853487480053519</v>
      </c>
      <c r="U44" s="14">
        <f>$E$7/($D$7^$Q44)</f>
        <v>1.0977798685202413</v>
      </c>
      <c r="V44" s="14">
        <f>$E$8/($D$8^$Q44)</f>
        <v>1.2321254282520826</v>
      </c>
      <c r="W44" s="14">
        <f>$E$9/($D$9^$Q44)</f>
        <v>1.2325356541464714</v>
      </c>
      <c r="X44" s="14">
        <f>$E$10/($D$10^$Q44)</f>
        <v>1.2633446248020355</v>
      </c>
      <c r="Y44" s="14">
        <f>$E$11/($D$11^$Q44)</f>
        <v>1.2810620800698858</v>
      </c>
      <c r="Z44" s="14">
        <f>$E$12/($D$12^$Q44)</f>
        <v>1.2665160158778928</v>
      </c>
      <c r="AA44" s="14">
        <f>$E$13/($D$13^$Q44)</f>
        <v>1.2696436412878569</v>
      </c>
      <c r="AB44" s="14">
        <f>$E$14/($D$14^$Q44)</f>
        <v>1.2630249107329572</v>
      </c>
      <c r="AC44" s="14">
        <f>$E$15/($D$15^$Q44)</f>
        <v>1.2421039884699099</v>
      </c>
      <c r="AD44" s="14">
        <f>$E$16/($D$16^$Q44)</f>
        <v>1.2324728313394882</v>
      </c>
      <c r="AE44" s="14">
        <f>$E$17/($D$17^$Q44)</f>
        <v>1.2145928881243724</v>
      </c>
      <c r="AF44" s="14">
        <f>$E$18/($D$18^$Q44)</f>
        <v>1.1907190377167067</v>
      </c>
      <c r="AG44" s="15">
        <f>$E$19/($D$19^$Q44)</f>
        <v>1.1742981487192681</v>
      </c>
    </row>
    <row r="45" spans="17:33" x14ac:dyDescent="0.25">
      <c r="Q45" s="66">
        <v>0.41</v>
      </c>
      <c r="R45" s="66">
        <f t="shared" si="4"/>
        <v>7</v>
      </c>
      <c r="S45" s="13">
        <f>$E$5/($D$5^$Q45)</f>
        <v>0.66069344800759588</v>
      </c>
      <c r="T45" s="14">
        <f>$E$6/($D$6^$Q45)</f>
        <v>0.94478133046677493</v>
      </c>
      <c r="U45" s="14">
        <f>$E$7/($D$7^$Q45)</f>
        <v>1.1369570257925985</v>
      </c>
      <c r="V45" s="14">
        <f>$E$8/($D$8^$Q45)</f>
        <v>1.2724312326261491</v>
      </c>
      <c r="W45" s="14">
        <f>$E$9/($D$9^$Q45)</f>
        <v>1.267704344459607</v>
      </c>
      <c r="X45" s="14">
        <f>$E$10/($D$10^$Q45)</f>
        <v>1.2956596590276359</v>
      </c>
      <c r="Y45" s="14">
        <f>$E$11/($D$11^$Q45)</f>
        <v>1.3109018492121203</v>
      </c>
      <c r="Z45" s="14">
        <f>$E$12/($D$12^$Q45)</f>
        <v>1.292621134953545</v>
      </c>
      <c r="AA45" s="14">
        <f>$E$13/($D$13^$Q45)</f>
        <v>1.2931253993226954</v>
      </c>
      <c r="AB45" s="14">
        <f>$E$14/($D$14^$Q45)</f>
        <v>1.2841755006855307</v>
      </c>
      <c r="AC45" s="14">
        <f>$E$15/($D$15^$Q45)</f>
        <v>1.2604936958613542</v>
      </c>
      <c r="AD45" s="14">
        <f>$E$16/($D$16^$Q45)</f>
        <v>1.2487161160942697</v>
      </c>
      <c r="AE45" s="14">
        <f>$E$17/($D$17^$Q45)</f>
        <v>1.2285115221478249</v>
      </c>
      <c r="AF45" s="14">
        <f>$E$18/($D$18^$Q45)</f>
        <v>1.202616837880955</v>
      </c>
      <c r="AG45" s="15">
        <f>$E$19/($D$19^$Q45)</f>
        <v>1.1845295062041492</v>
      </c>
    </row>
    <row r="46" spans="17:33" x14ac:dyDescent="0.25">
      <c r="Q46" s="66">
        <v>0.42</v>
      </c>
      <c r="R46" s="66">
        <f t="shared" si="4"/>
        <v>7</v>
      </c>
      <c r="S46" s="13">
        <f>$E$5/($D$5^$Q46)</f>
        <v>0.69183097091893631</v>
      </c>
      <c r="T46" s="14">
        <f>$E$6/($D$6^$Q46)</f>
        <v>0.9824738567075243</v>
      </c>
      <c r="U46" s="14">
        <f>$E$7/($D$7^$Q46)</f>
        <v>1.177532322797662</v>
      </c>
      <c r="V46" s="14">
        <f>$E$8/($D$8^$Q46)</f>
        <v>1.3140555373971645</v>
      </c>
      <c r="W46" s="14">
        <f>$E$9/($D$9^$Q46)</f>
        <v>1.3038765244277324</v>
      </c>
      <c r="X46" s="14">
        <f>$E$10/($D$10^$Q46)</f>
        <v>1.3288012780318477</v>
      </c>
      <c r="Y46" s="14">
        <f>$E$11/($D$11^$Q46)</f>
        <v>1.3414366758666445</v>
      </c>
      <c r="Z46" s="14">
        <f>$E$12/($D$12^$Q46)</f>
        <v>1.3192643263736528</v>
      </c>
      <c r="AA46" s="14">
        <f>$E$13/($D$13^$Q46)</f>
        <v>1.3170414469034162</v>
      </c>
      <c r="AB46" s="14">
        <f>$E$14/($D$14^$Q46)</f>
        <v>1.3056802779954084</v>
      </c>
      <c r="AC46" s="14">
        <f>$E$15/($D$15^$Q46)</f>
        <v>1.2791556681686853</v>
      </c>
      <c r="AD46" s="14">
        <f>$E$16/($D$16^$Q46)</f>
        <v>1.2651734780221267</v>
      </c>
      <c r="AE46" s="14">
        <f>$E$17/($D$17^$Q46)</f>
        <v>1.2425896568360459</v>
      </c>
      <c r="AF46" s="14">
        <f>$E$18/($D$18^$Q46)</f>
        <v>1.2146335222187696</v>
      </c>
      <c r="AG46" s="15">
        <f>$E$19/($D$19^$Q46)</f>
        <v>1.1948500068730659</v>
      </c>
    </row>
    <row r="47" spans="17:33" x14ac:dyDescent="0.25">
      <c r="Q47" s="66">
        <v>0.43</v>
      </c>
      <c r="R47" s="66">
        <f t="shared" si="4"/>
        <v>7</v>
      </c>
      <c r="S47" s="13">
        <f>$E$5/($D$5^$Q47)</f>
        <v>0.72443596007498989</v>
      </c>
      <c r="T47" s="14">
        <f>$E$6/($D$6^$Q47)</f>
        <v>1.0216701452354771</v>
      </c>
      <c r="U47" s="14">
        <f>$E$7/($D$7^$Q47)</f>
        <v>1.2195556558231733</v>
      </c>
      <c r="V47" s="14">
        <f>$E$8/($D$8^$Q47)</f>
        <v>1.3570414739037464</v>
      </c>
      <c r="W47" s="14">
        <f>$E$9/($D$9^$Q47)</f>
        <v>1.3410808272321992</v>
      </c>
      <c r="X47" s="14">
        <f>$E$10/($D$10^$Q47)</f>
        <v>1.3627906249888191</v>
      </c>
      <c r="Y47" s="14">
        <f>$E$11/($D$11^$Q47)</f>
        <v>1.372682750002727</v>
      </c>
      <c r="Z47" s="14">
        <f>$E$12/($D$12^$Q47)</f>
        <v>1.3464566807540848</v>
      </c>
      <c r="AA47" s="14">
        <f>$E$13/($D$13^$Q47)</f>
        <v>1.341399816112173</v>
      </c>
      <c r="AB47" s="14">
        <f>$E$14/($D$14^$Q47)</f>
        <v>1.3275451738770083</v>
      </c>
      <c r="AC47" s="14">
        <f>$E$15/($D$15^$Q47)</f>
        <v>1.2980939363524204</v>
      </c>
      <c r="AD47" s="14">
        <f>$E$16/($D$16^$Q47)</f>
        <v>1.2818477385373674</v>
      </c>
      <c r="AE47" s="14">
        <f>$E$17/($D$17^$Q47)</f>
        <v>1.256829119987799</v>
      </c>
      <c r="AF47" s="14">
        <f>$E$18/($D$18^$Q47)</f>
        <v>1.2267702786343451</v>
      </c>
      <c r="AG47" s="15">
        <f>$E$19/($D$19^$Q47)</f>
        <v>1.2052604274076328</v>
      </c>
    </row>
    <row r="48" spans="17:33" x14ac:dyDescent="0.25">
      <c r="Q48" s="66">
        <v>0.44</v>
      </c>
      <c r="R48" s="66">
        <f t="shared" si="4"/>
        <v>7</v>
      </c>
      <c r="S48" s="13">
        <f>$E$5/($D$5^$Q48)</f>
        <v>0.75857757502918388</v>
      </c>
      <c r="T48" s="14">
        <f>$E$6/($D$6^$Q48)</f>
        <v>1.0624301894032135</v>
      </c>
      <c r="U48" s="14">
        <f>$E$7/($D$7^$Q48)</f>
        <v>1.2630787018369256</v>
      </c>
      <c r="V48" s="14">
        <f>$E$8/($D$8^$Q48)</f>
        <v>1.4014335844149739</v>
      </c>
      <c r="W48" s="14">
        <f>$E$9/($D$9^$Q48)</f>
        <v>1.3793467030623585</v>
      </c>
      <c r="X48" s="14">
        <f>$E$10/($D$10^$Q48)</f>
        <v>1.3976493838929795</v>
      </c>
      <c r="Y48" s="14">
        <f>$E$11/($D$11^$Q48)</f>
        <v>1.4046566387024648</v>
      </c>
      <c r="Z48" s="14">
        <f>$E$12/($D$12^$Q48)</f>
        <v>1.3742095173077771</v>
      </c>
      <c r="AA48" s="14">
        <f>$E$13/($D$13^$Q48)</f>
        <v>1.3662086875825747</v>
      </c>
      <c r="AB48" s="14">
        <f>$E$14/($D$14^$Q48)</f>
        <v>1.3497762188687465</v>
      </c>
      <c r="AC48" s="14">
        <f>$E$15/($D$15^$Q48)</f>
        <v>1.3173125910526085</v>
      </c>
      <c r="AD48" s="14">
        <f>$E$16/($D$16^$Q48)</f>
        <v>1.2987417562389232</v>
      </c>
      <c r="AE48" s="14">
        <f>$E$17/($D$17^$Q48)</f>
        <v>1.2712317603475181</v>
      </c>
      <c r="AF48" s="14">
        <f>$E$18/($D$18^$Q48)</f>
        <v>1.2390283069015502</v>
      </c>
      <c r="AG48" s="15">
        <f>$E$19/($D$19^$Q48)</f>
        <v>1.2157615512564932</v>
      </c>
    </row>
    <row r="49" spans="17:33" x14ac:dyDescent="0.25">
      <c r="Q49" s="66">
        <v>0.45</v>
      </c>
      <c r="R49" s="66">
        <f t="shared" si="4"/>
        <v>4</v>
      </c>
      <c r="S49" s="13">
        <f>$E$5/($D$5^$Q49)</f>
        <v>0.79432823472428149</v>
      </c>
      <c r="T49" s="14">
        <f>$E$6/($D$6^$Q49)</f>
        <v>1.1048163760282819</v>
      </c>
      <c r="U49" s="14">
        <f>$E$7/($D$7^$Q49)</f>
        <v>1.3081549820350058</v>
      </c>
      <c r="V49" s="14">
        <f>$E$8/($D$8^$Q49)</f>
        <v>1.447277868285334</v>
      </c>
      <c r="W49" s="14">
        <f>$E$9/($D$9^$Q49)</f>
        <v>1.4187044424277471</v>
      </c>
      <c r="X49" s="14">
        <f>$E$10/($D$10^$Q49)</f>
        <v>1.4333997933926585</v>
      </c>
      <c r="Y49" s="14">
        <f>$E$11/($D$11^$Q49)</f>
        <v>1.4373752949448715</v>
      </c>
      <c r="Z49" s="14">
        <f>$E$12/($D$12^$Q49)</f>
        <v>1.4025343885565216</v>
      </c>
      <c r="AA49" s="14">
        <f>$E$13/($D$13^$Q49)</f>
        <v>1.3914763932471086</v>
      </c>
      <c r="AB49" s="14">
        <f>$E$14/($D$14^$Q49)</f>
        <v>1.3723795444963154</v>
      </c>
      <c r="AC49" s="14">
        <f>$E$15/($D$15^$Q49)</f>
        <v>1.3368157834724035</v>
      </c>
      <c r="AD49" s="14">
        <f>$E$16/($D$16^$Q49)</f>
        <v>1.3158584274004179</v>
      </c>
      <c r="AE49" s="14">
        <f>$E$17/($D$17^$Q49)</f>
        <v>1.2857994478453347</v>
      </c>
      <c r="AF49" s="14">
        <f>$E$18/($D$18^$Q49)</f>
        <v>1.2514088187825312</v>
      </c>
      <c r="AG49" s="15">
        <f>$E$19/($D$19^$Q49)</f>
        <v>1.2263541686942754</v>
      </c>
    </row>
    <row r="50" spans="17:33" x14ac:dyDescent="0.25">
      <c r="Q50" s="66">
        <v>0.46</v>
      </c>
      <c r="R50" s="66">
        <f t="shared" si="4"/>
        <v>4</v>
      </c>
      <c r="S50" s="13">
        <f>$E$5/($D$5^$Q50)</f>
        <v>0.83176377110267119</v>
      </c>
      <c r="T50" s="14">
        <f>$E$6/($D$6^$Q50)</f>
        <v>1.148893580881686</v>
      </c>
      <c r="U50" s="14">
        <f>$E$7/($D$7^$Q50)</f>
        <v>1.3548399276579253</v>
      </c>
      <c r="V50" s="14">
        <f>$E$8/($D$8^$Q50)</f>
        <v>1.4946218296195126</v>
      </c>
      <c r="W50" s="14">
        <f>$E$9/($D$9^$Q50)</f>
        <v>1.4591852001354524</v>
      </c>
      <c r="X50" s="14">
        <f>$E$10/($D$10^$Q50)</f>
        <v>1.4700646609775512</v>
      </c>
      <c r="Y50" s="14">
        <f>$E$11/($D$11^$Q50)</f>
        <v>1.4708560665945691</v>
      </c>
      <c r="Z50" s="14">
        <f>$E$12/($D$12^$Q50)</f>
        <v>1.4314430851398696</v>
      </c>
      <c r="AA50" s="14">
        <f>$E$13/($D$13^$Q50)</f>
        <v>1.4172114191353773</v>
      </c>
      <c r="AB50" s="14">
        <f>$E$14/($D$14^$Q50)</f>
        <v>1.3953613849638138</v>
      </c>
      <c r="AC50" s="14">
        <f>$E$15/($D$15^$Q50)</f>
        <v>1.3566077262747176</v>
      </c>
      <c r="AD50" s="14">
        <f>$E$16/($D$16^$Q50)</f>
        <v>1.333200686466701</v>
      </c>
      <c r="AE50" s="14">
        <f>$E$17/($D$17^$Q50)</f>
        <v>1.3005340738398548</v>
      </c>
      <c r="AF50" s="14">
        <f>$E$18/($D$18^$Q50)</f>
        <v>1.2639130381474983</v>
      </c>
      <c r="AG50" s="15">
        <f>$E$19/($D$19^$Q50)</f>
        <v>1.2370390768810677</v>
      </c>
    </row>
    <row r="51" spans="17:33" x14ac:dyDescent="0.25">
      <c r="Q51" s="66">
        <v>0.47</v>
      </c>
      <c r="R51" s="66">
        <f t="shared" si="4"/>
        <v>4</v>
      </c>
      <c r="S51" s="13">
        <f>$E$5/($D$5^$Q51)</f>
        <v>0.87096358995608025</v>
      </c>
      <c r="T51" s="14">
        <f>$E$6/($D$6^$Q51)</f>
        <v>1.1947292679859349</v>
      </c>
      <c r="U51" s="14">
        <f>$E$7/($D$7^$Q51)</f>
        <v>1.4031909481555693</v>
      </c>
      <c r="V51" s="14">
        <f>$E$8/($D$8^$Q51)</f>
        <v>1.5435145264964161</v>
      </c>
      <c r="W51" s="14">
        <f>$E$9/($D$9^$Q51)</f>
        <v>1.5008210199516443</v>
      </c>
      <c r="X51" s="14">
        <f>$E$10/($D$10^$Q51)</f>
        <v>1.5076673775290854</v>
      </c>
      <c r="Y51" s="14">
        <f>$E$11/($D$11^$Q51)</f>
        <v>1.5051167055998562</v>
      </c>
      <c r="Z51" s="14">
        <f>$E$12/($D$12^$Q51)</f>
        <v>1.4609476407231587</v>
      </c>
      <c r="AA51" s="14">
        <f>$E$13/($D$13^$Q51)</f>
        <v>1.4434224082240883</v>
      </c>
      <c r="AB51" s="14">
        <f>$E$14/($D$14^$Q51)</f>
        <v>1.4187280788731982</v>
      </c>
      <c r="AC51" s="14">
        <f>$E$15/($D$15^$Q51)</f>
        <v>1.3766926944921503</v>
      </c>
      <c r="AD51" s="14">
        <f>$E$16/($D$16^$Q51)</f>
        <v>1.3507715065569199</v>
      </c>
      <c r="AE51" s="14">
        <f>$E$17/($D$17^$Q51)</f>
        <v>1.3154375513637186</v>
      </c>
      <c r="AF51" s="14">
        <f>$E$18/($D$18^$Q51)</f>
        <v>1.2765422010957141</v>
      </c>
      <c r="AG51" s="15">
        <f>$E$19/($D$19^$Q51)</f>
        <v>1.2478170799224089</v>
      </c>
    </row>
    <row r="52" spans="17:33" x14ac:dyDescent="0.25">
      <c r="Q52" s="66">
        <v>0.48</v>
      </c>
      <c r="R52" s="66">
        <f t="shared" si="4"/>
        <v>4</v>
      </c>
      <c r="S52" s="13">
        <f>$E$5/($D$5^$Q52)</f>
        <v>0.91201083935590954</v>
      </c>
      <c r="T52" s="14">
        <f>$E$6/($D$6^$Q52)</f>
        <v>1.2423935928746401</v>
      </c>
      <c r="U52" s="14">
        <f>$E$7/($D$7^$Q52)</f>
        <v>1.453267501784796</v>
      </c>
      <c r="V52" s="14">
        <f>$E$8/($D$8^$Q52)</f>
        <v>1.5940066218034261</v>
      </c>
      <c r="W52" s="14">
        <f>$E$9/($D$9^$Q52)</f>
        <v>1.5436448599667845</v>
      </c>
      <c r="X52" s="14">
        <f>$E$10/($D$10^$Q52)</f>
        <v>1.5462319322429732</v>
      </c>
      <c r="Y52" s="14">
        <f>$E$11/($D$11^$Q52)</f>
        <v>1.540175377405028</v>
      </c>
      <c r="Z52" s="14">
        <f>$E$12/($D$12^$Q52)</f>
        <v>1.4910603370066997</v>
      </c>
      <c r="AA52" s="14">
        <f>$E$13/($D$13^$Q52)</f>
        <v>1.4701181633397535</v>
      </c>
      <c r="AB52" s="14">
        <f>$E$14/($D$14^$Q52)</f>
        <v>1.4424860709725273</v>
      </c>
      <c r="AC52" s="14">
        <f>$E$15/($D$15^$Q52)</f>
        <v>1.3970750264503926</v>
      </c>
      <c r="AD52" s="14">
        <f>$E$16/($D$16^$Q52)</f>
        <v>1.3685738999742285</v>
      </c>
      <c r="AE52" s="14">
        <f>$E$17/($D$17^$Q52)</f>
        <v>1.3305118153719757</v>
      </c>
      <c r="AF52" s="14">
        <f>$E$18/($D$18^$Q52)</f>
        <v>1.2892975560776843</v>
      </c>
      <c r="AG52" s="15">
        <f>$E$19/($D$19^$Q52)</f>
        <v>1.2586889889298027</v>
      </c>
    </row>
    <row r="53" spans="17:33" x14ac:dyDescent="0.25">
      <c r="Q53" s="66">
        <v>0.49</v>
      </c>
      <c r="R53" s="66">
        <f t="shared" si="4"/>
        <v>4</v>
      </c>
      <c r="S53" s="13">
        <f>$E$5/($D$5^$Q53)</f>
        <v>0.95499258602143555</v>
      </c>
      <c r="T53" s="14">
        <f>$E$6/($D$6^$Q53)</f>
        <v>1.2919595099717001</v>
      </c>
      <c r="U53" s="14">
        <f>$E$7/($D$7^$Q53)</f>
        <v>1.5051311687264881</v>
      </c>
      <c r="V53" s="14">
        <f>$E$8/($D$8^$Q53)</f>
        <v>1.6461504357335708</v>
      </c>
      <c r="W53" s="14">
        <f>$E$9/($D$9^$Q53)</f>
        <v>1.587690618684596</v>
      </c>
      <c r="X53" s="14">
        <f>$E$10/($D$10^$Q53)</f>
        <v>1.5857829279334623</v>
      </c>
      <c r="Y53" s="14">
        <f>$E$11/($D$11^$Q53)</f>
        <v>1.5760506705819308</v>
      </c>
      <c r="Z53" s="14">
        <f>$E$12/($D$12^$Q53)</f>
        <v>1.521793708838213</v>
      </c>
      <c r="AA53" s="14">
        <f>$E$13/($D$13^$Q53)</f>
        <v>1.4973076501150739</v>
      </c>
      <c r="AB53" s="14">
        <f>$E$14/($D$14^$Q53)</f>
        <v>1.4666419139334819</v>
      </c>
      <c r="AC53" s="14">
        <f>$E$15/($D$15^$Q53)</f>
        <v>1.4177591247052947</v>
      </c>
      <c r="AD53" s="14">
        <f>$E$16/($D$16^$Q53)</f>
        <v>1.3866109187222064</v>
      </c>
      <c r="AE53" s="14">
        <f>$E$17/($D$17^$Q53)</f>
        <v>1.3457588229933029</v>
      </c>
      <c r="AF53" s="14">
        <f>$E$18/($D$18^$Q53)</f>
        <v>1.3021803640185747</v>
      </c>
      <c r="AG53" s="15">
        <f>$E$19/($D$19^$Q53)</f>
        <v>1.2696556220817583</v>
      </c>
    </row>
    <row r="54" spans="17:33" x14ac:dyDescent="0.25">
      <c r="Q54" s="66">
        <v>0.5</v>
      </c>
      <c r="R54" s="66">
        <f t="shared" si="4"/>
        <v>4</v>
      </c>
      <c r="S54" s="13">
        <f>$E$5/($D$5^$Q54)</f>
        <v>1</v>
      </c>
      <c r="T54" s="14">
        <f>$E$6/($D$6^$Q54)</f>
        <v>1.3435028842544403</v>
      </c>
      <c r="U54" s="14">
        <f>$E$7/($D$7^$Q54)</f>
        <v>1.5588457268119897</v>
      </c>
      <c r="V54" s="14">
        <f>$E$8/($D$8^$Q54)</f>
        <v>1.7</v>
      </c>
      <c r="W54" s="14">
        <f>$E$9/($D$9^$Q54)</f>
        <v>1.6329931618554523</v>
      </c>
      <c r="X54" s="14">
        <f>$E$10/($D$10^$Q54)</f>
        <v>1.6263455967290594</v>
      </c>
      <c r="Y54" s="14">
        <f>$E$11/($D$11^$Q54)</f>
        <v>1.6127616066858734</v>
      </c>
      <c r="Z54" s="14">
        <f>$E$12/($D$12^$Q54)</f>
        <v>1.5531605494306415</v>
      </c>
      <c r="AA54" s="14">
        <f>$E$13/($D$13^$Q54)</f>
        <v>1.5250000000000001</v>
      </c>
      <c r="AB54" s="14">
        <f>$E$14/($D$14^$Q54)</f>
        <v>1.4912022701586518</v>
      </c>
      <c r="AC54" s="14">
        <f>$E$15/($D$15^$Q54)</f>
        <v>1.4387494569938162</v>
      </c>
      <c r="AD54" s="14">
        <f>$E$16/($D$16^$Q54)</f>
        <v>1.4048856550280895</v>
      </c>
      <c r="AE54" s="14">
        <f>$E$17/($D$17^$Q54)</f>
        <v>1.3611805537841044</v>
      </c>
      <c r="AF54" s="14">
        <f>$E$18/($D$18^$Q54)</f>
        <v>1.3151918984428588</v>
      </c>
      <c r="AG54" s="15">
        <f>$E$19/($D$19^$Q54)</f>
        <v>1.2807178046853633</v>
      </c>
    </row>
    <row r="55" spans="17:33" x14ac:dyDescent="0.25">
      <c r="Q55" s="66">
        <v>0.51</v>
      </c>
      <c r="R55" s="66">
        <f t="shared" si="4"/>
        <v>4</v>
      </c>
      <c r="S55" s="13">
        <f>$E$5/($D$5^$Q55)</f>
        <v>1.0471285480508996</v>
      </c>
      <c r="T55" s="14">
        <f>$E$6/($D$6^$Q55)</f>
        <v>1.3971026073716022</v>
      </c>
      <c r="U55" s="14">
        <f>$E$7/($D$7^$Q55)</f>
        <v>1.6144772299520289</v>
      </c>
      <c r="V55" s="14">
        <f>$E$8/($D$8^$Q55)</f>
        <v>1.7556111138239532</v>
      </c>
      <c r="W55" s="14">
        <f>$E$9/($D$9^$Q55)</f>
        <v>1.6795883500754096</v>
      </c>
      <c r="X55" s="14">
        <f>$E$10/($D$10^$Q55)</f>
        <v>1.6679458161697287</v>
      </c>
      <c r="Y55" s="14">
        <f>$E$11/($D$11^$Q55)</f>
        <v>1.6503276503411042</v>
      </c>
      <c r="Z55" s="14">
        <f>$E$12/($D$12^$Q55)</f>
        <v>1.5851739156875129</v>
      </c>
      <c r="AA55" s="14">
        <f>$E$13/($D$13^$Q55)</f>
        <v>1.5532045133284849</v>
      </c>
      <c r="AB55" s="14">
        <f>$E$14/($D$14^$Q55)</f>
        <v>1.5161739136190879</v>
      </c>
      <c r="AC55" s="14">
        <f>$E$15/($D$15^$Q55)</f>
        <v>1.4600505571990485</v>
      </c>
      <c r="AD55" s="14">
        <f>$E$16/($D$16^$Q55)</f>
        <v>1.4234012418728952</v>
      </c>
      <c r="AE55" s="14">
        <f>$E$17/($D$17^$Q55)</f>
        <v>1.3767790099855222</v>
      </c>
      <c r="AF55" s="14">
        <f>$E$18/($D$18^$Q55)</f>
        <v>1.3283334456002114</v>
      </c>
      <c r="AG55" s="15">
        <f>$E$19/($D$19^$Q55)</f>
        <v>1.2918763692383941</v>
      </c>
    </row>
    <row r="56" spans="17:33" x14ac:dyDescent="0.25">
      <c r="Q56" s="66">
        <v>0.52</v>
      </c>
      <c r="R56" s="66">
        <f t="shared" si="4"/>
        <v>4</v>
      </c>
      <c r="S56" s="13">
        <f>$E$5/($D$5^$Q56)</f>
        <v>1.0964781961431849</v>
      </c>
      <c r="T56" s="14">
        <f>$E$6/($D$6^$Q56)</f>
        <v>1.4528407183939238</v>
      </c>
      <c r="U56" s="14">
        <f>$E$7/($D$7^$Q56)</f>
        <v>1.6720940893645899</v>
      </c>
      <c r="V56" s="14">
        <f>$E$8/($D$8^$Q56)</f>
        <v>1.8130414017542247</v>
      </c>
      <c r="W56" s="14">
        <f>$E$9/($D$9^$Q56)</f>
        <v>1.7275130671727483</v>
      </c>
      <c r="X56" s="14">
        <f>$E$10/($D$10^$Q56)</f>
        <v>1.7106101257158415</v>
      </c>
      <c r="Y56" s="14">
        <f>$E$11/($D$11^$Q56)</f>
        <v>1.6887687195612144</v>
      </c>
      <c r="Z56" s="14">
        <f>$E$12/($D$12^$Q56)</f>
        <v>1.6178471336380624</v>
      </c>
      <c r="AA56" s="14">
        <f>$E$13/($D$13^$Q56)</f>
        <v>1.5819306624419509</v>
      </c>
      <c r="AB56" s="14">
        <f>$E$14/($D$14^$Q56)</f>
        <v>1.5415637317226252</v>
      </c>
      <c r="AC56" s="14">
        <f>$E$15/($D$15^$Q56)</f>
        <v>1.4816670263295288</v>
      </c>
      <c r="AD56" s="14">
        <f>$E$16/($D$16^$Q56)</f>
        <v>1.4421608535285315</v>
      </c>
      <c r="AE56" s="14">
        <f>$E$17/($D$17^$Q56)</f>
        <v>1.3925562167833916</v>
      </c>
      <c r="AF56" s="14">
        <f>$E$18/($D$18^$Q56)</f>
        <v>1.3416063045926605</v>
      </c>
      <c r="AG56" s="15">
        <f>$E$19/($D$19^$Q56)</f>
        <v>1.3031321554919653</v>
      </c>
    </row>
    <row r="57" spans="17:33" x14ac:dyDescent="0.25">
      <c r="Q57" s="66">
        <v>0.53</v>
      </c>
      <c r="R57" s="66">
        <f t="shared" si="4"/>
        <v>4</v>
      </c>
      <c r="S57" s="13">
        <f>$E$5/($D$5^$Q57)</f>
        <v>1.148153621496883</v>
      </c>
      <c r="T57" s="14">
        <f>$E$6/($D$6^$Q57)</f>
        <v>1.5108025293821206</v>
      </c>
      <c r="U57" s="14">
        <f>$E$7/($D$7^$Q57)</f>
        <v>1.731767157701612</v>
      </c>
      <c r="V57" s="14">
        <f>$E$8/($D$8^$Q57)</f>
        <v>1.8723503733780444</v>
      </c>
      <c r="W57" s="14">
        <f>$E$9/($D$9^$Q57)</f>
        <v>1.7768052494044795</v>
      </c>
      <c r="X57" s="14">
        <f>$E$10/($D$10^$Q57)</f>
        <v>1.7543657436794109</v>
      </c>
      <c r="Y57" s="14">
        <f>$E$11/($D$11^$Q57)</f>
        <v>1.728105196309933</v>
      </c>
      <c r="Z57" s="14">
        <f>$E$12/($D$12^$Q57)</f>
        <v>1.6511938039843905</v>
      </c>
      <c r="AA57" s="14">
        <f>$E$13/($D$13^$Q57)</f>
        <v>1.6111880948705299</v>
      </c>
      <c r="AB57" s="14">
        <f>$E$14/($D$14^$Q57)</f>
        <v>1.5673787272134925</v>
      </c>
      <c r="AC57" s="14">
        <f>$E$15/($D$15^$Q57)</f>
        <v>1.5036035335130513</v>
      </c>
      <c r="AD57" s="14">
        <f>$E$16/($D$16^$Q57)</f>
        <v>1.4611677061019905</v>
      </c>
      <c r="AE57" s="14">
        <f>$E$17/($D$17^$Q57)</f>
        <v>1.4085142225711771</v>
      </c>
      <c r="AF57" s="14">
        <f>$E$18/($D$18^$Q57)</f>
        <v>1.3550117875030101</v>
      </c>
      <c r="AG57" s="15">
        <f>$E$19/($D$19^$Q57)</f>
        <v>1.3144860105137275</v>
      </c>
    </row>
    <row r="58" spans="17:33" x14ac:dyDescent="0.25">
      <c r="Q58" s="66">
        <v>0.54</v>
      </c>
      <c r="R58" s="66">
        <f t="shared" si="4"/>
        <v>4</v>
      </c>
      <c r="S58" s="13">
        <f>$E$5/($D$5^$Q58)</f>
        <v>1.2022644346174127</v>
      </c>
      <c r="T58" s="14">
        <f>$E$6/($D$6^$Q58)</f>
        <v>1.5710767559644681</v>
      </c>
      <c r="U58" s="14">
        <f>$E$7/($D$7^$Q58)</f>
        <v>1.7935698161779712</v>
      </c>
      <c r="V58" s="14">
        <f>$E$8/($D$8^$Q58)</f>
        <v>1.9335994849852491</v>
      </c>
      <c r="W58" s="14">
        <f>$E$9/($D$9^$Q58)</f>
        <v>1.8275039154859352</v>
      </c>
      <c r="X58" s="14">
        <f>$E$10/($D$10^$Q58)</f>
        <v>1.7992405845884025</v>
      </c>
      <c r="Y58" s="14">
        <f>$E$11/($D$11^$Q58)</f>
        <v>1.7683579373079112</v>
      </c>
      <c r="Z58" s="14">
        <f>$E$12/($D$12^$Q58)</f>
        <v>1.6852278077629479</v>
      </c>
      <c r="AA58" s="14">
        <f>$E$13/($D$13^$Q58)</f>
        <v>1.6409866365731343</v>
      </c>
      <c r="AB58" s="14">
        <f>$E$14/($D$14^$Q58)</f>
        <v>1.5936260201037338</v>
      </c>
      <c r="AC58" s="14">
        <f>$E$15/($D$15^$Q58)</f>
        <v>1.5258648170051918</v>
      </c>
      <c r="AD58" s="14">
        <f>$E$16/($D$16^$Q58)</f>
        <v>1.4804250580867084</v>
      </c>
      <c r="AE58" s="14">
        <f>$E$17/($D$17^$Q58)</f>
        <v>1.4246550992159186</v>
      </c>
      <c r="AF58" s="14">
        <f>$E$18/($D$18^$Q58)</f>
        <v>1.3685512195245442</v>
      </c>
      <c r="AG58" s="15">
        <f>$E$19/($D$19^$Q58)</f>
        <v>1.325938788751613</v>
      </c>
    </row>
    <row r="59" spans="17:33" x14ac:dyDescent="0.25">
      <c r="Q59" s="66">
        <v>0.55000000000000004</v>
      </c>
      <c r="R59" s="66">
        <f t="shared" si="4"/>
        <v>4</v>
      </c>
      <c r="S59" s="13">
        <f>$E$5/($D$5^$Q59)</f>
        <v>1.2589254117941675</v>
      </c>
      <c r="T59" s="14">
        <f>$E$6/($D$6^$Q59)</f>
        <v>1.6337556531238406</v>
      </c>
      <c r="U59" s="14">
        <f>$E$7/($D$7^$Q59)</f>
        <v>1.8575780648098892</v>
      </c>
      <c r="V59" s="14">
        <f>$E$8/($D$8^$Q59)</f>
        <v>1.9968522032496325</v>
      </c>
      <c r="W59" s="14">
        <f>$E$9/($D$9^$Q59)</f>
        <v>1.8796491974772103</v>
      </c>
      <c r="X59" s="14">
        <f>$E$10/($D$10^$Q59)</f>
        <v>1.8452632769952149</v>
      </c>
      <c r="Y59" s="14">
        <f>$E$11/($D$11^$Q59)</f>
        <v>1.809548285091235</v>
      </c>
      <c r="Z59" s="14">
        <f>$E$12/($D$12^$Q59)</f>
        <v>1.7199633121227231</v>
      </c>
      <c r="AA59" s="14">
        <f>$E$13/($D$13^$Q59)</f>
        <v>1.6713362952374569</v>
      </c>
      <c r="AB59" s="14">
        <f>$E$14/($D$14^$Q59)</f>
        <v>1.6203128496369739</v>
      </c>
      <c r="AC59" s="14">
        <f>$E$15/($D$15^$Q59)</f>
        <v>1.548455685212766</v>
      </c>
      <c r="AD59" s="14">
        <f>$E$16/($D$16^$Q59)</f>
        <v>1.4999362109211947</v>
      </c>
      <c r="AE59" s="14">
        <f>$E$17/($D$17^$Q59)</f>
        <v>1.4409809423272288</v>
      </c>
      <c r="AF59" s="14">
        <f>$E$18/($D$18^$Q59)</f>
        <v>1.3822259390920293</v>
      </c>
      <c r="AG59" s="15">
        <f>$E$19/($D$19^$Q59)</f>
        <v>1.3374913520981397</v>
      </c>
    </row>
    <row r="60" spans="17:33" x14ac:dyDescent="0.25">
      <c r="Q60" s="66">
        <v>0.56000000000000005</v>
      </c>
      <c r="R60" s="66">
        <f t="shared" si="4"/>
        <v>4</v>
      </c>
      <c r="S60" s="13">
        <f>$E$5/($D$5^$Q60)</f>
        <v>1.318256738556407</v>
      </c>
      <c r="T60" s="14">
        <f>$E$6/($D$6^$Q60)</f>
        <v>1.6989351564020423</v>
      </c>
      <c r="U60" s="14">
        <f>$E$7/($D$7^$Q60)</f>
        <v>1.9238706158737331</v>
      </c>
      <c r="V60" s="14">
        <f>$E$8/($D$8^$Q60)</f>
        <v>2.0621740709934717</v>
      </c>
      <c r="W60" s="14">
        <f>$E$9/($D$9^$Q60)</f>
        <v>1.9332823725509063</v>
      </c>
      <c r="X60" s="14">
        <f>$E$10/($D$10^$Q60)</f>
        <v>1.8924631817406741</v>
      </c>
      <c r="Y60" s="14">
        <f>$E$11/($D$11^$Q60)</f>
        <v>1.8516980793275171</v>
      </c>
      <c r="Z60" s="14">
        <f>$E$12/($D$12^$Q60)</f>
        <v>1.755414776222523</v>
      </c>
      <c r="AA60" s="14">
        <f>$E$13/($D$13^$Q60)</f>
        <v>1.7022472636410013</v>
      </c>
      <c r="AB60" s="14">
        <f>$E$14/($D$14^$Q60)</f>
        <v>1.6474465762850647</v>
      </c>
      <c r="AC60" s="14">
        <f>$E$15/($D$15^$Q60)</f>
        <v>1.5713810177324365</v>
      </c>
      <c r="AD60" s="14">
        <f>$E$16/($D$16^$Q60)</f>
        <v>1.519704509555025</v>
      </c>
      <c r="AE60" s="14">
        <f>$E$17/($D$17^$Q60)</f>
        <v>1.4574938715293706</v>
      </c>
      <c r="AF60" s="14">
        <f>$E$18/($D$18^$Q60)</f>
        <v>1.3960372980140241</v>
      </c>
      <c r="AG60" s="15">
        <f>$E$19/($D$19^$Q60)</f>
        <v>1.3491445699552724</v>
      </c>
    </row>
    <row r="61" spans="17:33" x14ac:dyDescent="0.25">
      <c r="Q61" s="66">
        <v>0.56999999999999995</v>
      </c>
      <c r="R61" s="66">
        <f t="shared" si="4"/>
        <v>4</v>
      </c>
      <c r="S61" s="13">
        <f>$E$5/($D$5^$Q61)</f>
        <v>1.3803842646028839</v>
      </c>
      <c r="T61" s="14">
        <f>$E$6/($D$6^$Q61)</f>
        <v>1.7667150287375564</v>
      </c>
      <c r="U61" s="14">
        <f>$E$7/($D$7^$Q61)</f>
        <v>1.9925289907001444</v>
      </c>
      <c r="V61" s="14">
        <f>$E$8/($D$8^$Q61)</f>
        <v>2.1296327751033672</v>
      </c>
      <c r="W61" s="14">
        <f>$E$9/($D$9^$Q61)</f>
        <v>1.9884458956663256</v>
      </c>
      <c r="X61" s="14">
        <f>$E$10/($D$10^$Q61)</f>
        <v>1.9408704106852079</v>
      </c>
      <c r="Y61" s="14">
        <f>$E$11/($D$11^$Q61)</f>
        <v>1.8948296683955794</v>
      </c>
      <c r="Z61" s="14">
        <f>$E$12/($D$12^$Q61)</f>
        <v>1.7915969572498069</v>
      </c>
      <c r="AA61" s="14">
        <f>$E$13/($D$13^$Q61)</f>
        <v>1.7337299230742722</v>
      </c>
      <c r="AB61" s="14">
        <f>$E$14/($D$14^$Q61)</f>
        <v>1.6750346837781744</v>
      </c>
      <c r="AC61" s="14">
        <f>$E$15/($D$15^$Q61)</f>
        <v>1.5946457664047011</v>
      </c>
      <c r="AD61" s="14">
        <f>$E$16/($D$16^$Q61)</f>
        <v>1.539733343022291</v>
      </c>
      <c r="AE61" s="14">
        <f>$E$17/($D$17^$Q61)</f>
        <v>1.4741960307364521</v>
      </c>
      <c r="AF61" s="14">
        <f>$E$18/($D$18^$Q61)</f>
        <v>1.409986661606512</v>
      </c>
      <c r="AG61" s="15">
        <f>$E$19/($D$19^$Q61)</f>
        <v>1.360899319299852</v>
      </c>
    </row>
    <row r="62" spans="17:33" x14ac:dyDescent="0.25">
      <c r="Q62" s="66">
        <v>0.57999999999999996</v>
      </c>
      <c r="R62" s="66">
        <f t="shared" si="4"/>
        <v>4</v>
      </c>
      <c r="S62" s="13">
        <f>$E$5/($D$5^$Q62)</f>
        <v>1.445439770745927</v>
      </c>
      <c r="T62" s="14">
        <f>$E$6/($D$6^$Q62)</f>
        <v>1.8371990131614615</v>
      </c>
      <c r="U62" s="14">
        <f>$E$7/($D$7^$Q62)</f>
        <v>2.0636376199225168</v>
      </c>
      <c r="V62" s="14">
        <f>$E$8/($D$8^$Q62)</f>
        <v>2.1992982166677759</v>
      </c>
      <c r="W62" s="14">
        <f>$E$9/($D$9^$Q62)</f>
        <v>2.045183433175974</v>
      </c>
      <c r="X62" s="14">
        <f>$E$10/($D$10^$Q62)</f>
        <v>1.9905158459191417</v>
      </c>
      <c r="Y62" s="14">
        <f>$E$11/($D$11^$Q62)</f>
        <v>1.9389659212348618</v>
      </c>
      <c r="Z62" s="14">
        <f>$E$12/($D$12^$Q62)</f>
        <v>1.8285249165635811</v>
      </c>
      <c r="AA62" s="14">
        <f>$E$13/($D$13^$Q62)</f>
        <v>1.7657948468272828</v>
      </c>
      <c r="AB62" s="14">
        <f>$E$14/($D$14^$Q62)</f>
        <v>1.7030847811688676</v>
      </c>
      <c r="AC62" s="14">
        <f>$E$15/($D$15^$Q62)</f>
        <v>1.6182549563834827</v>
      </c>
      <c r="AD62" s="14">
        <f>$E$16/($D$16^$Q62)</f>
        <v>1.5600261450226087</v>
      </c>
      <c r="AE62" s="14">
        <f>$E$17/($D$17^$Q62)</f>
        <v>1.491089588430778</v>
      </c>
      <c r="AF62" s="14">
        <f>$E$18/($D$18^$Q62)</f>
        <v>1.4240754088278706</v>
      </c>
      <c r="AG62" s="15">
        <f>$E$19/($D$19^$Q62)</f>
        <v>1.3727564847495926</v>
      </c>
    </row>
    <row r="63" spans="17:33" x14ac:dyDescent="0.25">
      <c r="Q63" s="66">
        <v>0.59</v>
      </c>
      <c r="R63" s="66">
        <f t="shared" si="4"/>
        <v>4</v>
      </c>
      <c r="S63" s="13">
        <f>$E$5/($D$5^$Q63)</f>
        <v>1.5135612484362073</v>
      </c>
      <c r="T63" s="14">
        <f>$E$6/($D$6^$Q63)</f>
        <v>1.9104949915852252</v>
      </c>
      <c r="U63" s="14">
        <f>$E$7/($D$7^$Q63)</f>
        <v>2.1372839473031022</v>
      </c>
      <c r="V63" s="14">
        <f>$E$8/($D$8^$Q63)</f>
        <v>2.2712425834089105</v>
      </c>
      <c r="W63" s="14">
        <f>$E$9/($D$9^$Q63)</f>
        <v>2.1035398973909842</v>
      </c>
      <c r="X63" s="14">
        <f>$E$10/($D$10^$Q63)</f>
        <v>2.0414311594643726</v>
      </c>
      <c r="Y63" s="14">
        <f>$E$11/($D$11^$Q63)</f>
        <v>1.9841302394708307</v>
      </c>
      <c r="Z63" s="14">
        <f>$E$12/($D$12^$Q63)</f>
        <v>1.8662140259639088</v>
      </c>
      <c r="AA63" s="14">
        <f>$E$13/($D$13^$Q63)</f>
        <v>1.7984528037405352</v>
      </c>
      <c r="AB63" s="14">
        <f>$E$14/($D$14^$Q63)</f>
        <v>1.7316046049307501</v>
      </c>
      <c r="AC63" s="14">
        <f>$E$15/($D$15^$Q63)</f>
        <v>1.6422136872215558</v>
      </c>
      <c r="AD63" s="14">
        <f>$E$16/($D$16^$Q63)</f>
        <v>1.5805863945097856</v>
      </c>
      <c r="AE63" s="14">
        <f>$E$17/($D$17^$Q63)</f>
        <v>1.508176737944388</v>
      </c>
      <c r="AF63" s="14">
        <f>$E$18/($D$18^$Q63)</f>
        <v>1.4383049324151853</v>
      </c>
      <c r="AG63" s="15">
        <f>$E$19/($D$19^$Q63)</f>
        <v>1.3847169586296544</v>
      </c>
    </row>
    <row r="64" spans="17:33" x14ac:dyDescent="0.25">
      <c r="Q64" s="66">
        <v>0.6</v>
      </c>
      <c r="R64" s="66">
        <f t="shared" si="4"/>
        <v>4</v>
      </c>
      <c r="S64" s="13">
        <f>$E$5/($D$5^$Q64)</f>
        <v>1.5848931924611132</v>
      </c>
      <c r="T64" s="14">
        <f>$E$6/($D$6^$Q64)</f>
        <v>1.9867151499234195</v>
      </c>
      <c r="U64" s="14">
        <f>$E$7/($D$7^$Q64)</f>
        <v>2.2135585372644271</v>
      </c>
      <c r="V64" s="14">
        <f>$E$8/($D$8^$Q64)</f>
        <v>2.345540424484065</v>
      </c>
      <c r="W64" s="14">
        <f>$E$9/($D$9^$Q64)</f>
        <v>2.1635614821328057</v>
      </c>
      <c r="X64" s="14">
        <f>$E$10/($D$10^$Q64)</f>
        <v>2.093648833479993</v>
      </c>
      <c r="Y64" s="14">
        <f>$E$11/($D$11^$Q64)</f>
        <v>2.0303465698228353</v>
      </c>
      <c r="Z64" s="14">
        <f>$E$12/($D$12^$Q64)</f>
        <v>1.9046799740906453</v>
      </c>
      <c r="AA64" s="14">
        <f>$E$13/($D$13^$Q64)</f>
        <v>1.8317147618216831</v>
      </c>
      <c r="AB64" s="14">
        <f>$E$14/($D$14^$Q64)</f>
        <v>1.7606020210922608</v>
      </c>
      <c r="AC64" s="14">
        <f>$E$15/($D$15^$Q64)</f>
        <v>1.666527133972042</v>
      </c>
      <c r="AD64" s="14">
        <f>$E$16/($D$16^$Q64)</f>
        <v>1.6014176162882432</v>
      </c>
      <c r="AE64" s="14">
        <f>$E$17/($D$17^$Q64)</f>
        <v>1.5254596977438222</v>
      </c>
      <c r="AF64" s="14">
        <f>$E$18/($D$18^$Q64)</f>
        <v>1.4526766390219288</v>
      </c>
      <c r="AG64" s="15">
        <f>$E$19/($D$19^$Q64)</f>
        <v>1.3967816410397984</v>
      </c>
    </row>
    <row r="65" spans="17:33" x14ac:dyDescent="0.25">
      <c r="Q65" s="66">
        <v>0.61</v>
      </c>
      <c r="R65" s="66">
        <f t="shared" si="4"/>
        <v>4</v>
      </c>
      <c r="S65" s="13">
        <f>$E$5/($D$5^$Q65)</f>
        <v>1.6595869074375598</v>
      </c>
      <c r="T65" s="14">
        <f>$E$6/($D$6^$Q65)</f>
        <v>2.0659761498040856</v>
      </c>
      <c r="U65" s="14">
        <f>$E$7/($D$7^$Q65)</f>
        <v>2.2925551862582494</v>
      </c>
      <c r="V65" s="14">
        <f>$E$8/($D$8^$Q65)</f>
        <v>2.422268727733869</v>
      </c>
      <c r="W65" s="14">
        <f>$E$9/($D$9^$Q65)</f>
        <v>2.2252956992993265</v>
      </c>
      <c r="X65" s="14">
        <f>$E$10/($D$10^$Q65)</f>
        <v>2.147202180984753</v>
      </c>
      <c r="Y65" s="14">
        <f>$E$11/($D$11^$Q65)</f>
        <v>2.0776394168009742</v>
      </c>
      <c r="Z65" s="14">
        <f>$E$12/($D$12^$Q65)</f>
        <v>1.9439387729540627</v>
      </c>
      <c r="AA65" s="14">
        <f>$E$13/($D$13^$Q65)</f>
        <v>1.8655918919290806</v>
      </c>
      <c r="AB65" s="14">
        <f>$E$14/($D$14^$Q65)</f>
        <v>1.7900850274061941</v>
      </c>
      <c r="AC65" s="14">
        <f>$E$15/($D$15^$Q65)</f>
        <v>1.6912005483062167</v>
      </c>
      <c r="AD65" s="14">
        <f>$E$16/($D$16^$Q65)</f>
        <v>1.6225233816173035</v>
      </c>
      <c r="AE65" s="14">
        <f>$E$17/($D$17^$Q65)</f>
        <v>1.5429407117181511</v>
      </c>
      <c r="AF65" s="14">
        <f>$E$18/($D$18^$Q65)</f>
        <v>1.4671919493570165</v>
      </c>
      <c r="AG65" s="15">
        <f>$E$19/($D$19^$Q65)</f>
        <v>1.4089514399221212</v>
      </c>
    </row>
    <row r="66" spans="17:33" x14ac:dyDescent="0.25">
      <c r="Q66" s="66">
        <v>0.62</v>
      </c>
      <c r="R66" s="66">
        <f t="shared" si="4"/>
        <v>4</v>
      </c>
      <c r="S66" s="13">
        <f>$E$5/($D$5^$Q66)</f>
        <v>1.7378008287493751</v>
      </c>
      <c r="T66" s="14">
        <f>$E$6/($D$6^$Q66)</f>
        <v>2.1483993071295799</v>
      </c>
      <c r="U66" s="14">
        <f>$E$7/($D$7^$Q66)</f>
        <v>2.374371038109008</v>
      </c>
      <c r="V66" s="14">
        <f>$E$8/($D$8^$Q66)</f>
        <v>2.5015069994575221</v>
      </c>
      <c r="W66" s="14">
        <f>$E$9/($D$9^$Q66)</f>
        <v>2.2887914164743455</v>
      </c>
      <c r="X66" s="14">
        <f>$E$10/($D$10^$Q66)</f>
        <v>2.2021253671095837</v>
      </c>
      <c r="Y66" s="14">
        <f>$E$11/($D$11^$Q66)</f>
        <v>2.1260338556987102</v>
      </c>
      <c r="Z66" s="14">
        <f>$E$12/($D$12^$Q66)</f>
        <v>1.9840067646000803</v>
      </c>
      <c r="AA66" s="14">
        <f>$E$13/($D$13^$Q66)</f>
        <v>1.9000955715234589</v>
      </c>
      <c r="AB66" s="14">
        <f>$E$14/($D$14^$Q66)</f>
        <v>1.8200617555555525</v>
      </c>
      <c r="AC66" s="14">
        <f>$E$15/($D$15^$Q66)</f>
        <v>1.7162392596478602</v>
      </c>
      <c r="AD66" s="14">
        <f>$E$16/($D$16^$Q66)</f>
        <v>1.6439073088234377</v>
      </c>
      <c r="AE66" s="14">
        <f>$E$17/($D$17^$Q66)</f>
        <v>1.5606220494703045</v>
      </c>
      <c r="AF66" s="14">
        <f>$E$18/($D$18^$Q66)</f>
        <v>1.481852298325248</v>
      </c>
      <c r="AG66" s="15">
        <f>$E$19/($D$19^$Q66)</f>
        <v>1.4212272711293861</v>
      </c>
    </row>
    <row r="67" spans="17:33" x14ac:dyDescent="0.25">
      <c r="Q67" s="66">
        <v>0.63</v>
      </c>
      <c r="R67" s="66">
        <f t="shared" si="4"/>
        <v>4</v>
      </c>
      <c r="S67" s="13">
        <f>$E$5/($D$5^$Q67)</f>
        <v>1.8197008586099834</v>
      </c>
      <c r="T67" s="14">
        <f>$E$6/($D$6^$Q67)</f>
        <v>2.2341107777611828</v>
      </c>
      <c r="U67" s="14">
        <f>$E$7/($D$7^$Q67)</f>
        <v>2.4591067034736094</v>
      </c>
      <c r="V67" s="14">
        <f>$E$8/($D$8^$Q67)</f>
        <v>2.5833373467976681</v>
      </c>
      <c r="W67" s="14">
        <f>$E$9/($D$9^$Q67)</f>
        <v>2.354098895610186</v>
      </c>
      <c r="X67" s="14">
        <f>$E$10/($D$10^$Q67)</f>
        <v>2.2584534308937312</v>
      </c>
      <c r="Y67" s="14">
        <f>$E$11/($D$11^$Q67)</f>
        <v>2.1755555458881224</v>
      </c>
      <c r="Z67" s="14">
        <f>$E$12/($D$12^$Q67)</f>
        <v>2.0249006279128818</v>
      </c>
      <c r="AA67" s="14">
        <f>$E$13/($D$13^$Q67)</f>
        <v>1.9352373884889855</v>
      </c>
      <c r="AB67" s="14">
        <f>$E$14/($D$14^$Q67)</f>
        <v>1.8505404733963411</v>
      </c>
      <c r="AC67" s="14">
        <f>$E$15/($D$15^$Q67)</f>
        <v>1.7416486763244079</v>
      </c>
      <c r="AD67" s="14">
        <f>$E$16/($D$16^$Q67)</f>
        <v>1.6655730639205826</v>
      </c>
      <c r="AE67" s="14">
        <f>$E$17/($D$17^$Q67)</f>
        <v>1.5785060066117391</v>
      </c>
      <c r="AF67" s="14">
        <f>$E$18/($D$18^$Q67)</f>
        <v>1.4966591351691556</v>
      </c>
      <c r="AG67" s="15">
        <f>$E$19/($D$19^$Q67)</f>
        <v>1.4336100584939462</v>
      </c>
    </row>
    <row r="68" spans="17:33" x14ac:dyDescent="0.25">
      <c r="Q68" s="66">
        <v>0.64</v>
      </c>
      <c r="R68" s="66">
        <f t="shared" si="4"/>
        <v>4</v>
      </c>
      <c r="S68" s="13">
        <f>$E$5/($D$5^$Q68)</f>
        <v>1.9054607179632468</v>
      </c>
      <c r="T68" s="14">
        <f>$E$6/($D$6^$Q68)</f>
        <v>2.3232417506116945</v>
      </c>
      <c r="U68" s="14">
        <f>$E$7/($D$7^$Q68)</f>
        <v>2.5468663835644429</v>
      </c>
      <c r="V68" s="14">
        <f>$E$8/($D$8^$Q68)</f>
        <v>2.6678445628202763</v>
      </c>
      <c r="W68" s="14">
        <f>$E$9/($D$9^$Q68)</f>
        <v>2.4212698328140614</v>
      </c>
      <c r="X68" s="14">
        <f>$E$10/($D$10^$Q68)</f>
        <v>2.3162223076384221</v>
      </c>
      <c r="Y68" s="14">
        <f>$E$11/($D$11^$Q68)</f>
        <v>2.2262307444248464</v>
      </c>
      <c r="Z68" s="14">
        <f>$E$12/($D$12^$Q68)</f>
        <v>2.0666373855577413</v>
      </c>
      <c r="AA68" s="14">
        <f>$E$13/($D$13^$Q68)</f>
        <v>1.9710291450249984</v>
      </c>
      <c r="AB68" s="14">
        <f>$E$14/($D$14^$Q68)</f>
        <v>1.8815295872379147</v>
      </c>
      <c r="AC68" s="14">
        <f>$E$15/($D$15^$Q68)</f>
        <v>1.7674342867351409</v>
      </c>
      <c r="AD68" s="14">
        <f>$E$16/($D$16^$Q68)</f>
        <v>1.6875243612386364</v>
      </c>
      <c r="AE68" s="14">
        <f>$E$17/($D$17^$Q68)</f>
        <v>1.5965949050604846</v>
      </c>
      <c r="AF68" s="14">
        <f>$E$18/($D$18^$Q68)</f>
        <v>1.5116139236122679</v>
      </c>
      <c r="AG68" s="15">
        <f>$E$19/($D$19^$Q68)</f>
        <v>1.4461007338972669</v>
      </c>
    </row>
    <row r="69" spans="17:33" x14ac:dyDescent="0.25">
      <c r="Q69" s="66">
        <v>0.65</v>
      </c>
      <c r="R69" s="66">
        <f t="shared" si="4"/>
        <v>4</v>
      </c>
      <c r="S69" s="13">
        <f>$E$5/($D$5^$Q69)</f>
        <v>1.9952623149688797</v>
      </c>
      <c r="T69" s="14">
        <f>$E$6/($D$6^$Q69)</f>
        <v>2.4159286484415574</v>
      </c>
      <c r="U69" s="14">
        <f>$E$7/($D$7^$Q69)</f>
        <v>2.6377579982877863</v>
      </c>
      <c r="V69" s="14">
        <f>$E$8/($D$8^$Q69)</f>
        <v>2.7551162143776962</v>
      </c>
      <c r="W69" s="14">
        <f>$E$9/($D$9^$Q69)</f>
        <v>2.4903573992696897</v>
      </c>
      <c r="X69" s="14">
        <f>$E$10/($D$10^$Q69)</f>
        <v>2.3754688518323022</v>
      </c>
      <c r="Y69" s="14">
        <f>$E$11/($D$11^$Q69)</f>
        <v>2.278086319969912</v>
      </c>
      <c r="Z69" s="14">
        <f>$E$12/($D$12^$Q69)</f>
        <v>2.1092344110669563</v>
      </c>
      <c r="AA69" s="14">
        <f>$E$13/($D$13^$Q69)</f>
        <v>2.0074828616097125</v>
      </c>
      <c r="AB69" s="14">
        <f>$E$14/($D$14^$Q69)</f>
        <v>1.9130376441615191</v>
      </c>
      <c r="AC69" s="14">
        <f>$E$15/($D$15^$Q69)</f>
        <v>1.7936016605366731</v>
      </c>
      <c r="AD69" s="14">
        <f>$E$16/($D$16^$Q69)</f>
        <v>1.7097649640602333</v>
      </c>
      <c r="AE69" s="14">
        <f>$E$17/($D$17^$Q69)</f>
        <v>1.6148910933426035</v>
      </c>
      <c r="AF69" s="14">
        <f>$E$18/($D$18^$Q69)</f>
        <v>1.5267181420038052</v>
      </c>
      <c r="AG69" s="15">
        <f>$E$19/($D$19^$Q69)</f>
        <v>1.4587002373400586</v>
      </c>
    </row>
    <row r="70" spans="17:33" x14ac:dyDescent="0.25">
      <c r="Q70" s="66">
        <v>0.66</v>
      </c>
      <c r="R70" s="66">
        <f t="shared" ref="R70:R104" si="11">MATCH(MAX(S70:AG70),S70:AG70,0)</f>
        <v>4</v>
      </c>
      <c r="S70" s="13">
        <f>$E$5/($D$5^$Q70)</f>
        <v>2.0892961308540392</v>
      </c>
      <c r="T70" s="14">
        <f>$E$6/($D$6^$Q70)</f>
        <v>2.512313336665839</v>
      </c>
      <c r="U70" s="14">
        <f>$E$7/($D$7^$Q70)</f>
        <v>2.7318933189551577</v>
      </c>
      <c r="V70" s="14">
        <f>$E$8/($D$8^$Q70)</f>
        <v>2.845242732845918</v>
      </c>
      <c r="W70" s="14">
        <f>$E$9/($D$9^$Q70)</f>
        <v>2.5614162833265519</v>
      </c>
      <c r="X70" s="14">
        <f>$E$10/($D$10^$Q70)</f>
        <v>2.4362308606632954</v>
      </c>
      <c r="Y70" s="14">
        <f>$E$11/($D$11^$Q70)</f>
        <v>2.3311497670358623</v>
      </c>
      <c r="Z70" s="14">
        <f>$E$12/($D$12^$Q70)</f>
        <v>2.1527094360718309</v>
      </c>
      <c r="AA70" s="14">
        <f>$E$13/($D$13^$Q70)</f>
        <v>2.0446107810372376</v>
      </c>
      <c r="AB70" s="14">
        <f>$E$14/($D$14^$Q70)</f>
        <v>1.9450733343776503</v>
      </c>
      <c r="AC70" s="14">
        <f>$E$15/($D$15^$Q70)</f>
        <v>1.8201564498459886</v>
      </c>
      <c r="AD70" s="14">
        <f>$E$16/($D$16^$Q70)</f>
        <v>1.7322986852659139</v>
      </c>
      <c r="AE70" s="14">
        <f>$E$17/($D$17^$Q70)</f>
        <v>1.6333969468971048</v>
      </c>
      <c r="AF70" s="14">
        <f>$E$18/($D$18^$Q70)</f>
        <v>1.5419732834648217</v>
      </c>
      <c r="AG70" s="15">
        <f>$E$19/($D$19^$Q70)</f>
        <v>1.4714095170130144</v>
      </c>
    </row>
    <row r="71" spans="17:33" x14ac:dyDescent="0.25">
      <c r="Q71" s="66">
        <v>0.67</v>
      </c>
      <c r="R71" s="66">
        <f t="shared" si="11"/>
        <v>4</v>
      </c>
      <c r="S71" s="13">
        <f>$E$5/($D$5^$Q71)</f>
        <v>2.187761623949553</v>
      </c>
      <c r="T71" s="14">
        <f>$E$6/($D$6^$Q71)</f>
        <v>2.6125433404916731</v>
      </c>
      <c r="U71" s="14">
        <f>$E$7/($D$7^$Q71)</f>
        <v>2.8293881057308323</v>
      </c>
      <c r="V71" s="14">
        <f>$E$8/($D$8^$Q71)</f>
        <v>2.9383175078300763</v>
      </c>
      <c r="W71" s="14">
        <f>$E$9/($D$9^$Q71)</f>
        <v>2.6345027337901019</v>
      </c>
      <c r="X71" s="14">
        <f>$E$10/($D$10^$Q71)</f>
        <v>2.4985470981318607</v>
      </c>
      <c r="Y71" s="14">
        <f>$E$11/($D$11^$Q71)</f>
        <v>2.3854492205647109</v>
      </c>
      <c r="Z71" s="14">
        <f>$E$12/($D$12^$Q71)</f>
        <v>2.1970805576837296</v>
      </c>
      <c r="AA71" s="14">
        <f>$E$13/($D$13^$Q71)</f>
        <v>2.0824253725292561</v>
      </c>
      <c r="AB71" s="14">
        <f>$E$14/($D$14^$Q71)</f>
        <v>1.9776454936228967</v>
      </c>
      <c r="AC71" s="14">
        <f>$E$15/($D$15^$Q71)</f>
        <v>1.847104390461292</v>
      </c>
      <c r="AD71" s="14">
        <f>$E$16/($D$16^$Q71)</f>
        <v>1.7551293879877961</v>
      </c>
      <c r="AE71" s="14">
        <f>$E$17/($D$17^$Q71)</f>
        <v>1.6521148683843561</v>
      </c>
      <c r="AF71" s="14">
        <f>$E$18/($D$18^$Q71)</f>
        <v>1.5573808560358071</v>
      </c>
      <c r="AG71" s="15">
        <f>$E$19/($D$19^$Q71)</f>
        <v>1.4842295293681693</v>
      </c>
    </row>
    <row r="72" spans="17:33" x14ac:dyDescent="0.25">
      <c r="Q72" s="66">
        <v>0.68</v>
      </c>
      <c r="R72" s="66">
        <f t="shared" si="11"/>
        <v>4</v>
      </c>
      <c r="S72" s="13">
        <f>$E$5/($D$5^$Q72)</f>
        <v>2.2908676527677727</v>
      </c>
      <c r="T72" s="14">
        <f>$E$6/($D$6^$Q72)</f>
        <v>2.7167720707185139</v>
      </c>
      <c r="U72" s="14">
        <f>$E$7/($D$7^$Q72)</f>
        <v>2.9303622499845172</v>
      </c>
      <c r="V72" s="14">
        <f>$E$8/($D$8^$Q72)</f>
        <v>3.0344369839352843</v>
      </c>
      <c r="W72" s="14">
        <f>$E$9/($D$9^$Q72)</f>
        <v>2.7096746044472106</v>
      </c>
      <c r="X72" s="14">
        <f>$E$10/($D$10^$Q72)</f>
        <v>2.5624573197810467</v>
      </c>
      <c r="Y72" s="14">
        <f>$E$11/($D$11^$Q72)</f>
        <v>2.4410134708454554</v>
      </c>
      <c r="Z72" s="14">
        <f>$E$12/($D$12^$Q72)</f>
        <v>2.2423662460272582</v>
      </c>
      <c r="AA72" s="14">
        <f>$E$13/($D$13^$Q72)</f>
        <v>2.1209393359227486</v>
      </c>
      <c r="AB72" s="14">
        <f>$E$14/($D$14^$Q72)</f>
        <v>2.0107631055969146</v>
      </c>
      <c r="AC72" s="14">
        <f>$E$15/($D$15^$Q72)</f>
        <v>1.8744513031009329</v>
      </c>
      <c r="AD72" s="14">
        <f>$E$16/($D$16^$Q72)</f>
        <v>1.7782609862718635</v>
      </c>
      <c r="AE72" s="14">
        <f>$E$17/($D$17^$Q72)</f>
        <v>1.6710472879980229</v>
      </c>
      <c r="AF72" s="14">
        <f>$E$18/($D$18^$Q72)</f>
        <v>1.572942382825764</v>
      </c>
      <c r="AG72" s="15">
        <f>$E$19/($D$19^$Q72)</f>
        <v>1.4971612391908793</v>
      </c>
    </row>
    <row r="73" spans="17:33" x14ac:dyDescent="0.25">
      <c r="Q73" s="66">
        <v>0.69</v>
      </c>
      <c r="R73" s="66">
        <f t="shared" si="11"/>
        <v>4</v>
      </c>
      <c r="S73" s="13">
        <f>$E$5/($D$5^$Q73)</f>
        <v>2.398832919019489</v>
      </c>
      <c r="T73" s="14">
        <f>$E$6/($D$6^$Q73)</f>
        <v>2.8251590585467987</v>
      </c>
      <c r="U73" s="14">
        <f>$E$7/($D$7^$Q73)</f>
        <v>3.0349399217242725</v>
      </c>
      <c r="V73" s="14">
        <f>$E$8/($D$8^$Q73)</f>
        <v>3.1337007607030709</v>
      </c>
      <c r="W73" s="14">
        <f>$E$9/($D$9^$Q73)</f>
        <v>2.7869913998620777</v>
      </c>
      <c r="X73" s="14">
        <f>$E$10/($D$10^$Q73)</f>
        <v>2.6280022980591156</v>
      </c>
      <c r="Y73" s="14">
        <f>$E$11/($D$11^$Q73)</f>
        <v>2.4978719787790751</v>
      </c>
      <c r="Z73" s="14">
        <f>$E$12/($D$12^$Q73)</f>
        <v>2.2885853519287256</v>
      </c>
      <c r="AA73" s="14">
        <f>$E$13/($D$13^$Q73)</f>
        <v>2.1601656059351679</v>
      </c>
      <c r="AB73" s="14">
        <f>$E$14/($D$14^$Q73)</f>
        <v>2.0444353044402162</v>
      </c>
      <c r="AC73" s="14">
        <f>$E$15/($D$15^$Q73)</f>
        <v>1.9022030946606723</v>
      </c>
      <c r="AD73" s="14">
        <f>$E$16/($D$16^$Q73)</f>
        <v>1.8016974457489781</v>
      </c>
      <c r="AE73" s="14">
        <f>$E$17/($D$17^$Q73)</f>
        <v>1.6901966637805901</v>
      </c>
      <c r="AF73" s="14">
        <f>$E$18/($D$18^$Q73)</f>
        <v>1.5886594021627722</v>
      </c>
      <c r="AG73" s="15">
        <f>$E$19/($D$19^$Q73)</f>
        <v>1.5102056196724256</v>
      </c>
    </row>
    <row r="74" spans="17:33" x14ac:dyDescent="0.25">
      <c r="Q74" s="66">
        <v>0.7</v>
      </c>
      <c r="R74" s="66">
        <f t="shared" si="11"/>
        <v>4</v>
      </c>
      <c r="S74" s="13">
        <f>$E$5/($D$5^$Q74)</f>
        <v>2.5118864315095788</v>
      </c>
      <c r="T74" s="14">
        <f>$E$6/($D$6^$Q74)</f>
        <v>2.9378701997544208</v>
      </c>
      <c r="U74" s="14">
        <f>$E$7/($D$7^$Q74)</f>
        <v>3.1432497222909563</v>
      </c>
      <c r="V74" s="14">
        <f>$E$8/($D$8^$Q74)</f>
        <v>3.2362116958169933</v>
      </c>
      <c r="W74" s="14">
        <f>$E$9/($D$9^$Q74)</f>
        <v>2.8665143224788658</v>
      </c>
      <c r="X74" s="14">
        <f>$E$10/($D$10^$Q74)</f>
        <v>2.6952238483309143</v>
      </c>
      <c r="Y74" s="14">
        <f>$E$11/($D$11^$Q74)</f>
        <v>2.5560548914990884</v>
      </c>
      <c r="Z74" s="14">
        <f>$E$12/($D$12^$Q74)</f>
        <v>2.3357571147630711</v>
      </c>
      <c r="AA74" s="14">
        <f>$E$13/($D$13^$Q74)</f>
        <v>2.200117356508501</v>
      </c>
      <c r="AB74" s="14">
        <f>$E$14/($D$14^$Q74)</f>
        <v>2.078671377253448</v>
      </c>
      <c r="AC74" s="14">
        <f>$E$15/($D$15^$Q74)</f>
        <v>1.930365759489566</v>
      </c>
      <c r="AD74" s="14">
        <f>$E$16/($D$16^$Q74)</f>
        <v>1.8254427843147438</v>
      </c>
      <c r="AE74" s="14">
        <f>$E$17/($D$17^$Q74)</f>
        <v>1.7095654819424941</v>
      </c>
      <c r="AF74" s="14">
        <f>$E$18/($D$18^$Q74)</f>
        <v>1.6045334677460623</v>
      </c>
      <c r="AG74" s="15">
        <f>$E$19/($D$19^$Q74)</f>
        <v>1.5233636524832559</v>
      </c>
    </row>
    <row r="75" spans="17:33" x14ac:dyDescent="0.25">
      <c r="Q75" s="66">
        <v>0.71</v>
      </c>
      <c r="R75" s="66">
        <f t="shared" si="11"/>
        <v>4</v>
      </c>
      <c r="S75" s="13">
        <f>$E$5/($D$5^$Q75)</f>
        <v>2.6302679918953804</v>
      </c>
      <c r="T75" s="14">
        <f>$E$6/($D$6^$Q75)</f>
        <v>3.0550780086147524</v>
      </c>
      <c r="U75" s="14">
        <f>$E$7/($D$7^$Q75)</f>
        <v>3.2554248425019665</v>
      </c>
      <c r="V75" s="14">
        <f>$E$8/($D$8^$Q75)</f>
        <v>3.3420760116843375</v>
      </c>
      <c r="W75" s="14">
        <f>$E$9/($D$9^$Q75)</f>
        <v>2.9483063210683431</v>
      </c>
      <c r="X75" s="14">
        <f>$E$10/($D$10^$Q75)</f>
        <v>2.7641648555545899</v>
      </c>
      <c r="Y75" s="14">
        <f>$E$11/($D$11^$Q75)</f>
        <v>2.6155930583559597</v>
      </c>
      <c r="Z75" s="14">
        <f>$E$12/($D$12^$Q75)</f>
        <v>2.3839011704625377</v>
      </c>
      <c r="AA75" s="14">
        <f>$E$13/($D$13^$Q75)</f>
        <v>2.2408080052336645</v>
      </c>
      <c r="AB75" s="14">
        <f>$E$14/($D$14^$Q75)</f>
        <v>2.1134807666588604</v>
      </c>
      <c r="AC75" s="14">
        <f>$E$15/($D$15^$Q75)</f>
        <v>1.9589453806847339</v>
      </c>
      <c r="AD75" s="14">
        <f>$E$16/($D$16^$Q75)</f>
        <v>1.8495010728183212</v>
      </c>
      <c r="AE75" s="14">
        <f>$E$17/($D$17^$Q75)</f>
        <v>1.7291562571849128</v>
      </c>
      <c r="AF75" s="14">
        <f>$E$18/($D$18^$Q75)</f>
        <v>1.6205661487996033</v>
      </c>
      <c r="AG75" s="15">
        <f>$E$19/($D$19^$Q75)</f>
        <v>1.5366363278468587</v>
      </c>
    </row>
    <row r="76" spans="17:33" x14ac:dyDescent="0.25">
      <c r="Q76" s="66">
        <v>0.72</v>
      </c>
      <c r="R76" s="66">
        <f t="shared" si="11"/>
        <v>4</v>
      </c>
      <c r="S76" s="13">
        <f>$E$5/($D$5^$Q76)</f>
        <v>2.7542287033381654</v>
      </c>
      <c r="T76" s="14">
        <f>$E$6/($D$6^$Q76)</f>
        <v>3.1769618819448442</v>
      </c>
      <c r="U76" s="14">
        <f>$E$7/($D$7^$Q76)</f>
        <v>3.3716032264387708</v>
      </c>
      <c r="V76" s="14">
        <f>$E$8/($D$8^$Q76)</f>
        <v>3.4514034055043861</v>
      </c>
      <c r="W76" s="14">
        <f>$E$9/($D$9^$Q76)</f>
        <v>3.0324321405568813</v>
      </c>
      <c r="X76" s="14">
        <f>$E$10/($D$10^$Q76)</f>
        <v>2.8348693016406652</v>
      </c>
      <c r="Y76" s="14">
        <f>$E$11/($D$11^$Q76)</f>
        <v>2.6765180472738397</v>
      </c>
      <c r="Z76" s="14">
        <f>$E$12/($D$12^$Q76)</f>
        <v>2.4330375596904106</v>
      </c>
      <c r="AA76" s="14">
        <f>$E$13/($D$13^$Q76)</f>
        <v>2.2822512178567389</v>
      </c>
      <c r="AB76" s="14">
        <f>$E$14/($D$14^$Q76)</f>
        <v>2.1488730734046642</v>
      </c>
      <c r="AC76" s="14">
        <f>$E$15/($D$15^$Q76)</f>
        <v>1.9879481314053007</v>
      </c>
      <c r="AD76" s="14">
        <f>$E$16/($D$16^$Q76)</f>
        <v>1.8738764357603279</v>
      </c>
      <c r="AE76" s="14">
        <f>$E$17/($D$17^$Q76)</f>
        <v>1.7489715330262572</v>
      </c>
      <c r="AF76" s="14">
        <f>$E$18/($D$18^$Q76)</f>
        <v>1.636759030227229</v>
      </c>
      <c r="AG76" s="15">
        <f>$E$19/($D$19^$Q76)</f>
        <v>1.5500246446142856</v>
      </c>
    </row>
    <row r="77" spans="17:33" x14ac:dyDescent="0.25">
      <c r="Q77" s="66">
        <v>0.73</v>
      </c>
      <c r="R77" s="66">
        <f t="shared" si="11"/>
        <v>4</v>
      </c>
      <c r="S77" s="13">
        <f>$E$5/($D$5^$Q77)</f>
        <v>2.8840315031266042</v>
      </c>
      <c r="T77" s="14">
        <f>$E$6/($D$6^$Q77)</f>
        <v>3.3037083736879702</v>
      </c>
      <c r="U77" s="14">
        <f>$E$7/($D$7^$Q77)</f>
        <v>3.491927741079607</v>
      </c>
      <c r="V77" s="14">
        <f>$E$8/($D$8^$Q77)</f>
        <v>3.5643071629372596</v>
      </c>
      <c r="W77" s="14">
        <f>$E$9/($D$9^$Q77)</f>
        <v>3.118958373277263</v>
      </c>
      <c r="X77" s="14">
        <f>$E$10/($D$10^$Q77)</f>
        <v>2.9073822935109379</v>
      </c>
      <c r="Y77" s="14">
        <f>$E$11/($D$11^$Q77)</f>
        <v>2.7388621614882882</v>
      </c>
      <c r="Z77" s="14">
        <f>$E$12/($D$12^$Q77)</f>
        <v>2.4831867361832378</v>
      </c>
      <c r="AA77" s="14">
        <f>$E$13/($D$13^$Q77)</f>
        <v>2.3244609128685356</v>
      </c>
      <c r="AB77" s="14">
        <f>$E$14/($D$14^$Q77)</f>
        <v>2.1848580590130107</v>
      </c>
      <c r="AC77" s="14">
        <f>$E$15/($D$15^$Q77)</f>
        <v>2.0173802762057909</v>
      </c>
      <c r="AD77" s="14">
        <f>$E$16/($D$16^$Q77)</f>
        <v>1.8985730519999326</v>
      </c>
      <c r="AE77" s="14">
        <f>$E$17/($D$17^$Q77)</f>
        <v>1.7690138821324017</v>
      </c>
      <c r="AF77" s="14">
        <f>$E$18/($D$18^$Q77)</f>
        <v>1.6531137127693132</v>
      </c>
      <c r="AG77" s="15">
        <f>$E$19/($D$19^$Q77)</f>
        <v>1.5635296103393199</v>
      </c>
    </row>
    <row r="78" spans="17:33" x14ac:dyDescent="0.25">
      <c r="Q78" s="66">
        <v>0.74</v>
      </c>
      <c r="R78" s="66">
        <f t="shared" si="11"/>
        <v>4</v>
      </c>
      <c r="S78" s="13">
        <f>$E$5/($D$5^$Q78)</f>
        <v>3.0199517204020152</v>
      </c>
      <c r="T78" s="14">
        <f>$E$6/($D$6^$Q78)</f>
        <v>3.4355114804507751</v>
      </c>
      <c r="U78" s="14">
        <f>$E$7/($D$7^$Q78)</f>
        <v>3.6165463519859893</v>
      </c>
      <c r="V78" s="14">
        <f>$E$8/($D$8^$Q78)</f>
        <v>3.6809042754911632</v>
      </c>
      <c r="W78" s="14">
        <f>$E$9/($D$9^$Q78)</f>
        <v>3.2079535116818469</v>
      </c>
      <c r="X78" s="14">
        <f>$E$10/($D$10^$Q78)</f>
        <v>2.9817500918750883</v>
      </c>
      <c r="Y78" s="14">
        <f>$E$11/($D$11^$Q78)</f>
        <v>2.8026584566738846</v>
      </c>
      <c r="Z78" s="14">
        <f>$E$12/($D$12^$Q78)</f>
        <v>2.5343695752649928</v>
      </c>
      <c r="AA78" s="14">
        <f>$E$13/($D$13^$Q78)</f>
        <v>2.3674512661790552</v>
      </c>
      <c r="AB78" s="14">
        <f>$E$14/($D$14^$Q78)</f>
        <v>2.2214456484723057</v>
      </c>
      <c r="AC78" s="14">
        <f>$E$15/($D$15^$Q78)</f>
        <v>2.047248172389263</v>
      </c>
      <c r="AD78" s="14">
        <f>$E$16/($D$16^$Q78)</f>
        <v>1.9235951554712714</v>
      </c>
      <c r="AE78" s="14">
        <f>$E$17/($D$17^$Q78)</f>
        <v>1.7892859066507001</v>
      </c>
      <c r="AF78" s="14">
        <f>$E$18/($D$18^$Q78)</f>
        <v>1.6696318131610088</v>
      </c>
      <c r="AG78" s="15">
        <f>$E$19/($D$19^$Q78)</f>
        <v>1.5771522413543015</v>
      </c>
    </row>
    <row r="79" spans="17:33" x14ac:dyDescent="0.25">
      <c r="Q79" s="66">
        <v>0.75</v>
      </c>
      <c r="R79" s="66">
        <f t="shared" si="11"/>
        <v>4</v>
      </c>
      <c r="S79" s="13">
        <f>$E$5/($D$5^$Q79)</f>
        <v>3.1622776601683791</v>
      </c>
      <c r="T79" s="14">
        <f>$E$6/($D$6^$Q79)</f>
        <v>3.572572938432073</v>
      </c>
      <c r="U79" s="14">
        <f>$E$7/($D$7^$Q79)</f>
        <v>3.7456123052590349</v>
      </c>
      <c r="V79" s="14">
        <f>$E$8/($D$8^$Q79)</f>
        <v>3.8013155617496417</v>
      </c>
      <c r="W79" s="14">
        <f>$E$9/($D$9^$Q79)</f>
        <v>3.2994880025598445</v>
      </c>
      <c r="X79" s="14">
        <f>$E$10/($D$10^$Q79)</f>
        <v>3.0580201407433689</v>
      </c>
      <c r="Y79" s="14">
        <f>$E$11/($D$11^$Q79)</f>
        <v>2.8679407584707803</v>
      </c>
      <c r="Z79" s="14">
        <f>$E$12/($D$12^$Q79)</f>
        <v>2.5866073825367337</v>
      </c>
      <c r="AA79" s="14">
        <f>$E$13/($D$13^$Q79)</f>
        <v>2.4112367158783896</v>
      </c>
      <c r="AB79" s="14">
        <f>$E$14/($D$14^$Q79)</f>
        <v>2.2586459329746127</v>
      </c>
      <c r="AC79" s="14">
        <f>$E$15/($D$15^$Q79)</f>
        <v>2.0775582713804801</v>
      </c>
      <c r="AD79" s="14">
        <f>$E$16/($D$16^$Q79)</f>
        <v>1.9489470359093011</v>
      </c>
      <c r="AE79" s="14">
        <f>$E$17/($D$17^$Q79)</f>
        <v>1.8097902385478275</v>
      </c>
      <c r="AF79" s="14">
        <f>$E$18/($D$18^$Q79)</f>
        <v>1.6863149642920716</v>
      </c>
      <c r="AG79" s="15">
        <f>$E$19/($D$19^$Q79)</f>
        <v>1.5908935628466132</v>
      </c>
    </row>
    <row r="80" spans="17:33" x14ac:dyDescent="0.25">
      <c r="Q80" s="66">
        <v>0.76</v>
      </c>
      <c r="R80" s="66">
        <f t="shared" si="11"/>
        <v>4</v>
      </c>
      <c r="S80" s="13">
        <f>$E$5/($D$5^$Q80)</f>
        <v>3.3113112148259103</v>
      </c>
      <c r="T80" s="14">
        <f>$E$6/($D$6^$Q80)</f>
        <v>3.7151025321977684</v>
      </c>
      <c r="U80" s="14">
        <f>$E$7/($D$7^$Q80)</f>
        <v>3.8792843159893953</v>
      </c>
      <c r="V80" s="14">
        <f>$E$8/($D$8^$Q80)</f>
        <v>3.9256657925644802</v>
      </c>
      <c r="W80" s="14">
        <f>$E$9/($D$9^$Q80)</f>
        <v>3.3936343028015936</v>
      </c>
      <c r="X80" s="14">
        <f>$E$10/($D$10^$Q80)</f>
        <v>3.1362410976941959</v>
      </c>
      <c r="Y80" s="14">
        <f>$E$11/($D$11^$Q80)</f>
        <v>2.9347436804195</v>
      </c>
      <c r="Z80" s="14">
        <f>$E$12/($D$12^$Q80)</f>
        <v>2.6399219027453693</v>
      </c>
      <c r="AA80" s="14">
        <f>$E$13/($D$13^$Q80)</f>
        <v>2.4558319670856843</v>
      </c>
      <c r="AB80" s="14">
        <f>$E$14/($D$14^$Q80)</f>
        <v>2.2964691726988953</v>
      </c>
      <c r="AC80" s="14">
        <f>$E$15/($D$15^$Q80)</f>
        <v>2.1083171201194069</v>
      </c>
      <c r="AD80" s="14">
        <f>$E$16/($D$16^$Q80)</f>
        <v>1.9746330395852254</v>
      </c>
      <c r="AE80" s="14">
        <f>$E$17/($D$17^$Q80)</f>
        <v>1.8305295399514965</v>
      </c>
      <c r="AF80" s="14">
        <f>$E$18/($D$18^$Q80)</f>
        <v>1.7031648153682768</v>
      </c>
      <c r="AG80" s="15">
        <f>$E$19/($D$19^$Q80)</f>
        <v>1.6047546089358302</v>
      </c>
    </row>
    <row r="81" spans="17:33" x14ac:dyDescent="0.25">
      <c r="Q81" s="66">
        <v>0.77</v>
      </c>
      <c r="R81" s="66">
        <f t="shared" si="11"/>
        <v>4</v>
      </c>
      <c r="S81" s="13">
        <f>$E$5/($D$5^$Q81)</f>
        <v>3.4673685045253162</v>
      </c>
      <c r="T81" s="14">
        <f>$E$6/($D$6^$Q81)</f>
        <v>3.863318415774506</v>
      </c>
      <c r="U81" s="14">
        <f>$E$7/($D$7^$Q81)</f>
        <v>4.0177267634324938</v>
      </c>
      <c r="V81" s="14">
        <f>$E$8/($D$8^$Q81)</f>
        <v>4.0540838203439531</v>
      </c>
      <c r="W81" s="14">
        <f>$E$9/($D$9^$Q81)</f>
        <v>3.4904669367540069</v>
      </c>
      <c r="X81" s="14">
        <f>$E$10/($D$10^$Q81)</f>
        <v>3.216462864915949</v>
      </c>
      <c r="Y81" s="14">
        <f>$E$11/($D$11^$Q81)</f>
        <v>3.0031026423135034</v>
      </c>
      <c r="Z81" s="14">
        <f>$E$12/($D$12^$Q81)</f>
        <v>2.694335328835225</v>
      </c>
      <c r="AA81" s="14">
        <f>$E$13/($D$13^$Q81)</f>
        <v>2.501251996887774</v>
      </c>
      <c r="AB81" s="14">
        <f>$E$14/($D$14^$Q81)</f>
        <v>2.3349257996408719</v>
      </c>
      <c r="AC81" s="14">
        <f>$E$15/($D$15^$Q81)</f>
        <v>2.139531362475338</v>
      </c>
      <c r="AD81" s="14">
        <f>$E$16/($D$16^$Q81)</f>
        <v>2.0006575700516085</v>
      </c>
      <c r="AE81" s="14">
        <f>$E$17/($D$17^$Q81)</f>
        <v>1.8515065034960869</v>
      </c>
      <c r="AF81" s="14">
        <f>$E$18/($D$18^$Q81)</f>
        <v>1.7201830320744516</v>
      </c>
      <c r="AG81" s="15">
        <f>$E$19/($D$19^$Q81)</f>
        <v>1.6187364227515466</v>
      </c>
    </row>
    <row r="82" spans="17:33" x14ac:dyDescent="0.25">
      <c r="Q82" s="66">
        <v>0.78</v>
      </c>
      <c r="R82" s="66">
        <f t="shared" si="11"/>
        <v>4</v>
      </c>
      <c r="S82" s="13">
        <f>$E$5/($D$5^$Q82)</f>
        <v>3.6307805477010127</v>
      </c>
      <c r="T82" s="14">
        <f>$E$6/($D$6^$Q82)</f>
        <v>4.017447446553521</v>
      </c>
      <c r="U82" s="14">
        <f>$E$7/($D$7^$Q82)</f>
        <v>4.1611098931491348</v>
      </c>
      <c r="V82" s="14">
        <f>$E$8/($D$8^$Q82)</f>
        <v>4.186702712570419</v>
      </c>
      <c r="W82" s="14">
        <f>$E$9/($D$9^$Q82)</f>
        <v>3.5900625552125667</v>
      </c>
      <c r="X82" s="14">
        <f>$E$10/($D$10^$Q82)</f>
        <v>3.2987366210428015</v>
      </c>
      <c r="Y82" s="14">
        <f>$E$11/($D$11^$Q82)</f>
        <v>3.0730538889792243</v>
      </c>
      <c r="Z82" s="14">
        <f>$E$12/($D$12^$Q82)</f>
        <v>2.74987031118618</v>
      </c>
      <c r="AA82" s="14">
        <f>$E$13/($D$13^$Q82)</f>
        <v>2.547512059369164</v>
      </c>
      <c r="AB82" s="14">
        <f>$E$14/($D$14^$Q82)</f>
        <v>2.3740264204902499</v>
      </c>
      <c r="AC82" s="14">
        <f>$E$15/($D$15^$Q82)</f>
        <v>2.1712077406819712</v>
      </c>
      <c r="AD82" s="14">
        <f>$E$16/($D$16^$Q82)</f>
        <v>2.0270250888973087</v>
      </c>
      <c r="AE82" s="14">
        <f>$E$17/($D$17^$Q82)</f>
        <v>1.8727238526722378</v>
      </c>
      <c r="AF82" s="14">
        <f>$E$18/($D$18^$Q82)</f>
        <v>1.7373712967391355</v>
      </c>
      <c r="AG82" s="15">
        <f>$E$19/($D$19^$Q82)</f>
        <v>1.6328400565118757</v>
      </c>
    </row>
    <row r="83" spans="17:33" x14ac:dyDescent="0.25">
      <c r="Q83" s="66">
        <v>0.79</v>
      </c>
      <c r="R83" s="66">
        <f t="shared" si="11"/>
        <v>4</v>
      </c>
      <c r="S83" s="13">
        <f>$E$5/($D$5^$Q83)</f>
        <v>3.8018939632056123</v>
      </c>
      <c r="T83" s="14">
        <f>$E$6/($D$6^$Q83)</f>
        <v>4.177725532515737</v>
      </c>
      <c r="U83" s="14">
        <f>$E$7/($D$7^$Q83)</f>
        <v>4.3096100263600032</v>
      </c>
      <c r="V83" s="14">
        <f>$E$8/($D$8^$Q83)</f>
        <v>4.3236598896856009</v>
      </c>
      <c r="W83" s="14">
        <f>$E$9/($D$9^$Q83)</f>
        <v>3.6924999960965699</v>
      </c>
      <c r="X83" s="14">
        <f>$E$10/($D$10^$Q83)</f>
        <v>3.3831148538048588</v>
      </c>
      <c r="Y83" s="14">
        <f>$E$11/($D$11^$Q83)</f>
        <v>3.1446345094935588</v>
      </c>
      <c r="Z83" s="14">
        <f>$E$12/($D$12^$Q83)</f>
        <v>2.8065499670422156</v>
      </c>
      <c r="AA83" s="14">
        <f>$E$13/($D$13^$Q83)</f>
        <v>2.5946276907350345</v>
      </c>
      <c r="AB83" s="14">
        <f>$E$14/($D$14^$Q83)</f>
        <v>2.4137818195561533</v>
      </c>
      <c r="AC83" s="14">
        <f>$E$15/($D$15^$Q83)</f>
        <v>2.2033530967937143</v>
      </c>
      <c r="AD83" s="14">
        <f>$E$16/($D$16^$Q83)</f>
        <v>2.0537401165123694</v>
      </c>
      <c r="AE83" s="14">
        <f>$E$17/($D$17^$Q83)</f>
        <v>1.8941843421804438</v>
      </c>
      <c r="AF83" s="14">
        <f>$E$18/($D$18^$Q83)</f>
        <v>1.7547313085008869</v>
      </c>
      <c r="AG83" s="15">
        <f>$E$19/($D$19^$Q83)</f>
        <v>1.6470665716026365</v>
      </c>
    </row>
    <row r="84" spans="17:33" x14ac:dyDescent="0.25">
      <c r="Q84" s="66">
        <v>0.8</v>
      </c>
      <c r="R84" s="66">
        <f t="shared" si="11"/>
        <v>4</v>
      </c>
      <c r="S84" s="13">
        <f>$E$5/($D$5^$Q84)</f>
        <v>3.9810717055349722</v>
      </c>
      <c r="T84" s="14">
        <f>$E$6/($D$6^$Q84)</f>
        <v>4.3443979933096015</v>
      </c>
      <c r="U84" s="14">
        <f>$E$7/($D$7^$Q84)</f>
        <v>4.4634097767715488</v>
      </c>
      <c r="V84" s="14">
        <f>$E$8/($D$8^$Q84)</f>
        <v>4.4650972674864056</v>
      </c>
      <c r="W84" s="14">
        <f>$E$9/($D$9^$Q84)</f>
        <v>3.7978603468556749</v>
      </c>
      <c r="X84" s="14">
        <f>$E$10/($D$10^$Q84)</f>
        <v>3.4696513935134692</v>
      </c>
      <c r="Y84" s="14">
        <f>$E$11/($D$11^$Q84)</f>
        <v>3.2178824568489852</v>
      </c>
      <c r="Z84" s="14">
        <f>$E$12/($D$12^$Q84)</f>
        <v>2.8643978901343052</v>
      </c>
      <c r="AA84" s="14">
        <f>$E$13/($D$13^$Q84)</f>
        <v>2.6426147145289969</v>
      </c>
      <c r="AB84" s="14">
        <f>$E$14/($D$14^$Q84)</f>
        <v>2.4542029617415295</v>
      </c>
      <c r="AC84" s="14">
        <f>$E$15/($D$15^$Q84)</f>
        <v>2.2359743741635612</v>
      </c>
      <c r="AD84" s="14">
        <f>$E$16/($D$16^$Q84)</f>
        <v>2.0808072328629774</v>
      </c>
      <c r="AE84" s="14">
        <f>$E$17/($D$17^$Q84)</f>
        <v>1.9158907582887061</v>
      </c>
      <c r="AF84" s="14">
        <f>$E$18/($D$18^$Q84)</f>
        <v>1.7722647834762493</v>
      </c>
      <c r="AG84" s="15">
        <f>$E$19/($D$19^$Q84)</f>
        <v>1.6614170386572287</v>
      </c>
    </row>
    <row r="85" spans="17:33" x14ac:dyDescent="0.25">
      <c r="Q85" s="66">
        <v>0.81</v>
      </c>
      <c r="R85" s="66">
        <f t="shared" si="11"/>
        <v>3</v>
      </c>
      <c r="S85" s="13">
        <f>$E$5/($D$5^$Q85)</f>
        <v>4.1686938347033546</v>
      </c>
      <c r="T85" s="14">
        <f>$E$6/($D$6^$Q85)</f>
        <v>4.5177199357342879</v>
      </c>
      <c r="U85" s="14">
        <f>$E$7/($D$7^$Q85)</f>
        <v>4.6226982751398653</v>
      </c>
      <c r="V85" s="14">
        <f>$E$8/($D$8^$Q85)</f>
        <v>4.6111614041788798</v>
      </c>
      <c r="W85" s="14">
        <f>$E$9/($D$9^$Q85)</f>
        <v>3.9062270086571149</v>
      </c>
      <c r="X85" s="14">
        <f>$E$10/($D$10^$Q85)</f>
        <v>3.5584014474030492</v>
      </c>
      <c r="Y85" s="14">
        <f>$E$11/($D$11^$Q85)</f>
        <v>3.2928365680767433</v>
      </c>
      <c r="Z85" s="14">
        <f>$E$12/($D$12^$Q85)</f>
        <v>2.9234381605016497</v>
      </c>
      <c r="AA85" s="14">
        <f>$E$13/($D$13^$Q85)</f>
        <v>2.6914892469473459</v>
      </c>
      <c r="AB85" s="14">
        <f>$E$14/($D$14^$Q85)</f>
        <v>2.4953009955673737</v>
      </c>
      <c r="AC85" s="14">
        <f>$E$15/($D$15^$Q85)</f>
        <v>2.269078618942848</v>
      </c>
      <c r="AD85" s="14">
        <f>$E$16/($D$16^$Q85)</f>
        <v>2.1082310782766482</v>
      </c>
      <c r="AE85" s="14">
        <f>$E$17/($D$17^$Q85)</f>
        <v>1.9378459191942794</v>
      </c>
      <c r="AF85" s="14">
        <f>$E$18/($D$18^$Q85)</f>
        <v>1.7899734549293991</v>
      </c>
      <c r="AG85" s="15">
        <f>$E$19/($D$19^$Q85)</f>
        <v>1.6758925376372058</v>
      </c>
    </row>
    <row r="86" spans="17:33" x14ac:dyDescent="0.25">
      <c r="Q86" s="66">
        <v>0.82</v>
      </c>
      <c r="R86" s="66">
        <f t="shared" si="11"/>
        <v>3</v>
      </c>
      <c r="S86" s="13">
        <f>$E$5/($D$5^$Q86)</f>
        <v>4.3651583224016575</v>
      </c>
      <c r="T86" s="14">
        <f>$E$6/($D$6^$Q86)</f>
        <v>4.6979566442029972</v>
      </c>
      <c r="U86" s="14">
        <f>$E$7/($D$7^$Q86)</f>
        <v>4.7876714018487085</v>
      </c>
      <c r="V86" s="14">
        <f>$E$8/($D$8^$Q86)</f>
        <v>4.7620036522426501</v>
      </c>
      <c r="W86" s="14">
        <f>$E$9/($D$9^$Q86)</f>
        <v>4.0176857624044056</v>
      </c>
      <c r="X86" s="14">
        <f>$E$10/($D$10^$Q86)</f>
        <v>3.6494216348513255</v>
      </c>
      <c r="Y86" s="14">
        <f>$E$11/($D$11^$Q86)</f>
        <v>3.3695365848387389</v>
      </c>
      <c r="Z86" s="14">
        <f>$E$12/($D$12^$Q86)</f>
        <v>2.9836953545153406</v>
      </c>
      <c r="AA86" s="14">
        <f>$E$13/($D$13^$Q86)</f>
        <v>2.7412677022516072</v>
      </c>
      <c r="AB86" s="14">
        <f>$E$14/($D$14^$Q86)</f>
        <v>2.537087256247589</v>
      </c>
      <c r="AC86" s="14">
        <f>$E$15/($D$15^$Q86)</f>
        <v>2.3026729816032119</v>
      </c>
      <c r="AD86" s="14">
        <f>$E$16/($D$16^$Q86)</f>
        <v>2.1360163542377495</v>
      </c>
      <c r="AE86" s="14">
        <f>$E$17/($D$17^$Q86)</f>
        <v>1.9600526753895651</v>
      </c>
      <c r="AF86" s="14">
        <f>$E$18/($D$18^$Q86)</f>
        <v>1.8078590734434836</v>
      </c>
      <c r="AG86" s="15">
        <f>$E$19/($D$19^$Q86)</f>
        <v>1.6904941579135486</v>
      </c>
    </row>
    <row r="87" spans="17:33" x14ac:dyDescent="0.25">
      <c r="Q87" s="66">
        <v>0.83</v>
      </c>
      <c r="R87" s="66">
        <f t="shared" si="11"/>
        <v>3</v>
      </c>
      <c r="S87" s="13">
        <f>$E$5/($D$5^$Q87)</f>
        <v>4.5708818961487472</v>
      </c>
      <c r="T87" s="14">
        <f>$E$6/($D$6^$Q87)</f>
        <v>4.8853839867839923</v>
      </c>
      <c r="U87" s="14">
        <f>$E$7/($D$7^$Q87)</f>
        <v>4.9585320277877027</v>
      </c>
      <c r="V87" s="14">
        <f>$E$8/($D$8^$Q87)</f>
        <v>4.9177803152632071</v>
      </c>
      <c r="W87" s="14">
        <f>$E$9/($D$9^$Q87)</f>
        <v>4.1323248366398238</v>
      </c>
      <c r="X87" s="14">
        <f>$E$10/($D$10^$Q87)</f>
        <v>3.7427700235005026</v>
      </c>
      <c r="Y87" s="14">
        <f>$E$11/($D$11^$Q87)</f>
        <v>3.4480231744991059</v>
      </c>
      <c r="Z87" s="14">
        <f>$E$12/($D$12^$Q87)</f>
        <v>3.0451945551086337</v>
      </c>
      <c r="AA87" s="14">
        <f>$E$13/($D$13^$Q87)</f>
        <v>2.7919667982811807</v>
      </c>
      <c r="AB87" s="14">
        <f>$E$14/($D$14^$Q87)</f>
        <v>2.5795732688153477</v>
      </c>
      <c r="AC87" s="14">
        <f>$E$15/($D$15^$Q87)</f>
        <v>2.3367647184810809</v>
      </c>
      <c r="AD87" s="14">
        <f>$E$16/($D$16^$Q87)</f>
        <v>2.1641678241935187</v>
      </c>
      <c r="AE87" s="14">
        <f>$E$17/($D$17^$Q87)</f>
        <v>1.9825139100321993</v>
      </c>
      <c r="AF87" s="14">
        <f>$E$18/($D$18^$Q87)</f>
        <v>1.8259234070936787</v>
      </c>
      <c r="AG87" s="15">
        <f>$E$19/($D$19^$Q87)</f>
        <v>1.7052229983486464</v>
      </c>
    </row>
    <row r="88" spans="17:33" x14ac:dyDescent="0.25">
      <c r="Q88" s="66">
        <v>0.84</v>
      </c>
      <c r="R88" s="66">
        <f t="shared" si="11"/>
        <v>3</v>
      </c>
      <c r="S88" s="13">
        <f>$E$5/($D$5^$Q88)</f>
        <v>4.7863009232263813</v>
      </c>
      <c r="T88" s="14">
        <f>$E$6/($D$6^$Q88)</f>
        <v>5.0802888374408273</v>
      </c>
      <c r="U88" s="14">
        <f>$E$7/($D$7^$Q88)</f>
        <v>5.1354902638268785</v>
      </c>
      <c r="V88" s="14">
        <f>$E$8/($D$8^$Q88)</f>
        <v>5.0786528098945611</v>
      </c>
      <c r="W88" s="14">
        <f>$E$9/($D$9^$Q88)</f>
        <v>4.2502349773843564</v>
      </c>
      <c r="X88" s="14">
        <f>$E$10/($D$10^$Q88)</f>
        <v>3.8385061663023312</v>
      </c>
      <c r="Y88" s="14">
        <f>$E$11/($D$11^$Q88)</f>
        <v>3.5283379516865749</v>
      </c>
      <c r="Z88" s="14">
        <f>$E$12/($D$12^$Q88)</f>
        <v>3.1079613622180853</v>
      </c>
      <c r="AA88" s="14">
        <f>$E$13/($D$13^$Q88)</f>
        <v>2.8436035620679405</v>
      </c>
      <c r="AB88" s="14">
        <f>$E$14/($D$14^$Q88)</f>
        <v>2.6227707513017946</v>
      </c>
      <c r="AC88" s="14">
        <f>$E$15/($D$15^$Q88)</f>
        <v>2.3713611933450371</v>
      </c>
      <c r="AD88" s="14">
        <f>$E$16/($D$16^$Q88)</f>
        <v>2.1926903143706902</v>
      </c>
      <c r="AE88" s="14">
        <f>$E$17/($D$17^$Q88)</f>
        <v>2.0052325393193788</v>
      </c>
      <c r="AF88" s="14">
        <f>$E$18/($D$18^$Q88)</f>
        <v>1.8441682416219669</v>
      </c>
      <c r="AG88" s="15">
        <f>$E$19/($D$19^$Q88)</f>
        <v>1.7200801673789941</v>
      </c>
    </row>
    <row r="89" spans="17:33" x14ac:dyDescent="0.25">
      <c r="Q89" s="66">
        <v>0.85</v>
      </c>
      <c r="R89" s="66">
        <f t="shared" si="11"/>
        <v>3</v>
      </c>
      <c r="S89" s="13">
        <f>$E$5/($D$5^$Q89)</f>
        <v>5.0118723362727202</v>
      </c>
      <c r="T89" s="14">
        <f>$E$6/($D$6^$Q89)</f>
        <v>5.2829695151180829</v>
      </c>
      <c r="U89" s="14">
        <f>$E$7/($D$7^$Q89)</f>
        <v>5.3187637191943953</v>
      </c>
      <c r="V89" s="14">
        <f>$E$8/($D$8^$Q89)</f>
        <v>5.2447878331200801</v>
      </c>
      <c r="W89" s="14">
        <f>$E$9/($D$9^$Q89)</f>
        <v>4.371509519970469</v>
      </c>
      <c r="X89" s="14">
        <f>$E$10/($D$10^$Q89)</f>
        <v>3.9366911395107893</v>
      </c>
      <c r="Y89" s="14">
        <f>$E$11/($D$11^$Q89)</f>
        <v>3.6105235003591023</v>
      </c>
      <c r="Z89" s="14">
        <f>$E$12/($D$12^$Q89)</f>
        <v>3.1720219034398958</v>
      </c>
      <c r="AA89" s="14">
        <f>$E$13/($D$13^$Q89)</f>
        <v>2.8961953355546761</v>
      </c>
      <c r="AB89" s="14">
        <f>$E$14/($D$14^$Q89)</f>
        <v>2.666691617967992</v>
      </c>
      <c r="AC89" s="14">
        <f>$E$15/($D$15^$Q89)</f>
        <v>2.4064698789863757</v>
      </c>
      <c r="AD89" s="14">
        <f>$E$16/($D$16^$Q89)</f>
        <v>2.2215887146029023</v>
      </c>
      <c r="AE89" s="14">
        <f>$E$17/($D$17^$Q89)</f>
        <v>2.0282115128664779</v>
      </c>
      <c r="AF89" s="14">
        <f>$E$18/($D$18^$Q89)</f>
        <v>1.8625953806136692</v>
      </c>
      <c r="AG89" s="15">
        <f>$E$19/($D$19^$Q89)</f>
        <v>1.7350667830986073</v>
      </c>
    </row>
    <row r="90" spans="17:33" x14ac:dyDescent="0.25">
      <c r="Q90" s="66">
        <v>0.86</v>
      </c>
      <c r="R90" s="66">
        <f t="shared" si="11"/>
        <v>3</v>
      </c>
      <c r="S90" s="13">
        <f>$E$5/($D$5^$Q90)</f>
        <v>5.2480746024977236</v>
      </c>
      <c r="T90" s="14">
        <f>$E$6/($D$6^$Q90)</f>
        <v>5.493736240344635</v>
      </c>
      <c r="U90" s="14">
        <f>$E$7/($D$7^$Q90)</f>
        <v>5.5085777690751483</v>
      </c>
      <c r="V90" s="14">
        <f>$E$8/($D$8^$Q90)</f>
        <v>5.4163575349848605</v>
      </c>
      <c r="W90" s="14">
        <f>$E$9/($D$9^$Q90)</f>
        <v>4.4962444629244986</v>
      </c>
      <c r="X90" s="14">
        <f>$E$10/($D$10^$Q90)</f>
        <v>4.0373875816465565</v>
      </c>
      <c r="Y90" s="14">
        <f>$E$11/($D$11^$Q90)</f>
        <v>3.6946233963824482</v>
      </c>
      <c r="Z90" s="14">
        <f>$E$12/($D$12^$Q90)</f>
        <v>3.2374028449059056</v>
      </c>
      <c r="AA90" s="14">
        <f>$E$13/($D$13^$Q90)</f>
        <v>2.9497597814192966</v>
      </c>
      <c r="AB90" s="14">
        <f>$E$14/($D$14^$Q90)</f>
        <v>2.7113479825909783</v>
      </c>
      <c r="AC90" s="14">
        <f>$E$15/($D$15^$Q90)</f>
        <v>2.4420983588332192</v>
      </c>
      <c r="AD90" s="14">
        <f>$E$16/($D$16^$Q90)</f>
        <v>2.2508679791689898</v>
      </c>
      <c r="AE90" s="14">
        <f>$E$17/($D$17^$Q90)</f>
        <v>2.051453814090006</v>
      </c>
      <c r="AF90" s="14">
        <f>$E$18/($D$18^$Q90)</f>
        <v>1.881206645675735</v>
      </c>
      <c r="AG90" s="15">
        <f>$E$19/($D$19^$Q90)</f>
        <v>1.7501839733431681</v>
      </c>
    </row>
    <row r="91" spans="17:33" x14ac:dyDescent="0.25">
      <c r="Q91" s="67">
        <v>0.87</v>
      </c>
      <c r="R91" s="67">
        <f t="shared" si="11"/>
        <v>2</v>
      </c>
      <c r="S91" s="22">
        <f>$E$5/($D$5^$Q91)</f>
        <v>5.4954087385762422</v>
      </c>
      <c r="T91" s="23">
        <f>$E$6/($D$6^$Q91)</f>
        <v>5.7129116100533519</v>
      </c>
      <c r="U91" s="23">
        <f>$E$7/($D$7^$Q91)</f>
        <v>5.7051658317593112</v>
      </c>
      <c r="V91" s="23">
        <f>$E$8/($D$8^$Q91)</f>
        <v>5.5935396969785502</v>
      </c>
      <c r="W91" s="23">
        <f>$E$9/($D$9^$Q91)</f>
        <v>4.6245385439571853</v>
      </c>
      <c r="X91" s="23">
        <f>$E$10/($D$10^$Q91)</f>
        <v>4.140659733458155</v>
      </c>
      <c r="Y91" s="23">
        <f>$E$11/($D$11^$Q91)</f>
        <v>3.7806822306346777</v>
      </c>
      <c r="Z91" s="23">
        <f>$E$12/($D$12^$Q91)</f>
        <v>3.3041314023837538</v>
      </c>
      <c r="AA91" s="23">
        <f>$E$13/($D$13^$Q91)</f>
        <v>3.0043148890067513</v>
      </c>
      <c r="AB91" s="23">
        <f>$E$14/($D$14^$Q91)</f>
        <v>2.7567521618048629</v>
      </c>
      <c r="AC91" s="23">
        <f>$E$15/($D$15^$Q91)</f>
        <v>2.4782543285885312</v>
      </c>
      <c r="AD91" s="23">
        <f>$E$16/($D$16^$Q91)</f>
        <v>2.2805331276423457</v>
      </c>
      <c r="AE91" s="23">
        <f>$E$17/($D$17^$Q91)</f>
        <v>2.0749624605949499</v>
      </c>
      <c r="AF91" s="23">
        <f>$E$18/($D$18^$Q91)</f>
        <v>1.9000038766168186</v>
      </c>
      <c r="AG91" s="24">
        <f>$E$19/($D$19^$Q91)</f>
        <v>1.7654328757749005</v>
      </c>
    </row>
    <row r="92" spans="17:33" x14ac:dyDescent="0.25">
      <c r="Q92" s="67">
        <v>0.88</v>
      </c>
      <c r="R92" s="67">
        <f t="shared" si="11"/>
        <v>2</v>
      </c>
      <c r="S92" s="22">
        <f>$E$5/($D$5^$Q92)</f>
        <v>5.7543993733715695</v>
      </c>
      <c r="T92" s="23">
        <f>$E$6/($D$6^$Q92)</f>
        <v>5.9408310913439388</v>
      </c>
      <c r="U92" s="23">
        <f>$E$7/($D$7^$Q92)</f>
        <v>5.9087696556816782</v>
      </c>
      <c r="V92" s="23">
        <f>$E$8/($D$8^$Q92)</f>
        <v>5.7765179162535336</v>
      </c>
      <c r="W92" s="23">
        <f>$E$9/($D$9^$Q92)</f>
        <v>4.7564933181224953</v>
      </c>
      <c r="X92" s="23">
        <f>$E$10/($D$10^$Q92)</f>
        <v>4.2465734789052716</v>
      </c>
      <c r="Y92" s="23">
        <f>$E$11/($D$11^$Q92)</f>
        <v>3.8687456326488374</v>
      </c>
      <c r="Z92" s="23">
        <f>$E$12/($D$12^$Q92)</f>
        <v>3.3722353526058453</v>
      </c>
      <c r="AA92" s="23">
        <f>$E$13/($D$13^$Q92)</f>
        <v>3.059878980370657</v>
      </c>
      <c r="AB92" s="23">
        <f>$E$14/($D$14^$Q92)</f>
        <v>2.8029166784978616</v>
      </c>
      <c r="AC92" s="23">
        <f>$E$15/($D$15^$Q92)</f>
        <v>2.5149455978923716</v>
      </c>
      <c r="AD92" s="23">
        <f>$E$16/($D$16^$Q92)</f>
        <v>2.3105892457514554</v>
      </c>
      <c r="AE92" s="23">
        <f>$E$17/($D$17^$Q92)</f>
        <v>2.0987405045665577</v>
      </c>
      <c r="AF92" s="23">
        <f>$E$18/($D$18^$Q92)</f>
        <v>1.9189889316291517</v>
      </c>
      <c r="AG92" s="24">
        <f>$E$19/($D$19^$Q92)</f>
        <v>1.780814637968186</v>
      </c>
    </row>
    <row r="93" spans="17:33" x14ac:dyDescent="0.25">
      <c r="Q93" s="67">
        <v>0.89</v>
      </c>
      <c r="R93" s="67">
        <f t="shared" si="11"/>
        <v>2</v>
      </c>
      <c r="S93" s="22">
        <f>$E$5/($D$5^$Q93)</f>
        <v>6.0255958607435769</v>
      </c>
      <c r="T93" s="23">
        <f>$E$6/($D$6^$Q93)</f>
        <v>6.177843534944734</v>
      </c>
      <c r="U93" s="23">
        <f>$E$7/($D$7^$Q93)</f>
        <v>6.1196396167047453</v>
      </c>
      <c r="V93" s="23">
        <f>$E$8/($D$8^$Q93)</f>
        <v>5.965481795869346</v>
      </c>
      <c r="W93" s="23">
        <f>$E$9/($D$9^$Q93)</f>
        <v>4.8922132382065868</v>
      </c>
      <c r="X93" s="23">
        <f>$E$10/($D$10^$Q93)</f>
        <v>4.3551963871903761</v>
      </c>
      <c r="Y93" s="23">
        <f>$E$11/($D$11^$Q93)</f>
        <v>3.9588602948063274</v>
      </c>
      <c r="Z93" s="23">
        <f>$E$12/($D$12^$Q93)</f>
        <v>3.4417430448318127</v>
      </c>
      <c r="AA93" s="23">
        <f>$E$13/($D$13^$Q93)</f>
        <v>3.1164707164266665</v>
      </c>
      <c r="AB93" s="23">
        <f>$E$14/($D$14^$Q93)</f>
        <v>2.8498542652662295</v>
      </c>
      <c r="AC93" s="23">
        <f>$E$15/($D$15^$Q93)</f>
        <v>2.5521800920087747</v>
      </c>
      <c r="AD93" s="23">
        <f>$E$16/($D$16^$Q93)</f>
        <v>2.3410414862517888</v>
      </c>
      <c r="AE93" s="23">
        <f>$E$17/($D$17^$Q93)</f>
        <v>2.122791033166612</v>
      </c>
      <c r="AF93" s="23">
        <f>$E$18/($D$18^$Q93)</f>
        <v>1.9381636874722343</v>
      </c>
      <c r="AG93" s="24">
        <f>$E$19/($D$19^$Q93)</f>
        <v>1.7963304174959265</v>
      </c>
    </row>
    <row r="94" spans="17:33" x14ac:dyDescent="0.25">
      <c r="Q94" s="67">
        <v>0.9</v>
      </c>
      <c r="R94" s="67">
        <f t="shared" si="11"/>
        <v>2</v>
      </c>
      <c r="S94" s="22">
        <f>$E$5/($D$5^$Q94)</f>
        <v>6.3095734448019307</v>
      </c>
      <c r="T94" s="23">
        <f>$E$6/($D$6^$Q94)</f>
        <v>6.4243117091592934</v>
      </c>
      <c r="U94" s="23">
        <f>$E$7/($D$7^$Q94)</f>
        <v>6.3380350260111333</v>
      </c>
      <c r="V94" s="23">
        <f>$E$8/($D$8^$Q94)</f>
        <v>6.1606271412604121</v>
      </c>
      <c r="W94" s="23">
        <f>$E$9/($D$9^$Q94)</f>
        <v>5.0318057374105605</v>
      </c>
      <c r="X94" s="23">
        <f>$E$10/($D$10^$Q94)</f>
        <v>4.4665977558654708</v>
      </c>
      <c r="Y94" s="23">
        <f>$E$11/($D$11^$Q94)</f>
        <v>4.0510739970938356</v>
      </c>
      <c r="Z94" s="23">
        <f>$E$12/($D$12^$Q94)</f>
        <v>3.5126834126493134</v>
      </c>
      <c r="AA94" s="23">
        <f>$E$13/($D$13^$Q94)</f>
        <v>3.1741091032196422</v>
      </c>
      <c r="AB94" s="23">
        <f>$E$14/($D$14^$Q94)</f>
        <v>2.8975778679260213</v>
      </c>
      <c r="AC94" s="23">
        <f>$E$15/($D$15^$Q94)</f>
        <v>2.589965853537588</v>
      </c>
      <c r="AD94" s="23">
        <f>$E$16/($D$16^$Q94)</f>
        <v>2.3718950698091792</v>
      </c>
      <c r="AE94" s="23">
        <f>$E$17/($D$17^$Q94)</f>
        <v>2.1471171689342432</v>
      </c>
      <c r="AF94" s="23">
        <f>$E$18/($D$18^$Q94)</f>
        <v>1.9575300396583613</v>
      </c>
      <c r="AG94" s="24">
        <f>$E$19/($D$19^$Q94)</f>
        <v>1.8119813820166588</v>
      </c>
    </row>
    <row r="95" spans="17:33" x14ac:dyDescent="0.25">
      <c r="Q95" s="67">
        <v>0.91</v>
      </c>
      <c r="R95" s="67">
        <f t="shared" si="11"/>
        <v>2</v>
      </c>
      <c r="S95" s="22">
        <f>$E$5/($D$5^$Q95)</f>
        <v>6.6069344800759566</v>
      </c>
      <c r="T95" s="23">
        <f>$E$6/($D$6^$Q95)</f>
        <v>6.6806128551150525</v>
      </c>
      <c r="U95" s="23">
        <f>$E$7/($D$7^$Q95)</f>
        <v>6.5642244489839321</v>
      </c>
      <c r="V95" s="23">
        <f>$E$8/($D$8^$Q95)</f>
        <v>6.3621561631307477</v>
      </c>
      <c r="W95" s="23">
        <f>$E$9/($D$9^$Q95)</f>
        <v>5.1753813143924674</v>
      </c>
      <c r="X95" s="23">
        <f>$E$10/($D$10^$Q95)</f>
        <v>4.580848655041458</v>
      </c>
      <c r="Y95" s="23">
        <f>$E$11/($D$11^$Q95)</f>
        <v>4.1454356324369046</v>
      </c>
      <c r="Z95" s="23">
        <f>$E$12/($D$12^$Q95)</f>
        <v>3.5850859860180493</v>
      </c>
      <c r="AA95" s="23">
        <f>$E$13/($D$13^$Q95)</f>
        <v>3.2328134983067391</v>
      </c>
      <c r="AB95" s="23">
        <f>$E$14/($D$14^$Q95)</f>
        <v>2.9461006490836712</v>
      </c>
      <c r="AC95" s="23">
        <f>$E$15/($D$15^$Q95)</f>
        <v>2.6283110441516691</v>
      </c>
      <c r="AD95" s="23">
        <f>$E$16/($D$16^$Q95)</f>
        <v>2.4031552858948357</v>
      </c>
      <c r="AE95" s="23">
        <f>$E$17/($D$17^$Q95)</f>
        <v>2.1717220701913362</v>
      </c>
      <c r="AF95" s="23">
        <f>$E$18/($D$18^$Q95)</f>
        <v>1.9770899026400006</v>
      </c>
      <c r="AG95" s="24">
        <f>$E$19/($D$19^$Q95)</f>
        <v>1.8277687093624277</v>
      </c>
    </row>
    <row r="96" spans="17:33" x14ac:dyDescent="0.25">
      <c r="Q96" s="67">
        <v>0.92</v>
      </c>
      <c r="R96" s="67">
        <f t="shared" si="11"/>
        <v>2</v>
      </c>
      <c r="S96" s="22">
        <f>$E$5/($D$5^$Q96)</f>
        <v>6.9183097091893666</v>
      </c>
      <c r="T96" s="23">
        <f>$E$6/($D$6^$Q96)</f>
        <v>6.9471392641639103</v>
      </c>
      <c r="U96" s="23">
        <f>$E$7/($D$7^$Q96)</f>
        <v>6.7984860354671568</v>
      </c>
      <c r="V96" s="23">
        <f>$E$8/($D$8^$Q96)</f>
        <v>6.570277686985821</v>
      </c>
      <c r="W96" s="23">
        <f>$E$9/($D$9^$Q96)</f>
        <v>5.3230536207358519</v>
      </c>
      <c r="X96" s="23">
        <f>$E$10/($D$10^$Q96)</f>
        <v>4.6980219727283536</v>
      </c>
      <c r="Y96" s="23">
        <f>$E$11/($D$11^$Q96)</f>
        <v>4.2419952326236228</v>
      </c>
      <c r="Z96" s="23">
        <f>$E$12/($D$12^$Q96)</f>
        <v>3.6589809035620497</v>
      </c>
      <c r="AA96" s="23">
        <f>$E$13/($D$13^$Q96)</f>
        <v>3.2926036172585409</v>
      </c>
      <c r="AB96" s="23">
        <f>$E$14/($D$14^$Q96)</f>
        <v>2.9954359917663576</v>
      </c>
      <c r="AC96" s="23">
        <f>$E$15/($D$15^$Q96)</f>
        <v>2.6672239463597949</v>
      </c>
      <c r="AD96" s="23">
        <f>$E$16/($D$16^$Q96)</f>
        <v>2.4348274936921666</v>
      </c>
      <c r="AE96" s="23">
        <f>$E$17/($D$17^$Q96)</f>
        <v>2.1966089314525825</v>
      </c>
      <c r="AF96" s="23">
        <f>$E$18/($D$18^$Q96)</f>
        <v>1.996845209999049</v>
      </c>
      <c r="AG96" s="24">
        <f>$E$19/($D$19^$Q96)</f>
        <v>1.8436935876274261</v>
      </c>
    </row>
    <row r="97" spans="17:33" x14ac:dyDescent="0.25">
      <c r="Q97" s="66">
        <v>0.93</v>
      </c>
      <c r="R97" s="66">
        <f t="shared" si="11"/>
        <v>1</v>
      </c>
      <c r="S97" s="13">
        <f>$E$5/($D$5^$Q97)</f>
        <v>7.2443596007499007</v>
      </c>
      <c r="T97" s="14">
        <f>$E$6/($D$6^$Q97)</f>
        <v>7.2242988783185078</v>
      </c>
      <c r="U97" s="14">
        <f>$E$7/($D$7^$Q97)</f>
        <v>7.0411078618123977</v>
      </c>
      <c r="V97" s="14">
        <f>$E$8/($D$8^$Q97)</f>
        <v>6.7852073695187336</v>
      </c>
      <c r="W97" s="14">
        <f>$E$9/($D$9^$Q97)</f>
        <v>5.4749395509140859</v>
      </c>
      <c r="X97" s="14">
        <f>$E$10/($D$10^$Q97)</f>
        <v>4.8181924613352383</v>
      </c>
      <c r="Y97" s="14">
        <f>$E$11/($D$11^$Q97)</f>
        <v>4.34080399483212</v>
      </c>
      <c r="Z97" s="14">
        <f>$E$12/($D$12^$Q97)</f>
        <v>3.7343989251153076</v>
      </c>
      <c r="AA97" s="14">
        <f>$E$13/($D$13^$Q97)</f>
        <v>3.3534995402804335</v>
      </c>
      <c r="AB97" s="14">
        <f>$E$14/($D$14^$Q97)</f>
        <v>3.0455975031131635</v>
      </c>
      <c r="AC97" s="14">
        <f>$E$15/($D$15^$Q97)</f>
        <v>2.7067129652956665</v>
      </c>
      <c r="AD97" s="14">
        <f>$E$16/($D$16^$Q97)</f>
        <v>2.4669171230155409</v>
      </c>
      <c r="AE97" s="14">
        <f>$E$17/($D$17^$Q97)</f>
        <v>2.221780983840234</v>
      </c>
      <c r="AF97" s="14">
        <f>$E$18/($D$18^$Q97)</f>
        <v>2.0167979146379729</v>
      </c>
      <c r="AG97" s="15">
        <f>$E$19/($D$19^$Q97)</f>
        <v>1.8597572152574047</v>
      </c>
    </row>
    <row r="98" spans="17:33" x14ac:dyDescent="0.25">
      <c r="Q98" s="66">
        <v>0.94</v>
      </c>
      <c r="R98" s="66">
        <f t="shared" si="11"/>
        <v>1</v>
      </c>
      <c r="S98" s="13">
        <f>$E$5/($D$5^$Q98)</f>
        <v>7.5857757502918304</v>
      </c>
      <c r="T98" s="14">
        <f>$E$6/($D$6^$Q98)</f>
        <v>7.5125159146431999</v>
      </c>
      <c r="U98" s="14">
        <f>$E$7/($D$7^$Q98)</f>
        <v>7.2923882851323185</v>
      </c>
      <c r="V98" s="14">
        <f>$E$8/($D$8^$Q98)</f>
        <v>7.0071679220748679</v>
      </c>
      <c r="W98" s="14">
        <f>$E$9/($D$9^$Q98)</f>
        <v>5.6311593348217359</v>
      </c>
      <c r="X98" s="14">
        <f>$E$10/($D$10^$Q98)</f>
        <v>4.9414367853596293</v>
      </c>
      <c r="Y98" s="14">
        <f>$E$11/($D$11^$Q98)</f>
        <v>4.4419143087760089</v>
      </c>
      <c r="Z98" s="14">
        <f>$E$12/($D$12^$Q98)</f>
        <v>3.811371444526007</v>
      </c>
      <c r="AA98" s="14">
        <f>$E$13/($D$13^$Q98)</f>
        <v>3.4155217189564362</v>
      </c>
      <c r="AB98" s="14">
        <f>$E$14/($D$14^$Q98)</f>
        <v>3.0965990181280545</v>
      </c>
      <c r="AC98" s="14">
        <f>$E$15/($D$15^$Q98)</f>
        <v>2.7467866305334159</v>
      </c>
      <c r="AD98" s="14">
        <f>$E$16/($D$16^$Q98)</f>
        <v>2.4994296752411653</v>
      </c>
      <c r="AE98" s="14">
        <f>$E$17/($D$17^$Q98)</f>
        <v>2.2472414955036051</v>
      </c>
      <c r="AF98" s="14">
        <f>$E$18/($D$18^$Q98)</f>
        <v>2.0369499889728631</v>
      </c>
      <c r="AG98" s="15">
        <f>$E$19/($D$19^$Q98)</f>
        <v>1.8759608011398641</v>
      </c>
    </row>
    <row r="99" spans="17:33" x14ac:dyDescent="0.25">
      <c r="Q99" s="66">
        <v>0.95</v>
      </c>
      <c r="R99" s="66">
        <f t="shared" si="11"/>
        <v>1</v>
      </c>
      <c r="S99" s="13">
        <f>$E$5/($D$5^$Q99)</f>
        <v>7.9432823472428122</v>
      </c>
      <c r="T99" s="14">
        <f>$E$6/($D$6^$Q99)</f>
        <v>7.8122315145554424</v>
      </c>
      <c r="U99" s="14">
        <f>$E$7/($D$7^$Q99)</f>
        <v>7.5526363101966041</v>
      </c>
      <c r="V99" s="14">
        <f>$E$8/($D$8^$Q99)</f>
        <v>7.2363893414266691</v>
      </c>
      <c r="W99" s="14">
        <f>$E$9/($D$9^$Q99)</f>
        <v>5.791836632946155</v>
      </c>
      <c r="X99" s="14">
        <f>$E$10/($D$10^$Q99)</f>
        <v>5.0678335702967265</v>
      </c>
      <c r="Y99" s="14">
        <f>$E$11/($D$11^$Q99)</f>
        <v>4.545379784482102</v>
      </c>
      <c r="Z99" s="14">
        <f>$E$12/($D$12^$Q99)</f>
        <v>3.8899305027246709</v>
      </c>
      <c r="AA99" s="14">
        <f>$E$13/($D$13^$Q99)</f>
        <v>3.478690983117771</v>
      </c>
      <c r="AB99" s="14">
        <f>$E$14/($D$14^$Q99)</f>
        <v>3.1484546034956948</v>
      </c>
      <c r="AC99" s="14">
        <f>$E$15/($D$15^$Q99)</f>
        <v>2.7874535979299755</v>
      </c>
      <c r="AD99" s="14">
        <f>$E$16/($D$16^$Q99)</f>
        <v>2.5323707242502294</v>
      </c>
      <c r="AE99" s="14">
        <f>$E$17/($D$17^$Q99)</f>
        <v>2.2729937720433866</v>
      </c>
      <c r="AF99" s="14">
        <f>$E$18/($D$18^$Q99)</f>
        <v>2.0573034251284148</v>
      </c>
      <c r="AG99" s="15">
        <f>$E$19/($D$19^$Q99)</f>
        <v>1.8923055646950306</v>
      </c>
    </row>
    <row r="100" spans="17:33" x14ac:dyDescent="0.25">
      <c r="Q100" s="66">
        <v>0.96</v>
      </c>
      <c r="R100" s="66">
        <f t="shared" si="11"/>
        <v>1</v>
      </c>
      <c r="S100" s="13">
        <f>$E$5/($D$5^$Q100)</f>
        <v>8.3176377110267055</v>
      </c>
      <c r="T100" s="14">
        <f>$E$6/($D$6^$Q100)</f>
        <v>8.1239044190313514</v>
      </c>
      <c r="U100" s="14">
        <f>$E$7/($D$7^$Q100)</f>
        <v>7.8221719694215608</v>
      </c>
      <c r="V100" s="14">
        <f>$E$8/($D$8^$Q100)</f>
        <v>7.4731091480975609</v>
      </c>
      <c r="W100" s="14">
        <f>$E$9/($D$9^$Q100)</f>
        <v>5.9570986342546837</v>
      </c>
      <c r="X100" s="14">
        <f>$E$10/($D$10^$Q100)</f>
        <v>5.1974634527996475</v>
      </c>
      <c r="Y100" s="14">
        <f>$E$11/($D$11^$Q100)</f>
        <v>4.6512552807151382</v>
      </c>
      <c r="Z100" s="14">
        <f>$E$12/($D$12^$Q100)</f>
        <v>3.9701088010616652</v>
      </c>
      <c r="AA100" s="14">
        <f>$E$13/($D$13^$Q100)</f>
        <v>3.5430285478384431</v>
      </c>
      <c r="AB100" s="14">
        <f>$E$14/($D$14^$Q100)</f>
        <v>3.2011785614611679</v>
      </c>
      <c r="AC100" s="14">
        <f>$E$15/($D$15^$Q100)</f>
        <v>2.8287226514947315</v>
      </c>
      <c r="AD100" s="14">
        <f>$E$16/($D$16^$Q100)</f>
        <v>2.5657459173844783</v>
      </c>
      <c r="AE100" s="14">
        <f>$E$17/($D$17^$Q100)</f>
        <v>2.2990411569408185</v>
      </c>
      <c r="AF100" s="14">
        <f>$E$18/($D$18^$Q100)</f>
        <v>2.0778602351348612</v>
      </c>
      <c r="AG100" s="15">
        <f>$E$19/($D$19^$Q100)</f>
        <v>1.9087927359676251</v>
      </c>
    </row>
    <row r="101" spans="17:33" x14ac:dyDescent="0.25">
      <c r="Q101" s="66">
        <v>0.97</v>
      </c>
      <c r="R101" s="66">
        <f t="shared" si="11"/>
        <v>1</v>
      </c>
      <c r="S101" s="13">
        <f>$E$5/($D$5^$Q101)</f>
        <v>8.7096358995607996</v>
      </c>
      <c r="T101" s="14">
        <f>$E$6/($D$6^$Q101)</f>
        <v>8.4480116707489472</v>
      </c>
      <c r="U101" s="14">
        <f>$E$7/($D$7^$Q101)</f>
        <v>8.1013267164206439</v>
      </c>
      <c r="V101" s="14">
        <f>$E$8/($D$8^$Q101)</f>
        <v>7.7175726324820797</v>
      </c>
      <c r="W101" s="14">
        <f>$E$9/($D$9^$Q101)</f>
        <v>6.1270761568749004</v>
      </c>
      <c r="X101" s="14">
        <f>$E$10/($D$10^$Q101)</f>
        <v>5.3304091321227745</v>
      </c>
      <c r="Y101" s="14">
        <f>$E$11/($D$11^$Q101)</f>
        <v>4.7595969340646525</v>
      </c>
      <c r="Z101" s="14">
        <f>$E$12/($D$12^$Q101)</f>
        <v>4.0519397149196079</v>
      </c>
      <c r="AA101" s="14">
        <f>$E$13/($D$13^$Q101)</f>
        <v>3.6085560205602212</v>
      </c>
      <c r="AB101" s="14">
        <f>$E$14/($D$14^$Q101)</f>
        <v>3.2547854337746704</v>
      </c>
      <c r="AC101" s="14">
        <f>$E$15/($D$15^$Q101)</f>
        <v>2.8706027052868617</v>
      </c>
      <c r="AD101" s="14">
        <f>$E$16/($D$16^$Q101)</f>
        <v>2.5995609764143799</v>
      </c>
      <c r="AE101" s="14">
        <f>$E$17/($D$17^$Q101)</f>
        <v>2.3253870319917822</v>
      </c>
      <c r="AF101" s="14">
        <f>$E$18/($D$18^$Q101)</f>
        <v>2.0986224511268716</v>
      </c>
      <c r="AG101" s="15">
        <f>$E$19/($D$19^$Q101)</f>
        <v>1.9254235557194308</v>
      </c>
    </row>
    <row r="102" spans="17:33" x14ac:dyDescent="0.25">
      <c r="Q102" s="66">
        <v>0.98</v>
      </c>
      <c r="R102" s="66">
        <f t="shared" si="11"/>
        <v>1</v>
      </c>
      <c r="S102" s="13">
        <f>$E$5/($D$5^$Q102)</f>
        <v>9.1201083935590894</v>
      </c>
      <c r="T102" s="14">
        <f>$E$6/($D$6^$Q102)</f>
        <v>8.7850493442437685</v>
      </c>
      <c r="U102" s="14">
        <f>$E$7/($D$7^$Q102)</f>
        <v>8.3904438335998677</v>
      </c>
      <c r="V102" s="14">
        <f>$E$8/($D$8^$Q102)</f>
        <v>7.9700331090171321</v>
      </c>
      <c r="W102" s="14">
        <f>$E$9/($D$9^$Q102)</f>
        <v>6.3019037516476875</v>
      </c>
      <c r="X102" s="14">
        <f>$E$10/($D$10^$Q102)</f>
        <v>5.4667554228809214</v>
      </c>
      <c r="Y102" s="14">
        <f>$E$11/($D$11^$Q102)</f>
        <v>4.8704621887093209</v>
      </c>
      <c r="Z102" s="14">
        <f>$E$12/($D$12^$Q102)</f>
        <v>4.1354573076063623</v>
      </c>
      <c r="AA102" s="14">
        <f>$E$13/($D$13^$Q102)</f>
        <v>3.6752954083493838</v>
      </c>
      <c r="AB102" s="14">
        <f>$E$14/($D$14^$Q102)</f>
        <v>3.3092900057022558</v>
      </c>
      <c r="AC102" s="14">
        <f>$E$15/($D$15^$Q102)</f>
        <v>2.9131028053407579</v>
      </c>
      <c r="AD102" s="14">
        <f>$E$16/($D$16^$Q102)</f>
        <v>2.6338216985200558</v>
      </c>
      <c r="AE102" s="14">
        <f>$E$17/($D$17^$Q102)</f>
        <v>2.3520348177458699</v>
      </c>
      <c r="AF102" s="14">
        <f>$E$18/($D$18^$Q102)</f>
        <v>2.1195921255444343</v>
      </c>
      <c r="AG102" s="15">
        <f>$E$19/($D$19^$Q102)</f>
        <v>1.9421992755226698</v>
      </c>
    </row>
    <row r="103" spans="17:33" x14ac:dyDescent="0.25">
      <c r="Q103" s="66">
        <v>0.99</v>
      </c>
      <c r="R103" s="66">
        <f t="shared" si="11"/>
        <v>1</v>
      </c>
      <c r="S103" s="13">
        <f>$E$5/($D$5^$Q103)</f>
        <v>9.5499258602143584</v>
      </c>
      <c r="T103" s="14">
        <f>$E$6/($D$6^$Q103)</f>
        <v>9.1355333051943823</v>
      </c>
      <c r="U103" s="14">
        <f>$E$7/($D$7^$Q103)</f>
        <v>8.6898788542993408</v>
      </c>
      <c r="V103" s="14">
        <f>$E$8/($D$8^$Q103)</f>
        <v>8.2307521786678528</v>
      </c>
      <c r="W103" s="14">
        <f>$E$9/($D$9^$Q103)</f>
        <v>6.4817198086349954</v>
      </c>
      <c r="X103" s="14">
        <f>$E$10/($D$10^$Q103)</f>
        <v>5.6065893091580481</v>
      </c>
      <c r="Y103" s="14">
        <f>$E$11/($D$11^$Q103)</f>
        <v>4.9839098268746334</v>
      </c>
      <c r="Z103" s="14">
        <f>$E$12/($D$12^$Q103)</f>
        <v>4.220696344534379</v>
      </c>
      <c r="AA103" s="14">
        <f>$E$13/($D$13^$Q103)</f>
        <v>3.7432691252876844</v>
      </c>
      <c r="AB103" s="14">
        <f>$E$14/($D$14^$Q103)</f>
        <v>3.3647073101037508</v>
      </c>
      <c r="AC103" s="14">
        <f>$E$15/($D$15^$Q103)</f>
        <v>2.9562321316199576</v>
      </c>
      <c r="AD103" s="14">
        <f>$E$16/($D$16^$Q103)</f>
        <v>2.6685339572851334</v>
      </c>
      <c r="AE103" s="14">
        <f>$E$17/($D$17^$Q103)</f>
        <v>2.378987973950478</v>
      </c>
      <c r="AF103" s="14">
        <f>$E$18/($D$18^$Q103)</f>
        <v>2.1407713313357521</v>
      </c>
      <c r="AG103" s="15">
        <f>$E$19/($D$19^$Q103)</f>
        <v>1.9591211578541905</v>
      </c>
    </row>
    <row r="104" spans="17:33" ht="15.75" thickBot="1" x14ac:dyDescent="0.3">
      <c r="Q104" s="68">
        <v>1</v>
      </c>
      <c r="R104" s="68">
        <f t="shared" si="11"/>
        <v>1</v>
      </c>
      <c r="S104" s="16">
        <f>$E$5/($D$5^$Q104)</f>
        <v>10</v>
      </c>
      <c r="T104" s="17">
        <f>$E$6/($D$6^$Q104)</f>
        <v>9.5</v>
      </c>
      <c r="U104" s="17">
        <f>$E$7/($D$7^$Q104)</f>
        <v>9.0000000000000018</v>
      </c>
      <c r="V104" s="17">
        <f>$E$8/($D$8^$Q104)</f>
        <v>8.5</v>
      </c>
      <c r="W104" s="17">
        <f>$E$9/($D$9^$Q104)</f>
        <v>6.666666666666667</v>
      </c>
      <c r="X104" s="17">
        <f>$E$10/($D$10^$Q104)</f>
        <v>5.75</v>
      </c>
      <c r="Y104" s="17">
        <f>$E$11/($D$11^$Q104)</f>
        <v>5.0999999999999996</v>
      </c>
      <c r="Z104" s="17">
        <f>$E$12/($D$12^$Q104)</f>
        <v>4.3076923076923084</v>
      </c>
      <c r="AA104" s="17">
        <f>$E$13/($D$13^$Q104)</f>
        <v>3.8125000000000004</v>
      </c>
      <c r="AB104" s="17">
        <f>$E$14/($D$14^$Q104)</f>
        <v>3.4210526315789482</v>
      </c>
      <c r="AC104" s="17">
        <f>$E$15/($D$15^$Q104)</f>
        <v>3.0000000000000004</v>
      </c>
      <c r="AD104" s="17">
        <f>$E$16/($D$16^$Q104)</f>
        <v>2.7037037037037042</v>
      </c>
      <c r="AE104" s="17">
        <f>$E$17/($D$17^$Q104)</f>
        <v>2.4062500000000009</v>
      </c>
      <c r="AF104" s="17">
        <f>$E$18/($D$18^$Q104)</f>
        <v>2.1621621621621627</v>
      </c>
      <c r="AG104" s="18">
        <f>$E$19/($D$19^$Q104)</f>
        <v>1.9761904761904769</v>
      </c>
    </row>
  </sheetData>
  <mergeCells count="10">
    <mergeCell ref="D3:E3"/>
    <mergeCell ref="A3:A4"/>
    <mergeCell ref="B3:B4"/>
    <mergeCell ref="C3:C4"/>
    <mergeCell ref="A2:G2"/>
    <mergeCell ref="R3:R4"/>
    <mergeCell ref="S3:AG3"/>
    <mergeCell ref="Q3:Q4"/>
    <mergeCell ref="Q2:AG2"/>
    <mergeCell ref="I2:O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PPAI illustration</vt:lpstr>
    </vt:vector>
  </TitlesOfParts>
  <Company>University of Waikato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cjoshi</dc:creator>
  <cp:lastModifiedBy>cjoshi</cp:lastModifiedBy>
  <dcterms:created xsi:type="dcterms:W3CDTF">2020-05-05T22:49:26Z</dcterms:created>
  <dcterms:modified xsi:type="dcterms:W3CDTF">2021-09-09T01:30:25Z</dcterms:modified>
</cp:coreProperties>
</file>