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Sez Biochimica e Biologia Molecolare\_Prof Palmerini\Esperimenti biofortification Subcolture olivo e selenio\"/>
    </mc:Choice>
  </mc:AlternateContent>
  <bookViews>
    <workbookView xWindow="0" yWindow="0" windowWidth="21195" windowHeight="9450" activeTab="1"/>
  </bookViews>
  <sheets>
    <sheet name="San Felice Dataset" sheetId="1" r:id="rId1"/>
    <sheet name="Shoots" sheetId="2" r:id="rId2"/>
    <sheet name="Shoots length" sheetId="3" r:id="rId3"/>
    <sheet name="Nodes" sheetId="4" r:id="rId4"/>
    <sheet name="Green fresh weight" sheetId="5" r:id="rId5"/>
    <sheet name="Callus fresh weight" sheetId="6" r:id="rId6"/>
    <sheet name="Total dry weight" sheetId="7" r:id="rId7"/>
  </sheets>
  <definedNames>
    <definedName name="_xlnm.Database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" i="7" l="1"/>
  <c r="R10" i="4"/>
  <c r="R9" i="4"/>
  <c r="R8" i="4"/>
  <c r="R7" i="4"/>
  <c r="R6" i="4"/>
  <c r="R5" i="4"/>
</calcChain>
</file>

<file path=xl/sharedStrings.xml><?xml version="1.0" encoding="utf-8"?>
<sst xmlns="http://schemas.openxmlformats.org/spreadsheetml/2006/main" count="367" uniqueCount="78">
  <si>
    <t>Tesi</t>
  </si>
  <si>
    <t>subcoltura</t>
  </si>
  <si>
    <t>varietà</t>
  </si>
  <si>
    <t>dosaggio</t>
  </si>
  <si>
    <t>vitalità</t>
  </si>
  <si>
    <t>germogli n°</t>
  </si>
  <si>
    <t>lunghezza germogli</t>
  </si>
  <si>
    <t>nodi prodotti</t>
  </si>
  <si>
    <t>peso fresco verde</t>
  </si>
  <si>
    <t>peso fresco callo</t>
  </si>
  <si>
    <t>peso secco totale</t>
  </si>
  <si>
    <t>SUB1 SE0</t>
  </si>
  <si>
    <t>san felice</t>
  </si>
  <si>
    <t>SUB1 SE10</t>
  </si>
  <si>
    <t>SUB1 SE20</t>
  </si>
  <si>
    <t>SUB1 SE40</t>
  </si>
  <si>
    <t>SUB1 SE80</t>
  </si>
  <si>
    <t>SUB2 SE0</t>
  </si>
  <si>
    <t>SUB2 SE20</t>
  </si>
  <si>
    <t>SUB2 SE40</t>
  </si>
  <si>
    <t>SUB3 SE0</t>
  </si>
  <si>
    <t>SUB3 SE20</t>
  </si>
  <si>
    <t>SUB3 SE40</t>
  </si>
  <si>
    <t>ANALISI DELLA VARIANZA</t>
  </si>
  <si>
    <t>ANOVA TABLE</t>
  </si>
  <si>
    <t>VARIABILE: germogli n°</t>
  </si>
  <si>
    <t>SS</t>
  </si>
  <si>
    <t>DF</t>
  </si>
  <si>
    <t>MS</t>
  </si>
  <si>
    <t>F Value</t>
  </si>
  <si>
    <t>P Value</t>
  </si>
  <si>
    <t>Sign</t>
  </si>
  <si>
    <t>C.V. (%)</t>
  </si>
  <si>
    <t>S.E.M.</t>
  </si>
  <si>
    <t>S.E.D. 1</t>
  </si>
  <si>
    <t>S.E.D. 2</t>
  </si>
  <si>
    <t>Satter. DF</t>
  </si>
  <si>
    <t>Subcoltura</t>
  </si>
  <si>
    <t>ns</t>
  </si>
  <si>
    <t>Media di germogli n°</t>
  </si>
  <si>
    <t>Media subcoltura</t>
  </si>
  <si>
    <t>Dosaggio</t>
  </si>
  <si>
    <t>Interaction</t>
  </si>
  <si>
    <t>Model</t>
  </si>
  <si>
    <t>-</t>
  </si>
  <si>
    <t>Error</t>
  </si>
  <si>
    <t>--</t>
  </si>
  <si>
    <t>Total</t>
  </si>
  <si>
    <t>Media dosaggio</t>
  </si>
  <si>
    <t>VARIABILE: lunghezza germogli</t>
  </si>
  <si>
    <t>Sign.</t>
  </si>
  <si>
    <t>*</t>
  </si>
  <si>
    <t>c</t>
  </si>
  <si>
    <t>b</t>
  </si>
  <si>
    <t>a</t>
  </si>
  <si>
    <t>VARIABILE: nodi prodotti</t>
  </si>
  <si>
    <t>EFFECT</t>
  </si>
  <si>
    <t>F</t>
  </si>
  <si>
    <t>ProbF</t>
  </si>
  <si>
    <t>Media di nodi prodotti</t>
  </si>
  <si>
    <t>ab</t>
  </si>
  <si>
    <t>Residual</t>
  </si>
  <si>
    <t>VARIABILE: peso fresco verde</t>
  </si>
  <si>
    <t>Media di peso fresco verde</t>
  </si>
  <si>
    <t>Inreraction</t>
  </si>
  <si>
    <t>**</t>
  </si>
  <si>
    <t>e</t>
  </si>
  <si>
    <t>cd</t>
  </si>
  <si>
    <t>de</t>
  </si>
  <si>
    <t>f</t>
  </si>
  <si>
    <t>ce</t>
  </si>
  <si>
    <t>bc</t>
  </si>
  <si>
    <t>d</t>
  </si>
  <si>
    <t>VARIABILE: peso fresco callo</t>
  </si>
  <si>
    <t>Media di peso fresco callo</t>
  </si>
  <si>
    <t>bd</t>
  </si>
  <si>
    <t>VARIABILE: peso secco totale</t>
  </si>
  <si>
    <t>Media di peso secco 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</si>
</sst>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"/>
    <numFmt numFmtId="166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indexed="64"/>
      </left>
      <right/>
      <top style="thin">
        <color rgb="FF999999"/>
      </top>
      <bottom/>
      <diagonal/>
    </border>
    <border>
      <left/>
      <right style="thin">
        <color indexed="64"/>
      </right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rgb="FF999999"/>
      </top>
      <bottom style="thin">
        <color indexed="64"/>
      </bottom>
      <diagonal/>
    </border>
    <border>
      <left/>
      <right/>
      <top style="thin">
        <color rgb="FF999999"/>
      </top>
      <bottom style="thin">
        <color indexed="64"/>
      </bottom>
      <diagonal/>
    </border>
    <border>
      <left/>
      <right style="thin">
        <color indexed="64"/>
      </right>
      <top style="thin">
        <color rgb="FF999999"/>
      </top>
      <bottom style="thin">
        <color indexed="64"/>
      </bottom>
      <diagonal/>
    </border>
    <border>
      <left style="thin">
        <color indexed="64"/>
      </left>
      <right style="thin">
        <color rgb="FF999999"/>
      </right>
      <top style="thin">
        <color indexed="64"/>
      </top>
      <bottom/>
      <diagonal/>
    </border>
    <border>
      <left style="thin">
        <color indexed="64"/>
      </left>
      <right style="thin">
        <color rgb="FF999999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999999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2" fontId="0" fillId="0" borderId="0" xfId="0" applyNumberFormat="1"/>
    <xf numFmtId="1" fontId="0" fillId="0" borderId="0" xfId="0" applyNumberFormat="1"/>
    <xf numFmtId="0" fontId="0" fillId="2" borderId="0" xfId="0" applyFill="1"/>
    <xf numFmtId="0" fontId="1" fillId="0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9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0" fillId="0" borderId="11" xfId="0" applyFill="1" applyBorder="1" applyAlignment="1">
      <alignment vertical="center"/>
    </xf>
    <xf numFmtId="0" fontId="0" fillId="0" borderId="11" xfId="0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0" fontId="0" fillId="0" borderId="11" xfId="0" applyFill="1" applyBorder="1" applyAlignment="1"/>
    <xf numFmtId="0" fontId="0" fillId="0" borderId="2" xfId="0" applyBorder="1"/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2" fontId="0" fillId="0" borderId="15" xfId="0" applyNumberFormat="1" applyBorder="1" applyAlignment="1">
      <alignment horizontal="right" vertical="center"/>
    </xf>
    <xf numFmtId="2" fontId="0" fillId="0" borderId="16" xfId="0" applyNumberFormat="1" applyBorder="1" applyAlignment="1">
      <alignment horizontal="left" vertical="center"/>
    </xf>
    <xf numFmtId="2" fontId="0" fillId="0" borderId="17" xfId="0" applyNumberFormat="1" applyBorder="1" applyAlignment="1">
      <alignment horizontal="right" vertical="center"/>
    </xf>
    <xf numFmtId="2" fontId="0" fillId="0" borderId="17" xfId="0" applyNumberFormat="1" applyBorder="1" applyAlignment="1">
      <alignment horizontal="left" vertical="center"/>
    </xf>
    <xf numFmtId="2" fontId="0" fillId="0" borderId="12" xfId="0" applyNumberFormat="1" applyBorder="1" applyAlignment="1">
      <alignment horizontal="right" vertical="center"/>
    </xf>
    <xf numFmtId="165" fontId="0" fillId="0" borderId="13" xfId="0" applyNumberFormat="1" applyBorder="1" applyAlignment="1">
      <alignment horizontal="left" vertical="center"/>
    </xf>
    <xf numFmtId="2" fontId="0" fillId="0" borderId="9" xfId="0" applyNumberFormat="1" applyBorder="1" applyAlignment="1">
      <alignment horizontal="right" vertical="center"/>
    </xf>
    <xf numFmtId="2" fontId="0" fillId="0" borderId="10" xfId="0" applyNumberFormat="1" applyBorder="1" applyAlignment="1">
      <alignment horizontal="left" vertical="center"/>
    </xf>
    <xf numFmtId="2" fontId="0" fillId="0" borderId="0" xfId="0" applyNumberFormat="1" applyAlignment="1">
      <alignment horizontal="right" vertical="center"/>
    </xf>
    <xf numFmtId="2" fontId="0" fillId="0" borderId="0" xfId="0" applyNumberFormat="1" applyAlignment="1">
      <alignment horizontal="left" vertical="center"/>
    </xf>
    <xf numFmtId="2" fontId="0" fillId="0" borderId="0" xfId="0" quotePrefix="1" applyNumberFormat="1" applyAlignment="1">
      <alignment horizontal="left" vertical="center"/>
    </xf>
    <xf numFmtId="165" fontId="0" fillId="0" borderId="10" xfId="0" applyNumberFormat="1" applyBorder="1" applyAlignment="1">
      <alignment horizontal="left" vertical="center"/>
    </xf>
    <xf numFmtId="2" fontId="0" fillId="0" borderId="18" xfId="0" applyNumberFormat="1" applyBorder="1" applyAlignment="1">
      <alignment horizontal="right" vertical="center"/>
    </xf>
    <xf numFmtId="2" fontId="0" fillId="0" borderId="7" xfId="0" applyNumberFormat="1" applyBorder="1" applyAlignment="1">
      <alignment horizontal="left" vertical="center"/>
    </xf>
    <xf numFmtId="2" fontId="0" fillId="0" borderId="3" xfId="0" applyNumberFormat="1" applyBorder="1" applyAlignment="1">
      <alignment horizontal="right" vertical="center"/>
    </xf>
    <xf numFmtId="2" fontId="0" fillId="0" borderId="6" xfId="0" applyNumberFormat="1" applyBorder="1" applyAlignment="1">
      <alignment horizontal="left" vertical="center"/>
    </xf>
    <xf numFmtId="2" fontId="0" fillId="0" borderId="4" xfId="0" applyNumberFormat="1" applyBorder="1" applyAlignment="1">
      <alignment horizontal="right" vertical="center"/>
    </xf>
    <xf numFmtId="2" fontId="0" fillId="0" borderId="4" xfId="0" applyNumberFormat="1" applyBorder="1" applyAlignment="1">
      <alignment horizontal="left" vertical="center"/>
    </xf>
    <xf numFmtId="165" fontId="0" fillId="0" borderId="6" xfId="0" applyNumberFormat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2" fontId="0" fillId="0" borderId="19" xfId="0" applyNumberFormat="1" applyBorder="1" applyAlignment="1">
      <alignment horizontal="left" vertical="center"/>
    </xf>
    <xf numFmtId="2" fontId="0" fillId="0" borderId="19" xfId="0" applyNumberFormat="1" applyBorder="1" applyAlignment="1">
      <alignment horizontal="right" vertical="center"/>
    </xf>
    <xf numFmtId="2" fontId="0" fillId="0" borderId="13" xfId="0" applyNumberForma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2" fontId="0" fillId="0" borderId="0" xfId="0" applyNumberFormat="1" applyBorder="1" applyAlignment="1">
      <alignment horizontal="left" vertical="center"/>
    </xf>
    <xf numFmtId="2" fontId="0" fillId="0" borderId="0" xfId="0" applyNumberFormat="1" applyBorder="1" applyAlignment="1">
      <alignment horizontal="right" vertical="center"/>
    </xf>
    <xf numFmtId="2" fontId="0" fillId="0" borderId="20" xfId="0" applyNumberFormat="1" applyBorder="1" applyAlignment="1">
      <alignment horizontal="right" vertical="center"/>
    </xf>
    <xf numFmtId="2" fontId="0" fillId="0" borderId="21" xfId="0" applyNumberFormat="1" applyBorder="1" applyAlignment="1">
      <alignment horizontal="left" vertical="center"/>
    </xf>
    <xf numFmtId="2" fontId="0" fillId="0" borderId="21" xfId="0" applyNumberFormat="1" applyBorder="1" applyAlignment="1">
      <alignment horizontal="right" vertical="center"/>
    </xf>
    <xf numFmtId="2" fontId="0" fillId="0" borderId="22" xfId="0" applyNumberFormat="1" applyBorder="1" applyAlignment="1">
      <alignment horizontal="left" vertical="center"/>
    </xf>
    <xf numFmtId="165" fontId="0" fillId="0" borderId="0" xfId="0" applyNumberFormat="1" applyBorder="1" applyAlignment="1">
      <alignment horizontal="left" vertical="center"/>
    </xf>
    <xf numFmtId="11" fontId="0" fillId="0" borderId="0" xfId="0" applyNumberFormat="1"/>
    <xf numFmtId="0" fontId="1" fillId="0" borderId="1" xfId="0" applyFont="1" applyFill="1" applyBorder="1" applyAlignment="1">
      <alignment horizontal="left"/>
    </xf>
    <xf numFmtId="165" fontId="0" fillId="0" borderId="0" xfId="0" applyNumberFormat="1" applyFill="1" applyBorder="1" applyAlignment="1">
      <alignment horizontal="center" vertical="center"/>
    </xf>
    <xf numFmtId="166" fontId="0" fillId="0" borderId="0" xfId="0" applyNumberForma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" fontId="0" fillId="0" borderId="3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right" vertical="center"/>
    </xf>
    <xf numFmtId="0" fontId="0" fillId="0" borderId="13" xfId="0" applyBorder="1" applyAlignment="1">
      <alignment horizontal="left"/>
    </xf>
    <xf numFmtId="0" fontId="0" fillId="0" borderId="0" xfId="0" applyBorder="1"/>
    <xf numFmtId="2" fontId="0" fillId="0" borderId="24" xfId="0" applyNumberFormat="1" applyBorder="1" applyAlignment="1">
      <alignment horizontal="right" vertical="center"/>
    </xf>
    <xf numFmtId="0" fontId="0" fillId="0" borderId="10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165" fontId="0" fillId="0" borderId="11" xfId="0" applyNumberForma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2" fontId="0" fillId="0" borderId="26" xfId="0" applyNumberFormat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11" fontId="0" fillId="0" borderId="0" xfId="0" applyNumberFormat="1" applyBorder="1"/>
    <xf numFmtId="0" fontId="0" fillId="0" borderId="0" xfId="0" applyFill="1" applyBorder="1" applyAlignme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K2" sqref="K2:K34"/>
    </sheetView>
  </sheetViews>
  <sheetFormatPr defaultRowHeight="15" x14ac:dyDescent="0.25"/>
  <cols>
    <col min="1" max="1" width="10.7109375" customWidth="1"/>
    <col min="2" max="2" width="10.42578125" customWidth="1"/>
    <col min="7" max="7" width="14.28515625" customWidth="1"/>
    <col min="8" max="8" width="12" customWidth="1"/>
    <col min="9" max="9" width="15.7109375" customWidth="1"/>
    <col min="10" max="10" width="11.28515625" customWidth="1"/>
    <col min="11" max="11" width="15.42578125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t="s">
        <v>11</v>
      </c>
      <c r="B2">
        <v>1</v>
      </c>
      <c r="C2" t="s">
        <v>12</v>
      </c>
      <c r="D2">
        <v>0</v>
      </c>
      <c r="E2">
        <v>100</v>
      </c>
      <c r="F2" s="1">
        <v>3.6</v>
      </c>
      <c r="G2" s="1">
        <v>29.722222222222221</v>
      </c>
      <c r="H2" s="1">
        <v>14.2</v>
      </c>
      <c r="I2" s="1">
        <v>350</v>
      </c>
      <c r="J2" s="1">
        <v>451</v>
      </c>
      <c r="K2" s="1">
        <v>620</v>
      </c>
    </row>
    <row r="3" spans="1:11" x14ac:dyDescent="0.25">
      <c r="A3" t="s">
        <v>11</v>
      </c>
      <c r="B3">
        <v>1</v>
      </c>
      <c r="C3" t="s">
        <v>12</v>
      </c>
      <c r="D3">
        <v>0</v>
      </c>
      <c r="E3">
        <v>100</v>
      </c>
      <c r="F3" s="1">
        <v>3.4</v>
      </c>
      <c r="G3" s="1">
        <v>24.117647058823529</v>
      </c>
      <c r="H3" s="1">
        <v>10.8</v>
      </c>
      <c r="I3" s="1">
        <v>408</v>
      </c>
      <c r="J3" s="1">
        <v>777</v>
      </c>
      <c r="K3" s="1">
        <v>725</v>
      </c>
    </row>
    <row r="4" spans="1:11" x14ac:dyDescent="0.25">
      <c r="A4" t="s">
        <v>11</v>
      </c>
      <c r="B4">
        <v>1</v>
      </c>
      <c r="C4" t="s">
        <v>12</v>
      </c>
      <c r="D4">
        <v>0</v>
      </c>
      <c r="E4">
        <v>100</v>
      </c>
      <c r="F4" s="1">
        <v>3.8</v>
      </c>
      <c r="G4" s="1">
        <v>20.789473684210527</v>
      </c>
      <c r="H4" s="1">
        <v>11</v>
      </c>
      <c r="I4" s="1">
        <v>337</v>
      </c>
      <c r="J4" s="1">
        <v>713</v>
      </c>
      <c r="K4" s="1">
        <v>575</v>
      </c>
    </row>
    <row r="5" spans="1:11" x14ac:dyDescent="0.25">
      <c r="A5" t="s">
        <v>13</v>
      </c>
      <c r="B5">
        <v>1</v>
      </c>
      <c r="C5" t="s">
        <v>12</v>
      </c>
      <c r="D5">
        <v>10</v>
      </c>
      <c r="E5">
        <v>100</v>
      </c>
      <c r="F5" s="1">
        <v>2.6</v>
      </c>
      <c r="G5" s="1">
        <v>33.07692307692308</v>
      </c>
      <c r="H5" s="1">
        <v>11.8</v>
      </c>
      <c r="I5" s="1">
        <v>242</v>
      </c>
      <c r="J5" s="1">
        <v>491</v>
      </c>
      <c r="K5" s="1">
        <v>473</v>
      </c>
    </row>
    <row r="6" spans="1:11" x14ac:dyDescent="0.25">
      <c r="A6" t="s">
        <v>13</v>
      </c>
      <c r="B6">
        <v>1</v>
      </c>
      <c r="C6" t="s">
        <v>12</v>
      </c>
      <c r="D6">
        <v>10</v>
      </c>
      <c r="E6">
        <v>100</v>
      </c>
      <c r="F6" s="1">
        <v>2</v>
      </c>
      <c r="G6" s="1">
        <v>28</v>
      </c>
      <c r="H6" s="1">
        <v>7.6</v>
      </c>
      <c r="I6" s="1">
        <v>201</v>
      </c>
      <c r="J6" s="1">
        <v>493</v>
      </c>
      <c r="K6" s="1">
        <v>417</v>
      </c>
    </row>
    <row r="7" spans="1:11" x14ac:dyDescent="0.25">
      <c r="A7" t="s">
        <v>13</v>
      </c>
      <c r="B7">
        <v>1</v>
      </c>
      <c r="C7" t="s">
        <v>12</v>
      </c>
      <c r="D7">
        <v>10</v>
      </c>
      <c r="E7">
        <v>100</v>
      </c>
      <c r="F7" s="1">
        <v>2.4</v>
      </c>
      <c r="G7" s="1">
        <v>31.25</v>
      </c>
      <c r="H7" s="1">
        <v>9.6</v>
      </c>
      <c r="I7" s="1">
        <v>277</v>
      </c>
      <c r="J7" s="1">
        <v>898</v>
      </c>
      <c r="K7" s="1">
        <v>692</v>
      </c>
    </row>
    <row r="8" spans="1:11" x14ac:dyDescent="0.25">
      <c r="A8" t="s">
        <v>14</v>
      </c>
      <c r="B8">
        <v>1</v>
      </c>
      <c r="C8" t="s">
        <v>12</v>
      </c>
      <c r="D8">
        <v>20</v>
      </c>
      <c r="E8">
        <v>100</v>
      </c>
      <c r="F8" s="1">
        <v>3.8</v>
      </c>
      <c r="G8" s="1">
        <v>29.736842105263158</v>
      </c>
      <c r="H8" s="1">
        <v>14.6</v>
      </c>
      <c r="I8" s="1">
        <v>398</v>
      </c>
      <c r="J8" s="1">
        <v>779</v>
      </c>
      <c r="K8" s="1">
        <v>875</v>
      </c>
    </row>
    <row r="9" spans="1:11" x14ac:dyDescent="0.25">
      <c r="A9" t="s">
        <v>14</v>
      </c>
      <c r="B9">
        <v>1</v>
      </c>
      <c r="C9" t="s">
        <v>12</v>
      </c>
      <c r="D9">
        <v>20</v>
      </c>
      <c r="E9">
        <v>100</v>
      </c>
      <c r="F9" s="1">
        <v>3</v>
      </c>
      <c r="G9" s="1">
        <v>31</v>
      </c>
      <c r="H9" s="1">
        <v>13</v>
      </c>
      <c r="I9" s="1">
        <v>260</v>
      </c>
      <c r="J9" s="1">
        <v>447</v>
      </c>
      <c r="K9" s="1">
        <v>505</v>
      </c>
    </row>
    <row r="10" spans="1:11" x14ac:dyDescent="0.25">
      <c r="A10" t="s">
        <v>14</v>
      </c>
      <c r="B10">
        <v>1</v>
      </c>
      <c r="C10" t="s">
        <v>12</v>
      </c>
      <c r="D10">
        <v>20</v>
      </c>
      <c r="E10">
        <v>100</v>
      </c>
      <c r="F10" s="1">
        <v>2.6</v>
      </c>
      <c r="G10" s="1">
        <v>26.764705882352942</v>
      </c>
      <c r="H10" s="1">
        <v>12.4</v>
      </c>
      <c r="I10" s="1">
        <v>358</v>
      </c>
      <c r="J10" s="1">
        <v>597</v>
      </c>
      <c r="K10" s="1">
        <v>638</v>
      </c>
    </row>
    <row r="11" spans="1:11" x14ac:dyDescent="0.25">
      <c r="A11" t="s">
        <v>15</v>
      </c>
      <c r="B11">
        <v>1</v>
      </c>
      <c r="C11" t="s">
        <v>12</v>
      </c>
      <c r="D11">
        <v>40</v>
      </c>
      <c r="E11">
        <v>100</v>
      </c>
      <c r="F11" s="1">
        <v>3.8</v>
      </c>
      <c r="G11" s="1">
        <v>35.769230769230766</v>
      </c>
      <c r="H11" s="1">
        <v>12</v>
      </c>
      <c r="I11" s="1">
        <v>252</v>
      </c>
      <c r="J11" s="1">
        <v>398</v>
      </c>
      <c r="K11" s="1">
        <v>436</v>
      </c>
    </row>
    <row r="12" spans="1:11" x14ac:dyDescent="0.25">
      <c r="A12" t="s">
        <v>15</v>
      </c>
      <c r="B12">
        <v>1</v>
      </c>
      <c r="C12" t="s">
        <v>12</v>
      </c>
      <c r="D12">
        <v>40</v>
      </c>
      <c r="E12">
        <v>100</v>
      </c>
      <c r="F12" s="1">
        <v>3.2</v>
      </c>
      <c r="G12" s="1">
        <v>31.5625</v>
      </c>
      <c r="H12" s="1">
        <v>13.8</v>
      </c>
      <c r="I12" s="1">
        <v>304</v>
      </c>
      <c r="J12" s="1">
        <v>452</v>
      </c>
      <c r="K12" s="1">
        <v>528</v>
      </c>
    </row>
    <row r="13" spans="1:11" x14ac:dyDescent="0.25">
      <c r="A13" t="s">
        <v>15</v>
      </c>
      <c r="B13">
        <v>1</v>
      </c>
      <c r="C13" t="s">
        <v>12</v>
      </c>
      <c r="D13">
        <v>40</v>
      </c>
      <c r="E13">
        <v>100</v>
      </c>
      <c r="F13" s="1">
        <v>2</v>
      </c>
      <c r="G13" s="1">
        <v>45</v>
      </c>
      <c r="H13" s="1">
        <v>12</v>
      </c>
      <c r="I13" s="1">
        <v>240</v>
      </c>
      <c r="J13" s="1">
        <v>773</v>
      </c>
      <c r="K13" s="1">
        <v>622</v>
      </c>
    </row>
    <row r="14" spans="1:11" x14ac:dyDescent="0.25">
      <c r="A14" t="s">
        <v>16</v>
      </c>
      <c r="B14">
        <v>1</v>
      </c>
      <c r="C14" t="s">
        <v>12</v>
      </c>
      <c r="D14">
        <v>80</v>
      </c>
      <c r="E14">
        <v>100</v>
      </c>
      <c r="F14" s="1">
        <v>1.2</v>
      </c>
      <c r="G14" s="1">
        <v>21.666666666666668</v>
      </c>
      <c r="H14" s="1">
        <v>3.6</v>
      </c>
      <c r="I14" s="1">
        <v>111</v>
      </c>
      <c r="J14" s="1">
        <v>412</v>
      </c>
      <c r="K14" s="1">
        <v>470</v>
      </c>
    </row>
    <row r="15" spans="1:11" x14ac:dyDescent="0.25">
      <c r="A15" t="s">
        <v>16</v>
      </c>
      <c r="B15">
        <v>1</v>
      </c>
      <c r="C15" t="s">
        <v>12</v>
      </c>
      <c r="D15">
        <v>80</v>
      </c>
      <c r="E15">
        <v>100</v>
      </c>
      <c r="F15" s="1">
        <v>1.6</v>
      </c>
      <c r="G15" s="1">
        <v>16.875</v>
      </c>
      <c r="H15" s="1">
        <v>3.4</v>
      </c>
      <c r="I15" s="1">
        <v>87</v>
      </c>
      <c r="J15" s="1">
        <v>370.4</v>
      </c>
      <c r="K15" s="1">
        <v>266</v>
      </c>
    </row>
    <row r="16" spans="1:11" x14ac:dyDescent="0.25">
      <c r="A16" t="s">
        <v>16</v>
      </c>
      <c r="B16">
        <v>1</v>
      </c>
      <c r="C16" t="s">
        <v>12</v>
      </c>
      <c r="D16">
        <v>80</v>
      </c>
      <c r="E16">
        <v>100</v>
      </c>
      <c r="F16" s="1">
        <v>1.4</v>
      </c>
      <c r="G16" s="1">
        <v>19.270833333333336</v>
      </c>
      <c r="H16" s="1">
        <v>3.5</v>
      </c>
      <c r="I16" s="1">
        <v>99</v>
      </c>
      <c r="J16" s="1">
        <v>391.2</v>
      </c>
      <c r="K16" s="1">
        <v>368</v>
      </c>
    </row>
    <row r="17" spans="1:11" x14ac:dyDescent="0.25">
      <c r="A17" t="s">
        <v>17</v>
      </c>
      <c r="B17">
        <v>2</v>
      </c>
      <c r="C17" t="s">
        <v>12</v>
      </c>
      <c r="D17">
        <v>0</v>
      </c>
      <c r="E17">
        <v>100</v>
      </c>
      <c r="F17">
        <v>2.8</v>
      </c>
      <c r="G17">
        <v>74</v>
      </c>
      <c r="H17">
        <v>10.8</v>
      </c>
      <c r="I17">
        <v>346</v>
      </c>
      <c r="J17">
        <v>477</v>
      </c>
      <c r="K17" s="2">
        <v>584.32999999999993</v>
      </c>
    </row>
    <row r="18" spans="1:11" x14ac:dyDescent="0.25">
      <c r="A18" t="s">
        <v>17</v>
      </c>
      <c r="B18">
        <v>2</v>
      </c>
      <c r="C18" t="s">
        <v>12</v>
      </c>
      <c r="D18">
        <v>0</v>
      </c>
      <c r="E18">
        <v>100</v>
      </c>
      <c r="F18">
        <v>2.8</v>
      </c>
      <c r="G18">
        <v>61</v>
      </c>
      <c r="H18">
        <v>8</v>
      </c>
      <c r="I18">
        <v>341</v>
      </c>
      <c r="J18">
        <v>708</v>
      </c>
      <c r="K18" s="2">
        <v>555.97</v>
      </c>
    </row>
    <row r="19" spans="1:11" x14ac:dyDescent="0.25">
      <c r="A19" t="s">
        <v>17</v>
      </c>
      <c r="B19">
        <v>2</v>
      </c>
      <c r="C19" t="s">
        <v>12</v>
      </c>
      <c r="D19">
        <v>0</v>
      </c>
      <c r="E19">
        <v>100</v>
      </c>
      <c r="F19">
        <v>1.8</v>
      </c>
      <c r="G19">
        <v>44</v>
      </c>
      <c r="H19">
        <v>7.8</v>
      </c>
      <c r="I19">
        <v>126</v>
      </c>
      <c r="J19">
        <v>265</v>
      </c>
      <c r="K19" s="2">
        <v>211.14000000000001</v>
      </c>
    </row>
    <row r="20" spans="1:11" x14ac:dyDescent="0.25">
      <c r="A20" t="s">
        <v>18</v>
      </c>
      <c r="B20">
        <v>2</v>
      </c>
      <c r="C20" t="s">
        <v>12</v>
      </c>
      <c r="D20">
        <v>20</v>
      </c>
      <c r="E20">
        <v>100</v>
      </c>
      <c r="F20">
        <v>3.6</v>
      </c>
      <c r="G20">
        <v>84</v>
      </c>
      <c r="H20">
        <v>11.4</v>
      </c>
      <c r="I20">
        <v>409</v>
      </c>
      <c r="J20">
        <v>1111</v>
      </c>
      <c r="K20" s="2">
        <v>1064</v>
      </c>
    </row>
    <row r="21" spans="1:11" x14ac:dyDescent="0.25">
      <c r="A21" t="s">
        <v>18</v>
      </c>
      <c r="B21">
        <v>2</v>
      </c>
      <c r="C21" t="s">
        <v>12</v>
      </c>
      <c r="D21">
        <v>20</v>
      </c>
      <c r="E21">
        <v>100</v>
      </c>
      <c r="F21">
        <v>2</v>
      </c>
      <c r="G21">
        <v>86</v>
      </c>
      <c r="H21">
        <v>10.6</v>
      </c>
      <c r="I21">
        <v>250</v>
      </c>
      <c r="J21">
        <v>1039</v>
      </c>
      <c r="K21" s="2">
        <v>850.74</v>
      </c>
    </row>
    <row r="22" spans="1:11" x14ac:dyDescent="0.25">
      <c r="A22" t="s">
        <v>18</v>
      </c>
      <c r="B22">
        <v>2</v>
      </c>
      <c r="C22" t="s">
        <v>12</v>
      </c>
      <c r="D22">
        <v>20</v>
      </c>
      <c r="E22">
        <v>100</v>
      </c>
      <c r="F22">
        <v>2.4</v>
      </c>
      <c r="G22">
        <v>97</v>
      </c>
      <c r="H22">
        <v>11</v>
      </c>
      <c r="I22">
        <v>326</v>
      </c>
      <c r="J22">
        <v>762</v>
      </c>
      <c r="K22" s="2">
        <v>718.08</v>
      </c>
    </row>
    <row r="23" spans="1:11" x14ac:dyDescent="0.25">
      <c r="A23" t="s">
        <v>19</v>
      </c>
      <c r="B23">
        <v>2</v>
      </c>
      <c r="C23" t="s">
        <v>12</v>
      </c>
      <c r="D23">
        <v>40</v>
      </c>
      <c r="E23">
        <v>100</v>
      </c>
      <c r="F23">
        <v>2.6</v>
      </c>
      <c r="G23">
        <v>106</v>
      </c>
      <c r="H23">
        <v>12.4</v>
      </c>
      <c r="I23">
        <v>552</v>
      </c>
      <c r="J23">
        <v>1043</v>
      </c>
      <c r="K23" s="2">
        <v>925.09999999999991</v>
      </c>
    </row>
    <row r="24" spans="1:11" x14ac:dyDescent="0.25">
      <c r="A24" t="s">
        <v>19</v>
      </c>
      <c r="B24">
        <v>2</v>
      </c>
      <c r="C24" t="s">
        <v>12</v>
      </c>
      <c r="D24">
        <v>40</v>
      </c>
      <c r="E24">
        <v>100</v>
      </c>
      <c r="F24">
        <v>3.4</v>
      </c>
      <c r="G24">
        <v>125</v>
      </c>
      <c r="H24">
        <v>14.2</v>
      </c>
      <c r="I24">
        <v>749</v>
      </c>
      <c r="J24">
        <v>974</v>
      </c>
      <c r="K24" s="2">
        <v>1016.5699999999999</v>
      </c>
    </row>
    <row r="25" spans="1:11" x14ac:dyDescent="0.25">
      <c r="A25" t="s">
        <v>19</v>
      </c>
      <c r="B25">
        <v>2</v>
      </c>
      <c r="C25" t="s">
        <v>12</v>
      </c>
      <c r="D25">
        <v>40</v>
      </c>
      <c r="E25">
        <v>100</v>
      </c>
      <c r="F25">
        <v>3</v>
      </c>
      <c r="G25">
        <v>79</v>
      </c>
      <c r="H25">
        <v>9.4</v>
      </c>
      <c r="I25">
        <v>557</v>
      </c>
      <c r="J25">
        <v>628</v>
      </c>
      <c r="K25" s="2">
        <v>687.3</v>
      </c>
    </row>
    <row r="26" spans="1:11" x14ac:dyDescent="0.25">
      <c r="A26" t="s">
        <v>20</v>
      </c>
      <c r="B26">
        <v>3</v>
      </c>
      <c r="C26" t="s">
        <v>12</v>
      </c>
      <c r="D26">
        <v>0</v>
      </c>
      <c r="E26">
        <v>100</v>
      </c>
      <c r="F26">
        <v>2.2000000000000002</v>
      </c>
      <c r="G26">
        <v>85</v>
      </c>
      <c r="H26">
        <v>11.4</v>
      </c>
      <c r="I26">
        <v>298</v>
      </c>
      <c r="J26">
        <v>570</v>
      </c>
      <c r="K26">
        <v>564</v>
      </c>
    </row>
    <row r="27" spans="1:11" x14ac:dyDescent="0.25">
      <c r="A27" t="s">
        <v>20</v>
      </c>
      <c r="B27">
        <v>3</v>
      </c>
      <c r="C27" t="s">
        <v>12</v>
      </c>
      <c r="D27">
        <v>0</v>
      </c>
      <c r="E27">
        <v>100</v>
      </c>
      <c r="F27">
        <v>2</v>
      </c>
      <c r="G27">
        <v>122</v>
      </c>
      <c r="H27">
        <v>15.8</v>
      </c>
      <c r="I27">
        <v>329</v>
      </c>
      <c r="J27">
        <v>757</v>
      </c>
      <c r="K27">
        <v>482</v>
      </c>
    </row>
    <row r="28" spans="1:11" x14ac:dyDescent="0.25">
      <c r="A28" t="s">
        <v>20</v>
      </c>
      <c r="B28">
        <v>3</v>
      </c>
      <c r="C28" s="3" t="s">
        <v>12</v>
      </c>
      <c r="D28" s="3">
        <v>0</v>
      </c>
      <c r="E28" s="3">
        <v>100</v>
      </c>
      <c r="F28" s="3">
        <v>2.1</v>
      </c>
      <c r="G28" s="3">
        <v>103.5</v>
      </c>
      <c r="H28" s="3">
        <v>13.600000000000001</v>
      </c>
      <c r="I28" s="3">
        <v>313.5</v>
      </c>
      <c r="J28" s="3">
        <v>663.5</v>
      </c>
      <c r="K28" s="3">
        <v>523</v>
      </c>
    </row>
    <row r="29" spans="1:11" x14ac:dyDescent="0.25">
      <c r="A29" t="s">
        <v>21</v>
      </c>
      <c r="B29">
        <v>3</v>
      </c>
      <c r="C29" t="s">
        <v>12</v>
      </c>
      <c r="D29">
        <v>20</v>
      </c>
      <c r="E29">
        <v>100</v>
      </c>
      <c r="F29">
        <v>3</v>
      </c>
      <c r="G29">
        <v>125</v>
      </c>
      <c r="H29">
        <v>13.8</v>
      </c>
      <c r="I29">
        <v>412</v>
      </c>
      <c r="J29">
        <v>1135</v>
      </c>
      <c r="K29">
        <v>1028</v>
      </c>
    </row>
    <row r="30" spans="1:11" x14ac:dyDescent="0.25">
      <c r="A30" t="s">
        <v>21</v>
      </c>
      <c r="B30">
        <v>3</v>
      </c>
      <c r="C30" t="s">
        <v>12</v>
      </c>
      <c r="D30">
        <v>20</v>
      </c>
      <c r="E30">
        <v>100</v>
      </c>
      <c r="F30">
        <v>3.4</v>
      </c>
      <c r="G30">
        <v>130</v>
      </c>
      <c r="H30">
        <v>15</v>
      </c>
      <c r="I30">
        <v>392</v>
      </c>
      <c r="J30">
        <v>1163</v>
      </c>
      <c r="K30">
        <v>948</v>
      </c>
    </row>
    <row r="31" spans="1:11" x14ac:dyDescent="0.25">
      <c r="A31" t="s">
        <v>21</v>
      </c>
      <c r="B31">
        <v>3</v>
      </c>
      <c r="C31" t="s">
        <v>12</v>
      </c>
      <c r="D31">
        <v>20</v>
      </c>
      <c r="E31">
        <v>100</v>
      </c>
      <c r="F31">
        <v>2.6</v>
      </c>
      <c r="G31">
        <v>118</v>
      </c>
      <c r="H31">
        <v>14.4</v>
      </c>
      <c r="I31">
        <v>356</v>
      </c>
      <c r="J31">
        <v>817</v>
      </c>
      <c r="K31">
        <v>785</v>
      </c>
    </row>
    <row r="32" spans="1:11" x14ac:dyDescent="0.25">
      <c r="A32" t="s">
        <v>22</v>
      </c>
      <c r="B32">
        <v>3</v>
      </c>
      <c r="C32" t="s">
        <v>12</v>
      </c>
      <c r="D32">
        <v>40</v>
      </c>
      <c r="E32">
        <v>100</v>
      </c>
      <c r="F32">
        <v>2.4</v>
      </c>
      <c r="G32">
        <v>122</v>
      </c>
      <c r="H32">
        <v>12.4</v>
      </c>
      <c r="I32">
        <v>373</v>
      </c>
      <c r="J32">
        <v>1488</v>
      </c>
      <c r="K32">
        <v>1078</v>
      </c>
    </row>
    <row r="33" spans="1:11" x14ac:dyDescent="0.25">
      <c r="A33" t="s">
        <v>22</v>
      </c>
      <c r="B33">
        <v>3</v>
      </c>
      <c r="C33" t="s">
        <v>12</v>
      </c>
      <c r="D33">
        <v>40</v>
      </c>
      <c r="E33">
        <v>100</v>
      </c>
      <c r="F33">
        <v>2.4</v>
      </c>
      <c r="G33">
        <v>104</v>
      </c>
      <c r="H33">
        <v>9.8000000000000007</v>
      </c>
      <c r="I33">
        <v>655</v>
      </c>
      <c r="J33">
        <v>1222</v>
      </c>
      <c r="K33">
        <v>1096</v>
      </c>
    </row>
    <row r="34" spans="1:11" x14ac:dyDescent="0.25">
      <c r="A34" t="s">
        <v>22</v>
      </c>
      <c r="B34">
        <v>3</v>
      </c>
      <c r="C34" s="3" t="s">
        <v>12</v>
      </c>
      <c r="D34" s="3">
        <v>40</v>
      </c>
      <c r="E34" s="3">
        <v>100</v>
      </c>
      <c r="F34" s="3">
        <v>2.4</v>
      </c>
      <c r="G34" s="3">
        <v>113</v>
      </c>
      <c r="H34" s="3">
        <v>11.100000000000001</v>
      </c>
      <c r="I34" s="3">
        <v>514</v>
      </c>
      <c r="J34" s="3">
        <v>1355</v>
      </c>
      <c r="K34" s="3">
        <v>1087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topLeftCell="C1" workbookViewId="0">
      <selection activeCell="H16" sqref="H16"/>
    </sheetView>
  </sheetViews>
  <sheetFormatPr defaultRowHeight="15" x14ac:dyDescent="0.25"/>
  <cols>
    <col min="1" max="1" width="15.5703125" customWidth="1"/>
    <col min="2" max="6" width="8.5703125" customWidth="1"/>
    <col min="7" max="7" width="12.5703125" customWidth="1"/>
    <col min="8" max="8" width="5.28515625" customWidth="1"/>
    <col min="9" max="9" width="13.140625" customWidth="1"/>
    <col min="11" max="11" width="5.7109375" customWidth="1"/>
    <col min="12" max="12" width="9.7109375" customWidth="1"/>
    <col min="13" max="13" width="9.85546875" customWidth="1"/>
    <col min="15" max="15" width="6.140625" customWidth="1"/>
  </cols>
  <sheetData>
    <row r="1" spans="1:20" x14ac:dyDescent="0.25">
      <c r="A1" t="s">
        <v>23</v>
      </c>
    </row>
    <row r="2" spans="1:20" x14ac:dyDescent="0.25">
      <c r="A2" t="s">
        <v>25</v>
      </c>
      <c r="I2" t="s">
        <v>24</v>
      </c>
    </row>
    <row r="3" spans="1:20" ht="15.75" thickBot="1" x14ac:dyDescent="0.3"/>
    <row r="4" spans="1:20" x14ac:dyDescent="0.25">
      <c r="I4" s="4"/>
      <c r="J4" s="4" t="s">
        <v>26</v>
      </c>
      <c r="K4" s="4" t="s">
        <v>27</v>
      </c>
      <c r="L4" s="4" t="s">
        <v>28</v>
      </c>
      <c r="M4" s="4" t="s">
        <v>29</v>
      </c>
      <c r="N4" s="4" t="s">
        <v>30</v>
      </c>
      <c r="O4" s="4" t="s">
        <v>31</v>
      </c>
      <c r="P4" s="4" t="s">
        <v>32</v>
      </c>
      <c r="Q4" s="4" t="s">
        <v>33</v>
      </c>
      <c r="R4" s="4" t="s">
        <v>34</v>
      </c>
      <c r="S4" s="4" t="s">
        <v>35</v>
      </c>
      <c r="T4" s="4" t="s">
        <v>36</v>
      </c>
    </row>
    <row r="5" spans="1:20" ht="33.75" customHeight="1" x14ac:dyDescent="0.25">
      <c r="A5" s="7" t="s">
        <v>39</v>
      </c>
      <c r="B5" s="89" t="s">
        <v>3</v>
      </c>
      <c r="C5" s="90"/>
      <c r="D5" s="90"/>
      <c r="E5" s="90"/>
      <c r="F5" s="90"/>
      <c r="G5" s="91" t="s">
        <v>40</v>
      </c>
      <c r="I5" s="5" t="s">
        <v>37</v>
      </c>
      <c r="J5" s="6">
        <v>0.16469</v>
      </c>
      <c r="K5" s="6">
        <v>2</v>
      </c>
      <c r="L5" s="6">
        <v>8.2339999999999997E-2</v>
      </c>
      <c r="M5" s="6">
        <v>0.29737000000000002</v>
      </c>
      <c r="N5" s="6">
        <v>0.74617</v>
      </c>
      <c r="O5" s="6" t="s">
        <v>38</v>
      </c>
      <c r="P5">
        <v>20.197669052482844</v>
      </c>
      <c r="Q5">
        <v>0.18975834751777096</v>
      </c>
      <c r="R5">
        <v>0.26835882863313859</v>
      </c>
    </row>
    <row r="6" spans="1:20" x14ac:dyDescent="0.25">
      <c r="A6" s="8" t="s">
        <v>1</v>
      </c>
      <c r="B6" s="9">
        <v>0</v>
      </c>
      <c r="C6" s="10">
        <v>10</v>
      </c>
      <c r="D6" s="10">
        <v>20</v>
      </c>
      <c r="E6" s="10">
        <v>40</v>
      </c>
      <c r="F6" s="11">
        <v>80</v>
      </c>
      <c r="G6" s="92"/>
      <c r="I6" s="5" t="s">
        <v>41</v>
      </c>
      <c r="J6" s="6">
        <v>0.38951000000000002</v>
      </c>
      <c r="K6" s="6">
        <v>4</v>
      </c>
      <c r="L6" s="6">
        <v>9.7379999999999994E-2</v>
      </c>
      <c r="M6" s="6">
        <v>0.35165999999999997</v>
      </c>
      <c r="N6" s="6">
        <v>0.83962999999999999</v>
      </c>
      <c r="O6" s="6" t="s">
        <v>38</v>
      </c>
      <c r="Q6">
        <v>0.3109126351029588</v>
      </c>
      <c r="R6">
        <v>0.24628933434883141</v>
      </c>
    </row>
    <row r="7" spans="1:20" x14ac:dyDescent="0.25">
      <c r="A7" s="12">
        <v>1</v>
      </c>
      <c r="B7" s="13">
        <v>3.6</v>
      </c>
      <c r="C7" s="14">
        <v>2.3333333333333335</v>
      </c>
      <c r="D7" s="14">
        <v>3.1333333333333333</v>
      </c>
      <c r="E7" s="14">
        <v>3</v>
      </c>
      <c r="F7" s="15">
        <v>1.3999999999999997</v>
      </c>
      <c r="G7" s="16">
        <v>2.6933333333333338</v>
      </c>
      <c r="I7" s="5" t="s">
        <v>42</v>
      </c>
      <c r="J7" s="6">
        <v>2.3113700000000001</v>
      </c>
      <c r="K7" s="6">
        <v>7</v>
      </c>
      <c r="L7" s="6">
        <v>0.33019999999999999</v>
      </c>
      <c r="M7" s="6">
        <v>1.1924399999999999</v>
      </c>
      <c r="N7" s="6">
        <v>0.35328999999999999</v>
      </c>
      <c r="O7" s="6" t="s">
        <v>38</v>
      </c>
      <c r="Q7">
        <v>0.3109126351029588</v>
      </c>
      <c r="R7">
        <v>0.42658564045449465</v>
      </c>
      <c r="S7">
        <v>0.43969686527576152</v>
      </c>
      <c r="T7">
        <v>17.876602286330733</v>
      </c>
    </row>
    <row r="8" spans="1:20" x14ac:dyDescent="0.25">
      <c r="A8" s="12">
        <v>2</v>
      </c>
      <c r="B8" s="13">
        <v>2.4666666666666663</v>
      </c>
      <c r="C8" s="14" t="s">
        <v>44</v>
      </c>
      <c r="D8" s="14">
        <v>2.6666666666666665</v>
      </c>
      <c r="E8" s="14">
        <v>3</v>
      </c>
      <c r="F8" s="15" t="s">
        <v>44</v>
      </c>
      <c r="G8" s="18">
        <v>2.7111111111111108</v>
      </c>
      <c r="I8" s="5" t="s">
        <v>43</v>
      </c>
      <c r="J8" s="6">
        <v>10.920590000000001</v>
      </c>
      <c r="K8" s="6">
        <v>13</v>
      </c>
      <c r="L8" s="6">
        <v>0.84004999999999996</v>
      </c>
      <c r="M8" s="6">
        <v>3.0336799999999999</v>
      </c>
      <c r="N8" s="17">
        <v>1.3950000000000001E-2</v>
      </c>
      <c r="O8" s="6"/>
    </row>
    <row r="9" spans="1:20" x14ac:dyDescent="0.25">
      <c r="A9" s="12">
        <v>3</v>
      </c>
      <c r="B9" s="13">
        <v>2.1</v>
      </c>
      <c r="C9" s="14" t="s">
        <v>44</v>
      </c>
      <c r="D9" s="14">
        <v>3</v>
      </c>
      <c r="E9" s="14">
        <v>2.4</v>
      </c>
      <c r="F9" s="15" t="s">
        <v>44</v>
      </c>
      <c r="G9" s="18">
        <v>2.4999999999999996</v>
      </c>
      <c r="I9" s="5" t="s">
        <v>45</v>
      </c>
      <c r="J9" s="6">
        <v>5.2612199999999998</v>
      </c>
      <c r="K9" s="6">
        <v>19</v>
      </c>
      <c r="L9" s="6">
        <v>0.27690999999999999</v>
      </c>
      <c r="M9" s="6" t="s">
        <v>46</v>
      </c>
      <c r="N9" s="6" t="s">
        <v>46</v>
      </c>
      <c r="O9" s="6"/>
      <c r="P9">
        <v>18.536638021826992</v>
      </c>
    </row>
    <row r="10" spans="1:20" ht="15.75" thickBot="1" x14ac:dyDescent="0.3">
      <c r="A10" s="23" t="s">
        <v>48</v>
      </c>
      <c r="B10" s="24">
        <v>2.7222222222222228</v>
      </c>
      <c r="C10" s="25">
        <v>2.3333333333333335</v>
      </c>
      <c r="D10" s="25">
        <v>2.9333333333333331</v>
      </c>
      <c r="E10" s="25">
        <v>2.7999999999999994</v>
      </c>
      <c r="F10" s="26">
        <v>1.3999999999999997</v>
      </c>
      <c r="G10" s="27">
        <v>2.6454545454545459</v>
      </c>
      <c r="I10" s="19" t="s">
        <v>47</v>
      </c>
      <c r="J10" s="20">
        <v>16.181819999999998</v>
      </c>
      <c r="K10" s="20">
        <v>32</v>
      </c>
      <c r="L10" s="21">
        <v>0.50568187499999995</v>
      </c>
      <c r="M10" s="20" t="s">
        <v>46</v>
      </c>
      <c r="N10" s="20" t="s">
        <v>46</v>
      </c>
      <c r="O10" s="22"/>
      <c r="P10" s="22"/>
      <c r="Q10" s="22"/>
      <c r="R10" s="22"/>
      <c r="S10" s="22"/>
      <c r="T10" s="22"/>
    </row>
    <row r="12" spans="1:20" x14ac:dyDescent="0.25">
      <c r="I12" s="5"/>
    </row>
  </sheetData>
  <mergeCells count="2">
    <mergeCell ref="B5:F5"/>
    <mergeCell ref="G5:G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topLeftCell="G1" workbookViewId="0">
      <selection activeCell="O1" sqref="O1:Z1"/>
    </sheetView>
  </sheetViews>
  <sheetFormatPr defaultRowHeight="15" x14ac:dyDescent="0.25"/>
  <cols>
    <col min="1" max="1" width="15.85546875" customWidth="1"/>
    <col min="2" max="2" width="7.85546875" customWidth="1"/>
    <col min="3" max="3" width="3.42578125" customWidth="1"/>
    <col min="4" max="4" width="7.85546875" customWidth="1"/>
    <col min="5" max="5" width="3.42578125" customWidth="1"/>
    <col min="6" max="6" width="7.85546875" customWidth="1"/>
    <col min="7" max="7" width="3.42578125" customWidth="1"/>
    <col min="8" max="8" width="7.85546875" customWidth="1"/>
    <col min="9" max="9" width="3.42578125" customWidth="1"/>
    <col min="10" max="10" width="7.85546875" customWidth="1"/>
    <col min="11" max="11" width="3.42578125" customWidth="1"/>
    <col min="12" max="12" width="8.7109375" customWidth="1"/>
    <col min="13" max="13" width="4" customWidth="1"/>
    <col min="15" max="15" width="15.140625" customWidth="1"/>
    <col min="16" max="16" width="14.7109375" customWidth="1"/>
    <col min="17" max="17" width="7.140625" customWidth="1"/>
    <col min="18" max="18" width="13.140625" customWidth="1"/>
    <col min="21" max="21" width="6.5703125" customWidth="1"/>
  </cols>
  <sheetData>
    <row r="1" spans="1:26" x14ac:dyDescent="0.25">
      <c r="A1" t="s">
        <v>23</v>
      </c>
    </row>
    <row r="2" spans="1:26" x14ac:dyDescent="0.25">
      <c r="A2" t="s">
        <v>49</v>
      </c>
      <c r="O2" t="s">
        <v>24</v>
      </c>
    </row>
    <row r="3" spans="1:26" ht="15.75" thickBot="1" x14ac:dyDescent="0.3"/>
    <row r="4" spans="1:26" x14ac:dyDescent="0.25">
      <c r="O4" s="4"/>
      <c r="P4" s="4" t="s">
        <v>26</v>
      </c>
      <c r="Q4" s="4" t="s">
        <v>27</v>
      </c>
      <c r="R4" s="4" t="s">
        <v>28</v>
      </c>
      <c r="S4" s="4" t="s">
        <v>29</v>
      </c>
      <c r="T4" s="4" t="s">
        <v>30</v>
      </c>
      <c r="U4" s="4" t="s">
        <v>50</v>
      </c>
      <c r="V4" s="4" t="s">
        <v>32</v>
      </c>
      <c r="W4" s="4" t="s">
        <v>33</v>
      </c>
      <c r="X4" s="4" t="s">
        <v>34</v>
      </c>
      <c r="Y4" s="4" t="s">
        <v>35</v>
      </c>
      <c r="Z4" s="4" t="s">
        <v>36</v>
      </c>
    </row>
    <row r="5" spans="1:26" ht="34.5" customHeight="1" x14ac:dyDescent="0.25">
      <c r="A5" s="7" t="s">
        <v>39</v>
      </c>
      <c r="B5" s="89" t="s">
        <v>3</v>
      </c>
      <c r="C5" s="90"/>
      <c r="D5" s="90"/>
      <c r="E5" s="90"/>
      <c r="F5" s="90"/>
      <c r="G5" s="90"/>
      <c r="H5" s="90"/>
      <c r="I5" s="90"/>
      <c r="J5" s="90"/>
      <c r="K5" s="93"/>
      <c r="L5" s="94" t="s">
        <v>40</v>
      </c>
      <c r="M5" s="95"/>
      <c r="O5" s="5" t="s">
        <v>37</v>
      </c>
      <c r="P5" s="6">
        <v>0.62814999999999999</v>
      </c>
      <c r="Q5" s="6">
        <v>2</v>
      </c>
      <c r="R5" s="6">
        <v>0.31407000000000002</v>
      </c>
      <c r="S5" s="6">
        <v>2.2200000000000002E-3</v>
      </c>
      <c r="T5" s="6">
        <v>4.4997780000000001E-2</v>
      </c>
      <c r="U5" s="6" t="s">
        <v>51</v>
      </c>
      <c r="V5">
        <v>13.704214851341437</v>
      </c>
      <c r="W5">
        <v>3.4733630678830734</v>
      </c>
      <c r="X5">
        <v>4.9120771576460598</v>
      </c>
    </row>
    <row r="6" spans="1:26" x14ac:dyDescent="0.25">
      <c r="A6" s="28" t="s">
        <v>1</v>
      </c>
      <c r="B6" s="97">
        <v>0</v>
      </c>
      <c r="C6" s="98"/>
      <c r="D6" s="97">
        <v>10</v>
      </c>
      <c r="E6" s="98"/>
      <c r="F6" s="99">
        <v>20</v>
      </c>
      <c r="G6" s="99"/>
      <c r="H6" s="97">
        <v>40</v>
      </c>
      <c r="I6" s="98"/>
      <c r="J6" s="99">
        <v>80</v>
      </c>
      <c r="K6" s="98"/>
      <c r="L6" s="96"/>
      <c r="M6" s="92"/>
      <c r="O6" s="5" t="s">
        <v>41</v>
      </c>
      <c r="P6" s="6">
        <v>2343.3379199999999</v>
      </c>
      <c r="Q6" s="6">
        <v>4</v>
      </c>
      <c r="R6" s="6">
        <v>585.83447999999999</v>
      </c>
      <c r="S6" s="6">
        <v>4.1491800000000003</v>
      </c>
      <c r="T6" s="6">
        <v>1.3950000000000001E-2</v>
      </c>
      <c r="U6" s="6" t="s">
        <v>51</v>
      </c>
      <c r="W6">
        <v>7.049042910991135</v>
      </c>
      <c r="X6">
        <v>6.1339020989628015</v>
      </c>
    </row>
    <row r="7" spans="1:26" x14ac:dyDescent="0.25">
      <c r="A7" s="29">
        <v>1</v>
      </c>
      <c r="B7" s="30">
        <v>24.876447655085428</v>
      </c>
      <c r="C7" s="31"/>
      <c r="D7" s="30">
        <v>30.775641025641026</v>
      </c>
      <c r="E7" s="31"/>
      <c r="F7" s="32">
        <v>29.167182662538703</v>
      </c>
      <c r="G7" s="33"/>
      <c r="H7" s="30">
        <v>37.443910256410255</v>
      </c>
      <c r="I7" s="31"/>
      <c r="J7" s="32">
        <v>19.270833333333336</v>
      </c>
      <c r="K7" s="33"/>
      <c r="L7" s="34">
        <v>28.306802986601749</v>
      </c>
      <c r="M7" s="35" t="s">
        <v>52</v>
      </c>
      <c r="O7" s="5" t="s">
        <v>42</v>
      </c>
      <c r="P7" s="6">
        <v>1424.2405100000001</v>
      </c>
      <c r="Q7" s="6">
        <v>7</v>
      </c>
      <c r="R7" s="6">
        <v>203.46293</v>
      </c>
      <c r="S7" s="6">
        <v>1.44103</v>
      </c>
      <c r="T7" s="6">
        <v>0.24689</v>
      </c>
      <c r="U7" s="6" t="s">
        <v>38</v>
      </c>
      <c r="W7">
        <v>7.049042910991135</v>
      </c>
      <c r="X7">
        <v>10.624230084056952</v>
      </c>
      <c r="Y7">
        <v>9.9688520864735857</v>
      </c>
      <c r="Z7">
        <v>17.359650914352251</v>
      </c>
    </row>
    <row r="8" spans="1:26" x14ac:dyDescent="0.25">
      <c r="A8" s="29">
        <v>2</v>
      </c>
      <c r="B8" s="36">
        <v>59.666666666666664</v>
      </c>
      <c r="C8" s="37"/>
      <c r="D8" s="36" t="s">
        <v>44</v>
      </c>
      <c r="E8" s="37"/>
      <c r="F8" s="38">
        <v>89</v>
      </c>
      <c r="G8" s="39"/>
      <c r="H8" s="36">
        <v>103.33333333333333</v>
      </c>
      <c r="I8" s="37"/>
      <c r="J8" s="38" t="s">
        <v>44</v>
      </c>
      <c r="K8" s="40"/>
      <c r="L8" s="36">
        <v>84</v>
      </c>
      <c r="M8" s="41" t="s">
        <v>53</v>
      </c>
      <c r="O8" s="5" t="s">
        <v>43</v>
      </c>
      <c r="P8" s="6">
        <v>48811.772409999998</v>
      </c>
      <c r="Q8" s="6">
        <v>13</v>
      </c>
      <c r="R8" s="6">
        <v>3754.7517200000002</v>
      </c>
      <c r="S8" s="6">
        <v>26.593060000000001</v>
      </c>
      <c r="T8" s="17">
        <v>1.9833399999999999E-9</v>
      </c>
      <c r="U8" s="6"/>
    </row>
    <row r="9" spans="1:26" x14ac:dyDescent="0.25">
      <c r="A9" s="29">
        <v>3</v>
      </c>
      <c r="B9" s="42">
        <v>103.5</v>
      </c>
      <c r="C9" s="43"/>
      <c r="D9" s="42" t="s">
        <v>44</v>
      </c>
      <c r="E9" s="43"/>
      <c r="F9" s="38">
        <v>124.33333333333333</v>
      </c>
      <c r="G9" s="39"/>
      <c r="H9" s="42">
        <v>113</v>
      </c>
      <c r="I9" s="43"/>
      <c r="J9" s="38" t="s">
        <v>44</v>
      </c>
      <c r="K9" s="39"/>
      <c r="L9" s="36">
        <v>113.61111111111111</v>
      </c>
      <c r="M9" s="41" t="s">
        <v>54</v>
      </c>
      <c r="O9" s="5" t="s">
        <v>45</v>
      </c>
      <c r="P9" s="6">
        <v>2682.6659300000001</v>
      </c>
      <c r="Q9" s="6">
        <v>19</v>
      </c>
      <c r="R9" s="6">
        <v>141.19293999999999</v>
      </c>
      <c r="S9" s="6" t="s">
        <v>46</v>
      </c>
      <c r="T9" s="6" t="s">
        <v>46</v>
      </c>
      <c r="U9" s="6"/>
      <c r="V9">
        <v>17.112986938821482</v>
      </c>
    </row>
    <row r="10" spans="1:26" ht="15.75" thickBot="1" x14ac:dyDescent="0.3">
      <c r="A10" s="23" t="s">
        <v>48</v>
      </c>
      <c r="B10" s="44">
        <v>62.681038107250693</v>
      </c>
      <c r="C10" s="45" t="s">
        <v>53</v>
      </c>
      <c r="D10" s="46">
        <v>30.775641025641026</v>
      </c>
      <c r="E10" s="47" t="s">
        <v>52</v>
      </c>
      <c r="F10" s="44">
        <v>80.83350533195734</v>
      </c>
      <c r="G10" s="45" t="s">
        <v>54</v>
      </c>
      <c r="H10" s="46">
        <v>84.592414529914521</v>
      </c>
      <c r="I10" s="47" t="s">
        <v>54</v>
      </c>
      <c r="J10" s="44">
        <v>19.270833333333336</v>
      </c>
      <c r="K10" s="45" t="s">
        <v>52</v>
      </c>
      <c r="L10" s="44">
        <v>66.760668024212919</v>
      </c>
      <c r="M10" s="48"/>
      <c r="O10" s="19" t="s">
        <v>47</v>
      </c>
      <c r="P10" s="20">
        <v>51494.438340000001</v>
      </c>
      <c r="Q10" s="20">
        <v>32</v>
      </c>
      <c r="R10" s="20">
        <v>1609.201198125</v>
      </c>
      <c r="S10" s="20" t="s">
        <v>46</v>
      </c>
      <c r="T10" s="20" t="s">
        <v>46</v>
      </c>
      <c r="U10" s="22"/>
      <c r="V10" s="22"/>
      <c r="W10" s="22"/>
      <c r="X10" s="22"/>
      <c r="Y10" s="22"/>
      <c r="Z10" s="22"/>
    </row>
    <row r="12" spans="1:26" x14ac:dyDescent="0.25">
      <c r="P12" s="6"/>
      <c r="Q12" s="6"/>
      <c r="R12" s="6"/>
      <c r="S12" s="6"/>
      <c r="T12" s="6"/>
      <c r="U12" s="6"/>
    </row>
    <row r="13" spans="1:26" x14ac:dyDescent="0.25">
      <c r="P13" s="6"/>
      <c r="Q13" s="6"/>
      <c r="R13" s="6"/>
      <c r="S13" s="6"/>
      <c r="T13" s="6"/>
      <c r="U13" s="6"/>
    </row>
  </sheetData>
  <mergeCells count="7">
    <mergeCell ref="B5:K5"/>
    <mergeCell ref="L5:M6"/>
    <mergeCell ref="B6:C6"/>
    <mergeCell ref="D6:E6"/>
    <mergeCell ref="F6:G6"/>
    <mergeCell ref="H6:I6"/>
    <mergeCell ref="J6:K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opLeftCell="C1" workbookViewId="0">
      <selection activeCell="L20" sqref="L20"/>
    </sheetView>
  </sheetViews>
  <sheetFormatPr defaultRowHeight="15" x14ac:dyDescent="0.25"/>
  <cols>
    <col min="1" max="1" width="14.85546875" customWidth="1"/>
    <col min="2" max="2" width="6.42578125" customWidth="1"/>
    <col min="3" max="3" width="3.42578125" customWidth="1"/>
    <col min="4" max="4" width="6.42578125" customWidth="1"/>
    <col min="5" max="5" width="3.42578125" customWidth="1"/>
    <col min="6" max="6" width="6.42578125" customWidth="1"/>
    <col min="7" max="7" width="3.42578125" customWidth="1"/>
    <col min="8" max="8" width="6.42578125" customWidth="1"/>
    <col min="9" max="9" width="3.42578125" customWidth="1"/>
    <col min="10" max="10" width="6.42578125" customWidth="1"/>
    <col min="11" max="11" width="3.42578125" customWidth="1"/>
    <col min="12" max="12" width="7.140625" customWidth="1"/>
    <col min="13" max="13" width="4.42578125" customWidth="1"/>
    <col min="14" max="14" width="6" customWidth="1"/>
    <col min="15" max="15" width="13.42578125" customWidth="1"/>
    <col min="17" max="17" width="5.85546875" customWidth="1"/>
  </cols>
  <sheetData>
    <row r="1" spans="1:26" x14ac:dyDescent="0.25">
      <c r="A1" t="s">
        <v>23</v>
      </c>
    </row>
    <row r="2" spans="1:26" x14ac:dyDescent="0.25">
      <c r="A2" t="s">
        <v>55</v>
      </c>
      <c r="O2" t="s">
        <v>24</v>
      </c>
    </row>
    <row r="3" spans="1:26" ht="15.75" thickBot="1" x14ac:dyDescent="0.3"/>
    <row r="4" spans="1:26" x14ac:dyDescent="0.25">
      <c r="O4" s="4" t="s">
        <v>56</v>
      </c>
      <c r="P4" s="4" t="s">
        <v>26</v>
      </c>
      <c r="Q4" s="4" t="s">
        <v>27</v>
      </c>
      <c r="R4" s="4" t="s">
        <v>28</v>
      </c>
      <c r="S4" s="4" t="s">
        <v>57</v>
      </c>
      <c r="T4" s="4" t="s">
        <v>58</v>
      </c>
      <c r="U4" s="4" t="s">
        <v>50</v>
      </c>
      <c r="V4" s="4" t="s">
        <v>32</v>
      </c>
      <c r="W4" s="4" t="s">
        <v>33</v>
      </c>
      <c r="X4" s="4" t="s">
        <v>34</v>
      </c>
      <c r="Y4" s="4" t="s">
        <v>35</v>
      </c>
      <c r="Z4" s="4" t="s">
        <v>36</v>
      </c>
    </row>
    <row r="5" spans="1:26" ht="30" customHeight="1" x14ac:dyDescent="0.25">
      <c r="A5" s="7" t="s">
        <v>59</v>
      </c>
      <c r="B5" s="89" t="s">
        <v>3</v>
      </c>
      <c r="C5" s="90"/>
      <c r="D5" s="90"/>
      <c r="E5" s="90"/>
      <c r="F5" s="90"/>
      <c r="G5" s="90"/>
      <c r="H5" s="90"/>
      <c r="I5" s="90"/>
      <c r="J5" s="90"/>
      <c r="K5" s="93"/>
      <c r="L5" s="94" t="s">
        <v>40</v>
      </c>
      <c r="M5" s="95"/>
      <c r="O5" s="5" t="s">
        <v>37</v>
      </c>
      <c r="P5" s="49">
        <v>16.68289</v>
      </c>
      <c r="Q5" s="50">
        <v>2</v>
      </c>
      <c r="R5" s="49">
        <f>P5/Q5</f>
        <v>8.3414450000000002</v>
      </c>
      <c r="S5" s="49">
        <v>4.6285400000000001</v>
      </c>
      <c r="T5" s="49">
        <v>2.3040000000000001E-2</v>
      </c>
      <c r="U5" s="49" t="s">
        <v>51</v>
      </c>
      <c r="V5" s="49">
        <v>12.478051571803357</v>
      </c>
      <c r="W5" s="49">
        <v>0.5032814133960688</v>
      </c>
      <c r="X5" s="49">
        <v>0.71174740051502072</v>
      </c>
      <c r="Y5" s="49"/>
      <c r="Z5" s="49"/>
    </row>
    <row r="6" spans="1:26" x14ac:dyDescent="0.25">
      <c r="A6" s="51" t="s">
        <v>1</v>
      </c>
      <c r="B6" s="52">
        <v>0</v>
      </c>
      <c r="C6" s="53"/>
      <c r="D6" s="54">
        <v>10</v>
      </c>
      <c r="E6" s="53"/>
      <c r="F6" s="54">
        <v>20</v>
      </c>
      <c r="G6" s="53"/>
      <c r="H6" s="54">
        <v>40</v>
      </c>
      <c r="I6" s="53"/>
      <c r="J6" s="54">
        <v>80</v>
      </c>
      <c r="K6" s="55"/>
      <c r="L6" s="96"/>
      <c r="M6" s="100"/>
      <c r="O6" s="5" t="s">
        <v>41</v>
      </c>
      <c r="P6" s="49">
        <v>23.7227</v>
      </c>
      <c r="Q6" s="50">
        <v>4</v>
      </c>
      <c r="R6" s="49">
        <f t="shared" ref="R6:R10" si="0">P6/Q6</f>
        <v>5.9306749999999999</v>
      </c>
      <c r="S6" s="49">
        <v>3.2908400000000002</v>
      </c>
      <c r="T6" s="49">
        <v>3.2910000000000002E-2</v>
      </c>
      <c r="U6" s="49" t="s">
        <v>51</v>
      </c>
      <c r="V6" s="49"/>
      <c r="W6" s="49">
        <v>0.89766500941932803</v>
      </c>
      <c r="X6" s="49">
        <v>0.74331035783571431</v>
      </c>
      <c r="Y6" s="49"/>
      <c r="Z6" s="49"/>
    </row>
    <row r="7" spans="1:26" x14ac:dyDescent="0.25">
      <c r="A7" s="56">
        <v>1</v>
      </c>
      <c r="B7" s="34">
        <v>12</v>
      </c>
      <c r="C7" s="57" t="s">
        <v>54</v>
      </c>
      <c r="D7" s="58">
        <v>9.6666666666666661</v>
      </c>
      <c r="E7" s="57" t="s">
        <v>60</v>
      </c>
      <c r="F7" s="58">
        <v>13.333333333333334</v>
      </c>
      <c r="G7" s="57" t="s">
        <v>54</v>
      </c>
      <c r="H7" s="58">
        <v>12.6</v>
      </c>
      <c r="I7" s="57" t="s">
        <v>54</v>
      </c>
      <c r="J7" s="58">
        <v>3.5</v>
      </c>
      <c r="K7" s="59" t="s">
        <v>52</v>
      </c>
      <c r="L7" s="34">
        <v>10.220000000000001</v>
      </c>
      <c r="M7" s="35" t="s">
        <v>53</v>
      </c>
      <c r="O7" s="49" t="s">
        <v>42</v>
      </c>
      <c r="P7" s="49">
        <v>44.300840000000001</v>
      </c>
      <c r="Q7" s="50">
        <v>7</v>
      </c>
      <c r="R7" s="49">
        <f t="shared" si="0"/>
        <v>6.3286914285714291</v>
      </c>
      <c r="S7" s="49">
        <v>3.5116900000000002</v>
      </c>
      <c r="T7" s="49">
        <v>1.3729999999999999E-2</v>
      </c>
      <c r="U7" s="49" t="s">
        <v>51</v>
      </c>
      <c r="V7" s="49"/>
      <c r="W7" s="49">
        <v>0.89766500941932803</v>
      </c>
      <c r="X7" s="49">
        <v>1.2874513055636601</v>
      </c>
      <c r="Y7" s="49">
        <v>1.2694900307885859</v>
      </c>
      <c r="Z7" s="49">
        <v>17.970812535309417</v>
      </c>
    </row>
    <row r="8" spans="1:26" x14ac:dyDescent="0.25">
      <c r="A8" s="60">
        <v>2</v>
      </c>
      <c r="B8" s="36">
        <v>8.8666666666666671</v>
      </c>
      <c r="C8" s="61" t="s">
        <v>60</v>
      </c>
      <c r="D8" s="62" t="s">
        <v>44</v>
      </c>
      <c r="E8" s="61"/>
      <c r="F8" s="62">
        <v>11</v>
      </c>
      <c r="G8" s="61" t="s">
        <v>54</v>
      </c>
      <c r="H8" s="62">
        <v>12</v>
      </c>
      <c r="I8" s="61" t="s">
        <v>54</v>
      </c>
      <c r="J8" s="62" t="s">
        <v>44</v>
      </c>
      <c r="K8" s="37"/>
      <c r="L8" s="36">
        <v>10.622222222222224</v>
      </c>
      <c r="M8" s="41" t="s">
        <v>53</v>
      </c>
      <c r="O8" s="49" t="s">
        <v>43</v>
      </c>
      <c r="P8" s="49">
        <v>290.54831000000001</v>
      </c>
      <c r="Q8" s="50">
        <v>13</v>
      </c>
      <c r="R8" s="49">
        <f t="shared" si="0"/>
        <v>22.349870000000003</v>
      </c>
      <c r="S8" s="49">
        <v>12.401590000000001</v>
      </c>
      <c r="T8" s="49">
        <v>1.2079999999999999E-6</v>
      </c>
      <c r="U8" s="49"/>
      <c r="V8" s="49"/>
      <c r="W8" s="49"/>
      <c r="X8" s="49"/>
      <c r="Y8" s="49"/>
      <c r="Z8" s="49"/>
    </row>
    <row r="9" spans="1:26" x14ac:dyDescent="0.25">
      <c r="A9" s="60">
        <v>3</v>
      </c>
      <c r="B9" s="36">
        <v>13.600000000000001</v>
      </c>
      <c r="C9" s="61" t="s">
        <v>54</v>
      </c>
      <c r="D9" s="62" t="s">
        <v>44</v>
      </c>
      <c r="E9" s="61"/>
      <c r="F9" s="62">
        <v>14.4</v>
      </c>
      <c r="G9" s="61" t="s">
        <v>54</v>
      </c>
      <c r="H9" s="62">
        <v>11.100000000000001</v>
      </c>
      <c r="I9" s="61" t="s">
        <v>54</v>
      </c>
      <c r="J9" s="62" t="s">
        <v>44</v>
      </c>
      <c r="K9" s="37"/>
      <c r="L9" s="36">
        <v>13.033333333333335</v>
      </c>
      <c r="M9" s="41" t="s">
        <v>54</v>
      </c>
      <c r="O9" s="49" t="s">
        <v>61</v>
      </c>
      <c r="P9" s="49">
        <v>34.241390000000003</v>
      </c>
      <c r="Q9" s="50">
        <v>19</v>
      </c>
      <c r="R9" s="49">
        <f t="shared" si="0"/>
        <v>1.8021784210526317</v>
      </c>
      <c r="S9" s="49"/>
      <c r="T9" s="49"/>
      <c r="U9" s="49"/>
      <c r="V9" s="49">
        <v>13.031399864921475</v>
      </c>
      <c r="W9" s="49"/>
      <c r="X9" s="49"/>
      <c r="Y9" s="49"/>
      <c r="Z9" s="49"/>
    </row>
    <row r="10" spans="1:26" ht="15.75" thickBot="1" x14ac:dyDescent="0.3">
      <c r="A10" s="23" t="s">
        <v>48</v>
      </c>
      <c r="B10" s="63">
        <v>11.488888888888889</v>
      </c>
      <c r="C10" s="64" t="s">
        <v>60</v>
      </c>
      <c r="D10" s="65">
        <v>9.6666666666666661</v>
      </c>
      <c r="E10" s="64" t="s">
        <v>53</v>
      </c>
      <c r="F10" s="65">
        <v>12.911111111111111</v>
      </c>
      <c r="G10" s="64" t="s">
        <v>54</v>
      </c>
      <c r="H10" s="65">
        <v>11.899999999999999</v>
      </c>
      <c r="I10" s="64" t="s">
        <v>60</v>
      </c>
      <c r="J10" s="65">
        <v>3.5</v>
      </c>
      <c r="K10" s="66" t="s">
        <v>52</v>
      </c>
      <c r="L10" s="44">
        <v>11.096969696969698</v>
      </c>
      <c r="M10" s="48"/>
      <c r="O10" s="19" t="s">
        <v>47</v>
      </c>
      <c r="P10" s="19">
        <v>324.78969999999998</v>
      </c>
      <c r="Q10" s="20">
        <v>32</v>
      </c>
      <c r="R10" s="19">
        <f t="shared" si="0"/>
        <v>10.149678124999999</v>
      </c>
      <c r="S10" s="19"/>
      <c r="T10" s="19"/>
      <c r="U10" s="19"/>
      <c r="V10" s="19"/>
      <c r="W10" s="19"/>
      <c r="X10" s="19"/>
      <c r="Y10" s="19"/>
      <c r="Z10" s="19"/>
    </row>
    <row r="16" spans="1:26" x14ac:dyDescent="0.25">
      <c r="P16" s="67"/>
    </row>
    <row r="18" spans="13:13" x14ac:dyDescent="0.25">
      <c r="M18" s="68"/>
    </row>
  </sheetData>
  <mergeCells count="2">
    <mergeCell ref="B5:K5"/>
    <mergeCell ref="L5:M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topLeftCell="C1" workbookViewId="0">
      <selection activeCell="M20" sqref="M20"/>
    </sheetView>
  </sheetViews>
  <sheetFormatPr defaultRowHeight="15" x14ac:dyDescent="0.25"/>
  <cols>
    <col min="1" max="1" width="15.7109375" customWidth="1"/>
    <col min="2" max="2" width="7.7109375" customWidth="1"/>
    <col min="3" max="3" width="3.28515625" customWidth="1"/>
    <col min="4" max="4" width="7.7109375" customWidth="1"/>
    <col min="5" max="5" width="3.28515625" customWidth="1"/>
    <col min="6" max="6" width="7.7109375" customWidth="1"/>
    <col min="7" max="7" width="3.28515625" customWidth="1"/>
    <col min="8" max="8" width="7.5703125" customWidth="1"/>
    <col min="9" max="9" width="3.28515625" customWidth="1"/>
    <col min="10" max="10" width="6.140625" customWidth="1"/>
    <col min="11" max="11" width="3.28515625" customWidth="1"/>
    <col min="12" max="12" width="7.7109375" customWidth="1"/>
    <col min="13" max="13" width="3.28515625" customWidth="1"/>
    <col min="14" max="14" width="5.85546875" customWidth="1"/>
    <col min="15" max="15" width="11.85546875" customWidth="1"/>
    <col min="17" max="17" width="5" customWidth="1"/>
    <col min="18" max="18" width="11.5703125" bestFit="1" customWidth="1"/>
    <col min="19" max="19" width="7.7109375" customWidth="1"/>
    <col min="20" max="20" width="9.28515625" bestFit="1" customWidth="1"/>
    <col min="21" max="21" width="6" customWidth="1"/>
    <col min="22" max="26" width="9.28515625" bestFit="1" customWidth="1"/>
  </cols>
  <sheetData>
    <row r="1" spans="1:26" x14ac:dyDescent="0.25">
      <c r="A1" t="s">
        <v>23</v>
      </c>
    </row>
    <row r="2" spans="1:26" x14ac:dyDescent="0.25">
      <c r="A2" t="s">
        <v>62</v>
      </c>
      <c r="O2" t="s">
        <v>24</v>
      </c>
    </row>
    <row r="3" spans="1:26" ht="15.75" thickBot="1" x14ac:dyDescent="0.3"/>
    <row r="4" spans="1:26" x14ac:dyDescent="0.25">
      <c r="O4" s="69" t="s">
        <v>56</v>
      </c>
      <c r="P4" s="4" t="s">
        <v>26</v>
      </c>
      <c r="Q4" s="4" t="s">
        <v>27</v>
      </c>
      <c r="R4" s="4" t="s">
        <v>28</v>
      </c>
      <c r="S4" s="4" t="s">
        <v>57</v>
      </c>
      <c r="T4" s="4" t="s">
        <v>58</v>
      </c>
      <c r="U4" s="4" t="s">
        <v>50</v>
      </c>
      <c r="V4" s="4" t="s">
        <v>32</v>
      </c>
      <c r="W4" s="4" t="s">
        <v>33</v>
      </c>
      <c r="X4" s="4" t="s">
        <v>34</v>
      </c>
      <c r="Y4" s="4" t="s">
        <v>35</v>
      </c>
      <c r="Z4" s="4" t="s">
        <v>36</v>
      </c>
    </row>
    <row r="5" spans="1:26" ht="29.25" customHeight="1" x14ac:dyDescent="0.25">
      <c r="A5" s="72" t="s">
        <v>63</v>
      </c>
      <c r="B5" s="89" t="s">
        <v>3</v>
      </c>
      <c r="C5" s="90"/>
      <c r="D5" s="90"/>
      <c r="E5" s="90"/>
      <c r="F5" s="90"/>
      <c r="G5" s="90"/>
      <c r="H5" s="90"/>
      <c r="I5" s="90"/>
      <c r="J5" s="90"/>
      <c r="K5" s="93"/>
      <c r="L5" s="94" t="s">
        <v>40</v>
      </c>
      <c r="M5" s="95"/>
      <c r="N5" s="73"/>
      <c r="O5" s="5" t="s">
        <v>37</v>
      </c>
      <c r="P5" s="50">
        <v>1694.3569600000001</v>
      </c>
      <c r="Q5" s="50">
        <v>2</v>
      </c>
      <c r="R5" s="70">
        <v>847.17848000000004</v>
      </c>
      <c r="S5" s="71">
        <v>0.12692000000000001</v>
      </c>
      <c r="T5" s="71">
        <v>0.88153999999999999</v>
      </c>
      <c r="U5" s="70" t="s">
        <v>38</v>
      </c>
      <c r="V5" s="70">
        <v>20.956962274096156</v>
      </c>
      <c r="W5" s="70">
        <v>26.404478825714612</v>
      </c>
      <c r="X5" s="70">
        <v>37.341572062718818</v>
      </c>
      <c r="Y5" s="70"/>
      <c r="Z5" s="70"/>
    </row>
    <row r="6" spans="1:26" x14ac:dyDescent="0.25">
      <c r="A6" s="51" t="s">
        <v>1</v>
      </c>
      <c r="B6" s="74">
        <v>0</v>
      </c>
      <c r="C6" s="75"/>
      <c r="D6" s="75">
        <v>10</v>
      </c>
      <c r="E6" s="75"/>
      <c r="F6" s="75">
        <v>20</v>
      </c>
      <c r="G6" s="75"/>
      <c r="H6" s="75">
        <v>40</v>
      </c>
      <c r="I6" s="75"/>
      <c r="J6" s="75">
        <v>80</v>
      </c>
      <c r="K6" s="76">
        <v>77.5</v>
      </c>
      <c r="L6" s="101"/>
      <c r="M6" s="92"/>
      <c r="N6" s="73"/>
      <c r="O6" s="5" t="s">
        <v>41</v>
      </c>
      <c r="P6" s="50">
        <v>107217.6378</v>
      </c>
      <c r="Q6" s="50">
        <v>4</v>
      </c>
      <c r="R6" s="70">
        <v>26804.409449999999</v>
      </c>
      <c r="S6" s="71">
        <v>4.01579</v>
      </c>
      <c r="T6" s="71">
        <v>1.5869999999999999E-2</v>
      </c>
      <c r="U6" s="70" t="s">
        <v>51</v>
      </c>
      <c r="V6" s="70"/>
      <c r="W6" s="70">
        <v>48.407956442237712</v>
      </c>
      <c r="X6" s="70">
        <v>40.572573801226511</v>
      </c>
      <c r="Y6" s="70"/>
      <c r="Z6" s="70"/>
    </row>
    <row r="7" spans="1:26" x14ac:dyDescent="0.25">
      <c r="A7" s="60">
        <v>1</v>
      </c>
      <c r="B7" s="62">
        <v>365</v>
      </c>
      <c r="C7" s="61" t="s">
        <v>52</v>
      </c>
      <c r="D7" s="62">
        <v>240</v>
      </c>
      <c r="E7" s="61" t="s">
        <v>66</v>
      </c>
      <c r="F7" s="62">
        <v>338.66666666666669</v>
      </c>
      <c r="G7" s="61" t="s">
        <v>67</v>
      </c>
      <c r="H7" s="62">
        <v>265.33333333333331</v>
      </c>
      <c r="I7" s="61" t="s">
        <v>68</v>
      </c>
      <c r="J7" s="62">
        <v>99</v>
      </c>
      <c r="K7" s="61" t="s">
        <v>69</v>
      </c>
      <c r="L7" s="77">
        <v>261.60000000000002</v>
      </c>
      <c r="M7" s="78"/>
      <c r="N7" s="79"/>
      <c r="O7" s="49" t="s">
        <v>64</v>
      </c>
      <c r="P7" s="50">
        <v>179435.51561999999</v>
      </c>
      <c r="Q7" s="50">
        <v>7</v>
      </c>
      <c r="R7" s="70">
        <v>25633.645090000002</v>
      </c>
      <c r="S7" s="71">
        <v>3.8403800000000001</v>
      </c>
      <c r="T7" s="71">
        <v>9.1199999999999996E-3</v>
      </c>
      <c r="U7" s="70" t="s">
        <v>65</v>
      </c>
      <c r="V7" s="70"/>
      <c r="W7" s="70">
        <v>48.407956442237712</v>
      </c>
      <c r="X7" s="70">
        <v>70.273759217562258</v>
      </c>
      <c r="Y7" s="70">
        <v>68.4591885273786</v>
      </c>
      <c r="Z7" s="70">
        <v>17.896727747235015</v>
      </c>
    </row>
    <row r="8" spans="1:26" x14ac:dyDescent="0.25">
      <c r="A8" s="60">
        <v>2</v>
      </c>
      <c r="B8" s="62">
        <v>271</v>
      </c>
      <c r="C8" s="61" t="s">
        <v>68</v>
      </c>
      <c r="D8" s="38" t="s">
        <v>44</v>
      </c>
      <c r="E8" s="39"/>
      <c r="F8" s="38">
        <v>328.33333333333331</v>
      </c>
      <c r="G8" s="39" t="s">
        <v>67</v>
      </c>
      <c r="H8" s="38">
        <v>619.33333333333337</v>
      </c>
      <c r="I8" s="39" t="s">
        <v>54</v>
      </c>
      <c r="J8" s="38" t="s">
        <v>44</v>
      </c>
      <c r="K8" s="39"/>
      <c r="L8" s="80">
        <v>406.22222222222223</v>
      </c>
      <c r="M8" s="81"/>
      <c r="N8" s="79"/>
      <c r="O8" s="49" t="s">
        <v>43</v>
      </c>
      <c r="P8" s="50">
        <v>573990.59475000005</v>
      </c>
      <c r="Q8" s="50">
        <v>13</v>
      </c>
      <c r="R8" s="70">
        <v>44153.122669999997</v>
      </c>
      <c r="S8" s="71">
        <v>6.6149399999999998</v>
      </c>
      <c r="T8" s="71">
        <v>1.3331899999999999E-4</v>
      </c>
      <c r="U8" s="70"/>
      <c r="V8" s="70"/>
      <c r="W8" s="70"/>
      <c r="X8" s="70"/>
      <c r="Y8" s="70"/>
      <c r="Z8" s="70"/>
    </row>
    <row r="9" spans="1:26" x14ac:dyDescent="0.25">
      <c r="A9" s="82">
        <v>3</v>
      </c>
      <c r="B9" s="62">
        <v>313.5</v>
      </c>
      <c r="C9" s="61" t="s">
        <v>70</v>
      </c>
      <c r="D9" s="38" t="s">
        <v>44</v>
      </c>
      <c r="E9" s="39"/>
      <c r="F9" s="38">
        <v>386.66666666666669</v>
      </c>
      <c r="G9" s="39" t="s">
        <v>52</v>
      </c>
      <c r="H9" s="38">
        <v>514</v>
      </c>
      <c r="I9" s="39" t="s">
        <v>53</v>
      </c>
      <c r="J9" s="38" t="s">
        <v>44</v>
      </c>
      <c r="K9" s="39"/>
      <c r="L9" s="80">
        <v>404.72222222222223</v>
      </c>
      <c r="M9" s="81"/>
      <c r="N9" s="79"/>
      <c r="O9" s="49" t="s">
        <v>61</v>
      </c>
      <c r="P9" s="50">
        <v>126820.46586</v>
      </c>
      <c r="Q9" s="50">
        <v>19</v>
      </c>
      <c r="R9" s="70">
        <v>6674.7613600000004</v>
      </c>
      <c r="S9" s="70" t="s">
        <v>46</v>
      </c>
      <c r="T9" s="70" t="s">
        <v>46</v>
      </c>
      <c r="U9" s="70"/>
      <c r="V9" s="70">
        <v>22.770275902877401</v>
      </c>
      <c r="W9" s="70"/>
      <c r="X9" s="70"/>
      <c r="Y9" s="70"/>
      <c r="Z9" s="70"/>
    </row>
    <row r="10" spans="1:26" ht="15.75" thickBot="1" x14ac:dyDescent="0.3">
      <c r="A10" s="84" t="s">
        <v>48</v>
      </c>
      <c r="B10" s="44">
        <v>316.5</v>
      </c>
      <c r="C10" s="47" t="s">
        <v>71</v>
      </c>
      <c r="D10" s="46">
        <v>240</v>
      </c>
      <c r="E10" s="47" t="s">
        <v>52</v>
      </c>
      <c r="F10" s="46">
        <v>351.22222222222223</v>
      </c>
      <c r="G10" s="47" t="s">
        <v>53</v>
      </c>
      <c r="H10" s="46">
        <v>466.22222222222223</v>
      </c>
      <c r="I10" s="47" t="s">
        <v>54</v>
      </c>
      <c r="J10" s="46">
        <v>99</v>
      </c>
      <c r="K10" s="45" t="s">
        <v>72</v>
      </c>
      <c r="L10" s="85">
        <v>340.07575757575756</v>
      </c>
      <c r="M10" s="55"/>
      <c r="N10" s="79"/>
      <c r="O10" s="19" t="s">
        <v>47</v>
      </c>
      <c r="P10" s="20">
        <v>700811.06061000004</v>
      </c>
      <c r="Q10" s="20">
        <v>32</v>
      </c>
      <c r="R10" s="83">
        <v>21900.345644062501</v>
      </c>
      <c r="S10" s="83" t="s">
        <v>46</v>
      </c>
      <c r="T10" s="83" t="s">
        <v>46</v>
      </c>
      <c r="U10" s="83"/>
      <c r="V10" s="83"/>
      <c r="W10" s="83"/>
      <c r="X10" s="83"/>
      <c r="Y10" s="83"/>
      <c r="Z10" s="83"/>
    </row>
  </sheetData>
  <mergeCells count="2">
    <mergeCell ref="B5:K5"/>
    <mergeCell ref="L5:M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topLeftCell="E1" workbookViewId="0">
      <selection activeCell="S19" sqref="S19"/>
    </sheetView>
  </sheetViews>
  <sheetFormatPr defaultRowHeight="15" x14ac:dyDescent="0.25"/>
  <cols>
    <col min="1" max="1" width="15.7109375" customWidth="1"/>
    <col min="2" max="2" width="7.7109375" customWidth="1"/>
    <col min="3" max="3" width="3.28515625" customWidth="1"/>
    <col min="4" max="4" width="7.7109375" customWidth="1"/>
    <col min="5" max="5" width="3.28515625" customWidth="1"/>
    <col min="6" max="6" width="7.7109375" customWidth="1"/>
    <col min="7" max="7" width="3.28515625" customWidth="1"/>
    <col min="8" max="8" width="7.7109375" customWidth="1"/>
    <col min="9" max="9" width="3.28515625" customWidth="1"/>
    <col min="10" max="10" width="7.7109375" customWidth="1"/>
    <col min="11" max="11" width="3.28515625" customWidth="1"/>
    <col min="12" max="12" width="7.7109375" customWidth="1"/>
    <col min="13" max="13" width="3.5703125" customWidth="1"/>
    <col min="14" max="14" width="5.140625" customWidth="1"/>
    <col min="15" max="15" width="11.140625" customWidth="1"/>
    <col min="17" max="17" width="7.28515625" customWidth="1"/>
    <col min="21" max="21" width="6.42578125" customWidth="1"/>
  </cols>
  <sheetData>
    <row r="1" spans="1:26" x14ac:dyDescent="0.25">
      <c r="A1" t="s">
        <v>23</v>
      </c>
    </row>
    <row r="2" spans="1:26" x14ac:dyDescent="0.25">
      <c r="A2" t="s">
        <v>73</v>
      </c>
      <c r="O2" t="s">
        <v>24</v>
      </c>
    </row>
    <row r="3" spans="1:26" ht="15.75" thickBot="1" x14ac:dyDescent="0.3"/>
    <row r="4" spans="1:26" x14ac:dyDescent="0.25">
      <c r="O4" s="86" t="s">
        <v>56</v>
      </c>
      <c r="P4" s="86" t="s">
        <v>26</v>
      </c>
      <c r="Q4" s="86" t="s">
        <v>27</v>
      </c>
      <c r="R4" s="86" t="s">
        <v>28</v>
      </c>
      <c r="S4" s="86" t="s">
        <v>57</v>
      </c>
      <c r="T4" s="86" t="s">
        <v>58</v>
      </c>
      <c r="U4" s="86" t="s">
        <v>50</v>
      </c>
      <c r="V4" s="86" t="s">
        <v>32</v>
      </c>
      <c r="W4" s="86" t="s">
        <v>33</v>
      </c>
      <c r="X4" s="86" t="s">
        <v>34</v>
      </c>
      <c r="Y4" s="86" t="s">
        <v>35</v>
      </c>
      <c r="Z4" s="86" t="s">
        <v>36</v>
      </c>
    </row>
    <row r="5" spans="1:26" ht="35.25" customHeight="1" x14ac:dyDescent="0.25">
      <c r="A5" s="72" t="s">
        <v>74</v>
      </c>
      <c r="B5" s="89" t="s">
        <v>3</v>
      </c>
      <c r="C5" s="90"/>
      <c r="D5" s="90"/>
      <c r="E5" s="90"/>
      <c r="F5" s="90"/>
      <c r="G5" s="90"/>
      <c r="H5" s="90"/>
      <c r="I5" s="90"/>
      <c r="J5" s="90"/>
      <c r="K5" s="93"/>
      <c r="L5" s="94" t="s">
        <v>40</v>
      </c>
      <c r="M5" s="95"/>
      <c r="O5" s="5" t="s">
        <v>37</v>
      </c>
      <c r="P5" s="50">
        <v>202885.85876</v>
      </c>
      <c r="Q5" s="50">
        <v>2</v>
      </c>
      <c r="R5" s="50">
        <v>101442.92938</v>
      </c>
      <c r="S5" s="50">
        <v>3.9285399999999999</v>
      </c>
      <c r="T5" s="50">
        <v>3.7330000000000002E-2</v>
      </c>
      <c r="U5" s="50" t="s">
        <v>51</v>
      </c>
      <c r="V5" s="50">
        <v>27.977982163231918</v>
      </c>
      <c r="W5" s="50">
        <v>74.485332883828974</v>
      </c>
      <c r="X5" s="50">
        <v>105.33816796218562</v>
      </c>
      <c r="Y5" s="50"/>
      <c r="Z5" s="50"/>
    </row>
    <row r="6" spans="1:26" x14ac:dyDescent="0.25">
      <c r="A6" s="51" t="s">
        <v>1</v>
      </c>
      <c r="B6" s="74">
        <v>0</v>
      </c>
      <c r="C6" s="75"/>
      <c r="D6" s="75">
        <v>10</v>
      </c>
      <c r="E6" s="75"/>
      <c r="F6" s="75">
        <v>20</v>
      </c>
      <c r="G6" s="75"/>
      <c r="H6" s="75">
        <v>40</v>
      </c>
      <c r="I6" s="75"/>
      <c r="J6" s="75">
        <v>80</v>
      </c>
      <c r="K6" s="76"/>
      <c r="L6" s="101"/>
      <c r="M6" s="92"/>
      <c r="O6" s="5" t="s">
        <v>41</v>
      </c>
      <c r="P6" s="50">
        <v>736812.03971000004</v>
      </c>
      <c r="Q6" s="50">
        <v>4</v>
      </c>
      <c r="R6" s="50">
        <v>184203.00993</v>
      </c>
      <c r="S6" s="50">
        <v>7.1335600000000001</v>
      </c>
      <c r="T6" s="50">
        <v>1.1000000000000001E-3</v>
      </c>
      <c r="U6" s="50" t="s">
        <v>65</v>
      </c>
      <c r="V6" s="50"/>
      <c r="W6" s="50">
        <v>104.42752522535108</v>
      </c>
      <c r="X6" s="50">
        <v>73.191824747553056</v>
      </c>
      <c r="Y6" s="50"/>
      <c r="Z6" s="50"/>
    </row>
    <row r="7" spans="1:26" x14ac:dyDescent="0.25">
      <c r="A7" s="60">
        <v>1</v>
      </c>
      <c r="B7" s="62">
        <v>647</v>
      </c>
      <c r="C7" s="61" t="s">
        <v>68</v>
      </c>
      <c r="D7" s="62">
        <v>627.33333333333337</v>
      </c>
      <c r="E7" s="61" t="s">
        <v>68</v>
      </c>
      <c r="F7" s="62">
        <v>607.66666666666663</v>
      </c>
      <c r="G7" s="61" t="s">
        <v>68</v>
      </c>
      <c r="H7" s="62">
        <v>541</v>
      </c>
      <c r="I7" s="61" t="s">
        <v>66</v>
      </c>
      <c r="J7" s="62">
        <v>391.2</v>
      </c>
      <c r="K7" s="61" t="s">
        <v>66</v>
      </c>
      <c r="L7" s="34">
        <v>562.84</v>
      </c>
      <c r="M7" s="78" t="s">
        <v>52</v>
      </c>
      <c r="O7" s="49" t="s">
        <v>42</v>
      </c>
      <c r="P7" s="50">
        <v>792309.38791000005</v>
      </c>
      <c r="Q7" s="50">
        <v>7</v>
      </c>
      <c r="R7" s="50">
        <v>113187.05542</v>
      </c>
      <c r="S7" s="50">
        <v>4.3833500000000001</v>
      </c>
      <c r="T7" s="50">
        <v>4.7800000000000004E-3</v>
      </c>
      <c r="U7" s="50" t="s">
        <v>65</v>
      </c>
      <c r="V7" s="50"/>
      <c r="W7" s="50">
        <v>104.42752522535108</v>
      </c>
      <c r="X7" s="50">
        <v>126.77195916143901</v>
      </c>
      <c r="Y7" s="50">
        <v>147.68282245875</v>
      </c>
      <c r="Z7" s="50">
        <v>15.810516631582221</v>
      </c>
    </row>
    <row r="8" spans="1:26" x14ac:dyDescent="0.25">
      <c r="A8" s="60">
        <v>2</v>
      </c>
      <c r="B8" s="62">
        <v>483.33333333333331</v>
      </c>
      <c r="C8" s="61" t="s">
        <v>66</v>
      </c>
      <c r="D8" s="38" t="s">
        <v>44</v>
      </c>
      <c r="E8" s="39"/>
      <c r="F8" s="38">
        <v>970.66666666666663</v>
      </c>
      <c r="G8" s="39" t="s">
        <v>71</v>
      </c>
      <c r="H8" s="38">
        <v>881.66666666666663</v>
      </c>
      <c r="I8" s="39" t="s">
        <v>75</v>
      </c>
      <c r="J8" s="38" t="s">
        <v>44</v>
      </c>
      <c r="K8" s="39"/>
      <c r="L8" s="36">
        <v>778.55555555555554</v>
      </c>
      <c r="M8" s="81" t="s">
        <v>53</v>
      </c>
      <c r="O8" s="49" t="s">
        <v>43</v>
      </c>
      <c r="P8" s="50">
        <v>2644857.1983500002</v>
      </c>
      <c r="Q8" s="50">
        <v>13</v>
      </c>
      <c r="R8" s="50">
        <v>203450.55372</v>
      </c>
      <c r="S8" s="50">
        <v>7.8789600000000002</v>
      </c>
      <c r="T8" s="50">
        <v>3.8625499999999998E-5</v>
      </c>
      <c r="U8" s="50"/>
      <c r="V8" s="50"/>
      <c r="W8" s="50"/>
      <c r="X8" s="50"/>
      <c r="Y8" s="50"/>
      <c r="Z8" s="50"/>
    </row>
    <row r="9" spans="1:26" x14ac:dyDescent="0.25">
      <c r="A9" s="82">
        <v>3</v>
      </c>
      <c r="B9" s="62">
        <v>663.5</v>
      </c>
      <c r="C9" s="61" t="s">
        <v>70</v>
      </c>
      <c r="D9" s="38" t="s">
        <v>44</v>
      </c>
      <c r="E9" s="39"/>
      <c r="F9" s="38">
        <v>1038.3333333333333</v>
      </c>
      <c r="G9" s="39" t="s">
        <v>53</v>
      </c>
      <c r="H9" s="38">
        <v>1355</v>
      </c>
      <c r="I9" s="39" t="s">
        <v>54</v>
      </c>
      <c r="J9" s="38" t="s">
        <v>44</v>
      </c>
      <c r="K9" s="39"/>
      <c r="L9" s="36">
        <v>1018.9444444444445</v>
      </c>
      <c r="M9" s="81" t="s">
        <v>54</v>
      </c>
      <c r="O9" s="49" t="s">
        <v>61</v>
      </c>
      <c r="P9" s="50">
        <v>490618.31802000001</v>
      </c>
      <c r="Q9" s="50">
        <v>19</v>
      </c>
      <c r="R9" s="50">
        <v>25822.016739999999</v>
      </c>
      <c r="S9" s="50" t="s">
        <v>46</v>
      </c>
      <c r="T9" s="50" t="s">
        <v>46</v>
      </c>
      <c r="U9" s="50"/>
      <c r="V9" s="50">
        <v>19.439863127451982</v>
      </c>
      <c r="W9" s="50"/>
      <c r="X9" s="50"/>
      <c r="Y9" s="50"/>
      <c r="Z9" s="50"/>
    </row>
    <row r="10" spans="1:26" ht="15.75" thickBot="1" x14ac:dyDescent="0.3">
      <c r="A10" s="84" t="s">
        <v>48</v>
      </c>
      <c r="B10" s="44">
        <v>597.94444444444446</v>
      </c>
      <c r="C10" s="47" t="s">
        <v>53</v>
      </c>
      <c r="D10" s="46">
        <v>627.33333333333337</v>
      </c>
      <c r="E10" s="47" t="s">
        <v>53</v>
      </c>
      <c r="F10" s="46">
        <v>872.22222222222217</v>
      </c>
      <c r="G10" s="47" t="s">
        <v>54</v>
      </c>
      <c r="H10" s="46">
        <v>925.88888888888891</v>
      </c>
      <c r="I10" s="47" t="s">
        <v>54</v>
      </c>
      <c r="J10" s="46">
        <v>391.2</v>
      </c>
      <c r="K10" s="45" t="s">
        <v>52</v>
      </c>
      <c r="L10" s="44">
        <v>746.06363636363631</v>
      </c>
      <c r="M10" s="55"/>
      <c r="O10" s="19" t="s">
        <v>47</v>
      </c>
      <c r="P10" s="20">
        <v>3135475.5163599998</v>
      </c>
      <c r="Q10" s="20">
        <v>32</v>
      </c>
      <c r="R10" s="20">
        <v>97983.609886249993</v>
      </c>
      <c r="S10" s="20" t="s">
        <v>46</v>
      </c>
      <c r="T10" s="20" t="s">
        <v>46</v>
      </c>
      <c r="U10" s="20"/>
      <c r="V10" s="20"/>
      <c r="W10" s="20"/>
      <c r="X10" s="20"/>
      <c r="Y10" s="20"/>
      <c r="Z10" s="20"/>
    </row>
    <row r="14" spans="1:26" x14ac:dyDescent="0.25">
      <c r="O14" s="14"/>
      <c r="Q14" s="14"/>
      <c r="S14" s="79"/>
      <c r="T14" s="14"/>
    </row>
    <row r="15" spans="1:26" x14ac:dyDescent="0.25">
      <c r="O15" s="14"/>
      <c r="Q15" s="14"/>
      <c r="S15" s="79"/>
      <c r="T15" s="14"/>
    </row>
    <row r="16" spans="1:26" x14ac:dyDescent="0.25">
      <c r="O16" s="14"/>
      <c r="Q16" s="14"/>
      <c r="S16" s="79"/>
      <c r="T16" s="14"/>
    </row>
    <row r="17" spans="15:20" x14ac:dyDescent="0.25">
      <c r="O17" s="14"/>
      <c r="Q17" s="14"/>
      <c r="S17" s="79"/>
      <c r="T17" s="87"/>
    </row>
    <row r="18" spans="15:20" x14ac:dyDescent="0.25">
      <c r="O18" s="14"/>
      <c r="Q18" s="14"/>
      <c r="S18" s="79"/>
      <c r="T18" s="87"/>
    </row>
    <row r="19" spans="15:20" x14ac:dyDescent="0.25">
      <c r="O19" s="14"/>
      <c r="Q19" s="79"/>
      <c r="R19" s="79"/>
      <c r="S19" s="79"/>
      <c r="T19" s="79"/>
    </row>
    <row r="20" spans="15:20" x14ac:dyDescent="0.25">
      <c r="O20" s="14"/>
      <c r="Q20" s="79"/>
      <c r="R20" s="79"/>
      <c r="S20" s="79"/>
      <c r="T20" s="79"/>
    </row>
    <row r="21" spans="15:20" x14ac:dyDescent="0.25">
      <c r="O21" s="14"/>
      <c r="Q21" s="79"/>
      <c r="R21" s="79"/>
      <c r="S21" s="79"/>
      <c r="T21" s="79"/>
    </row>
    <row r="22" spans="15:20" x14ac:dyDescent="0.25">
      <c r="O22" s="14"/>
      <c r="Q22" s="79"/>
      <c r="R22" s="79"/>
      <c r="S22" s="79"/>
      <c r="T22" s="79"/>
    </row>
    <row r="23" spans="15:20" x14ac:dyDescent="0.25">
      <c r="O23" s="14"/>
      <c r="Q23" s="79"/>
      <c r="R23" s="79"/>
      <c r="S23" s="79"/>
      <c r="T23" s="79"/>
    </row>
    <row r="24" spans="15:20" x14ac:dyDescent="0.25">
      <c r="O24" s="14"/>
      <c r="Q24" s="79"/>
      <c r="R24" s="79"/>
      <c r="S24" s="79"/>
      <c r="T24" s="79"/>
    </row>
    <row r="25" spans="15:20" x14ac:dyDescent="0.25">
      <c r="O25" s="79"/>
      <c r="P25" s="79"/>
      <c r="Q25" s="79"/>
      <c r="R25" s="79"/>
      <c r="S25" s="79"/>
      <c r="T25" s="79"/>
    </row>
  </sheetData>
  <mergeCells count="2">
    <mergeCell ref="B5:K5"/>
    <mergeCell ref="L5:M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topLeftCell="F1" workbookViewId="0">
      <selection activeCell="R13" sqref="R13"/>
    </sheetView>
  </sheetViews>
  <sheetFormatPr defaultRowHeight="15" x14ac:dyDescent="0.25"/>
  <cols>
    <col min="1" max="1" width="15.7109375" customWidth="1"/>
    <col min="2" max="2" width="7.7109375" customWidth="1"/>
    <col min="3" max="3" width="3.28515625" customWidth="1"/>
    <col min="4" max="4" width="7.7109375" customWidth="1"/>
    <col min="5" max="5" width="3.28515625" customWidth="1"/>
    <col min="6" max="6" width="7.7109375" customWidth="1"/>
    <col min="7" max="7" width="3.28515625" customWidth="1"/>
    <col min="8" max="8" width="7.7109375" customWidth="1"/>
    <col min="9" max="9" width="3.28515625" customWidth="1"/>
    <col min="10" max="10" width="7.7109375" customWidth="1"/>
    <col min="11" max="11" width="3.28515625" customWidth="1"/>
    <col min="12" max="12" width="7.7109375" customWidth="1"/>
    <col min="13" max="13" width="3.5703125" customWidth="1"/>
    <col min="14" max="14" width="5.42578125" customWidth="1"/>
    <col min="15" max="15" width="12.7109375" customWidth="1"/>
  </cols>
  <sheetData>
    <row r="1" spans="1:26" x14ac:dyDescent="0.25">
      <c r="A1" t="s">
        <v>23</v>
      </c>
    </row>
    <row r="2" spans="1:26" x14ac:dyDescent="0.25">
      <c r="A2" t="s">
        <v>76</v>
      </c>
      <c r="O2" t="s">
        <v>24</v>
      </c>
    </row>
    <row r="3" spans="1:26" ht="15.75" thickBot="1" x14ac:dyDescent="0.3"/>
    <row r="4" spans="1:26" x14ac:dyDescent="0.25">
      <c r="O4" s="4" t="s">
        <v>56</v>
      </c>
      <c r="P4" s="4" t="s">
        <v>26</v>
      </c>
      <c r="Q4" s="4" t="s">
        <v>27</v>
      </c>
      <c r="R4" s="4" t="s">
        <v>28</v>
      </c>
      <c r="S4" s="4" t="s">
        <v>57</v>
      </c>
      <c r="T4" s="4" t="s">
        <v>58</v>
      </c>
      <c r="U4" s="4" t="s">
        <v>50</v>
      </c>
      <c r="V4" s="4" t="s">
        <v>32</v>
      </c>
      <c r="W4" s="4" t="s">
        <v>33</v>
      </c>
      <c r="X4" s="4" t="s">
        <v>34</v>
      </c>
      <c r="Y4" s="4" t="s">
        <v>35</v>
      </c>
      <c r="Z4" s="4" t="s">
        <v>36</v>
      </c>
    </row>
    <row r="5" spans="1:26" ht="35.25" customHeight="1" x14ac:dyDescent="0.25">
      <c r="A5" s="72" t="s">
        <v>77</v>
      </c>
      <c r="B5" s="89" t="s">
        <v>3</v>
      </c>
      <c r="C5" s="90"/>
      <c r="D5" s="90"/>
      <c r="E5" s="90"/>
      <c r="F5" s="90"/>
      <c r="G5" s="90"/>
      <c r="H5" s="90"/>
      <c r="I5" s="90"/>
      <c r="J5" s="90"/>
      <c r="K5" s="93"/>
      <c r="L5" s="94" t="s">
        <v>40</v>
      </c>
      <c r="M5" s="95"/>
      <c r="O5" s="5" t="s">
        <v>37</v>
      </c>
      <c r="P5" s="50">
        <v>43972.390950000001</v>
      </c>
      <c r="Q5" s="50">
        <v>2</v>
      </c>
      <c r="R5" s="50">
        <v>21986.195469999999</v>
      </c>
      <c r="S5" s="50">
        <v>1.18937</v>
      </c>
      <c r="T5" s="50">
        <v>0.32607999999999998</v>
      </c>
      <c r="U5" s="50" t="s">
        <v>38</v>
      </c>
      <c r="V5" s="50">
        <v>24.621224825131787</v>
      </c>
      <c r="W5" s="50">
        <v>59.967060028630819</v>
      </c>
      <c r="X5" s="50">
        <v>84.806229588131217</v>
      </c>
      <c r="Y5" s="50"/>
      <c r="Z5" s="50"/>
    </row>
    <row r="6" spans="1:26" ht="15" customHeight="1" x14ac:dyDescent="0.25">
      <c r="A6" s="51" t="s">
        <v>1</v>
      </c>
      <c r="B6" s="74">
        <v>0</v>
      </c>
      <c r="C6" s="75"/>
      <c r="D6" s="75">
        <v>10</v>
      </c>
      <c r="E6" s="75"/>
      <c r="F6" s="75">
        <v>20</v>
      </c>
      <c r="G6" s="75"/>
      <c r="H6" s="75">
        <v>40</v>
      </c>
      <c r="I6" s="75"/>
      <c r="J6" s="75">
        <v>80</v>
      </c>
      <c r="K6" s="76"/>
      <c r="L6" s="101"/>
      <c r="M6" s="92"/>
      <c r="O6" s="5" t="s">
        <v>41</v>
      </c>
      <c r="P6" s="50">
        <v>516855.75251999998</v>
      </c>
      <c r="Q6" s="50">
        <v>4</v>
      </c>
      <c r="R6" s="50">
        <v>129213.93812999999</v>
      </c>
      <c r="S6" s="50">
        <v>6.9899899999999997</v>
      </c>
      <c r="T6" s="50">
        <v>1.23E-3</v>
      </c>
      <c r="U6" s="50" t="s">
        <v>65</v>
      </c>
      <c r="V6" s="50"/>
      <c r="W6" s="50">
        <v>79.187629895047507</v>
      </c>
      <c r="X6" s="50">
        <v>51.716848704436821</v>
      </c>
      <c r="Y6" s="50"/>
      <c r="Z6" s="50"/>
    </row>
    <row r="7" spans="1:26" x14ac:dyDescent="0.25">
      <c r="A7" s="60">
        <v>1</v>
      </c>
      <c r="B7" s="62">
        <v>640</v>
      </c>
      <c r="C7" s="61" t="s">
        <v>52</v>
      </c>
      <c r="D7" s="62">
        <v>527.33333333333337</v>
      </c>
      <c r="E7" s="61" t="s">
        <v>67</v>
      </c>
      <c r="F7" s="62">
        <v>672.66666666666663</v>
      </c>
      <c r="G7" s="61" t="s">
        <v>71</v>
      </c>
      <c r="H7" s="62">
        <v>528.66666666666663</v>
      </c>
      <c r="I7" s="61" t="s">
        <v>67</v>
      </c>
      <c r="J7" s="62">
        <v>368</v>
      </c>
      <c r="K7" s="61" t="s">
        <v>72</v>
      </c>
      <c r="L7" s="34">
        <v>547.33333333333337</v>
      </c>
      <c r="M7" s="78"/>
      <c r="O7" t="s">
        <v>42</v>
      </c>
      <c r="P7" s="50">
        <v>449865.95334000001</v>
      </c>
      <c r="Q7" s="50">
        <v>7</v>
      </c>
      <c r="R7" s="50">
        <v>64266.564760000001</v>
      </c>
      <c r="S7" s="50">
        <v>3.4765799999999998</v>
      </c>
      <c r="T7" s="50">
        <v>1.436E-2</v>
      </c>
      <c r="U7" s="50" t="s">
        <v>51</v>
      </c>
      <c r="V7" s="50"/>
      <c r="W7" s="50">
        <v>79.187629895047507</v>
      </c>
      <c r="X7" s="50">
        <v>89.576209563437246</v>
      </c>
      <c r="Y7" s="50">
        <v>111.98822016975733</v>
      </c>
      <c r="Z7" s="50">
        <v>14.291435027442663</v>
      </c>
    </row>
    <row r="8" spans="1:26" x14ac:dyDescent="0.25">
      <c r="A8" s="60">
        <v>2</v>
      </c>
      <c r="B8" s="62">
        <v>450.48</v>
      </c>
      <c r="C8" s="61" t="s">
        <v>67</v>
      </c>
      <c r="D8" s="38" t="s">
        <v>44</v>
      </c>
      <c r="E8" s="39"/>
      <c r="F8" s="38">
        <v>877.60666666666668</v>
      </c>
      <c r="G8" s="39" t="s">
        <v>60</v>
      </c>
      <c r="H8" s="38">
        <v>876.32333333333327</v>
      </c>
      <c r="I8" s="39" t="s">
        <v>60</v>
      </c>
      <c r="J8" s="38" t="s">
        <v>44</v>
      </c>
      <c r="K8" s="39"/>
      <c r="L8" s="36">
        <v>734.8033333333334</v>
      </c>
      <c r="M8" s="81"/>
      <c r="O8" t="s">
        <v>43</v>
      </c>
      <c r="P8" s="50">
        <v>1621026.0962199999</v>
      </c>
      <c r="Q8" s="50">
        <v>13</v>
      </c>
      <c r="R8" s="50">
        <v>124694.31509</v>
      </c>
      <c r="S8" s="50">
        <v>6.7454999999999998</v>
      </c>
      <c r="T8" s="50">
        <v>1.16434E-4</v>
      </c>
      <c r="U8" s="50"/>
      <c r="V8" s="50"/>
      <c r="W8" s="50"/>
      <c r="X8" s="50"/>
      <c r="Y8" s="50"/>
      <c r="Z8" s="50"/>
    </row>
    <row r="9" spans="1:26" x14ac:dyDescent="0.25">
      <c r="A9" s="82">
        <v>3</v>
      </c>
      <c r="B9" s="62">
        <v>523</v>
      </c>
      <c r="C9" s="61" t="s">
        <v>67</v>
      </c>
      <c r="D9" s="38" t="s">
        <v>44</v>
      </c>
      <c r="E9" s="39"/>
      <c r="F9" s="38">
        <v>920.33333333333337</v>
      </c>
      <c r="G9" s="39" t="s">
        <v>54</v>
      </c>
      <c r="H9" s="38">
        <v>1087</v>
      </c>
      <c r="I9" s="39" t="s">
        <v>54</v>
      </c>
      <c r="J9" s="38" t="s">
        <v>44</v>
      </c>
      <c r="K9" s="39"/>
      <c r="L9" s="36">
        <v>843.44444444444446</v>
      </c>
      <c r="M9" s="81"/>
      <c r="O9" s="88" t="s">
        <v>45</v>
      </c>
      <c r="P9" s="50">
        <v>351225.56806000002</v>
      </c>
      <c r="Q9" s="50">
        <v>19</v>
      </c>
      <c r="R9" s="50">
        <v>18485.556209999999</v>
      </c>
      <c r="S9" s="50"/>
      <c r="T9" s="50"/>
      <c r="U9" s="50"/>
      <c r="V9" s="50">
        <v>15.014606419638183</v>
      </c>
      <c r="W9" s="50"/>
      <c r="X9" s="50"/>
      <c r="Y9" s="50"/>
      <c r="Z9" s="50"/>
    </row>
    <row r="10" spans="1:26" ht="15.75" thickBot="1" x14ac:dyDescent="0.3">
      <c r="A10" s="84" t="s">
        <v>48</v>
      </c>
      <c r="B10" s="44">
        <v>537.82666666666671</v>
      </c>
      <c r="C10" s="47" t="s">
        <v>53</v>
      </c>
      <c r="D10" s="46">
        <v>527.33333333333337</v>
      </c>
      <c r="E10" s="47" t="s">
        <v>53</v>
      </c>
      <c r="F10" s="46">
        <v>823.53555555555556</v>
      </c>
      <c r="G10" s="47" t="s">
        <v>54</v>
      </c>
      <c r="H10" s="46">
        <v>830.66333333333341</v>
      </c>
      <c r="I10" s="47" t="s">
        <v>54</v>
      </c>
      <c r="J10" s="46">
        <v>368</v>
      </c>
      <c r="K10" s="45" t="s">
        <v>52</v>
      </c>
      <c r="L10" s="44">
        <v>679.21909090909094</v>
      </c>
      <c r="M10" s="55"/>
      <c r="O10" s="22" t="s">
        <v>47</v>
      </c>
      <c r="P10" s="20">
        <v>1972251.6642700001</v>
      </c>
      <c r="Q10" s="20">
        <v>32</v>
      </c>
      <c r="R10" s="20">
        <f>P10/Q10</f>
        <v>61632.864508437502</v>
      </c>
      <c r="S10" s="20"/>
      <c r="T10" s="20"/>
      <c r="U10" s="20"/>
      <c r="V10" s="20"/>
      <c r="W10" s="20"/>
      <c r="X10" s="20"/>
      <c r="Y10" s="20"/>
      <c r="Z10" s="20"/>
    </row>
    <row r="14" spans="1:26" x14ac:dyDescent="0.25">
      <c r="O14" s="14"/>
      <c r="Q14" s="14"/>
    </row>
    <row r="15" spans="1:26" x14ac:dyDescent="0.25">
      <c r="O15" s="14"/>
      <c r="Q15" s="14"/>
    </row>
    <row r="16" spans="1:26" x14ac:dyDescent="0.25">
      <c r="O16" s="14"/>
      <c r="Q16" s="14"/>
    </row>
    <row r="17" spans="15:19" x14ac:dyDescent="0.25">
      <c r="O17" s="14"/>
      <c r="Q17" s="14"/>
    </row>
    <row r="18" spans="15:19" x14ac:dyDescent="0.25">
      <c r="O18" s="14"/>
      <c r="Q18" s="14"/>
    </row>
    <row r="19" spans="15:19" x14ac:dyDescent="0.25">
      <c r="O19" s="14"/>
      <c r="S19" s="68"/>
    </row>
    <row r="20" spans="15:19" x14ac:dyDescent="0.25">
      <c r="O20" s="14"/>
    </row>
    <row r="21" spans="15:19" x14ac:dyDescent="0.25">
      <c r="O21" s="14"/>
    </row>
    <row r="22" spans="15:19" x14ac:dyDescent="0.25">
      <c r="O22" s="14"/>
    </row>
    <row r="23" spans="15:19" x14ac:dyDescent="0.25">
      <c r="O23" s="14"/>
    </row>
    <row r="24" spans="15:19" x14ac:dyDescent="0.25">
      <c r="O24" s="14"/>
    </row>
  </sheetData>
  <mergeCells count="2">
    <mergeCell ref="B5:K5"/>
    <mergeCell ref="L5:M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San Felice Dataset</vt:lpstr>
      <vt:lpstr>Shoots</vt:lpstr>
      <vt:lpstr>Shoots length</vt:lpstr>
      <vt:lpstr>Nodes</vt:lpstr>
      <vt:lpstr>Green fresh weight</vt:lpstr>
      <vt:lpstr>Callus fresh weight</vt:lpstr>
      <vt:lpstr>Total dry weight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Marco Del Pino</dc:creator>
  <cp:lastModifiedBy>Alberto Marco Del Pino</cp:lastModifiedBy>
  <dcterms:created xsi:type="dcterms:W3CDTF">2020-12-03T08:23:41Z</dcterms:created>
  <dcterms:modified xsi:type="dcterms:W3CDTF">2021-07-29T07:02:55Z</dcterms:modified>
</cp:coreProperties>
</file>