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2260" windowHeight="12645" firstSheet="1" activeTab="4"/>
  </bookViews>
  <sheets>
    <sheet name="A rmANOVA" sheetId="1" r:id="rId1"/>
    <sheet name="LDMC rmANOVA" sheetId="3" r:id="rId2"/>
    <sheet name="Area rmANOVA" sheetId="5" r:id="rId3"/>
    <sheet name="L.W rmANOVA" sheetId="7" r:id="rId4"/>
    <sheet name="LMA rmANOVA" sheetId="8" r:id="rId5"/>
    <sheet name="Gs rmANOVA" sheetId="9" r:id="rId6"/>
    <sheet name="Fv_Fm rmANOVA" sheetId="10" r:id="rId7"/>
    <sheet name="E rmANOVA" sheetId="11" r:id="rId8"/>
    <sheet name="WUE rmANOVA" sheetId="12" r:id="rId9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/>
  <c r="H4" l="1"/>
  <c r="H5"/>
  <c r="H6"/>
  <c r="H7"/>
  <c r="H8"/>
  <c r="H10"/>
  <c r="H3"/>
  <c r="H9"/>
  <c r="H14" l="1"/>
  <c r="B14" i="12"/>
  <c r="H3" s="1"/>
  <c r="H4" l="1"/>
  <c r="H5"/>
  <c r="H9" l="1"/>
  <c r="B14" i="11"/>
  <c r="H9" s="1"/>
  <c r="B14" i="10"/>
  <c r="H8" s="1"/>
  <c r="B14" i="9"/>
  <c r="H3" s="1"/>
  <c r="B14" i="8"/>
  <c r="H5" s="1"/>
  <c r="B14" i="7"/>
  <c r="H9" s="1"/>
  <c r="B14" i="5"/>
  <c r="H4" s="1"/>
  <c r="B14" i="3"/>
  <c r="H8" i="7" l="1"/>
  <c r="H10"/>
  <c r="H10" i="3"/>
  <c r="H4"/>
  <c r="H5"/>
  <c r="H6"/>
  <c r="H7"/>
  <c r="H8"/>
  <c r="H9"/>
  <c r="H3"/>
  <c r="H5" i="7"/>
  <c r="H4"/>
  <c r="H7"/>
  <c r="H10" i="11"/>
  <c r="H10" i="10"/>
  <c r="H8" i="5"/>
  <c r="H9"/>
  <c r="H7" i="11"/>
  <c r="H9" i="10"/>
  <c r="H5" i="5"/>
  <c r="H7"/>
  <c r="H3" i="7"/>
  <c r="H14" s="1"/>
  <c r="H8" i="9"/>
  <c r="H10" i="12"/>
  <c r="H5" i="9"/>
  <c r="H3" i="10"/>
  <c r="H3" i="11"/>
  <c r="H10" i="5"/>
  <c r="H7" i="9"/>
  <c r="H4" i="10"/>
  <c r="H4" i="11"/>
  <c r="H4" i="9"/>
  <c r="H9"/>
  <c r="H7" i="12"/>
  <c r="H5" i="11"/>
  <c r="H3" i="5"/>
  <c r="H10" i="9"/>
  <c r="H7" i="10"/>
  <c r="H8" i="11"/>
  <c r="H8" i="12"/>
  <c r="H5" i="10"/>
  <c r="H9" i="8"/>
  <c r="H4"/>
  <c r="H7"/>
  <c r="H8"/>
  <c r="H10"/>
  <c r="H3"/>
  <c r="H14" i="5" l="1"/>
  <c r="H14" i="3"/>
  <c r="H14" i="12"/>
  <c r="H14" i="9"/>
  <c r="H14" i="11"/>
  <c r="H14" i="10"/>
  <c r="H14" i="8"/>
</calcChain>
</file>

<file path=xl/sharedStrings.xml><?xml version="1.0" encoding="utf-8"?>
<sst xmlns="http://schemas.openxmlformats.org/spreadsheetml/2006/main" count="431" uniqueCount="33">
  <si>
    <t>Intercept</t>
  </si>
  <si>
    <t>Variety</t>
  </si>
  <si>
    <t>Treatment</t>
  </si>
  <si>
    <t>Variety*Treatment</t>
  </si>
  <si>
    <t>Error</t>
  </si>
  <si>
    <t>TIME</t>
  </si>
  <si>
    <t>TIME*Variety</t>
  </si>
  <si>
    <t>TIME*Treatment</t>
  </si>
  <si>
    <t>TIME*Variety*Treatment</t>
  </si>
  <si>
    <t>P</t>
  </si>
  <si>
    <t>F</t>
  </si>
  <si>
    <t>MS</t>
  </si>
  <si>
    <t>SS</t>
  </si>
  <si>
    <t>Efect</t>
  </si>
  <si>
    <t>Frantoio</t>
  </si>
  <si>
    <t>Picual</t>
  </si>
  <si>
    <t>Changlot</t>
  </si>
  <si>
    <t>Hojiblanca</t>
  </si>
  <si>
    <t>Empeltre</t>
  </si>
  <si>
    <t>CON</t>
  </si>
  <si>
    <t>IN</t>
  </si>
  <si>
    <t>t0</t>
  </si>
  <si>
    <t>Time</t>
  </si>
  <si>
    <t>Explained variance (SSx/Sstot)*100 CON ERRORES</t>
  </si>
  <si>
    <t>Errors</t>
  </si>
  <si>
    <t>Tukey test:</t>
  </si>
  <si>
    <t>Rerrors</t>
  </si>
  <si>
    <t>d.f.</t>
  </si>
  <si>
    <t>7 DAI</t>
  </si>
  <si>
    <t>15 DAI</t>
  </si>
  <si>
    <t>30 DAI</t>
  </si>
  <si>
    <t>100 DAI</t>
  </si>
  <si>
    <t>Lechín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</si>
</sst>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0"/>
    <numFmt numFmtId="166" formatCode="0.00000"/>
    <numFmt numFmtId="167" formatCode="0.0000"/>
  </numFmts>
  <fonts count="1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</font>
    <font>
      <sz val="10"/>
      <color indexed="10"/>
      <name val="Arial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8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4">
    <xf numFmtId="0" fontId="0" fillId="0" borderId="0" xfId="0"/>
    <xf numFmtId="1" fontId="5" fillId="0" borderId="0" xfId="2" applyNumberFormat="1" applyFont="1" applyAlignment="1">
      <alignment horizontal="right" vertical="center"/>
    </xf>
    <xf numFmtId="165" fontId="5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horizontal="right" vertical="center"/>
    </xf>
    <xf numFmtId="0" fontId="2" fillId="0" borderId="0" xfId="0" applyFont="1"/>
    <xf numFmtId="1" fontId="6" fillId="0" borderId="0" xfId="2" applyNumberFormat="1" applyFont="1" applyFill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1" applyNumberFormat="1" applyFont="1" applyFill="1" applyAlignment="1">
      <alignment horizontal="left" vertic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5" fontId="9" fillId="0" borderId="0" xfId="4" applyNumberFormat="1" applyFont="1" applyAlignment="1">
      <alignment horizontal="right" vertical="center"/>
    </xf>
    <xf numFmtId="165" fontId="8" fillId="0" borderId="0" xfId="4" applyNumberFormat="1" applyFont="1" applyAlignment="1">
      <alignment horizontal="right" vertical="center"/>
    </xf>
    <xf numFmtId="1" fontId="0" fillId="0" borderId="0" xfId="0" applyNumberFormat="1"/>
    <xf numFmtId="1" fontId="5" fillId="0" borderId="0" xfId="2" applyNumberFormat="1" applyFont="1" applyFill="1" applyAlignment="1">
      <alignment horizontal="right" vertical="center"/>
    </xf>
    <xf numFmtId="2" fontId="0" fillId="0" borderId="0" xfId="0" applyNumberFormat="1" applyFont="1" applyAlignment="1">
      <alignment horizontal="center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5" fillId="0" borderId="0" xfId="1" applyNumberFormat="1" applyFont="1" applyAlignment="1">
      <alignment horizontal="center" vertical="center"/>
    </xf>
    <xf numFmtId="2" fontId="8" fillId="0" borderId="0" xfId="6" applyNumberFormat="1" applyFont="1" applyAlignment="1">
      <alignment horizontal="center" vertical="center"/>
    </xf>
    <xf numFmtId="1" fontId="8" fillId="0" borderId="0" xfId="6" applyNumberFormat="1" applyFont="1" applyAlignment="1">
      <alignment horizontal="center" vertical="center"/>
    </xf>
    <xf numFmtId="164" fontId="8" fillId="0" borderId="0" xfId="6" applyNumberFormat="1" applyFont="1" applyAlignment="1">
      <alignment horizontal="center" vertical="center"/>
    </xf>
    <xf numFmtId="165" fontId="8" fillId="0" borderId="0" xfId="6" applyNumberFormat="1" applyFont="1" applyAlignment="1">
      <alignment horizontal="center" vertical="center"/>
    </xf>
    <xf numFmtId="2" fontId="9" fillId="0" borderId="0" xfId="6" applyNumberFormat="1" applyFont="1" applyAlignment="1">
      <alignment horizontal="center" vertical="center"/>
    </xf>
    <xf numFmtId="1" fontId="9" fillId="0" borderId="0" xfId="6" applyNumberFormat="1" applyFont="1" applyAlignment="1">
      <alignment horizontal="center" vertical="center"/>
    </xf>
    <xf numFmtId="164" fontId="9" fillId="0" borderId="0" xfId="6" applyNumberFormat="1" applyFont="1" applyAlignment="1">
      <alignment horizontal="center" vertical="center"/>
    </xf>
    <xf numFmtId="165" fontId="9" fillId="0" borderId="0" xfId="6" applyNumberFormat="1" applyFont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165" fontId="5" fillId="0" borderId="0" xfId="7" applyNumberFormat="1" applyFont="1" applyAlignment="1">
      <alignment horizontal="center" vertical="center"/>
    </xf>
    <xf numFmtId="165" fontId="4" fillId="0" borderId="0" xfId="7" applyNumberFormat="1" applyFont="1" applyAlignment="1">
      <alignment horizontal="center" vertical="center"/>
    </xf>
    <xf numFmtId="166" fontId="8" fillId="0" borderId="0" xfId="3" applyNumberFormat="1" applyFont="1" applyAlignment="1">
      <alignment horizontal="center" vertical="center"/>
    </xf>
    <xf numFmtId="1" fontId="8" fillId="0" borderId="0" xfId="3" applyNumberFormat="1" applyFont="1" applyAlignment="1">
      <alignment horizontal="center" vertical="center"/>
    </xf>
    <xf numFmtId="2" fontId="8" fillId="0" borderId="0" xfId="3" applyNumberFormat="1" applyFont="1" applyAlignment="1">
      <alignment horizontal="center" vertical="center"/>
    </xf>
    <xf numFmtId="165" fontId="8" fillId="0" borderId="0" xfId="3" applyNumberFormat="1" applyFont="1" applyAlignment="1">
      <alignment horizontal="center" vertical="center"/>
    </xf>
    <xf numFmtId="166" fontId="9" fillId="0" borderId="0" xfId="3" applyNumberFormat="1" applyFont="1" applyAlignment="1">
      <alignment horizontal="center" vertical="center"/>
    </xf>
    <xf numFmtId="1" fontId="9" fillId="0" borderId="0" xfId="3" applyNumberFormat="1" applyFont="1" applyAlignment="1">
      <alignment horizontal="center" vertical="center"/>
    </xf>
    <xf numFmtId="2" fontId="9" fillId="0" borderId="0" xfId="3" applyNumberFormat="1" applyFont="1" applyAlignment="1">
      <alignment horizontal="center" vertical="center"/>
    </xf>
    <xf numFmtId="165" fontId="9" fillId="0" borderId="0" xfId="3" applyNumberFormat="1" applyFont="1" applyAlignment="1">
      <alignment horizontal="center" vertical="center"/>
    </xf>
    <xf numFmtId="166" fontId="0" fillId="0" borderId="0" xfId="0" applyNumberFormat="1" applyAlignment="1">
      <alignment horizontal="center"/>
    </xf>
    <xf numFmtId="2" fontId="4" fillId="0" borderId="0" xfId="8" applyNumberFormat="1" applyFont="1" applyAlignment="1">
      <alignment horizontal="center" vertical="center"/>
    </xf>
    <xf numFmtId="1" fontId="4" fillId="0" borderId="0" xfId="8" applyNumberFormat="1" applyFont="1" applyAlignment="1">
      <alignment horizontal="center" vertical="center"/>
    </xf>
    <xf numFmtId="165" fontId="4" fillId="0" borderId="0" xfId="8" applyNumberFormat="1" applyFont="1" applyAlignment="1">
      <alignment horizontal="center" vertical="center"/>
    </xf>
    <xf numFmtId="2" fontId="5" fillId="0" borderId="0" xfId="8" applyNumberFormat="1" applyFont="1" applyAlignment="1">
      <alignment horizontal="center" vertical="center"/>
    </xf>
    <xf numFmtId="1" fontId="5" fillId="0" borderId="0" xfId="8" applyNumberFormat="1" applyFont="1" applyAlignment="1">
      <alignment horizontal="center" vertical="center"/>
    </xf>
    <xf numFmtId="165" fontId="5" fillId="0" borderId="0" xfId="8" applyNumberFormat="1" applyFont="1" applyAlignment="1">
      <alignment horizontal="center" vertical="center"/>
    </xf>
    <xf numFmtId="164" fontId="4" fillId="0" borderId="0" xfId="9" applyNumberFormat="1" applyFont="1" applyAlignment="1">
      <alignment horizontal="center" vertical="center"/>
    </xf>
    <xf numFmtId="1" fontId="4" fillId="0" borderId="0" xfId="9" applyNumberFormat="1" applyFont="1" applyAlignment="1">
      <alignment horizontal="center" vertical="center"/>
    </xf>
    <xf numFmtId="2" fontId="4" fillId="0" borderId="0" xfId="9" applyNumberFormat="1" applyFont="1" applyAlignment="1">
      <alignment horizontal="center" vertical="center"/>
    </xf>
    <xf numFmtId="165" fontId="4" fillId="0" borderId="0" xfId="9" applyNumberFormat="1" applyFont="1" applyAlignment="1">
      <alignment horizontal="center" vertical="center"/>
    </xf>
    <xf numFmtId="164" fontId="5" fillId="0" borderId="0" xfId="9" applyNumberFormat="1" applyFont="1" applyAlignment="1">
      <alignment horizontal="center" vertical="center"/>
    </xf>
    <xf numFmtId="1" fontId="5" fillId="0" borderId="0" xfId="9" applyNumberFormat="1" applyFont="1" applyAlignment="1">
      <alignment horizontal="center" vertical="center"/>
    </xf>
    <xf numFmtId="2" fontId="5" fillId="0" borderId="0" xfId="9" applyNumberFormat="1" applyFont="1" applyAlignment="1">
      <alignment horizontal="center" vertical="center"/>
    </xf>
    <xf numFmtId="165" fontId="5" fillId="0" borderId="0" xfId="9" applyNumberFormat="1" applyFont="1" applyAlignment="1">
      <alignment horizontal="center" vertical="center"/>
    </xf>
    <xf numFmtId="1" fontId="4" fillId="0" borderId="0" xfId="10" applyNumberFormat="1" applyFont="1" applyAlignment="1">
      <alignment horizontal="center" vertical="center"/>
    </xf>
    <xf numFmtId="2" fontId="4" fillId="0" borderId="0" xfId="10" applyNumberFormat="1" applyFont="1" applyAlignment="1">
      <alignment horizontal="center" vertical="center"/>
    </xf>
    <xf numFmtId="165" fontId="4" fillId="0" borderId="0" xfId="10" applyNumberFormat="1" applyFont="1" applyAlignment="1">
      <alignment horizontal="center" vertical="center"/>
    </xf>
    <xf numFmtId="1" fontId="5" fillId="0" borderId="0" xfId="10" applyNumberFormat="1" applyFont="1" applyAlignment="1">
      <alignment horizontal="center" vertical="center"/>
    </xf>
    <xf numFmtId="2" fontId="5" fillId="0" borderId="0" xfId="10" applyNumberFormat="1" applyFont="1" applyAlignment="1">
      <alignment horizontal="center" vertical="center"/>
    </xf>
    <xf numFmtId="165" fontId="5" fillId="0" borderId="0" xfId="10" applyNumberFormat="1" applyFont="1" applyAlignment="1">
      <alignment horizontal="center" vertical="center"/>
    </xf>
    <xf numFmtId="1" fontId="0" fillId="0" borderId="0" xfId="0" applyNumberFormat="1" applyAlignment="1">
      <alignment horizontal="center"/>
    </xf>
    <xf numFmtId="1" fontId="4" fillId="0" borderId="0" xfId="11" applyNumberFormat="1" applyFont="1" applyAlignment="1">
      <alignment horizontal="center" vertical="center"/>
    </xf>
    <xf numFmtId="164" fontId="4" fillId="0" borderId="0" xfId="11" applyNumberFormat="1" applyFont="1" applyAlignment="1">
      <alignment horizontal="center" vertical="center"/>
    </xf>
    <xf numFmtId="165" fontId="4" fillId="0" borderId="0" xfId="11" applyNumberFormat="1" applyFont="1" applyAlignment="1">
      <alignment horizontal="center" vertical="center"/>
    </xf>
    <xf numFmtId="1" fontId="5" fillId="0" borderId="0" xfId="11" applyNumberFormat="1" applyFont="1" applyAlignment="1">
      <alignment horizontal="center" vertical="center"/>
    </xf>
    <xf numFmtId="164" fontId="5" fillId="0" borderId="0" xfId="11" applyNumberFormat="1" applyFont="1" applyAlignment="1">
      <alignment horizontal="center" vertical="center"/>
    </xf>
    <xf numFmtId="165" fontId="5" fillId="0" borderId="0" xfId="11" applyNumberFormat="1" applyFont="1" applyAlignment="1">
      <alignment horizontal="center" vertical="center"/>
    </xf>
    <xf numFmtId="166" fontId="4" fillId="0" borderId="0" xfId="12" applyNumberFormat="1" applyFont="1" applyAlignment="1">
      <alignment horizontal="center" vertical="center"/>
    </xf>
    <xf numFmtId="1" fontId="4" fillId="0" borderId="0" xfId="12" applyNumberFormat="1" applyFont="1" applyAlignment="1">
      <alignment horizontal="center" vertical="center"/>
    </xf>
    <xf numFmtId="2" fontId="4" fillId="0" borderId="0" xfId="12" applyNumberFormat="1" applyFont="1" applyAlignment="1">
      <alignment horizontal="center" vertical="center"/>
    </xf>
    <xf numFmtId="165" fontId="4" fillId="0" borderId="0" xfId="12" applyNumberFormat="1" applyFont="1" applyAlignment="1">
      <alignment horizontal="center" vertical="center"/>
    </xf>
    <xf numFmtId="166" fontId="5" fillId="0" borderId="0" xfId="12" applyNumberFormat="1" applyFont="1" applyAlignment="1">
      <alignment horizontal="center" vertical="center"/>
    </xf>
    <xf numFmtId="1" fontId="5" fillId="0" borderId="0" xfId="12" applyNumberFormat="1" applyFont="1" applyAlignment="1">
      <alignment horizontal="center" vertical="center"/>
    </xf>
    <xf numFmtId="2" fontId="5" fillId="0" borderId="0" xfId="12" applyNumberFormat="1" applyFont="1" applyAlignment="1">
      <alignment horizontal="center" vertical="center"/>
    </xf>
    <xf numFmtId="165" fontId="5" fillId="0" borderId="0" xfId="12" applyNumberFormat="1" applyFont="1" applyAlignment="1">
      <alignment horizontal="center" vertical="center"/>
    </xf>
    <xf numFmtId="165" fontId="8" fillId="0" borderId="0" xfId="5" applyNumberFormat="1" applyFont="1" applyAlignment="1">
      <alignment horizontal="center" vertical="center"/>
    </xf>
    <xf numFmtId="165" fontId="9" fillId="0" borderId="0" xfId="5" applyNumberFormat="1" applyFont="1" applyAlignment="1">
      <alignment horizontal="center" vertical="center"/>
    </xf>
    <xf numFmtId="167" fontId="4" fillId="0" borderId="0" xfId="13" applyNumberFormat="1" applyFont="1" applyAlignment="1">
      <alignment horizontal="center" vertical="center"/>
    </xf>
    <xf numFmtId="1" fontId="4" fillId="0" borderId="0" xfId="13" applyNumberFormat="1" applyFont="1" applyAlignment="1">
      <alignment horizontal="center" vertical="center"/>
    </xf>
    <xf numFmtId="164" fontId="4" fillId="0" borderId="0" xfId="13" applyNumberFormat="1" applyFont="1" applyAlignment="1">
      <alignment horizontal="center" vertical="center"/>
    </xf>
    <xf numFmtId="165" fontId="4" fillId="0" borderId="0" xfId="13" applyNumberFormat="1" applyFont="1" applyAlignment="1">
      <alignment horizontal="center" vertical="center"/>
    </xf>
    <xf numFmtId="167" fontId="5" fillId="0" borderId="0" xfId="13" applyNumberFormat="1" applyFont="1" applyAlignment="1">
      <alignment horizontal="center" vertical="center"/>
    </xf>
    <xf numFmtId="1" fontId="5" fillId="0" borderId="0" xfId="13" applyNumberFormat="1" applyFont="1" applyAlignment="1">
      <alignment horizontal="center" vertical="center"/>
    </xf>
    <xf numFmtId="164" fontId="5" fillId="0" borderId="0" xfId="13" applyNumberFormat="1" applyFont="1" applyAlignment="1">
      <alignment horizontal="center" vertical="center"/>
    </xf>
    <xf numFmtId="165" fontId="5" fillId="0" borderId="0" xfId="13" applyNumberFormat="1" applyFont="1" applyAlignment="1">
      <alignment horizontal="center" vertical="center"/>
    </xf>
    <xf numFmtId="164" fontId="4" fillId="0" borderId="0" xfId="14" applyNumberFormat="1" applyFont="1" applyAlignment="1">
      <alignment horizontal="center" vertical="center"/>
    </xf>
    <xf numFmtId="1" fontId="4" fillId="0" borderId="0" xfId="14" applyNumberFormat="1" applyFont="1" applyAlignment="1">
      <alignment horizontal="center" vertical="center"/>
    </xf>
    <xf numFmtId="167" fontId="4" fillId="0" borderId="0" xfId="14" applyNumberFormat="1" applyFont="1" applyAlignment="1">
      <alignment horizontal="center" vertical="center"/>
    </xf>
    <xf numFmtId="165" fontId="4" fillId="0" borderId="0" xfId="14" applyNumberFormat="1" applyFont="1" applyAlignment="1">
      <alignment horizontal="center" vertical="center"/>
    </xf>
    <xf numFmtId="164" fontId="5" fillId="0" borderId="0" xfId="14" applyNumberFormat="1" applyFont="1" applyAlignment="1">
      <alignment horizontal="center" vertical="center"/>
    </xf>
    <xf numFmtId="1" fontId="5" fillId="0" borderId="0" xfId="14" applyNumberFormat="1" applyFont="1" applyAlignment="1">
      <alignment horizontal="center" vertical="center"/>
    </xf>
    <xf numFmtId="167" fontId="5" fillId="0" borderId="0" xfId="14" applyNumberFormat="1" applyFont="1" applyAlignment="1">
      <alignment horizontal="center" vertical="center"/>
    </xf>
    <xf numFmtId="165" fontId="5" fillId="0" borderId="0" xfId="14" applyNumberFormat="1" applyFont="1" applyAlignment="1">
      <alignment horizontal="center" vertical="center"/>
    </xf>
  </cellXfs>
  <cellStyles count="15">
    <cellStyle name="Normal" xfId="0" builtinId="0"/>
    <cellStyle name="Normal_Area rmANOVA_1" xfId="8"/>
    <cellStyle name="Normal_Cond rmANOVA_1" xfId="11"/>
    <cellStyle name="Normal_DMC rmANOVA" xfId="3"/>
    <cellStyle name="Normal_DMC rmANOVA_1" xfId="7"/>
    <cellStyle name="Normal_Fluo rmANOVA" xfId="5"/>
    <cellStyle name="Normal_Fluo rmANOVA_1" xfId="12"/>
    <cellStyle name="Normal_Foto rmANOVA" xfId="6"/>
    <cellStyle name="Normal_Hoja1_1" xfId="1"/>
    <cellStyle name="Normal_L.W rmANOVA_1" xfId="9"/>
    <cellStyle name="Normal_LMA rmANOVA_1" xfId="10"/>
    <cellStyle name="Normal_Trasp rmANOVA_1" xfId="13"/>
    <cellStyle name="Normal_Tukey test" xfId="2"/>
    <cellStyle name="Normal_Tukey test DMC" xfId="4"/>
    <cellStyle name="Normal_WUE rmANOVA_1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opLeftCell="A4" workbookViewId="0">
      <selection activeCell="J29" sqref="J29"/>
    </sheetView>
  </sheetViews>
  <sheetFormatPr baseColWidth="10" defaultColWidth="9.140625" defaultRowHeight="15"/>
  <cols>
    <col min="1" max="1" width="22.7109375" customWidth="1"/>
    <col min="4" max="4" width="10.85546875" customWidth="1"/>
    <col min="5" max="5" width="11.140625" customWidth="1"/>
    <col min="7" max="7" width="11" customWidth="1"/>
    <col min="8" max="8" width="20.5703125" style="6" customWidth="1"/>
    <col min="11" max="11" width="18.28515625" customWidth="1"/>
  </cols>
  <sheetData>
    <row r="1" spans="1:8" ht="54" customHeight="1">
      <c r="A1" s="6" t="s">
        <v>13</v>
      </c>
      <c r="B1" s="6" t="s">
        <v>12</v>
      </c>
      <c r="C1" s="7" t="s">
        <v>27</v>
      </c>
      <c r="D1" s="6" t="s">
        <v>11</v>
      </c>
      <c r="E1" s="6" t="s">
        <v>10</v>
      </c>
      <c r="F1" s="6" t="s">
        <v>9</v>
      </c>
      <c r="G1" s="6"/>
      <c r="H1" s="7" t="s">
        <v>23</v>
      </c>
    </row>
    <row r="2" spans="1:8">
      <c r="A2" s="19" t="s">
        <v>0</v>
      </c>
      <c r="B2" s="20">
        <v>41516.236103682022</v>
      </c>
      <c r="C2" s="21">
        <v>1</v>
      </c>
      <c r="D2" s="20">
        <v>41516.236103682022</v>
      </c>
      <c r="E2" s="22">
        <v>5318.725464135754</v>
      </c>
      <c r="F2" s="23">
        <v>0</v>
      </c>
      <c r="G2" s="6"/>
    </row>
    <row r="3" spans="1:8">
      <c r="A3" s="19" t="s">
        <v>1</v>
      </c>
      <c r="B3" s="20">
        <v>1374.5235971940463</v>
      </c>
      <c r="C3" s="21">
        <v>5</v>
      </c>
      <c r="D3" s="20">
        <v>274.90471943880925</v>
      </c>
      <c r="E3" s="22">
        <v>35.218576362239503</v>
      </c>
      <c r="F3" s="23">
        <v>6.6791017161449417E-13</v>
      </c>
      <c r="G3" s="6"/>
      <c r="H3" s="9">
        <f t="shared" ref="H3:H10" si="0">(B3/B$14)*100</f>
        <v>22.374519865044267</v>
      </c>
    </row>
    <row r="4" spans="1:8">
      <c r="A4" s="19" t="s">
        <v>2</v>
      </c>
      <c r="B4" s="24">
        <v>3.765591172043059E-2</v>
      </c>
      <c r="C4" s="25">
        <v>1</v>
      </c>
      <c r="D4" s="24">
        <v>3.765591172043059E-2</v>
      </c>
      <c r="E4" s="26">
        <v>4.8241718262349766E-3</v>
      </c>
      <c r="F4" s="27">
        <v>0.94501083218154269</v>
      </c>
      <c r="G4" s="6"/>
      <c r="H4" s="15">
        <f t="shared" si="0"/>
        <v>6.1296360902430127E-4</v>
      </c>
    </row>
    <row r="5" spans="1:8">
      <c r="A5" s="19" t="s">
        <v>3</v>
      </c>
      <c r="B5" s="20">
        <v>99.477196692923386</v>
      </c>
      <c r="C5" s="21">
        <v>5</v>
      </c>
      <c r="D5" s="20">
        <v>19.895439338584676</v>
      </c>
      <c r="E5" s="22">
        <v>2.5488432902739375</v>
      </c>
      <c r="F5" s="23">
        <v>4.4926675959466644E-2</v>
      </c>
      <c r="G5" s="6"/>
      <c r="H5" s="9">
        <f t="shared" si="0"/>
        <v>1.6192915989717367</v>
      </c>
    </row>
    <row r="6" spans="1:8" ht="15.75" thickBot="1">
      <c r="A6" s="28" t="s">
        <v>4</v>
      </c>
      <c r="B6" s="24">
        <v>281.00425746930512</v>
      </c>
      <c r="C6" s="25">
        <v>36</v>
      </c>
      <c r="D6" s="24">
        <v>7.8056738185918091</v>
      </c>
      <c r="E6" s="26"/>
      <c r="F6" s="27"/>
      <c r="G6" s="6"/>
      <c r="H6" s="9">
        <f t="shared" si="0"/>
        <v>4.5741923628986463</v>
      </c>
    </row>
    <row r="7" spans="1:8" ht="15.75" thickTop="1">
      <c r="A7" s="19" t="s">
        <v>5</v>
      </c>
      <c r="B7" s="20">
        <v>1475.7951612030033</v>
      </c>
      <c r="C7" s="21">
        <v>4</v>
      </c>
      <c r="D7" s="20">
        <v>368.94879030075083</v>
      </c>
      <c r="E7" s="22">
        <v>40.452435922009094</v>
      </c>
      <c r="F7" s="23">
        <v>0</v>
      </c>
      <c r="G7" s="6"/>
      <c r="H7" s="9">
        <f t="shared" si="0"/>
        <v>24.023020207496103</v>
      </c>
    </row>
    <row r="8" spans="1:8">
      <c r="A8" s="19" t="s">
        <v>6</v>
      </c>
      <c r="B8" s="20">
        <v>1091.6238556332808</v>
      </c>
      <c r="C8" s="21">
        <v>20</v>
      </c>
      <c r="D8" s="20">
        <v>54.581192781664036</v>
      </c>
      <c r="E8" s="22">
        <v>5.984413722422758</v>
      </c>
      <c r="F8" s="23">
        <v>3.0258795469251254E-11</v>
      </c>
      <c r="G8" s="6"/>
      <c r="H8" s="9">
        <f t="shared" si="0"/>
        <v>17.7694727779744</v>
      </c>
    </row>
    <row r="9" spans="1:8">
      <c r="A9" s="19" t="s">
        <v>7</v>
      </c>
      <c r="B9" s="20">
        <v>117.99760275246919</v>
      </c>
      <c r="C9" s="21">
        <v>4</v>
      </c>
      <c r="D9" s="20">
        <v>29.499400688117298</v>
      </c>
      <c r="E9" s="22">
        <v>3.2343854958868192</v>
      </c>
      <c r="F9" s="23">
        <v>1.4152865338435183E-2</v>
      </c>
      <c r="G9" s="6"/>
      <c r="H9" s="9">
        <f t="shared" si="0"/>
        <v>1.9207671022907922</v>
      </c>
    </row>
    <row r="10" spans="1:8">
      <c r="A10" s="19" t="s">
        <v>8</v>
      </c>
      <c r="B10" s="20">
        <v>389.43436058796829</v>
      </c>
      <c r="C10" s="21">
        <v>20</v>
      </c>
      <c r="D10" s="20">
        <v>19.471718029398414</v>
      </c>
      <c r="E10" s="22">
        <v>2.1349261647763846</v>
      </c>
      <c r="F10" s="23">
        <v>5.5251691952943327E-3</v>
      </c>
      <c r="G10" s="6"/>
      <c r="H10" s="9">
        <f t="shared" si="0"/>
        <v>6.3392195338762214</v>
      </c>
    </row>
    <row r="11" spans="1:8">
      <c r="A11" s="19" t="s">
        <v>4</v>
      </c>
      <c r="B11" s="24">
        <v>1313.3603599481198</v>
      </c>
      <c r="C11" s="25">
        <v>144</v>
      </c>
      <c r="D11" s="24">
        <v>9.1205580551952767</v>
      </c>
      <c r="E11" s="26"/>
      <c r="F11" s="27"/>
      <c r="G11" s="6"/>
      <c r="H11" s="10"/>
    </row>
    <row r="12" spans="1:8">
      <c r="A12" s="6"/>
      <c r="B12" s="6"/>
      <c r="C12" s="6"/>
      <c r="D12" s="6"/>
      <c r="E12" s="6"/>
      <c r="F12" s="6"/>
      <c r="G12" s="6"/>
      <c r="H12" s="10"/>
    </row>
    <row r="13" spans="1:8">
      <c r="A13" s="29"/>
      <c r="B13" s="15"/>
      <c r="C13" s="6"/>
      <c r="D13" s="6"/>
      <c r="E13" s="6"/>
      <c r="F13" s="6"/>
      <c r="G13" s="6"/>
      <c r="H13" s="10"/>
    </row>
    <row r="14" spans="1:8">
      <c r="A14" s="29" t="s">
        <v>24</v>
      </c>
      <c r="B14" s="10">
        <f>SUM(B3:B11)</f>
        <v>6143.2540473928366</v>
      </c>
      <c r="C14" s="6"/>
      <c r="D14" s="6"/>
      <c r="E14" s="6"/>
      <c r="F14" s="6"/>
      <c r="G14" s="6"/>
      <c r="H14" s="10">
        <f>SUM(H3:H10)</f>
        <v>78.621096412161194</v>
      </c>
    </row>
    <row r="16" spans="1:8">
      <c r="A16" s="16" t="s">
        <v>25</v>
      </c>
      <c r="B16" s="17"/>
      <c r="C16" s="17"/>
      <c r="D16" s="17"/>
      <c r="E16" s="17"/>
      <c r="F16" s="17"/>
      <c r="G16" s="17"/>
      <c r="H16" s="18"/>
    </row>
    <row r="18" spans="1:7">
      <c r="A18" s="4" t="s">
        <v>1</v>
      </c>
      <c r="B18" s="1" t="s">
        <v>14</v>
      </c>
      <c r="C18" s="1" t="s">
        <v>15</v>
      </c>
      <c r="D18" s="1" t="s">
        <v>16</v>
      </c>
      <c r="E18" s="1" t="s">
        <v>17</v>
      </c>
      <c r="F18" s="1" t="s">
        <v>18</v>
      </c>
      <c r="G18" s="1" t="s">
        <v>32</v>
      </c>
    </row>
    <row r="19" spans="1:7">
      <c r="A19" s="1" t="s">
        <v>14</v>
      </c>
      <c r="B19" s="27"/>
      <c r="C19" s="23">
        <v>1.315659388539947E-4</v>
      </c>
      <c r="D19" s="23">
        <v>1.4092889983927659E-3</v>
      </c>
      <c r="E19" s="27">
        <v>5.6665202785255775E-2</v>
      </c>
      <c r="F19" s="23">
        <v>1.3152573773111964E-4</v>
      </c>
      <c r="G19" s="23">
        <v>1.3152573791963551E-4</v>
      </c>
    </row>
    <row r="20" spans="1:7">
      <c r="A20" s="1" t="s">
        <v>15</v>
      </c>
      <c r="B20" s="23">
        <v>1.315659388539947E-4</v>
      </c>
      <c r="C20" s="27"/>
      <c r="D20" s="27">
        <v>5.6191479004868872E-2</v>
      </c>
      <c r="E20" s="23">
        <v>1.3958109972166399E-3</v>
      </c>
      <c r="F20" s="23">
        <v>1.6172982338979458E-2</v>
      </c>
      <c r="G20" s="27">
        <v>0.12606410598200501</v>
      </c>
    </row>
    <row r="21" spans="1:7">
      <c r="A21" s="1" t="s">
        <v>16</v>
      </c>
      <c r="B21" s="23">
        <v>1.4092889983927659E-3</v>
      </c>
      <c r="C21" s="27">
        <v>5.6191479004868872E-2</v>
      </c>
      <c r="D21" s="27"/>
      <c r="E21" s="27">
        <v>0.71616288171940157</v>
      </c>
      <c r="F21" s="23">
        <v>1.3290503247886942E-4</v>
      </c>
      <c r="G21" s="23">
        <v>1.6194685290027433E-4</v>
      </c>
    </row>
    <row r="22" spans="1:7">
      <c r="A22" s="1" t="s">
        <v>17</v>
      </c>
      <c r="B22" s="27">
        <v>5.6665202785255775E-2</v>
      </c>
      <c r="C22" s="23">
        <v>1.3958109972166399E-3</v>
      </c>
      <c r="D22" s="27">
        <v>0.71616288171940157</v>
      </c>
      <c r="E22" s="27"/>
      <c r="F22" s="23">
        <v>1.3153036940505292E-4</v>
      </c>
      <c r="G22" s="23">
        <v>1.3170051493915924E-4</v>
      </c>
    </row>
    <row r="23" spans="1:7">
      <c r="A23" s="1" t="s">
        <v>18</v>
      </c>
      <c r="B23" s="23">
        <v>1.3152573773111964E-4</v>
      </c>
      <c r="C23" s="23">
        <v>1.6172982338979458E-2</v>
      </c>
      <c r="D23" s="23">
        <v>1.3290503247886942E-4</v>
      </c>
      <c r="E23" s="23">
        <v>1.3153036940505292E-4</v>
      </c>
      <c r="F23" s="27"/>
      <c r="G23" s="27">
        <v>0.94975707296583911</v>
      </c>
    </row>
    <row r="24" spans="1:7">
      <c r="A24" s="1" t="s">
        <v>32</v>
      </c>
      <c r="B24" s="23">
        <v>1.3152573791963551E-4</v>
      </c>
      <c r="C24" s="27">
        <v>0.12606410598200501</v>
      </c>
      <c r="D24" s="23">
        <v>1.6194685290027433E-4</v>
      </c>
      <c r="E24" s="23">
        <v>1.3170051493915924E-4</v>
      </c>
      <c r="F24" s="27">
        <v>0.94975707296583911</v>
      </c>
      <c r="G24" s="27"/>
    </row>
    <row r="25" spans="1:7">
      <c r="A25" s="1"/>
      <c r="B25" s="3"/>
      <c r="C25" s="2"/>
      <c r="D25" s="2"/>
      <c r="E25" s="3"/>
      <c r="F25" s="2"/>
      <c r="G25" s="2"/>
    </row>
    <row r="27" spans="1:7">
      <c r="A27" s="5" t="s">
        <v>2</v>
      </c>
      <c r="B27" s="1" t="s">
        <v>19</v>
      </c>
      <c r="C27" s="1" t="s">
        <v>20</v>
      </c>
    </row>
    <row r="28" spans="1:7">
      <c r="A28" s="1" t="s">
        <v>19</v>
      </c>
      <c r="B28" s="27"/>
      <c r="C28" s="27">
        <v>0.94509159964476952</v>
      </c>
    </row>
    <row r="29" spans="1:7">
      <c r="A29" s="1" t="s">
        <v>20</v>
      </c>
      <c r="B29" s="27">
        <v>0.94509159964476952</v>
      </c>
      <c r="C29" s="27"/>
    </row>
    <row r="30" spans="1:7">
      <c r="A30" s="1"/>
      <c r="B30" s="2"/>
      <c r="C30" s="2"/>
    </row>
    <row r="32" spans="1:7">
      <c r="A32" s="4" t="s">
        <v>22</v>
      </c>
      <c r="B32" s="1" t="s">
        <v>21</v>
      </c>
      <c r="C32" s="1" t="s">
        <v>28</v>
      </c>
      <c r="D32" s="1" t="s">
        <v>29</v>
      </c>
      <c r="E32" s="14" t="s">
        <v>30</v>
      </c>
      <c r="F32" s="1" t="s">
        <v>31</v>
      </c>
    </row>
    <row r="33" spans="1:6">
      <c r="A33" s="1" t="s">
        <v>21</v>
      </c>
      <c r="B33" s="27"/>
      <c r="C33" s="27">
        <v>0.27587104978181165</v>
      </c>
      <c r="D33" s="27">
        <v>0.97667002995782037</v>
      </c>
      <c r="E33" s="27">
        <v>0.84192905589292422</v>
      </c>
      <c r="F33" s="23">
        <v>1.7226184666041533E-5</v>
      </c>
    </row>
    <row r="34" spans="1:6">
      <c r="A34" s="1" t="s">
        <v>28</v>
      </c>
      <c r="B34" s="27">
        <v>0.27587104978181165</v>
      </c>
      <c r="C34" s="27"/>
      <c r="D34" s="27">
        <v>0.6340621108906207</v>
      </c>
      <c r="E34" s="27">
        <v>0.87698248423292113</v>
      </c>
      <c r="F34" s="23">
        <v>1.7226184666041533E-5</v>
      </c>
    </row>
    <row r="35" spans="1:6">
      <c r="A35" s="1" t="s">
        <v>29</v>
      </c>
      <c r="B35" s="27">
        <v>0.97667002995782037</v>
      </c>
      <c r="C35" s="27">
        <v>0.6340621108906207</v>
      </c>
      <c r="D35" s="27"/>
      <c r="E35" s="27">
        <v>0.99226682266490607</v>
      </c>
      <c r="F35" s="23">
        <v>1.7226184666041533E-5</v>
      </c>
    </row>
    <row r="36" spans="1:6">
      <c r="A36" s="14" t="s">
        <v>30</v>
      </c>
      <c r="B36" s="27">
        <v>0.84192905589292422</v>
      </c>
      <c r="C36" s="27">
        <v>0.87698248423292113</v>
      </c>
      <c r="D36" s="27">
        <v>0.99226682266490607</v>
      </c>
      <c r="E36" s="27"/>
      <c r="F36" s="23">
        <v>1.7226184666041533E-5</v>
      </c>
    </row>
    <row r="37" spans="1:6">
      <c r="A37" s="1" t="s">
        <v>31</v>
      </c>
      <c r="B37" s="23">
        <v>1.7226184666041533E-5</v>
      </c>
      <c r="C37" s="23">
        <v>1.7226184666041533E-5</v>
      </c>
      <c r="D37" s="23">
        <v>1.7226184666041533E-5</v>
      </c>
      <c r="E37" s="23">
        <v>1.7226184666041533E-5</v>
      </c>
      <c r="F37" s="2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7"/>
  <sheetViews>
    <sheetView workbookViewId="0">
      <selection sqref="A1:H14"/>
    </sheetView>
  </sheetViews>
  <sheetFormatPr baseColWidth="10" defaultRowHeight="15"/>
  <cols>
    <col min="1" max="1" width="23.85546875" customWidth="1"/>
  </cols>
  <sheetData>
    <row r="1" spans="1:8" ht="42.75" customHeight="1">
      <c r="A1" s="6" t="s">
        <v>13</v>
      </c>
      <c r="B1" s="6" t="s">
        <v>12</v>
      </c>
      <c r="C1" s="7" t="s">
        <v>27</v>
      </c>
      <c r="D1" s="6" t="s">
        <v>11</v>
      </c>
      <c r="E1" s="6" t="s">
        <v>10</v>
      </c>
      <c r="F1" s="6" t="s">
        <v>9</v>
      </c>
      <c r="G1" s="6"/>
      <c r="H1" s="7" t="s">
        <v>23</v>
      </c>
    </row>
    <row r="2" spans="1:8">
      <c r="A2" s="19" t="s">
        <v>0</v>
      </c>
      <c r="B2" s="32">
        <v>39.564756135061515</v>
      </c>
      <c r="C2" s="33">
        <v>1</v>
      </c>
      <c r="D2" s="32">
        <v>39.564756135061515</v>
      </c>
      <c r="E2" s="34">
        <v>35618.038995471637</v>
      </c>
      <c r="F2" s="35">
        <v>0</v>
      </c>
      <c r="G2" s="6"/>
      <c r="H2" s="6"/>
    </row>
    <row r="3" spans="1:8">
      <c r="A3" s="19" t="s">
        <v>1</v>
      </c>
      <c r="B3" s="32">
        <v>1.3986047460720834E-2</v>
      </c>
      <c r="C3" s="33">
        <v>5</v>
      </c>
      <c r="D3" s="32">
        <v>2.7972094921441667E-3</v>
      </c>
      <c r="E3" s="34">
        <v>2.5181784624069294</v>
      </c>
      <c r="F3" s="35">
        <v>4.703003808014683E-2</v>
      </c>
      <c r="G3" s="6"/>
      <c r="H3" s="9">
        <f>(B3/B$14)*100</f>
        <v>3.3492625850929554</v>
      </c>
    </row>
    <row r="4" spans="1:8">
      <c r="A4" s="19" t="s">
        <v>2</v>
      </c>
      <c r="B4" s="36">
        <v>2.458451626041694E-4</v>
      </c>
      <c r="C4" s="37">
        <v>1</v>
      </c>
      <c r="D4" s="36">
        <v>2.458451626041694E-4</v>
      </c>
      <c r="E4" s="38">
        <v>0.22132128297698545</v>
      </c>
      <c r="F4" s="39">
        <v>0.64087289070682252</v>
      </c>
      <c r="G4" s="6"/>
      <c r="H4" s="10">
        <f t="shared" ref="H4:H9" si="0">(B4/B$14)*100</f>
        <v>5.8872959436804359E-2</v>
      </c>
    </row>
    <row r="5" spans="1:8">
      <c r="A5" s="19" t="s">
        <v>3</v>
      </c>
      <c r="B5" s="36">
        <v>1.0130092106420832E-2</v>
      </c>
      <c r="C5" s="37">
        <v>5</v>
      </c>
      <c r="D5" s="36">
        <v>2.0260184212841665E-3</v>
      </c>
      <c r="E5" s="38">
        <v>1.8239162877309902</v>
      </c>
      <c r="F5" s="39">
        <v>0.13284210557091147</v>
      </c>
      <c r="G5" s="6"/>
      <c r="H5" s="10">
        <f t="shared" si="0"/>
        <v>2.4258703948250524</v>
      </c>
    </row>
    <row r="6" spans="1:8" ht="15.75" thickBot="1">
      <c r="A6" s="28" t="s">
        <v>4</v>
      </c>
      <c r="B6" s="36">
        <v>3.9989040975649995E-2</v>
      </c>
      <c r="C6" s="37">
        <v>36</v>
      </c>
      <c r="D6" s="36">
        <v>1.1108066937680554E-3</v>
      </c>
      <c r="E6" s="38"/>
      <c r="F6" s="39"/>
      <c r="G6" s="6"/>
      <c r="H6" s="10">
        <f t="shared" si="0"/>
        <v>9.5762436906953496</v>
      </c>
    </row>
    <row r="7" spans="1:8" ht="15.75" thickTop="1">
      <c r="A7" s="19" t="s">
        <v>5</v>
      </c>
      <c r="B7" s="32">
        <v>6.5693311266723592E-2</v>
      </c>
      <c r="C7" s="33">
        <v>4</v>
      </c>
      <c r="D7" s="32">
        <v>1.6423327816680898E-2</v>
      </c>
      <c r="E7" s="34">
        <v>12.198842305179005</v>
      </c>
      <c r="F7" s="35">
        <v>1.4419839544643764E-8</v>
      </c>
      <c r="G7" s="6"/>
      <c r="H7" s="9">
        <f t="shared" si="0"/>
        <v>15.731689037551922</v>
      </c>
    </row>
    <row r="8" spans="1:8">
      <c r="A8" s="19" t="s">
        <v>6</v>
      </c>
      <c r="B8" s="32">
        <v>6.9529409667425005E-2</v>
      </c>
      <c r="C8" s="33">
        <v>20</v>
      </c>
      <c r="D8" s="32">
        <v>3.4764704833712503E-3</v>
      </c>
      <c r="E8" s="34">
        <v>2.5822364187470757</v>
      </c>
      <c r="F8" s="35">
        <v>6.2744800541614243E-4</v>
      </c>
      <c r="G8" s="6"/>
      <c r="H8" s="9">
        <f t="shared" si="0"/>
        <v>16.650326049351534</v>
      </c>
    </row>
    <row r="9" spans="1:8">
      <c r="A9" s="19" t="s">
        <v>7</v>
      </c>
      <c r="B9" s="36">
        <v>6.0569757367083393E-3</v>
      </c>
      <c r="C9" s="37">
        <v>4</v>
      </c>
      <c r="D9" s="36">
        <v>1.5142439341770848E-3</v>
      </c>
      <c r="E9" s="38">
        <v>1.1247429979348273</v>
      </c>
      <c r="F9" s="39">
        <v>0.34723270001863749</v>
      </c>
      <c r="G9" s="6"/>
      <c r="H9" s="10">
        <f t="shared" si="0"/>
        <v>1.4504742866593654</v>
      </c>
    </row>
    <row r="10" spans="1:8">
      <c r="A10" s="19" t="s">
        <v>8</v>
      </c>
      <c r="B10" s="36">
        <v>1.8087640400141682E-2</v>
      </c>
      <c r="C10" s="37">
        <v>20</v>
      </c>
      <c r="D10" s="36">
        <v>9.0438202000708411E-4</v>
      </c>
      <c r="E10" s="38">
        <v>0.6717526294823285</v>
      </c>
      <c r="F10" s="39">
        <v>0.84865553831219831</v>
      </c>
      <c r="G10" s="6"/>
      <c r="H10" s="10">
        <f>(B10/B$14)*100</f>
        <v>4.3314780258645023</v>
      </c>
    </row>
    <row r="11" spans="1:8">
      <c r="A11" s="19" t="s">
        <v>4</v>
      </c>
      <c r="B11" s="36">
        <v>0.19386751188659998</v>
      </c>
      <c r="C11" s="37">
        <v>144</v>
      </c>
      <c r="D11" s="36">
        <v>1.3463021658791665E-3</v>
      </c>
      <c r="E11" s="38"/>
      <c r="F11" s="39"/>
      <c r="G11" s="6"/>
      <c r="H11" s="10"/>
    </row>
    <row r="12" spans="1:8">
      <c r="A12" s="6"/>
      <c r="B12" s="6"/>
      <c r="C12" s="6"/>
      <c r="D12" s="6"/>
      <c r="E12" s="6"/>
      <c r="F12" s="6"/>
      <c r="G12" s="6"/>
      <c r="H12" s="10"/>
    </row>
    <row r="13" spans="1:8">
      <c r="A13" s="6"/>
      <c r="B13" s="6"/>
      <c r="C13" s="6"/>
      <c r="D13" s="6"/>
      <c r="E13" s="6"/>
      <c r="F13" s="6"/>
      <c r="G13" s="6"/>
      <c r="H13" s="10"/>
    </row>
    <row r="14" spans="1:8">
      <c r="A14" s="29" t="s">
        <v>24</v>
      </c>
      <c r="B14" s="40">
        <f>SUM(B3:B11)</f>
        <v>0.41758587466299441</v>
      </c>
      <c r="C14" s="6"/>
      <c r="D14" s="6"/>
      <c r="E14" s="6"/>
      <c r="F14" s="6"/>
      <c r="G14" s="6"/>
      <c r="H14" s="10">
        <f>SUM(H3:H10)</f>
        <v>53.574217029477481</v>
      </c>
    </row>
    <row r="16" spans="1:8">
      <c r="A16" s="16" t="s">
        <v>25</v>
      </c>
      <c r="B16" s="17"/>
      <c r="C16" s="17"/>
      <c r="D16" s="17"/>
      <c r="E16" s="17"/>
      <c r="F16" s="17"/>
      <c r="G16" s="17"/>
      <c r="H16" s="17"/>
    </row>
    <row r="18" spans="1:7">
      <c r="A18" s="4" t="s">
        <v>1</v>
      </c>
      <c r="B18" s="1" t="s">
        <v>15</v>
      </c>
      <c r="C18" s="1" t="s">
        <v>16</v>
      </c>
      <c r="D18" s="1" t="s">
        <v>17</v>
      </c>
      <c r="E18" s="1" t="s">
        <v>18</v>
      </c>
      <c r="F18" s="1" t="s">
        <v>32</v>
      </c>
    </row>
    <row r="19" spans="1:7">
      <c r="A19" s="1" t="s">
        <v>14</v>
      </c>
      <c r="B19" s="30"/>
      <c r="C19" s="30">
        <v>6.4893732136075521E-2</v>
      </c>
      <c r="D19" s="30">
        <v>0.99733405103889483</v>
      </c>
      <c r="E19" s="30">
        <v>0.43249178692035495</v>
      </c>
      <c r="F19" s="30">
        <v>0.24415822122206621</v>
      </c>
      <c r="G19" s="11"/>
    </row>
    <row r="20" spans="1:7">
      <c r="A20" s="1" t="s">
        <v>15</v>
      </c>
      <c r="B20" s="30">
        <v>6.4893732136075521E-2</v>
      </c>
      <c r="C20" s="30"/>
      <c r="D20" s="30">
        <v>0.17002035474426369</v>
      </c>
      <c r="E20" s="30">
        <v>0.90825481422402965</v>
      </c>
      <c r="F20" s="30">
        <v>0.98587839061019478</v>
      </c>
      <c r="G20" s="11"/>
    </row>
    <row r="21" spans="1:7">
      <c r="A21" s="1" t="s">
        <v>16</v>
      </c>
      <c r="B21" s="30">
        <v>0.99733405103889483</v>
      </c>
      <c r="C21" s="30">
        <v>0.17002035474426369</v>
      </c>
      <c r="D21" s="30"/>
      <c r="E21" s="30">
        <v>0.71514666023187856</v>
      </c>
      <c r="F21" s="30">
        <v>0.48714943748163031</v>
      </c>
      <c r="G21" s="12"/>
    </row>
    <row r="22" spans="1:7">
      <c r="A22" s="1" t="s">
        <v>17</v>
      </c>
      <c r="B22" s="30">
        <v>0.43249178692035495</v>
      </c>
      <c r="C22" s="30">
        <v>0.90825481422402965</v>
      </c>
      <c r="D22" s="30">
        <v>0.71514666023187856</v>
      </c>
      <c r="E22" s="30"/>
      <c r="F22" s="30">
        <v>0.99910540547406657</v>
      </c>
      <c r="G22" s="11"/>
    </row>
    <row r="23" spans="1:7">
      <c r="A23" s="1" t="s">
        <v>18</v>
      </c>
      <c r="B23" s="30">
        <v>0.24415822122206621</v>
      </c>
      <c r="C23" s="30">
        <v>0.98587839061019478</v>
      </c>
      <c r="D23" s="30">
        <v>0.48714943748163031</v>
      </c>
      <c r="E23" s="30">
        <v>0.99910540547406657</v>
      </c>
      <c r="F23" s="30"/>
      <c r="G23" s="11"/>
    </row>
    <row r="24" spans="1:7">
      <c r="A24" s="1" t="s">
        <v>32</v>
      </c>
      <c r="B24" s="30">
        <v>0.94877477838981317</v>
      </c>
      <c r="C24" s="30">
        <v>0.35379469175997647</v>
      </c>
      <c r="D24" s="30">
        <v>0.99816510209811227</v>
      </c>
      <c r="E24" s="30">
        <v>0.91631883547440052</v>
      </c>
      <c r="F24" s="30">
        <v>0.74869768433287676</v>
      </c>
      <c r="G24" s="11"/>
    </row>
    <row r="27" spans="1:7">
      <c r="A27" s="5" t="s">
        <v>2</v>
      </c>
      <c r="B27" s="1" t="s">
        <v>19</v>
      </c>
      <c r="C27" s="1" t="s">
        <v>20</v>
      </c>
    </row>
    <row r="28" spans="1:7">
      <c r="A28" s="1" t="s">
        <v>19</v>
      </c>
      <c r="B28" s="30"/>
      <c r="C28" s="30">
        <v>0.64099680180343044</v>
      </c>
    </row>
    <row r="29" spans="1:7">
      <c r="A29" s="1" t="s">
        <v>20</v>
      </c>
      <c r="B29" s="30">
        <v>0.64099680180343044</v>
      </c>
      <c r="C29" s="30"/>
    </row>
    <row r="30" spans="1:7">
      <c r="A30" s="1"/>
      <c r="B30" s="2"/>
      <c r="C30" s="2"/>
    </row>
    <row r="32" spans="1:7">
      <c r="A32" s="4" t="s">
        <v>22</v>
      </c>
      <c r="B32" s="1" t="s">
        <v>21</v>
      </c>
      <c r="C32" s="1" t="s">
        <v>28</v>
      </c>
      <c r="D32" s="1" t="s">
        <v>29</v>
      </c>
      <c r="E32" s="14" t="s">
        <v>30</v>
      </c>
      <c r="F32" s="1" t="s">
        <v>31</v>
      </c>
    </row>
    <row r="33" spans="1:6">
      <c r="A33" s="1" t="s">
        <v>21</v>
      </c>
      <c r="B33" s="30"/>
      <c r="C33" s="30">
        <v>0.99941455260914258</v>
      </c>
      <c r="D33" s="30">
        <v>0.52315024321671566</v>
      </c>
      <c r="E33" s="31">
        <v>9.58770064287362E-3</v>
      </c>
      <c r="F33" s="31">
        <v>1.2752334811649835E-4</v>
      </c>
    </row>
    <row r="34" spans="1:6">
      <c r="A34" s="1" t="s">
        <v>28</v>
      </c>
      <c r="B34" s="30">
        <v>0.99941455260914258</v>
      </c>
      <c r="C34" s="30"/>
      <c r="D34" s="30">
        <v>0.3811069950127387</v>
      </c>
      <c r="E34" s="31">
        <v>1.9989346097680216E-2</v>
      </c>
      <c r="F34" s="31">
        <v>3.2307176714330144E-4</v>
      </c>
    </row>
    <row r="35" spans="1:6">
      <c r="A35" s="1" t="s">
        <v>29</v>
      </c>
      <c r="B35" s="30">
        <v>0.52315024321671566</v>
      </c>
      <c r="C35" s="30">
        <v>0.3811069950127387</v>
      </c>
      <c r="D35" s="30"/>
      <c r="E35" s="31">
        <v>2.9832858081446645E-5</v>
      </c>
      <c r="F35" s="31">
        <v>1.724374396427919E-5</v>
      </c>
    </row>
    <row r="36" spans="1:6">
      <c r="A36" s="14" t="s">
        <v>30</v>
      </c>
      <c r="B36" s="31">
        <v>9.58770064287362E-3</v>
      </c>
      <c r="C36" s="31">
        <v>1.9989346097680216E-2</v>
      </c>
      <c r="D36" s="31">
        <v>2.9832858081446645E-5</v>
      </c>
      <c r="E36" s="30"/>
      <c r="F36" s="30">
        <v>0.7979783641062792</v>
      </c>
    </row>
    <row r="37" spans="1:6">
      <c r="A37" s="1" t="s">
        <v>31</v>
      </c>
      <c r="B37" s="31">
        <v>1.2752334811649835E-4</v>
      </c>
      <c r="C37" s="31">
        <v>3.2307176714330144E-4</v>
      </c>
      <c r="D37" s="31">
        <v>1.724374396427919E-5</v>
      </c>
      <c r="E37" s="30">
        <v>0.7979783641062792</v>
      </c>
      <c r="F37" s="3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K28" sqref="K28"/>
    </sheetView>
  </sheetViews>
  <sheetFormatPr baseColWidth="10" defaultRowHeight="15"/>
  <cols>
    <col min="1" max="1" width="20.42578125" customWidth="1"/>
  </cols>
  <sheetData>
    <row r="1" spans="1:9" ht="75">
      <c r="A1" s="6" t="s">
        <v>13</v>
      </c>
      <c r="B1" s="6" t="s">
        <v>12</v>
      </c>
      <c r="C1" s="7" t="s">
        <v>27</v>
      </c>
      <c r="D1" s="6" t="s">
        <v>11</v>
      </c>
      <c r="E1" s="6" t="s">
        <v>10</v>
      </c>
      <c r="F1" s="6" t="s">
        <v>9</v>
      </c>
      <c r="G1" s="6"/>
      <c r="H1" s="7" t="s">
        <v>23</v>
      </c>
    </row>
    <row r="2" spans="1:9">
      <c r="A2" s="19" t="s">
        <v>0</v>
      </c>
      <c r="B2" s="41">
        <v>14156.82136969879</v>
      </c>
      <c r="C2" s="42">
        <v>1</v>
      </c>
      <c r="D2" s="41">
        <v>14156.82136969879</v>
      </c>
      <c r="E2" s="41">
        <v>17337.869930743847</v>
      </c>
      <c r="F2" s="43">
        <v>0</v>
      </c>
      <c r="G2" s="6"/>
      <c r="H2" s="6"/>
    </row>
    <row r="3" spans="1:9">
      <c r="A3" s="19" t="s">
        <v>1</v>
      </c>
      <c r="B3" s="41">
        <v>605.75940704817663</v>
      </c>
      <c r="C3" s="42">
        <v>5</v>
      </c>
      <c r="D3" s="41">
        <v>121.15188140963532</v>
      </c>
      <c r="E3" s="41">
        <v>148.37480158088997</v>
      </c>
      <c r="F3" s="43">
        <v>0</v>
      </c>
      <c r="G3" s="6"/>
      <c r="H3" s="9">
        <f>(B3/$B14)*100</f>
        <v>66.288464881553594</v>
      </c>
    </row>
    <row r="4" spans="1:9">
      <c r="A4" s="19" t="s">
        <v>2</v>
      </c>
      <c r="B4" s="41">
        <v>8.5533549929362902</v>
      </c>
      <c r="C4" s="42">
        <v>1</v>
      </c>
      <c r="D4" s="41">
        <v>8.5533549929362902</v>
      </c>
      <c r="E4" s="41">
        <v>10.47530038462039</v>
      </c>
      <c r="F4" s="43">
        <v>2.5978215850276376E-3</v>
      </c>
      <c r="G4" s="6"/>
      <c r="H4" s="9">
        <f>(B4/$B14)*100</f>
        <v>0.93599664400032201</v>
      </c>
    </row>
    <row r="5" spans="1:9">
      <c r="A5" s="19" t="s">
        <v>3</v>
      </c>
      <c r="B5" s="44">
        <v>4.1669798239952307</v>
      </c>
      <c r="C5" s="45">
        <v>5</v>
      </c>
      <c r="D5" s="44">
        <v>0.8333959647990461</v>
      </c>
      <c r="E5" s="44">
        <v>1.0206606738303483</v>
      </c>
      <c r="F5" s="46">
        <v>0.4200353644334347</v>
      </c>
      <c r="G5" s="6"/>
      <c r="H5" s="10">
        <f>(B5/$B14)*100</f>
        <v>0.45599406713477908</v>
      </c>
    </row>
    <row r="6" spans="1:9" ht="15.75" thickBot="1">
      <c r="A6" s="28" t="s">
        <v>4</v>
      </c>
      <c r="B6" s="44">
        <v>29.394935556959219</v>
      </c>
      <c r="C6" s="45">
        <v>36</v>
      </c>
      <c r="D6" s="44">
        <v>0.81652598769331164</v>
      </c>
      <c r="E6" s="44"/>
      <c r="F6" s="46"/>
      <c r="G6" s="6"/>
      <c r="H6" s="10"/>
    </row>
    <row r="7" spans="1:9" ht="15.75" thickTop="1">
      <c r="A7" s="19" t="s">
        <v>5</v>
      </c>
      <c r="B7" s="41">
        <v>15.286157169215121</v>
      </c>
      <c r="C7" s="42">
        <v>4</v>
      </c>
      <c r="D7" s="41">
        <v>3.8215392923037803</v>
      </c>
      <c r="E7" s="41">
        <v>3.9647440785740269</v>
      </c>
      <c r="F7" s="43">
        <v>4.4036123638636626E-3</v>
      </c>
      <c r="G7" s="6"/>
      <c r="H7" s="9">
        <f>(B7/$B14)*100</f>
        <v>1.6727695532177462</v>
      </c>
    </row>
    <row r="8" spans="1:9">
      <c r="A8" s="19" t="s">
        <v>6</v>
      </c>
      <c r="B8" s="41">
        <v>70.746168835220303</v>
      </c>
      <c r="C8" s="42">
        <v>20</v>
      </c>
      <c r="D8" s="41">
        <v>3.5373084417610152</v>
      </c>
      <c r="E8" s="41">
        <v>3.6698622271936254</v>
      </c>
      <c r="F8" s="43">
        <v>2.5553563660629663E-6</v>
      </c>
      <c r="G8" s="6"/>
      <c r="H8" s="9">
        <f>(B8/$B14)*100</f>
        <v>7.7417781280365485</v>
      </c>
    </row>
    <row r="9" spans="1:9">
      <c r="A9" s="19" t="s">
        <v>7</v>
      </c>
      <c r="B9" s="44">
        <v>8.2798284848934429</v>
      </c>
      <c r="C9" s="45">
        <v>4</v>
      </c>
      <c r="D9" s="44">
        <v>2.0699571212233607</v>
      </c>
      <c r="E9" s="44">
        <v>2.1475247567911393</v>
      </c>
      <c r="F9" s="46">
        <v>7.7942333420169874E-2</v>
      </c>
      <c r="G9" s="6"/>
      <c r="H9" s="10">
        <f>(B9/$B14)*100</f>
        <v>0.90606454206083009</v>
      </c>
    </row>
    <row r="10" spans="1:9">
      <c r="A10" s="19" t="s">
        <v>8</v>
      </c>
      <c r="B10" s="41">
        <v>32.837638170945127</v>
      </c>
      <c r="C10" s="42">
        <v>20</v>
      </c>
      <c r="D10" s="41">
        <v>1.6418819085472562</v>
      </c>
      <c r="E10" s="41">
        <v>1.7034082542969951</v>
      </c>
      <c r="F10" s="43">
        <v>3.8894479935459025E-2</v>
      </c>
      <c r="G10" s="6"/>
      <c r="H10" s="9">
        <f>(B10/$B14)*100</f>
        <v>3.5934342898528695</v>
      </c>
    </row>
    <row r="11" spans="1:9">
      <c r="A11" s="19" t="s">
        <v>4</v>
      </c>
      <c r="B11" s="44">
        <v>138.79878428109481</v>
      </c>
      <c r="C11" s="45">
        <v>144</v>
      </c>
      <c r="D11" s="44">
        <v>0.96388044639649173</v>
      </c>
      <c r="E11" s="44"/>
      <c r="F11" s="46"/>
      <c r="G11" s="6"/>
      <c r="H11" s="10"/>
    </row>
    <row r="12" spans="1:9">
      <c r="A12" s="6"/>
      <c r="B12" s="6"/>
      <c r="C12" s="6"/>
      <c r="D12" s="6"/>
      <c r="E12" s="6"/>
      <c r="F12" s="6"/>
      <c r="G12" s="6"/>
      <c r="H12" s="10"/>
    </row>
    <row r="13" spans="1:9">
      <c r="A13" s="6"/>
      <c r="B13" s="6"/>
      <c r="C13" s="6"/>
      <c r="D13" s="6"/>
      <c r="E13" s="6"/>
      <c r="F13" s="6"/>
      <c r="G13" s="6"/>
      <c r="H13" s="6"/>
    </row>
    <row r="14" spans="1:9">
      <c r="A14" s="29" t="s">
        <v>26</v>
      </c>
      <c r="B14" s="40">
        <f>SUM(B3:B11)</f>
        <v>913.82325436343626</v>
      </c>
      <c r="C14" s="6"/>
      <c r="D14" s="6"/>
      <c r="E14" s="6"/>
      <c r="F14" s="6"/>
      <c r="G14" s="6"/>
      <c r="H14" s="10">
        <f>SUM(H3:H10)</f>
        <v>81.594502105856691</v>
      </c>
    </row>
    <row r="16" spans="1:9">
      <c r="A16" s="16" t="s">
        <v>25</v>
      </c>
      <c r="B16" s="17"/>
      <c r="C16" s="17"/>
      <c r="D16" s="17"/>
      <c r="E16" s="17"/>
      <c r="F16" s="17"/>
      <c r="G16" s="17"/>
      <c r="H16" s="17"/>
      <c r="I16" s="17"/>
    </row>
    <row r="18" spans="1:7">
      <c r="A18" s="4" t="s">
        <v>1</v>
      </c>
      <c r="B18" s="1" t="s">
        <v>14</v>
      </c>
      <c r="C18" s="1" t="s">
        <v>15</v>
      </c>
      <c r="D18" s="1" t="s">
        <v>16</v>
      </c>
      <c r="E18" s="1" t="s">
        <v>17</v>
      </c>
      <c r="F18" s="1" t="s">
        <v>18</v>
      </c>
      <c r="G18" s="1" t="s">
        <v>32</v>
      </c>
    </row>
    <row r="19" spans="1:7">
      <c r="A19" s="1" t="s">
        <v>14</v>
      </c>
      <c r="B19" s="46"/>
      <c r="C19" s="43">
        <v>1.3152573772956533E-4</v>
      </c>
      <c r="D19" s="46">
        <v>0.20398065951206434</v>
      </c>
      <c r="E19" s="43">
        <v>1.3152573772956533E-4</v>
      </c>
      <c r="F19" s="43">
        <v>1.3587147357196905E-4</v>
      </c>
      <c r="G19" s="43">
        <v>1.3152573772956533E-4</v>
      </c>
    </row>
    <row r="20" spans="1:7">
      <c r="A20" s="1" t="s">
        <v>15</v>
      </c>
      <c r="B20" s="43">
        <v>1.3152573772956533E-4</v>
      </c>
      <c r="C20" s="46"/>
      <c r="D20" s="43">
        <v>1.3152573772956533E-4</v>
      </c>
      <c r="E20" s="46">
        <v>0.99059703428665502</v>
      </c>
      <c r="F20" s="43">
        <v>1.3152573772956533E-4</v>
      </c>
      <c r="G20" s="46">
        <v>0.99995005863268371</v>
      </c>
    </row>
    <row r="21" spans="1:7">
      <c r="A21" s="1" t="s">
        <v>16</v>
      </c>
      <c r="B21" s="46">
        <v>0.20398065951206434</v>
      </c>
      <c r="C21" s="43">
        <v>1.3152573772956533E-4</v>
      </c>
      <c r="D21" s="46"/>
      <c r="E21" s="43">
        <v>1.3152573773012044E-4</v>
      </c>
      <c r="F21" s="43">
        <v>1.3152603555788289E-4</v>
      </c>
      <c r="G21" s="43">
        <v>1.3152573772956533E-4</v>
      </c>
    </row>
    <row r="22" spans="1:7">
      <c r="A22" s="1" t="s">
        <v>17</v>
      </c>
      <c r="B22" s="43">
        <v>1.3152573772956533E-4</v>
      </c>
      <c r="C22" s="46">
        <v>0.99059703428665502</v>
      </c>
      <c r="D22" s="43">
        <v>1.3152573773012044E-4</v>
      </c>
      <c r="E22" s="46"/>
      <c r="F22" s="43">
        <v>1.3152573772956533E-4</v>
      </c>
      <c r="G22" s="46">
        <v>0.99872993432475121</v>
      </c>
    </row>
    <row r="23" spans="1:7">
      <c r="A23" s="1" t="s">
        <v>18</v>
      </c>
      <c r="B23" s="43">
        <v>1.3587147357196905E-4</v>
      </c>
      <c r="C23" s="43">
        <v>1.3152573772956533E-4</v>
      </c>
      <c r="D23" s="43">
        <v>1.3152603555788289E-4</v>
      </c>
      <c r="E23" s="43">
        <v>1.3152573772956533E-4</v>
      </c>
      <c r="F23" s="46"/>
      <c r="G23" s="43">
        <v>1.3152573772956533E-4</v>
      </c>
    </row>
    <row r="24" spans="1:7">
      <c r="A24" s="1" t="s">
        <v>32</v>
      </c>
      <c r="B24" s="43">
        <v>1.3152573772956533E-4</v>
      </c>
      <c r="C24" s="46">
        <v>0.99995005863268371</v>
      </c>
      <c r="D24" s="43">
        <v>1.3152573772956533E-4</v>
      </c>
      <c r="E24" s="46">
        <v>0.99872993432475121</v>
      </c>
      <c r="F24" s="43">
        <v>1.3152573772956533E-4</v>
      </c>
      <c r="G24" s="46"/>
    </row>
    <row r="27" spans="1:7">
      <c r="A27" s="5" t="s">
        <v>2</v>
      </c>
      <c r="B27" s="1" t="s">
        <v>19</v>
      </c>
      <c r="C27" s="1" t="s">
        <v>20</v>
      </c>
    </row>
    <row r="28" spans="1:7">
      <c r="A28" s="1" t="s">
        <v>19</v>
      </c>
      <c r="B28" s="46"/>
      <c r="C28" s="43">
        <v>2.7203253022549667E-3</v>
      </c>
    </row>
    <row r="29" spans="1:7">
      <c r="A29" s="1" t="s">
        <v>20</v>
      </c>
      <c r="B29" s="43">
        <v>2.7203253022549667E-3</v>
      </c>
      <c r="C29" s="46"/>
    </row>
    <row r="30" spans="1:7">
      <c r="A30" s="1"/>
      <c r="B30" s="2"/>
      <c r="C30" s="2"/>
    </row>
    <row r="32" spans="1:7">
      <c r="A32" s="4" t="s">
        <v>22</v>
      </c>
      <c r="B32" s="1" t="s">
        <v>21</v>
      </c>
      <c r="C32" s="1" t="s">
        <v>28</v>
      </c>
      <c r="D32" s="1" t="s">
        <v>29</v>
      </c>
      <c r="E32" s="14" t="s">
        <v>30</v>
      </c>
      <c r="F32" s="1" t="s">
        <v>31</v>
      </c>
    </row>
    <row r="33" spans="1:6">
      <c r="A33" s="1" t="s">
        <v>21</v>
      </c>
      <c r="B33" s="46"/>
      <c r="C33" s="46">
        <v>0.91888725974438923</v>
      </c>
      <c r="D33" s="46">
        <v>0.17034159957678141</v>
      </c>
      <c r="E33" s="46">
        <v>0.99634273320067224</v>
      </c>
      <c r="F33" s="46">
        <v>0.13095632212522268</v>
      </c>
    </row>
    <row r="34" spans="1:6">
      <c r="A34" s="1" t="s">
        <v>28</v>
      </c>
      <c r="B34" s="46">
        <v>0.91888725974438923</v>
      </c>
      <c r="C34" s="46"/>
      <c r="D34" s="43">
        <v>1.8649383133307773E-2</v>
      </c>
      <c r="E34" s="46">
        <v>0.75159657321022777</v>
      </c>
      <c r="F34" s="43">
        <v>1.271473677441548E-2</v>
      </c>
    </row>
    <row r="35" spans="1:6">
      <c r="A35" s="1" t="s">
        <v>29</v>
      </c>
      <c r="B35" s="46">
        <v>0.17034159957678141</v>
      </c>
      <c r="C35" s="43">
        <v>1.8649383133307773E-2</v>
      </c>
      <c r="D35" s="46"/>
      <c r="E35" s="46">
        <v>0.33740047067680556</v>
      </c>
      <c r="F35" s="46">
        <v>0.99995406277995846</v>
      </c>
    </row>
    <row r="36" spans="1:6">
      <c r="A36" s="14" t="s">
        <v>30</v>
      </c>
      <c r="B36" s="46">
        <v>0.99634273320067224</v>
      </c>
      <c r="C36" s="46">
        <v>0.75159657321022777</v>
      </c>
      <c r="D36" s="46">
        <v>0.33740047067680556</v>
      </c>
      <c r="E36" s="46"/>
      <c r="F36" s="46">
        <v>0.27437529949913941</v>
      </c>
    </row>
    <row r="37" spans="1:6">
      <c r="A37" s="1" t="s">
        <v>31</v>
      </c>
      <c r="B37" s="46">
        <v>0.13095632212522268</v>
      </c>
      <c r="C37" s="43">
        <v>1.271473677441548E-2</v>
      </c>
      <c r="D37" s="46">
        <v>0.99995406277995846</v>
      </c>
      <c r="E37" s="46">
        <v>0.27437529949913941</v>
      </c>
      <c r="F37" s="4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topLeftCell="A10" workbookViewId="0">
      <selection activeCell="J32" sqref="J32"/>
    </sheetView>
  </sheetViews>
  <sheetFormatPr baseColWidth="10" defaultRowHeight="15"/>
  <cols>
    <col min="1" max="1" width="20.42578125" customWidth="1"/>
  </cols>
  <sheetData>
    <row r="1" spans="1:8" ht="75">
      <c r="A1" s="6" t="s">
        <v>13</v>
      </c>
      <c r="B1" s="6" t="s">
        <v>12</v>
      </c>
      <c r="C1" s="7" t="s">
        <v>27</v>
      </c>
      <c r="D1" s="6" t="s">
        <v>11</v>
      </c>
      <c r="E1" s="6" t="s">
        <v>10</v>
      </c>
      <c r="F1" s="6" t="s">
        <v>9</v>
      </c>
      <c r="G1" s="6"/>
      <c r="H1" s="7" t="s">
        <v>23</v>
      </c>
    </row>
    <row r="2" spans="1:8">
      <c r="A2" s="19" t="s">
        <v>0</v>
      </c>
      <c r="B2" s="47">
        <v>4509.9534085978121</v>
      </c>
      <c r="C2" s="48">
        <v>1</v>
      </c>
      <c r="D2" s="47">
        <v>4509.9534085978121</v>
      </c>
      <c r="E2" s="49">
        <v>23674.855776913944</v>
      </c>
      <c r="F2" s="50">
        <v>0</v>
      </c>
      <c r="G2" s="6"/>
      <c r="H2" s="6"/>
    </row>
    <row r="3" spans="1:8">
      <c r="A3" s="19" t="s">
        <v>1</v>
      </c>
      <c r="B3" s="47">
        <v>34.092916399855717</v>
      </c>
      <c r="C3" s="48">
        <v>5</v>
      </c>
      <c r="D3" s="47">
        <v>6.8185832799711434</v>
      </c>
      <c r="E3" s="49">
        <v>35.793934245184026</v>
      </c>
      <c r="F3" s="50">
        <v>5.2613469136986168E-13</v>
      </c>
      <c r="G3" s="6"/>
      <c r="H3" s="9">
        <f>(B3/$B14)*100</f>
        <v>33.680623100760307</v>
      </c>
    </row>
    <row r="4" spans="1:8">
      <c r="A4" s="19" t="s">
        <v>2</v>
      </c>
      <c r="B4" s="51">
        <v>1.5695179520856108E-2</v>
      </c>
      <c r="C4" s="52">
        <v>1</v>
      </c>
      <c r="D4" s="51">
        <v>1.5695179520856108E-2</v>
      </c>
      <c r="E4" s="53">
        <v>8.2391341524871722E-2</v>
      </c>
      <c r="F4" s="54">
        <v>0.77572823272710345</v>
      </c>
      <c r="G4" s="6"/>
      <c r="H4" s="10">
        <f>(B4/$B14)*100</f>
        <v>1.550537418802234E-2</v>
      </c>
    </row>
    <row r="5" spans="1:8">
      <c r="A5" s="19" t="s">
        <v>3</v>
      </c>
      <c r="B5" s="51">
        <v>0.82827628863069136</v>
      </c>
      <c r="C5" s="52">
        <v>5</v>
      </c>
      <c r="D5" s="51">
        <v>0.16565525772613826</v>
      </c>
      <c r="E5" s="53">
        <v>0.86960196260057998</v>
      </c>
      <c r="F5" s="54">
        <v>0.51101351506160975</v>
      </c>
      <c r="G5" s="6"/>
      <c r="H5" s="10">
        <f>(B5/$B14)*100</f>
        <v>0.818259757349035</v>
      </c>
    </row>
    <row r="6" spans="1:8" ht="15.75" thickBot="1">
      <c r="A6" s="28" t="s">
        <v>4</v>
      </c>
      <c r="B6" s="51">
        <v>6.8578378782709066</v>
      </c>
      <c r="C6" s="52">
        <v>36</v>
      </c>
      <c r="D6" s="51">
        <v>0.1904954966186363</v>
      </c>
      <c r="E6" s="53"/>
      <c r="F6" s="54"/>
      <c r="G6" s="6"/>
      <c r="H6" s="10"/>
    </row>
    <row r="7" spans="1:8" ht="15.75" thickTop="1">
      <c r="A7" s="19" t="s">
        <v>5</v>
      </c>
      <c r="B7" s="47">
        <v>10.868185822431524</v>
      </c>
      <c r="C7" s="48">
        <v>4</v>
      </c>
      <c r="D7" s="47">
        <v>2.7170464556078811</v>
      </c>
      <c r="E7" s="49">
        <v>10.352742036791293</v>
      </c>
      <c r="F7" s="50">
        <v>2.1323662857675174E-7</v>
      </c>
      <c r="G7" s="6"/>
      <c r="H7" s="9">
        <f>(B7/$B14)*100</f>
        <v>10.73675440907402</v>
      </c>
    </row>
    <row r="8" spans="1:8">
      <c r="A8" s="19" t="s">
        <v>6</v>
      </c>
      <c r="B8" s="51">
        <v>8.3730230857555341</v>
      </c>
      <c r="C8" s="52">
        <v>20</v>
      </c>
      <c r="D8" s="51">
        <v>0.41865115428777672</v>
      </c>
      <c r="E8" s="53">
        <v>1.5951834002693126</v>
      </c>
      <c r="F8" s="54">
        <v>6.1169244902503417E-2</v>
      </c>
      <c r="G8" s="6"/>
      <c r="H8" s="10">
        <f>(B8/$B14)*100</f>
        <v>8.2717662360645292</v>
      </c>
    </row>
    <row r="9" spans="1:8">
      <c r="A9" s="19" t="s">
        <v>7</v>
      </c>
      <c r="B9" s="51">
        <v>0.91622769710768459</v>
      </c>
      <c r="C9" s="52">
        <v>4</v>
      </c>
      <c r="D9" s="51">
        <v>0.22905692427692115</v>
      </c>
      <c r="E9" s="53">
        <v>0.87277390634429142</v>
      </c>
      <c r="F9" s="54">
        <v>0.48195387372659004</v>
      </c>
      <c r="G9" s="6"/>
      <c r="H9" s="10">
        <f>(B9/$B14)*100</f>
        <v>0.90514754967961886</v>
      </c>
    </row>
    <row r="10" spans="1:8">
      <c r="A10" s="19" t="s">
        <v>8</v>
      </c>
      <c r="B10" s="51">
        <v>1.4795906569293016</v>
      </c>
      <c r="C10" s="52">
        <v>20</v>
      </c>
      <c r="D10" s="51">
        <v>7.3979532846465079E-2</v>
      </c>
      <c r="E10" s="53">
        <v>0.28188366745846805</v>
      </c>
      <c r="F10" s="54">
        <v>0.99906141661853964</v>
      </c>
      <c r="G10" s="6"/>
      <c r="H10" s="10">
        <f>(B10/$B14)*100</f>
        <v>1.4616976346339514</v>
      </c>
    </row>
    <row r="11" spans="1:8">
      <c r="A11" s="19" t="s">
        <v>4</v>
      </c>
      <c r="B11" s="51">
        <v>37.792373094693616</v>
      </c>
      <c r="C11" s="52">
        <v>144</v>
      </c>
      <c r="D11" s="51">
        <v>0.26244703537981678</v>
      </c>
      <c r="E11" s="53"/>
      <c r="F11" s="54"/>
      <c r="G11" s="6"/>
      <c r="H11" s="10"/>
    </row>
    <row r="12" spans="1:8">
      <c r="A12" s="6"/>
      <c r="B12" s="6"/>
      <c r="C12" s="6"/>
      <c r="D12" s="6"/>
      <c r="E12" s="6"/>
      <c r="F12" s="6"/>
      <c r="G12" s="6"/>
      <c r="H12" s="10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29" t="s">
        <v>24</v>
      </c>
      <c r="B14" s="40">
        <f>SUM(B3:B11)</f>
        <v>101.22412610319583</v>
      </c>
      <c r="C14" s="6"/>
      <c r="D14" s="6"/>
      <c r="E14" s="6"/>
      <c r="F14" s="6"/>
      <c r="G14" s="6"/>
      <c r="H14" s="10">
        <f>SUM(H3:H10)</f>
        <v>55.889754061749485</v>
      </c>
    </row>
    <row r="16" spans="1:8">
      <c r="A16" s="16" t="s">
        <v>25</v>
      </c>
      <c r="B16" s="17"/>
      <c r="C16" s="17"/>
      <c r="D16" s="17"/>
      <c r="E16" s="17"/>
      <c r="F16" s="17"/>
      <c r="G16" s="17"/>
      <c r="H16" s="17"/>
    </row>
    <row r="18" spans="1:7">
      <c r="A18" s="4" t="s">
        <v>1</v>
      </c>
      <c r="B18" s="1" t="s">
        <v>14</v>
      </c>
      <c r="C18" s="1" t="s">
        <v>15</v>
      </c>
      <c r="D18" s="1" t="s">
        <v>16</v>
      </c>
      <c r="E18" s="1" t="s">
        <v>17</v>
      </c>
      <c r="F18" s="1" t="s">
        <v>18</v>
      </c>
      <c r="G18" s="1" t="s">
        <v>32</v>
      </c>
    </row>
    <row r="19" spans="1:7">
      <c r="A19" s="1" t="s">
        <v>14</v>
      </c>
      <c r="B19" s="54"/>
      <c r="C19" s="50">
        <v>1.6200803008747822E-2</v>
      </c>
      <c r="D19" s="50">
        <v>3.5337634776258842E-2</v>
      </c>
      <c r="E19" s="50">
        <v>1.3152573773000942E-4</v>
      </c>
      <c r="F19" s="50">
        <v>2.2979194868588682E-4</v>
      </c>
      <c r="G19" s="50">
        <v>1.3152573799291023E-4</v>
      </c>
    </row>
    <row r="20" spans="1:7">
      <c r="A20" s="1" t="s">
        <v>15</v>
      </c>
      <c r="B20" s="50">
        <v>1.6200803008747822E-2</v>
      </c>
      <c r="C20" s="54"/>
      <c r="D20" s="54">
        <v>0.9996063962064381</v>
      </c>
      <c r="E20" s="50">
        <v>1.3154160332995435E-4</v>
      </c>
      <c r="F20" s="54">
        <v>0.52266416697156148</v>
      </c>
      <c r="G20" s="50">
        <v>1.3306517118383265E-4</v>
      </c>
    </row>
    <row r="21" spans="1:7">
      <c r="A21" s="1" t="s">
        <v>16</v>
      </c>
      <c r="B21" s="50">
        <v>3.5337634776258842E-2</v>
      </c>
      <c r="C21" s="54">
        <v>0.9996063962064381</v>
      </c>
      <c r="D21" s="54"/>
      <c r="E21" s="50">
        <v>1.3152991200582331E-4</v>
      </c>
      <c r="F21" s="54">
        <v>0.34084118478515357</v>
      </c>
      <c r="G21" s="50">
        <v>1.3200447332262222E-4</v>
      </c>
    </row>
    <row r="22" spans="1:7">
      <c r="A22" s="1" t="s">
        <v>17</v>
      </c>
      <c r="B22" s="50">
        <v>1.3152573773000942E-4</v>
      </c>
      <c r="C22" s="50">
        <v>1.3154160332995435E-4</v>
      </c>
      <c r="D22" s="50">
        <v>1.3152991200582331E-4</v>
      </c>
      <c r="E22" s="54"/>
      <c r="F22" s="50">
        <v>1.4327579194040041E-4</v>
      </c>
      <c r="G22" s="54">
        <v>0.85236432556006902</v>
      </c>
    </row>
    <row r="23" spans="1:7">
      <c r="A23" s="1" t="s">
        <v>18</v>
      </c>
      <c r="B23" s="50">
        <v>2.2979194868588682E-4</v>
      </c>
      <c r="C23" s="54">
        <v>0.52266416697156148</v>
      </c>
      <c r="D23" s="54">
        <v>0.34084118478515357</v>
      </c>
      <c r="E23" s="50">
        <v>1.4327579194040041E-4</v>
      </c>
      <c r="F23" s="54"/>
      <c r="G23" s="50">
        <v>6.6764948419706371E-4</v>
      </c>
    </row>
    <row r="24" spans="1:7">
      <c r="A24" s="1" t="s">
        <v>32</v>
      </c>
      <c r="B24" s="50">
        <v>1.3152573799291023E-4</v>
      </c>
      <c r="C24" s="50">
        <v>1.3306517118383265E-4</v>
      </c>
      <c r="D24" s="50">
        <v>1.3200447332262222E-4</v>
      </c>
      <c r="E24" s="54">
        <v>0.85236432556006902</v>
      </c>
      <c r="F24" s="50">
        <v>6.6764948419706371E-4</v>
      </c>
      <c r="G24" s="54"/>
    </row>
    <row r="27" spans="1:7">
      <c r="A27" s="5" t="s">
        <v>2</v>
      </c>
      <c r="B27" s="1" t="s">
        <v>19</v>
      </c>
      <c r="C27" s="1" t="s">
        <v>20</v>
      </c>
    </row>
    <row r="28" spans="1:7">
      <c r="A28" s="1" t="s">
        <v>19</v>
      </c>
      <c r="B28" s="54"/>
      <c r="C28" s="54">
        <v>0.77584713709276987</v>
      </c>
    </row>
    <row r="29" spans="1:7">
      <c r="A29" s="1" t="s">
        <v>20</v>
      </c>
      <c r="B29" s="54">
        <v>0.77584713709276987</v>
      </c>
      <c r="C29" s="54"/>
    </row>
    <row r="30" spans="1:7">
      <c r="A30" s="1"/>
      <c r="B30" s="2"/>
      <c r="C30" s="2"/>
    </row>
    <row r="32" spans="1:7">
      <c r="A32" s="4" t="s">
        <v>22</v>
      </c>
      <c r="B32" s="1" t="s">
        <v>21</v>
      </c>
      <c r="C32" s="1" t="s">
        <v>28</v>
      </c>
      <c r="D32" s="1" t="s">
        <v>29</v>
      </c>
      <c r="E32" s="14" t="s">
        <v>30</v>
      </c>
      <c r="F32" s="1" t="s">
        <v>31</v>
      </c>
    </row>
    <row r="33" spans="1:6">
      <c r="A33" s="1" t="s">
        <v>21</v>
      </c>
      <c r="B33" s="54"/>
      <c r="C33" s="54">
        <v>0.64295946216141764</v>
      </c>
      <c r="D33" s="54">
        <v>0.97451976638882409</v>
      </c>
      <c r="E33" s="54">
        <v>6.6322675704847733E-2</v>
      </c>
      <c r="F33" s="50">
        <v>1.7291840857414087E-5</v>
      </c>
    </row>
    <row r="34" spans="1:6">
      <c r="A34" s="1" t="s">
        <v>28</v>
      </c>
      <c r="B34" s="54">
        <v>0.64295946216141764</v>
      </c>
      <c r="C34" s="54"/>
      <c r="D34" s="54">
        <v>0.93860716818134249</v>
      </c>
      <c r="E34" s="54">
        <v>0.72411589303858048</v>
      </c>
      <c r="F34" s="50">
        <v>1.3711693830553706E-4</v>
      </c>
    </row>
    <row r="35" spans="1:6">
      <c r="A35" s="1" t="s">
        <v>29</v>
      </c>
      <c r="B35" s="54">
        <v>0.97451976638882409</v>
      </c>
      <c r="C35" s="54">
        <v>0.93860716818134249</v>
      </c>
      <c r="D35" s="54"/>
      <c r="E35" s="54">
        <v>0.25694203014045358</v>
      </c>
      <c r="F35" s="50">
        <v>1.9621560461868803E-5</v>
      </c>
    </row>
    <row r="36" spans="1:6">
      <c r="A36" s="14" t="s">
        <v>30</v>
      </c>
      <c r="B36" s="54">
        <v>6.6322675704847733E-2</v>
      </c>
      <c r="C36" s="54">
        <v>0.72411589303858048</v>
      </c>
      <c r="D36" s="54">
        <v>0.25694203014045358</v>
      </c>
      <c r="E36" s="54"/>
      <c r="F36" s="50">
        <v>1.5581327255169253E-2</v>
      </c>
    </row>
    <row r="37" spans="1:6">
      <c r="A37" s="1" t="s">
        <v>31</v>
      </c>
      <c r="B37" s="50">
        <v>1.7291840857414087E-5</v>
      </c>
      <c r="C37" s="50">
        <v>1.3711693830553706E-4</v>
      </c>
      <c r="D37" s="50">
        <v>1.9621560461868803E-5</v>
      </c>
      <c r="E37" s="50">
        <v>1.5581327255169253E-2</v>
      </c>
      <c r="F37" s="5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4" workbookViewId="0">
      <selection activeCell="J32" sqref="J32"/>
    </sheetView>
  </sheetViews>
  <sheetFormatPr baseColWidth="10" defaultRowHeight="15"/>
  <cols>
    <col min="1" max="1" width="18.140625" customWidth="1"/>
  </cols>
  <sheetData>
    <row r="1" spans="1:8" ht="75">
      <c r="A1" s="6" t="s">
        <v>13</v>
      </c>
      <c r="B1" s="6" t="s">
        <v>12</v>
      </c>
      <c r="C1" s="7" t="s">
        <v>27</v>
      </c>
      <c r="D1" s="6" t="s">
        <v>11</v>
      </c>
      <c r="E1" s="6" t="s">
        <v>10</v>
      </c>
      <c r="F1" s="6" t="s">
        <v>9</v>
      </c>
      <c r="G1" s="6"/>
      <c r="H1" s="7" t="s">
        <v>23</v>
      </c>
    </row>
    <row r="2" spans="1:8">
      <c r="A2" s="19" t="s">
        <v>0</v>
      </c>
      <c r="B2" s="55">
        <v>4102692.2662152005</v>
      </c>
      <c r="C2" s="55">
        <v>1</v>
      </c>
      <c r="D2" s="55">
        <v>4102692.2662152005</v>
      </c>
      <c r="E2" s="56">
        <v>22604.108276952109</v>
      </c>
      <c r="F2" s="57">
        <v>0</v>
      </c>
      <c r="G2" s="6"/>
      <c r="H2" s="6"/>
    </row>
    <row r="3" spans="1:8">
      <c r="A3" s="19" t="s">
        <v>1</v>
      </c>
      <c r="B3" s="55">
        <v>26622.03720883104</v>
      </c>
      <c r="C3" s="55">
        <v>5</v>
      </c>
      <c r="D3" s="55">
        <v>5324.4074417662077</v>
      </c>
      <c r="E3" s="56">
        <v>29.335244886724336</v>
      </c>
      <c r="F3" s="57">
        <v>9.3646201904107329E-12</v>
      </c>
      <c r="G3" s="6"/>
      <c r="H3" s="9">
        <f>(B3/$B14)*100</f>
        <v>25.852582900640936</v>
      </c>
    </row>
    <row r="4" spans="1:8">
      <c r="A4" s="19" t="s">
        <v>2</v>
      </c>
      <c r="B4" s="55">
        <v>1783.1908294245925</v>
      </c>
      <c r="C4" s="55">
        <v>1</v>
      </c>
      <c r="D4" s="55">
        <v>1783.1908294245925</v>
      </c>
      <c r="E4" s="56">
        <v>9.8246312351293632</v>
      </c>
      <c r="F4" s="57">
        <v>3.4183686424829052E-3</v>
      </c>
      <c r="G4" s="6"/>
      <c r="H4" s="9">
        <f>(B4/$B14)*100</f>
        <v>1.731651427865545</v>
      </c>
    </row>
    <row r="5" spans="1:8">
      <c r="A5" s="19" t="s">
        <v>3</v>
      </c>
      <c r="B5" s="58">
        <v>2178.9298350217155</v>
      </c>
      <c r="C5" s="58">
        <v>5</v>
      </c>
      <c r="D5" s="58">
        <v>435.78596700434309</v>
      </c>
      <c r="E5" s="59">
        <v>2.400997331644799</v>
      </c>
      <c r="F5" s="60">
        <v>5.6029920338875883E-2</v>
      </c>
      <c r="G5" s="6"/>
      <c r="H5" s="10">
        <f>(B5/$B14)*100</f>
        <v>2.1159524251544775</v>
      </c>
    </row>
    <row r="6" spans="1:8" ht="15.75" thickBot="1">
      <c r="A6" s="28" t="s">
        <v>4</v>
      </c>
      <c r="B6" s="58">
        <v>6534.0742388118824</v>
      </c>
      <c r="C6" s="58">
        <v>36</v>
      </c>
      <c r="D6" s="58">
        <v>181.50206218921895</v>
      </c>
      <c r="E6" s="59"/>
      <c r="F6" s="60"/>
      <c r="G6" s="6"/>
      <c r="H6" s="10"/>
    </row>
    <row r="7" spans="1:8" ht="15.75" thickTop="1">
      <c r="A7" s="19" t="s">
        <v>5</v>
      </c>
      <c r="B7" s="55">
        <v>25301.080099950806</v>
      </c>
      <c r="C7" s="55">
        <v>4</v>
      </c>
      <c r="D7" s="55">
        <v>6325.2700249877016</v>
      </c>
      <c r="E7" s="56">
        <v>32.098389731978116</v>
      </c>
      <c r="F7" s="57">
        <v>0</v>
      </c>
      <c r="G7" s="6"/>
      <c r="H7" s="9">
        <f>(B7/$B14)*100</f>
        <v>24.569805294343062</v>
      </c>
    </row>
    <row r="8" spans="1:8">
      <c r="A8" s="19" t="s">
        <v>6</v>
      </c>
      <c r="B8" s="58">
        <v>5183.2256092606613</v>
      </c>
      <c r="C8" s="58">
        <v>20</v>
      </c>
      <c r="D8" s="58">
        <v>259.16128046303305</v>
      </c>
      <c r="E8" s="59">
        <v>1.3151469820068424</v>
      </c>
      <c r="F8" s="60">
        <v>0.1784202721797149</v>
      </c>
      <c r="G8" s="6"/>
      <c r="H8" s="10">
        <f>(B8/$B14)*100</f>
        <v>5.0334153132235153</v>
      </c>
    </row>
    <row r="9" spans="1:8">
      <c r="A9" s="19" t="s">
        <v>7</v>
      </c>
      <c r="B9" s="55">
        <v>3102.8152685131513</v>
      </c>
      <c r="C9" s="55">
        <v>4</v>
      </c>
      <c r="D9" s="55">
        <v>775.70381712828782</v>
      </c>
      <c r="E9" s="56">
        <v>3.9364079858101038</v>
      </c>
      <c r="F9" s="57">
        <v>4.6081472176465743E-3</v>
      </c>
      <c r="G9" s="6"/>
      <c r="H9" s="9">
        <f>(B9/$B14)*100</f>
        <v>3.0131348824049269</v>
      </c>
    </row>
    <row r="10" spans="1:8">
      <c r="A10" s="19" t="s">
        <v>8</v>
      </c>
      <c r="B10" s="58">
        <v>3894.4953481733305</v>
      </c>
      <c r="C10" s="58">
        <v>20</v>
      </c>
      <c r="D10" s="58">
        <v>194.72476740866654</v>
      </c>
      <c r="E10" s="59">
        <v>0.98815567557755313</v>
      </c>
      <c r="F10" s="60">
        <v>0.47996280830399829</v>
      </c>
      <c r="G10" s="6"/>
      <c r="H10" s="10">
        <f>(B10/$B14)*100</f>
        <v>3.7819331050823224</v>
      </c>
    </row>
    <row r="11" spans="1:8">
      <c r="A11" s="19" t="s">
        <v>4</v>
      </c>
      <c r="B11" s="58">
        <v>28376.466583019992</v>
      </c>
      <c r="C11" s="58">
        <v>144</v>
      </c>
      <c r="D11" s="58">
        <v>197.05879571541661</v>
      </c>
      <c r="E11" s="59"/>
      <c r="F11" s="60"/>
      <c r="G11" s="6"/>
      <c r="H11" s="10"/>
    </row>
    <row r="12" spans="1:8">
      <c r="A12" s="6"/>
      <c r="B12" s="6"/>
      <c r="C12" s="6"/>
      <c r="D12" s="6"/>
      <c r="E12" s="6"/>
      <c r="F12" s="6"/>
      <c r="G12" s="6"/>
      <c r="H12" s="10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29" t="s">
        <v>24</v>
      </c>
      <c r="B14" s="61">
        <f>SUM(B3:B11)</f>
        <v>102976.31502100716</v>
      </c>
      <c r="C14" s="6"/>
      <c r="D14" s="6"/>
      <c r="E14" s="6"/>
      <c r="F14" s="6"/>
      <c r="G14" s="6"/>
      <c r="H14" s="10">
        <f>SUM(H3:H10)</f>
        <v>66.098475348714786</v>
      </c>
    </row>
    <row r="16" spans="1:8">
      <c r="A16" s="16" t="s">
        <v>25</v>
      </c>
      <c r="B16" s="17"/>
      <c r="C16" s="17"/>
      <c r="D16" s="17"/>
      <c r="E16" s="17"/>
      <c r="F16" s="17"/>
      <c r="G16" s="17"/>
    </row>
    <row r="18" spans="1:7">
      <c r="A18" s="4" t="s">
        <v>1</v>
      </c>
      <c r="B18" s="1" t="s">
        <v>14</v>
      </c>
      <c r="C18" s="1" t="s">
        <v>15</v>
      </c>
      <c r="D18" s="1" t="s">
        <v>16</v>
      </c>
      <c r="E18" s="1" t="s">
        <v>17</v>
      </c>
      <c r="F18" s="1" t="s">
        <v>18</v>
      </c>
      <c r="G18" s="1" t="s">
        <v>32</v>
      </c>
    </row>
    <row r="19" spans="1:7">
      <c r="A19" s="1" t="s">
        <v>14</v>
      </c>
      <c r="B19" s="60"/>
      <c r="C19" s="60">
        <v>0.23338738420038374</v>
      </c>
      <c r="D19" s="60">
        <v>0.1128627388240363</v>
      </c>
      <c r="E19" s="57">
        <v>1.3153248144104346E-4</v>
      </c>
      <c r="F19" s="60">
        <v>0.151253530388201</v>
      </c>
      <c r="G19" s="60">
        <v>0.9997021067233206</v>
      </c>
    </row>
    <row r="20" spans="1:7">
      <c r="A20" s="1" t="s">
        <v>15</v>
      </c>
      <c r="B20" s="60">
        <v>0.23338738420038374</v>
      </c>
      <c r="C20" s="60"/>
      <c r="D20" s="60">
        <v>0.99899844719393116</v>
      </c>
      <c r="E20" s="57">
        <v>1.315257378389223E-4</v>
      </c>
      <c r="F20" s="57">
        <v>5.3018355983791565E-4</v>
      </c>
      <c r="G20" s="60">
        <v>0.13333835339562861</v>
      </c>
    </row>
    <row r="21" spans="1:7">
      <c r="A21" s="1" t="s">
        <v>16</v>
      </c>
      <c r="B21" s="60">
        <v>0.1128627388240363</v>
      </c>
      <c r="C21" s="60">
        <v>0.99899844719393116</v>
      </c>
      <c r="D21" s="60"/>
      <c r="E21" s="57">
        <v>1.3152573774355414E-4</v>
      </c>
      <c r="F21" s="57">
        <v>2.4770551266528607E-4</v>
      </c>
      <c r="G21" s="60">
        <v>5.9091624894282102E-2</v>
      </c>
    </row>
    <row r="22" spans="1:7">
      <c r="A22" s="1" t="s">
        <v>17</v>
      </c>
      <c r="B22" s="57">
        <v>1.3153248144104346E-4</v>
      </c>
      <c r="C22" s="57">
        <v>1.315257378389223E-4</v>
      </c>
      <c r="D22" s="57">
        <v>1.3152573774355414E-4</v>
      </c>
      <c r="E22" s="60"/>
      <c r="F22" s="57">
        <v>2.1161250800827425E-4</v>
      </c>
      <c r="G22" s="57">
        <v>1.3154919454394509E-4</v>
      </c>
    </row>
    <row r="23" spans="1:7">
      <c r="A23" s="1" t="s">
        <v>18</v>
      </c>
      <c r="B23" s="60">
        <v>0.151253530388201</v>
      </c>
      <c r="C23" s="57">
        <v>5.3018355983791565E-4</v>
      </c>
      <c r="D23" s="57">
        <v>2.4770551266528607E-4</v>
      </c>
      <c r="E23" s="57">
        <v>2.1161250800827425E-4</v>
      </c>
      <c r="F23" s="60"/>
      <c r="G23" s="60">
        <v>0.26036710481420744</v>
      </c>
    </row>
    <row r="24" spans="1:7">
      <c r="A24" s="1" t="s">
        <v>32</v>
      </c>
      <c r="B24" s="60">
        <v>0.9997021067233206</v>
      </c>
      <c r="C24" s="60">
        <v>0.13333835339562861</v>
      </c>
      <c r="D24" s="60">
        <v>5.9091624894282102E-2</v>
      </c>
      <c r="E24" s="57">
        <v>1.3154919454394509E-4</v>
      </c>
      <c r="F24" s="60">
        <v>0.26036710481420744</v>
      </c>
      <c r="G24" s="60"/>
    </row>
    <row r="27" spans="1:7">
      <c r="A27" s="5" t="s">
        <v>2</v>
      </c>
      <c r="B27" s="1" t="s">
        <v>19</v>
      </c>
      <c r="C27" s="1" t="s">
        <v>20</v>
      </c>
    </row>
    <row r="28" spans="1:7">
      <c r="A28" s="1" t="s">
        <v>19</v>
      </c>
      <c r="B28" s="60"/>
      <c r="C28" s="57">
        <v>3.5656694662935529E-3</v>
      </c>
      <c r="D28" s="6"/>
    </row>
    <row r="29" spans="1:7">
      <c r="A29" s="1" t="s">
        <v>20</v>
      </c>
      <c r="B29" s="57">
        <v>3.5656694662935529E-3</v>
      </c>
      <c r="C29" s="60"/>
      <c r="D29" s="6"/>
    </row>
    <row r="30" spans="1:7">
      <c r="A30" s="1"/>
      <c r="B30" s="2"/>
      <c r="C30" s="2"/>
    </row>
    <row r="32" spans="1:7">
      <c r="A32" s="4" t="s">
        <v>22</v>
      </c>
      <c r="B32" s="1" t="s">
        <v>21</v>
      </c>
      <c r="C32" s="1" t="s">
        <v>28</v>
      </c>
      <c r="D32" s="1" t="s">
        <v>29</v>
      </c>
      <c r="E32" s="14" t="s">
        <v>30</v>
      </c>
      <c r="F32" s="1" t="s">
        <v>31</v>
      </c>
    </row>
    <row r="33" spans="1:6">
      <c r="A33" s="1" t="s">
        <v>21</v>
      </c>
      <c r="B33" s="60"/>
      <c r="C33" s="57">
        <v>4.7656233748031296E-3</v>
      </c>
      <c r="D33" s="60">
        <v>0.67353942486932183</v>
      </c>
      <c r="E33" s="60">
        <v>0.58705261730737135</v>
      </c>
      <c r="F33" s="57">
        <v>1.7226184666041533E-5</v>
      </c>
    </row>
    <row r="34" spans="1:6">
      <c r="A34" s="1" t="s">
        <v>28</v>
      </c>
      <c r="B34" s="57">
        <v>4.7656233748031296E-3</v>
      </c>
      <c r="C34" s="60"/>
      <c r="D34" s="57">
        <v>3.1969856844171751E-5</v>
      </c>
      <c r="E34" s="60">
        <v>0.26270577426618724</v>
      </c>
      <c r="F34" s="57">
        <v>1.7611312199128371E-5</v>
      </c>
    </row>
    <row r="35" spans="1:6">
      <c r="A35" s="1" t="s">
        <v>29</v>
      </c>
      <c r="B35" s="60">
        <v>0.67353942486932183</v>
      </c>
      <c r="C35" s="57">
        <v>3.1969856844171751E-5</v>
      </c>
      <c r="D35" s="60"/>
      <c r="E35" s="57">
        <v>4.198206076556299E-2</v>
      </c>
      <c r="F35" s="57">
        <v>1.7226184666041533E-5</v>
      </c>
    </row>
    <row r="36" spans="1:6">
      <c r="A36" s="14" t="s">
        <v>30</v>
      </c>
      <c r="B36" s="60">
        <v>0.58705261730737135</v>
      </c>
      <c r="C36" s="60">
        <v>0.26270577426618724</v>
      </c>
      <c r="D36" s="57">
        <v>4.198206076556299E-2</v>
      </c>
      <c r="E36" s="60"/>
      <c r="F36" s="57">
        <v>1.7226184772178854E-5</v>
      </c>
    </row>
    <row r="37" spans="1:6">
      <c r="A37" s="1" t="s">
        <v>31</v>
      </c>
      <c r="B37" s="57">
        <v>1.7226184666041533E-5</v>
      </c>
      <c r="C37" s="57">
        <v>1.7611312199128371E-5</v>
      </c>
      <c r="D37" s="57">
        <v>1.7226184666041533E-5</v>
      </c>
      <c r="E37" s="57">
        <v>1.7226184772178854E-5</v>
      </c>
      <c r="F37" s="6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7"/>
  <sheetViews>
    <sheetView topLeftCell="A10" workbookViewId="0">
      <selection activeCell="B33" activeCellId="2" sqref="B19:G24 B28:C29 B33:F37"/>
    </sheetView>
  </sheetViews>
  <sheetFormatPr baseColWidth="10" defaultRowHeight="15"/>
  <cols>
    <col min="1" max="1" width="25" customWidth="1"/>
  </cols>
  <sheetData>
    <row r="1" spans="1:8" ht="75">
      <c r="A1" s="6" t="s">
        <v>13</v>
      </c>
      <c r="B1" s="6" t="s">
        <v>12</v>
      </c>
      <c r="C1" s="7" t="s">
        <v>27</v>
      </c>
      <c r="D1" s="6" t="s">
        <v>11</v>
      </c>
      <c r="E1" s="6" t="s">
        <v>10</v>
      </c>
      <c r="F1" s="6" t="s">
        <v>9</v>
      </c>
      <c r="G1" s="6"/>
      <c r="H1" s="7" t="s">
        <v>23</v>
      </c>
    </row>
    <row r="2" spans="1:8">
      <c r="A2" s="19" t="s">
        <v>0</v>
      </c>
      <c r="B2" s="62">
        <v>1007679.9353833286</v>
      </c>
      <c r="C2" s="62">
        <v>1</v>
      </c>
      <c r="D2" s="62">
        <v>1007679.9353833286</v>
      </c>
      <c r="E2" s="63">
        <v>1296.7889750683098</v>
      </c>
      <c r="F2" s="64">
        <v>0</v>
      </c>
      <c r="G2" s="6"/>
      <c r="H2" s="6"/>
    </row>
    <row r="3" spans="1:8">
      <c r="A3" s="19" t="s">
        <v>1</v>
      </c>
      <c r="B3" s="62">
        <v>113784.98568521076</v>
      </c>
      <c r="C3" s="62">
        <v>5</v>
      </c>
      <c r="D3" s="62">
        <v>22756.997137042152</v>
      </c>
      <c r="E3" s="63">
        <v>29.286107579140346</v>
      </c>
      <c r="F3" s="64">
        <v>9.5897734198047146E-12</v>
      </c>
      <c r="G3" s="6"/>
      <c r="H3" s="9">
        <f>(B3/$B14)*100</f>
        <v>15.186485732007943</v>
      </c>
    </row>
    <row r="4" spans="1:8">
      <c r="A4" s="19" t="s">
        <v>2</v>
      </c>
      <c r="B4" s="65">
        <v>2298.0562466803513</v>
      </c>
      <c r="C4" s="65">
        <v>1</v>
      </c>
      <c r="D4" s="65">
        <v>2298.0562466803513</v>
      </c>
      <c r="E4" s="66">
        <v>2.9573815059126791</v>
      </c>
      <c r="F4" s="67">
        <v>9.4074077733854899E-2</v>
      </c>
      <c r="G4" s="6"/>
      <c r="H4" s="10">
        <f>(B4/$B14)*100</f>
        <v>0.30671356322980092</v>
      </c>
    </row>
    <row r="5" spans="1:8">
      <c r="A5" s="19" t="s">
        <v>3</v>
      </c>
      <c r="B5" s="65">
        <v>6435.8641358693258</v>
      </c>
      <c r="C5" s="65">
        <v>5</v>
      </c>
      <c r="D5" s="65">
        <v>1287.1728271738652</v>
      </c>
      <c r="E5" s="66">
        <v>1.6564699491129622</v>
      </c>
      <c r="F5" s="67">
        <v>0.17027493597067078</v>
      </c>
      <c r="G5" s="6"/>
      <c r="H5" s="10">
        <f>(B5/$B14)*100</f>
        <v>0.8589723704225477</v>
      </c>
    </row>
    <row r="6" spans="1:8" ht="15.75" thickBot="1">
      <c r="A6" s="28" t="s">
        <v>4</v>
      </c>
      <c r="B6" s="65">
        <v>27974.079338459</v>
      </c>
      <c r="C6" s="65">
        <v>36</v>
      </c>
      <c r="D6" s="65">
        <v>777.05775940163892</v>
      </c>
      <c r="E6" s="66"/>
      <c r="F6" s="67"/>
      <c r="G6" s="6"/>
      <c r="H6" s="10"/>
    </row>
    <row r="7" spans="1:8" ht="15.75" thickTop="1">
      <c r="A7" s="19" t="s">
        <v>5</v>
      </c>
      <c r="B7" s="62">
        <v>207451.91616069598</v>
      </c>
      <c r="C7" s="62">
        <v>4</v>
      </c>
      <c r="D7" s="62">
        <v>51862.979040173996</v>
      </c>
      <c r="E7" s="63">
        <v>55.992158055777367</v>
      </c>
      <c r="F7" s="64">
        <v>0</v>
      </c>
      <c r="G7" s="6"/>
      <c r="H7" s="9">
        <f>(B7/$B14)*100</f>
        <v>27.687884705350896</v>
      </c>
    </row>
    <row r="8" spans="1:8">
      <c r="A8" s="19" t="s">
        <v>6</v>
      </c>
      <c r="B8" s="62">
        <v>192572.09875407646</v>
      </c>
      <c r="C8" s="62">
        <v>20</v>
      </c>
      <c r="D8" s="62">
        <v>9628.6049377038235</v>
      </c>
      <c r="E8" s="63">
        <v>10.395206359259346</v>
      </c>
      <c r="F8" s="64">
        <v>0</v>
      </c>
      <c r="G8" s="6"/>
      <c r="H8" s="9">
        <f>(B8/$B14)*100</f>
        <v>25.701927301746974</v>
      </c>
    </row>
    <row r="9" spans="1:8">
      <c r="A9" s="19" t="s">
        <v>7</v>
      </c>
      <c r="B9" s="65">
        <v>1360.581388683441</v>
      </c>
      <c r="C9" s="65">
        <v>4</v>
      </c>
      <c r="D9" s="65">
        <v>340.14534717086025</v>
      </c>
      <c r="E9" s="66">
        <v>0.36722672691005864</v>
      </c>
      <c r="F9" s="67">
        <v>0.83166509604162697</v>
      </c>
      <c r="G9" s="6"/>
      <c r="H9" s="10">
        <f>(B9/$B14)*100</f>
        <v>0.18159205911085541</v>
      </c>
    </row>
    <row r="10" spans="1:8">
      <c r="A10" s="19" t="s">
        <v>8</v>
      </c>
      <c r="B10" s="62">
        <v>63993.383432763105</v>
      </c>
      <c r="C10" s="62">
        <v>20</v>
      </c>
      <c r="D10" s="62">
        <v>3199.6691716381551</v>
      </c>
      <c r="E10" s="63">
        <v>3.4544174920184219</v>
      </c>
      <c r="F10" s="64">
        <v>7.6409181219982969E-6</v>
      </c>
      <c r="G10" s="6"/>
      <c r="H10" s="9">
        <f>(B10/$B14)*100</f>
        <v>8.5409740010266137</v>
      </c>
    </row>
    <row r="11" spans="1:8">
      <c r="A11" s="19" t="s">
        <v>4</v>
      </c>
      <c r="B11" s="65">
        <v>133380.62402141091</v>
      </c>
      <c r="C11" s="65">
        <v>144</v>
      </c>
      <c r="D11" s="65">
        <v>926.25433348202023</v>
      </c>
      <c r="E11" s="66"/>
      <c r="F11" s="67"/>
      <c r="G11" s="6"/>
      <c r="H11" s="10"/>
    </row>
    <row r="12" spans="1:8">
      <c r="A12" s="6"/>
      <c r="B12" s="6"/>
      <c r="C12" s="6"/>
      <c r="D12" s="6"/>
      <c r="E12" s="6"/>
      <c r="F12" s="6"/>
      <c r="G12" s="6"/>
      <c r="H12" s="10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29" t="s">
        <v>24</v>
      </c>
      <c r="B14" s="61">
        <f>SUM(B3:B11)</f>
        <v>749251.58916384936</v>
      </c>
      <c r="C14" s="6"/>
      <c r="D14" s="6"/>
      <c r="E14" s="6"/>
      <c r="F14" s="6"/>
      <c r="G14" s="6"/>
      <c r="H14" s="10">
        <f>SUM(H3:H10)</f>
        <v>78.464549732895634</v>
      </c>
    </row>
    <row r="16" spans="1:8">
      <c r="A16" s="16" t="s">
        <v>25</v>
      </c>
      <c r="B16" s="17"/>
      <c r="C16" s="17"/>
      <c r="D16" s="17"/>
      <c r="E16" s="17"/>
      <c r="F16" s="17"/>
      <c r="G16" s="17"/>
    </row>
    <row r="18" spans="1:7">
      <c r="A18" s="4" t="s">
        <v>1</v>
      </c>
      <c r="B18" s="1" t="s">
        <v>14</v>
      </c>
      <c r="C18" s="1" t="s">
        <v>15</v>
      </c>
      <c r="D18" s="1" t="s">
        <v>16</v>
      </c>
      <c r="E18" s="1" t="s">
        <v>17</v>
      </c>
      <c r="F18" s="1" t="s">
        <v>18</v>
      </c>
      <c r="G18" s="1" t="s">
        <v>32</v>
      </c>
    </row>
    <row r="19" spans="1:7">
      <c r="A19" s="1" t="s">
        <v>14</v>
      </c>
      <c r="B19" s="67"/>
      <c r="C19" s="64">
        <v>1.3152573773000942E-4</v>
      </c>
      <c r="D19" s="64">
        <v>1.3153190454673336E-4</v>
      </c>
      <c r="E19" s="64">
        <v>1.3158249085187812E-4</v>
      </c>
      <c r="F19" s="64">
        <v>1.315257390366309E-4</v>
      </c>
      <c r="G19" s="64">
        <v>1.3152629489909806E-4</v>
      </c>
    </row>
    <row r="20" spans="1:7">
      <c r="A20" s="1" t="s">
        <v>15</v>
      </c>
      <c r="B20" s="64">
        <v>1.3152573773000942E-4</v>
      </c>
      <c r="C20" s="67"/>
      <c r="D20" s="64">
        <v>3.1194761315198938E-2</v>
      </c>
      <c r="E20" s="64">
        <v>7.9597395196358001E-3</v>
      </c>
      <c r="F20" s="67">
        <v>0.71123695662968567</v>
      </c>
      <c r="G20" s="67">
        <v>0.10765636816643687</v>
      </c>
    </row>
    <row r="21" spans="1:7">
      <c r="A21" s="1" t="s">
        <v>16</v>
      </c>
      <c r="B21" s="64">
        <v>1.3153190454673336E-4</v>
      </c>
      <c r="C21" s="64">
        <v>3.1194761315198938E-2</v>
      </c>
      <c r="D21" s="67"/>
      <c r="E21" s="67">
        <v>0.99466838047373551</v>
      </c>
      <c r="F21" s="67">
        <v>0.4912503175503331</v>
      </c>
      <c r="G21" s="67">
        <v>0.99414311546261458</v>
      </c>
    </row>
    <row r="22" spans="1:7">
      <c r="A22" s="1" t="s">
        <v>17</v>
      </c>
      <c r="B22" s="64">
        <v>1.3158249085187812E-4</v>
      </c>
      <c r="C22" s="64">
        <v>7.9597395196358001E-3</v>
      </c>
      <c r="D22" s="67">
        <v>0.99466838047373551</v>
      </c>
      <c r="E22" s="67"/>
      <c r="F22" s="67">
        <v>0.2171769275428016</v>
      </c>
      <c r="G22" s="67">
        <v>0.89035305330573911</v>
      </c>
    </row>
    <row r="23" spans="1:7">
      <c r="A23" s="1" t="s">
        <v>18</v>
      </c>
      <c r="B23" s="64">
        <v>1.315257390366309E-4</v>
      </c>
      <c r="C23" s="67">
        <v>0.71123695662968567</v>
      </c>
      <c r="D23" s="67">
        <v>0.4912503175503331</v>
      </c>
      <c r="E23" s="67">
        <v>0.2171769275428016</v>
      </c>
      <c r="F23" s="67"/>
      <c r="G23" s="67">
        <v>0.81461465465399796</v>
      </c>
    </row>
    <row r="24" spans="1:7">
      <c r="A24" s="1" t="s">
        <v>32</v>
      </c>
      <c r="B24" s="64">
        <v>1.3152629489909806E-4</v>
      </c>
      <c r="C24" s="67">
        <v>0.10765636816643687</v>
      </c>
      <c r="D24" s="67">
        <v>0.99414311546261458</v>
      </c>
      <c r="E24" s="67">
        <v>0.89035305330573911</v>
      </c>
      <c r="F24" s="67">
        <v>0.81461465465399796</v>
      </c>
      <c r="G24" s="67"/>
    </row>
    <row r="27" spans="1:7">
      <c r="A27" s="5" t="s">
        <v>2</v>
      </c>
      <c r="B27" s="1" t="s">
        <v>19</v>
      </c>
      <c r="C27" s="1" t="s">
        <v>20</v>
      </c>
    </row>
    <row r="28" spans="1:7">
      <c r="A28" s="1" t="s">
        <v>19</v>
      </c>
      <c r="B28" s="67"/>
      <c r="C28" s="64">
        <v>1.3152573773000942E-4</v>
      </c>
    </row>
    <row r="29" spans="1:7">
      <c r="A29" s="1" t="s">
        <v>20</v>
      </c>
      <c r="B29" s="64">
        <v>1.3152573773000942E-4</v>
      </c>
      <c r="C29" s="67"/>
    </row>
    <row r="30" spans="1:7">
      <c r="A30" s="1"/>
      <c r="B30" s="2"/>
      <c r="C30" s="2"/>
    </row>
    <row r="32" spans="1:7">
      <c r="A32" s="4" t="s">
        <v>22</v>
      </c>
      <c r="B32" s="1" t="s">
        <v>21</v>
      </c>
      <c r="C32" s="1" t="s">
        <v>28</v>
      </c>
      <c r="D32" s="1" t="s">
        <v>29</v>
      </c>
      <c r="E32" s="14" t="s">
        <v>30</v>
      </c>
      <c r="F32" s="1" t="s">
        <v>31</v>
      </c>
    </row>
    <row r="33" spans="1:6">
      <c r="A33" s="1" t="s">
        <v>21</v>
      </c>
      <c r="B33" s="67"/>
      <c r="C33" s="64">
        <v>6.5108636452256841E-3</v>
      </c>
      <c r="D33" s="67">
        <v>0.94475593951579151</v>
      </c>
      <c r="E33" s="64">
        <v>1.7226184666041533E-5</v>
      </c>
      <c r="F33" s="64">
        <v>1.7660888183557155E-5</v>
      </c>
    </row>
    <row r="34" spans="1:6">
      <c r="A34" s="1" t="s">
        <v>28</v>
      </c>
      <c r="B34" s="64">
        <v>6.5108636452256841E-3</v>
      </c>
      <c r="C34" s="67"/>
      <c r="D34" s="67">
        <v>6.4816646152258683E-2</v>
      </c>
      <c r="E34" s="64">
        <v>1.7226184666041533E-5</v>
      </c>
      <c r="F34" s="67">
        <v>0.24004948139472038</v>
      </c>
    </row>
    <row r="35" spans="1:6">
      <c r="A35" s="1" t="s">
        <v>29</v>
      </c>
      <c r="B35" s="67">
        <v>0.94475593951579151</v>
      </c>
      <c r="C35" s="67">
        <v>6.4816646152258683E-2</v>
      </c>
      <c r="D35" s="67"/>
      <c r="E35" s="64">
        <v>1.7226184666041533E-5</v>
      </c>
      <c r="F35" s="64">
        <v>4.3074513480845233E-5</v>
      </c>
    </row>
    <row r="36" spans="1:6">
      <c r="A36" s="14" t="s">
        <v>30</v>
      </c>
      <c r="B36" s="64">
        <v>1.7226184666041533E-5</v>
      </c>
      <c r="C36" s="64">
        <v>1.7226184666041533E-5</v>
      </c>
      <c r="D36" s="64">
        <v>1.7226184666041533E-5</v>
      </c>
      <c r="E36" s="67"/>
      <c r="F36" s="64">
        <v>1.7226184672369804E-5</v>
      </c>
    </row>
    <row r="37" spans="1:6">
      <c r="A37" s="1" t="s">
        <v>31</v>
      </c>
      <c r="B37" s="64">
        <v>1.7660888183557155E-5</v>
      </c>
      <c r="C37" s="67">
        <v>0.24004948139472038</v>
      </c>
      <c r="D37" s="64">
        <v>4.3074513480845233E-5</v>
      </c>
      <c r="E37" s="64">
        <v>1.7226184672369804E-5</v>
      </c>
      <c r="F37" s="6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7"/>
  <sheetViews>
    <sheetView topLeftCell="A10" workbookViewId="0">
      <selection activeCell="B33" activeCellId="2" sqref="B19:G24 B28:D29 B33:F37"/>
    </sheetView>
  </sheetViews>
  <sheetFormatPr baseColWidth="10" defaultRowHeight="15"/>
  <cols>
    <col min="1" max="1" width="24.140625" customWidth="1"/>
  </cols>
  <sheetData>
    <row r="1" spans="1:8" ht="75">
      <c r="A1" s="6" t="s">
        <v>13</v>
      </c>
      <c r="B1" s="6" t="s">
        <v>12</v>
      </c>
      <c r="C1" s="7" t="s">
        <v>27</v>
      </c>
      <c r="D1" s="6" t="s">
        <v>11</v>
      </c>
      <c r="E1" s="6" t="s">
        <v>10</v>
      </c>
      <c r="F1" s="6" t="s">
        <v>9</v>
      </c>
      <c r="G1" s="6"/>
      <c r="H1" s="7" t="s">
        <v>23</v>
      </c>
    </row>
    <row r="2" spans="1:8">
      <c r="A2" s="19" t="s">
        <v>0</v>
      </c>
      <c r="B2" s="68">
        <v>97.956762036906397</v>
      </c>
      <c r="C2" s="69">
        <v>1</v>
      </c>
      <c r="D2" s="68">
        <v>97.95676203690644</v>
      </c>
      <c r="E2" s="70">
        <v>42893.942025749733</v>
      </c>
      <c r="F2" s="71">
        <v>0</v>
      </c>
      <c r="G2" s="6"/>
      <c r="H2" s="6"/>
    </row>
    <row r="3" spans="1:8">
      <c r="A3" s="19" t="s">
        <v>1</v>
      </c>
      <c r="B3" s="68">
        <v>0.13253617515572563</v>
      </c>
      <c r="C3" s="69">
        <v>4</v>
      </c>
      <c r="D3" s="68">
        <v>3.3134043788931408E-2</v>
      </c>
      <c r="E3" s="70">
        <v>14.508949906139234</v>
      </c>
      <c r="F3" s="71">
        <v>1.0565618064894977E-6</v>
      </c>
      <c r="G3" s="6"/>
      <c r="H3" s="9">
        <f>(B3/$B14)*100</f>
        <v>22.070492204025808</v>
      </c>
    </row>
    <row r="4" spans="1:8">
      <c r="A4" s="19" t="s">
        <v>2</v>
      </c>
      <c r="B4" s="72">
        <v>4.0378621080005544E-3</v>
      </c>
      <c r="C4" s="73">
        <v>1</v>
      </c>
      <c r="D4" s="72">
        <v>4.0378621080005544E-3</v>
      </c>
      <c r="E4" s="74">
        <v>1.7681252377788088</v>
      </c>
      <c r="F4" s="75">
        <v>0.19363687395235418</v>
      </c>
      <c r="G4" s="6"/>
      <c r="H4" s="10">
        <f>(B4/$B14)*100</f>
        <v>0.67240211263715144</v>
      </c>
    </row>
    <row r="5" spans="1:8">
      <c r="A5" s="19" t="s">
        <v>3</v>
      </c>
      <c r="B5" s="72">
        <v>4.5270725559522235E-3</v>
      </c>
      <c r="C5" s="73">
        <v>4</v>
      </c>
      <c r="D5" s="72">
        <v>1.1317681389880559E-3</v>
      </c>
      <c r="E5" s="74">
        <v>0.49558597008396443</v>
      </c>
      <c r="F5" s="75">
        <v>0.73903080904043705</v>
      </c>
      <c r="G5" s="6"/>
      <c r="H5" s="10">
        <f>(B5/$B14)*100</f>
        <v>0.75386753417175523</v>
      </c>
    </row>
    <row r="6" spans="1:8" ht="15.75" thickBot="1">
      <c r="A6" s="28" t="s">
        <v>4</v>
      </c>
      <c r="B6" s="72">
        <v>6.8510906722983295E-2</v>
      </c>
      <c r="C6" s="73">
        <v>30</v>
      </c>
      <c r="D6" s="72">
        <v>2.2836968907661097E-3</v>
      </c>
      <c r="E6" s="74"/>
      <c r="F6" s="75"/>
      <c r="G6" s="6"/>
      <c r="H6" s="10"/>
    </row>
    <row r="7" spans="1:8" ht="15.75" thickTop="1">
      <c r="A7" s="19" t="s">
        <v>5</v>
      </c>
      <c r="B7" s="68">
        <v>4.4500387846930917E-2</v>
      </c>
      <c r="C7" s="69">
        <v>4</v>
      </c>
      <c r="D7" s="68">
        <v>1.1125096961732729E-2</v>
      </c>
      <c r="E7" s="70">
        <v>5.3314346593934516</v>
      </c>
      <c r="F7" s="71">
        <v>5.4945486435997726E-4</v>
      </c>
      <c r="G7" s="6"/>
      <c r="H7" s="9">
        <f>(B7/$B14)*100</f>
        <v>7.4103954025972545</v>
      </c>
    </row>
    <row r="8" spans="1:8">
      <c r="A8" s="19" t="s">
        <v>6</v>
      </c>
      <c r="B8" s="68">
        <v>6.3410321544685566E-2</v>
      </c>
      <c r="C8" s="69">
        <v>16</v>
      </c>
      <c r="D8" s="68">
        <v>3.9631450965428479E-3</v>
      </c>
      <c r="E8" s="70">
        <v>1.8992417954281697</v>
      </c>
      <c r="F8" s="71">
        <v>2.6636765945603491E-2</v>
      </c>
      <c r="G8" s="6"/>
      <c r="H8" s="9">
        <f>(B8/$B14)*100</f>
        <v>10.559358648024887</v>
      </c>
    </row>
    <row r="9" spans="1:8">
      <c r="A9" s="19" t="s">
        <v>7</v>
      </c>
      <c r="B9" s="72">
        <v>3.2065266072188905E-3</v>
      </c>
      <c r="C9" s="73">
        <v>4</v>
      </c>
      <c r="D9" s="72">
        <v>8.0163165180472263E-4</v>
      </c>
      <c r="E9" s="74">
        <v>0.38416265379073794</v>
      </c>
      <c r="F9" s="75">
        <v>0.81961278676400395</v>
      </c>
      <c r="G9" s="6"/>
      <c r="H9" s="10">
        <f>(B9/$B14)*100</f>
        <v>0.53396456026797123</v>
      </c>
    </row>
    <row r="10" spans="1:8">
      <c r="A10" s="19" t="s">
        <v>8</v>
      </c>
      <c r="B10" s="72">
        <v>2.9379923105092239E-2</v>
      </c>
      <c r="C10" s="73">
        <v>16</v>
      </c>
      <c r="D10" s="72">
        <v>1.836245194068265E-3</v>
      </c>
      <c r="E10" s="74">
        <v>0.87997626487881342</v>
      </c>
      <c r="F10" s="75">
        <v>0.59325433269497041</v>
      </c>
      <c r="G10" s="6"/>
      <c r="H10" s="10">
        <f>(B10/$B14)*100</f>
        <v>4.8924707770081097</v>
      </c>
    </row>
    <row r="11" spans="1:8">
      <c r="A11" s="19" t="s">
        <v>4</v>
      </c>
      <c r="B11" s="72">
        <v>0.25040382574243336</v>
      </c>
      <c r="C11" s="73">
        <v>120</v>
      </c>
      <c r="D11" s="72">
        <v>2.0866985478536115E-3</v>
      </c>
      <c r="E11" s="74"/>
      <c r="F11" s="75"/>
      <c r="G11" s="6"/>
      <c r="H11" s="10"/>
    </row>
    <row r="12" spans="1:8">
      <c r="A12" s="6"/>
      <c r="B12" s="6"/>
      <c r="C12" s="6"/>
      <c r="D12" s="6"/>
      <c r="E12" s="6"/>
      <c r="F12" s="6"/>
      <c r="G12" s="6"/>
      <c r="H12" s="10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29" t="s">
        <v>4</v>
      </c>
      <c r="B14" s="61">
        <f>SUM(B3:B11)</f>
        <v>0.60051300138902264</v>
      </c>
      <c r="C14" s="6"/>
      <c r="D14" s="6"/>
      <c r="E14" s="6"/>
      <c r="F14" s="6"/>
      <c r="G14" s="6"/>
      <c r="H14" s="10">
        <f>SUM(H3:H10)</f>
        <v>46.892951238732934</v>
      </c>
    </row>
    <row r="16" spans="1:8">
      <c r="A16" s="16" t="s">
        <v>25</v>
      </c>
      <c r="B16" s="17"/>
      <c r="C16" s="17"/>
      <c r="D16" s="17"/>
      <c r="E16" s="17"/>
      <c r="F16" s="17"/>
      <c r="G16" s="17"/>
    </row>
    <row r="18" spans="1:7">
      <c r="A18" s="4" t="s">
        <v>1</v>
      </c>
      <c r="B18" s="1" t="s">
        <v>14</v>
      </c>
      <c r="C18" s="1" t="s">
        <v>15</v>
      </c>
      <c r="D18" s="1" t="s">
        <v>16</v>
      </c>
      <c r="E18" s="1" t="s">
        <v>17</v>
      </c>
      <c r="F18" s="1" t="s">
        <v>18</v>
      </c>
      <c r="G18" s="1" t="s">
        <v>32</v>
      </c>
    </row>
    <row r="19" spans="1:7">
      <c r="A19" s="1" t="s">
        <v>14</v>
      </c>
      <c r="B19" s="75"/>
      <c r="C19" s="71">
        <v>2.154173180928487E-2</v>
      </c>
      <c r="D19" s="75">
        <v>0.24820353607862089</v>
      </c>
      <c r="E19" s="75">
        <v>0.38410436046667851</v>
      </c>
      <c r="F19" s="71">
        <v>1.3478088164575741E-4</v>
      </c>
      <c r="G19" s="76">
        <v>1.3393409405959567E-4</v>
      </c>
    </row>
    <row r="20" spans="1:7">
      <c r="A20" s="1" t="s">
        <v>15</v>
      </c>
      <c r="B20" s="71">
        <v>2.154173180928487E-2</v>
      </c>
      <c r="C20" s="75"/>
      <c r="D20" s="75">
        <v>0.77008254150752442</v>
      </c>
      <c r="E20" s="75">
        <v>0.60329095111936848</v>
      </c>
      <c r="F20" s="71">
        <v>3.7693699118488411E-3</v>
      </c>
      <c r="G20" s="76">
        <v>2.8732106811656943E-2</v>
      </c>
    </row>
    <row r="21" spans="1:7">
      <c r="A21" s="1" t="s">
        <v>16</v>
      </c>
      <c r="B21" s="75">
        <v>0.24820353607862089</v>
      </c>
      <c r="C21" s="75">
        <v>0.77008254150752442</v>
      </c>
      <c r="D21" s="75"/>
      <c r="E21" s="75">
        <v>0.99861821821278074</v>
      </c>
      <c r="F21" s="71">
        <v>2.7621822472378987E-4</v>
      </c>
      <c r="G21" s="76">
        <v>2.7618104201376781E-3</v>
      </c>
    </row>
    <row r="22" spans="1:7">
      <c r="A22" s="1" t="s">
        <v>17</v>
      </c>
      <c r="B22" s="75">
        <v>0.38410436046667851</v>
      </c>
      <c r="C22" s="75">
        <v>0.60329095111936848</v>
      </c>
      <c r="D22" s="75">
        <v>0.99861821821278074</v>
      </c>
      <c r="E22" s="75"/>
      <c r="F22" s="71">
        <v>1.9199013605908366E-4</v>
      </c>
      <c r="G22" s="76">
        <v>1.2134710642004443E-3</v>
      </c>
    </row>
    <row r="23" spans="1:7">
      <c r="A23" s="1" t="s">
        <v>18</v>
      </c>
      <c r="B23" s="71">
        <v>1.3478088164575741E-4</v>
      </c>
      <c r="C23" s="71">
        <v>3.7693699118488411E-3</v>
      </c>
      <c r="D23" s="71">
        <v>2.7621822472378987E-4</v>
      </c>
      <c r="E23" s="71">
        <v>1.9199013605908366E-4</v>
      </c>
      <c r="F23" s="75"/>
      <c r="G23" s="76">
        <v>1.3152573773000942E-4</v>
      </c>
    </row>
    <row r="24" spans="1:7">
      <c r="A24" s="1" t="s">
        <v>32</v>
      </c>
      <c r="B24" s="76">
        <v>1.3393409405959567E-4</v>
      </c>
      <c r="C24" s="76">
        <v>2.8732106811656943E-2</v>
      </c>
      <c r="D24" s="76">
        <v>2.7618104201376781E-3</v>
      </c>
      <c r="E24" s="76">
        <v>1.2134710642004443E-3</v>
      </c>
      <c r="F24" s="76">
        <v>1.3152573773000942E-4</v>
      </c>
      <c r="G24" s="77"/>
    </row>
    <row r="27" spans="1:7">
      <c r="A27" s="5" t="s">
        <v>2</v>
      </c>
      <c r="B27" s="1" t="s">
        <v>19</v>
      </c>
      <c r="C27" s="1" t="s">
        <v>20</v>
      </c>
    </row>
    <row r="28" spans="1:7">
      <c r="A28" s="1" t="s">
        <v>19</v>
      </c>
      <c r="B28" s="75"/>
      <c r="C28" s="75">
        <v>0.19376213605662029</v>
      </c>
      <c r="D28" s="6"/>
    </row>
    <row r="29" spans="1:7">
      <c r="A29" s="1" t="s">
        <v>20</v>
      </c>
      <c r="B29" s="75">
        <v>0.19376213605662029</v>
      </c>
      <c r="C29" s="75"/>
      <c r="D29" s="6"/>
    </row>
    <row r="30" spans="1:7">
      <c r="A30" s="1"/>
      <c r="B30" s="2"/>
      <c r="C30" s="2"/>
    </row>
    <row r="32" spans="1:7">
      <c r="A32" s="4" t="s">
        <v>22</v>
      </c>
      <c r="B32" s="1" t="s">
        <v>21</v>
      </c>
      <c r="C32" s="1" t="s">
        <v>28</v>
      </c>
      <c r="D32" s="1" t="s">
        <v>29</v>
      </c>
      <c r="E32" s="14" t="s">
        <v>30</v>
      </c>
      <c r="F32" s="1" t="s">
        <v>31</v>
      </c>
    </row>
    <row r="33" spans="1:6">
      <c r="A33" s="1" t="s">
        <v>21</v>
      </c>
      <c r="B33" s="75"/>
      <c r="C33" s="75">
        <v>0.54776738279075055</v>
      </c>
      <c r="D33" s="75">
        <v>0.71682994633862052</v>
      </c>
      <c r="E33" s="75">
        <v>0.85650877231138978</v>
      </c>
      <c r="F33" s="71">
        <v>1.071896493948421E-2</v>
      </c>
    </row>
    <row r="34" spans="1:6">
      <c r="A34" s="1" t="s">
        <v>28</v>
      </c>
      <c r="B34" s="75">
        <v>0.54776738279075055</v>
      </c>
      <c r="C34" s="75"/>
      <c r="D34" s="75">
        <v>0.99893481589068256</v>
      </c>
      <c r="E34" s="75">
        <v>9.2489723132695323E-2</v>
      </c>
      <c r="F34" s="75">
        <v>0.38794923700192263</v>
      </c>
    </row>
    <row r="35" spans="1:6">
      <c r="A35" s="1" t="s">
        <v>29</v>
      </c>
      <c r="B35" s="75">
        <v>0.71682994633862052</v>
      </c>
      <c r="C35" s="75">
        <v>0.99893481589068256</v>
      </c>
      <c r="D35" s="75"/>
      <c r="E35" s="75">
        <v>0.16699860526188426</v>
      </c>
      <c r="F35" s="75">
        <v>0.24862134041822348</v>
      </c>
    </row>
    <row r="36" spans="1:6">
      <c r="A36" s="14" t="s">
        <v>30</v>
      </c>
      <c r="B36" s="75">
        <v>0.85650877231138978</v>
      </c>
      <c r="C36" s="75">
        <v>9.2489723132695323E-2</v>
      </c>
      <c r="D36" s="75">
        <v>0.16699860526188426</v>
      </c>
      <c r="E36" s="75"/>
      <c r="F36" s="71">
        <v>4.3614478519482525E-4</v>
      </c>
    </row>
    <row r="37" spans="1:6">
      <c r="A37" s="1" t="s">
        <v>31</v>
      </c>
      <c r="B37" s="71">
        <v>1.071896493948421E-2</v>
      </c>
      <c r="C37" s="75">
        <v>0.38794923700192263</v>
      </c>
      <c r="D37" s="75">
        <v>0.24862134041822348</v>
      </c>
      <c r="E37" s="71">
        <v>4.3614478519482525E-4</v>
      </c>
      <c r="F37" s="7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7"/>
  <sheetViews>
    <sheetView topLeftCell="A10" workbookViewId="0">
      <selection activeCell="B33" activeCellId="2" sqref="B19:G24 B28:C29 B33:F37"/>
    </sheetView>
  </sheetViews>
  <sheetFormatPr baseColWidth="10" defaultRowHeight="15"/>
  <cols>
    <col min="1" max="1" width="18" customWidth="1"/>
  </cols>
  <sheetData>
    <row r="1" spans="1:8" ht="75">
      <c r="A1" s="6" t="s">
        <v>13</v>
      </c>
      <c r="B1" s="6" t="s">
        <v>12</v>
      </c>
      <c r="C1" s="7" t="s">
        <v>27</v>
      </c>
      <c r="D1" s="6" t="s">
        <v>11</v>
      </c>
      <c r="E1" s="6" t="s">
        <v>10</v>
      </c>
      <c r="F1" s="6" t="s">
        <v>9</v>
      </c>
      <c r="G1" s="6"/>
      <c r="H1" s="7" t="s">
        <v>23</v>
      </c>
    </row>
    <row r="2" spans="1:8">
      <c r="A2" s="19" t="s">
        <v>0</v>
      </c>
      <c r="B2" s="78">
        <v>623.88748040482005</v>
      </c>
      <c r="C2" s="79">
        <v>1</v>
      </c>
      <c r="D2" s="78">
        <v>623.88748040482039</v>
      </c>
      <c r="E2" s="80">
        <v>2574.9754969169994</v>
      </c>
      <c r="F2" s="81">
        <v>0</v>
      </c>
      <c r="G2" s="6"/>
      <c r="H2" s="6"/>
    </row>
    <row r="3" spans="1:8">
      <c r="A3" s="19" t="s">
        <v>1</v>
      </c>
      <c r="B3" s="78">
        <v>86.200534734857399</v>
      </c>
      <c r="C3" s="79">
        <v>5</v>
      </c>
      <c r="D3" s="78">
        <v>17.24010694697148</v>
      </c>
      <c r="E3" s="80">
        <v>71.155223252556723</v>
      </c>
      <c r="F3" s="81">
        <v>0</v>
      </c>
      <c r="G3" s="6"/>
      <c r="H3" s="9">
        <f>(B3/$B14)*100</f>
        <v>37.689676079478886</v>
      </c>
    </row>
    <row r="4" spans="1:8">
      <c r="A4" s="19" t="s">
        <v>2</v>
      </c>
      <c r="B4" s="78">
        <v>1.0424819294293766</v>
      </c>
      <c r="C4" s="79">
        <v>1</v>
      </c>
      <c r="D4" s="78">
        <v>1.0424819294293766</v>
      </c>
      <c r="E4" s="80">
        <v>4.3026435191768932</v>
      </c>
      <c r="F4" s="81">
        <v>4.5263042105953444E-2</v>
      </c>
      <c r="G4" s="6"/>
      <c r="H4" s="9">
        <f>(B4/$B14)*100</f>
        <v>0.45580698959417382</v>
      </c>
    </row>
    <row r="5" spans="1:8">
      <c r="A5" s="19" t="s">
        <v>3</v>
      </c>
      <c r="B5" s="78">
        <v>3.0197629988962689</v>
      </c>
      <c r="C5" s="79">
        <v>5</v>
      </c>
      <c r="D5" s="78">
        <v>0.60395259977925375</v>
      </c>
      <c r="E5" s="80">
        <v>2.4926981139640798</v>
      </c>
      <c r="F5" s="81">
        <v>4.8853609338770032E-2</v>
      </c>
      <c r="G5" s="6"/>
      <c r="H5" s="9">
        <f>(B5/$B14)*100</f>
        <v>1.3203385526003304</v>
      </c>
    </row>
    <row r="6" spans="1:8" ht="15.75" thickBot="1">
      <c r="A6" s="28" t="s">
        <v>4</v>
      </c>
      <c r="B6" s="82">
        <v>8.7223934058652901</v>
      </c>
      <c r="C6" s="83">
        <v>36</v>
      </c>
      <c r="D6" s="82">
        <v>0.24228870571848027</v>
      </c>
      <c r="E6" s="84"/>
      <c r="F6" s="85"/>
      <c r="G6" s="6"/>
      <c r="H6" s="9"/>
    </row>
    <row r="7" spans="1:8" ht="15.75" thickTop="1">
      <c r="A7" s="19" t="s">
        <v>5</v>
      </c>
      <c r="B7" s="78">
        <v>26.837400395474216</v>
      </c>
      <c r="C7" s="79">
        <v>4</v>
      </c>
      <c r="D7" s="78">
        <v>6.7093500988685539</v>
      </c>
      <c r="E7" s="80">
        <v>24.275752298679322</v>
      </c>
      <c r="F7" s="81">
        <v>2.3314683517128287E-15</v>
      </c>
      <c r="G7" s="6"/>
      <c r="H7" s="9">
        <f>(B7/$B14)*100</f>
        <v>11.734183910017887</v>
      </c>
    </row>
    <row r="8" spans="1:8">
      <c r="A8" s="19" t="s">
        <v>6</v>
      </c>
      <c r="B8" s="78">
        <v>47.832757866545414</v>
      </c>
      <c r="C8" s="79">
        <v>20</v>
      </c>
      <c r="D8" s="78">
        <v>2.3916378933272706</v>
      </c>
      <c r="E8" s="80">
        <v>8.6534177276483071</v>
      </c>
      <c r="F8" s="81">
        <v>2.2204460492503131E-16</v>
      </c>
      <c r="G8" s="6"/>
      <c r="H8" s="9">
        <f>(B8/$B14)*100</f>
        <v>20.914036734498737</v>
      </c>
    </row>
    <row r="9" spans="1:8">
      <c r="A9" s="19" t="s">
        <v>7</v>
      </c>
      <c r="B9" s="82">
        <v>1.1857172338812347</v>
      </c>
      <c r="C9" s="83">
        <v>4</v>
      </c>
      <c r="D9" s="82">
        <v>0.29642930847030868</v>
      </c>
      <c r="E9" s="84">
        <v>1.0725397185202095</v>
      </c>
      <c r="F9" s="85">
        <v>0.37238145781452514</v>
      </c>
      <c r="G9" s="6"/>
      <c r="H9" s="10">
        <f>(B9/$B14)*100</f>
        <v>0.51843412113739684</v>
      </c>
    </row>
    <row r="10" spans="1:8">
      <c r="A10" s="19" t="s">
        <v>8</v>
      </c>
      <c r="B10" s="78">
        <v>14.071391035482218</v>
      </c>
      <c r="C10" s="79">
        <v>20</v>
      </c>
      <c r="D10" s="78">
        <v>0.70356955177411096</v>
      </c>
      <c r="E10" s="80">
        <v>2.5456534406576017</v>
      </c>
      <c r="F10" s="81">
        <v>7.5232232736244242E-4</v>
      </c>
      <c r="G10" s="6"/>
      <c r="H10" s="9">
        <f>(B10/$B14)*100</f>
        <v>6.1524696075991825</v>
      </c>
    </row>
    <row r="11" spans="1:8">
      <c r="A11" s="19" t="s">
        <v>4</v>
      </c>
      <c r="B11" s="82">
        <v>39.798824866475222</v>
      </c>
      <c r="C11" s="83">
        <v>144</v>
      </c>
      <c r="D11" s="82">
        <v>0.27638072823941129</v>
      </c>
      <c r="E11" s="84"/>
      <c r="F11" s="85"/>
      <c r="G11" s="6"/>
      <c r="H11" s="10"/>
    </row>
    <row r="12" spans="1:8">
      <c r="A12" s="6"/>
      <c r="B12" s="6"/>
      <c r="C12" s="6"/>
      <c r="D12" s="6"/>
      <c r="E12" s="6"/>
      <c r="F12" s="6"/>
      <c r="G12" s="6"/>
      <c r="H12" s="10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29" t="s">
        <v>24</v>
      </c>
      <c r="B14" s="61">
        <f>SUM(B3:B11)</f>
        <v>228.71126446690664</v>
      </c>
      <c r="C14" s="6"/>
      <c r="D14" s="6"/>
      <c r="E14" s="6"/>
      <c r="F14" s="6"/>
      <c r="G14" s="6"/>
      <c r="H14" s="10">
        <f>SUM(H3:H10)</f>
        <v>78.784945994926602</v>
      </c>
    </row>
    <row r="15" spans="1:8">
      <c r="A15" s="8"/>
      <c r="B15" s="13"/>
      <c r="H15" s="10"/>
    </row>
    <row r="16" spans="1:8">
      <c r="A16" s="16" t="s">
        <v>25</v>
      </c>
      <c r="B16" s="17"/>
      <c r="C16" s="17"/>
      <c r="D16" s="17"/>
      <c r="E16" s="17"/>
      <c r="F16" s="17"/>
      <c r="G16" s="17"/>
    </row>
    <row r="18" spans="1:7">
      <c r="A18" s="4" t="s">
        <v>1</v>
      </c>
      <c r="B18" s="1" t="s">
        <v>14</v>
      </c>
      <c r="C18" s="1" t="s">
        <v>15</v>
      </c>
      <c r="D18" s="1" t="s">
        <v>16</v>
      </c>
      <c r="E18" s="1" t="s">
        <v>17</v>
      </c>
      <c r="F18" s="1" t="s">
        <v>18</v>
      </c>
      <c r="G18" s="1" t="s">
        <v>32</v>
      </c>
    </row>
    <row r="19" spans="1:7">
      <c r="A19" s="1" t="s">
        <v>14</v>
      </c>
      <c r="B19" s="85"/>
      <c r="C19" s="81">
        <v>1.3152573772956533E-4</v>
      </c>
      <c r="D19" s="81">
        <v>1.315276415526645E-4</v>
      </c>
      <c r="E19" s="81">
        <v>1.315275100440827E-4</v>
      </c>
      <c r="F19" s="81">
        <v>1.3152573772956533E-4</v>
      </c>
      <c r="G19" s="81">
        <v>1.3152573772956533E-4</v>
      </c>
    </row>
    <row r="20" spans="1:7">
      <c r="A20" s="1" t="s">
        <v>15</v>
      </c>
      <c r="B20" s="81">
        <v>1.3152573772956533E-4</v>
      </c>
      <c r="C20" s="85"/>
      <c r="D20" s="81">
        <v>1.1336414216973623E-3</v>
      </c>
      <c r="E20" s="81">
        <v>1.1819143742515248E-3</v>
      </c>
      <c r="F20" s="81">
        <v>1.5305725560866845E-3</v>
      </c>
      <c r="G20" s="85">
        <v>0.57331497637114959</v>
      </c>
    </row>
    <row r="21" spans="1:7">
      <c r="A21" s="1" t="s">
        <v>16</v>
      </c>
      <c r="B21" s="81">
        <v>1.315276415526645E-4</v>
      </c>
      <c r="C21" s="81">
        <v>1.1336414216973623E-3</v>
      </c>
      <c r="D21" s="85"/>
      <c r="E21" s="85">
        <v>0.99999999984702714</v>
      </c>
      <c r="F21" s="81">
        <v>1.3152579558217692E-4</v>
      </c>
      <c r="G21" s="81">
        <v>1.3594993080734419E-4</v>
      </c>
    </row>
    <row r="22" spans="1:7">
      <c r="A22" s="1" t="s">
        <v>17</v>
      </c>
      <c r="B22" s="81">
        <v>1.315275100440827E-4</v>
      </c>
      <c r="C22" s="81">
        <v>1.1819143742515248E-3</v>
      </c>
      <c r="D22" s="85">
        <v>0.99999999984702714</v>
      </c>
      <c r="E22" s="85"/>
      <c r="F22" s="81">
        <v>1.3152580023401139E-4</v>
      </c>
      <c r="G22" s="81">
        <v>1.3621090033111294E-4</v>
      </c>
    </row>
    <row r="23" spans="1:7">
      <c r="A23" s="1" t="s">
        <v>18</v>
      </c>
      <c r="B23" s="81">
        <v>1.3152573772956533E-4</v>
      </c>
      <c r="C23" s="81">
        <v>1.5305725560866845E-3</v>
      </c>
      <c r="D23" s="81">
        <v>1.3152579558217692E-4</v>
      </c>
      <c r="E23" s="81">
        <v>1.3152580023401139E-4</v>
      </c>
      <c r="F23" s="85"/>
      <c r="G23" s="85">
        <v>0.10139987444906018</v>
      </c>
    </row>
    <row r="24" spans="1:7">
      <c r="A24" s="1" t="s">
        <v>32</v>
      </c>
      <c r="B24" s="81">
        <v>1.3152573772956533E-4</v>
      </c>
      <c r="C24" s="85">
        <v>0.57331497637114959</v>
      </c>
      <c r="D24" s="81">
        <v>1.3594993080734419E-4</v>
      </c>
      <c r="E24" s="81">
        <v>1.3621090033111294E-4</v>
      </c>
      <c r="F24" s="85">
        <v>0.10139987444906018</v>
      </c>
      <c r="G24" s="85"/>
    </row>
    <row r="27" spans="1:7">
      <c r="A27" s="5" t="s">
        <v>2</v>
      </c>
      <c r="B27" s="1" t="s">
        <v>19</v>
      </c>
      <c r="C27" s="1" t="s">
        <v>20</v>
      </c>
    </row>
    <row r="28" spans="1:7">
      <c r="A28" s="1" t="s">
        <v>19</v>
      </c>
      <c r="B28" s="85"/>
      <c r="C28" s="81">
        <v>4.5359125704384495E-2</v>
      </c>
    </row>
    <row r="29" spans="1:7">
      <c r="A29" s="1" t="s">
        <v>20</v>
      </c>
      <c r="B29" s="81">
        <v>4.5359125704384495E-2</v>
      </c>
      <c r="C29" s="85"/>
    </row>
    <row r="30" spans="1:7">
      <c r="A30" s="1"/>
      <c r="B30" s="2"/>
      <c r="C30" s="2"/>
    </row>
    <row r="32" spans="1:7">
      <c r="A32" s="4" t="s">
        <v>22</v>
      </c>
      <c r="B32" s="1" t="s">
        <v>21</v>
      </c>
      <c r="C32" s="1" t="s">
        <v>28</v>
      </c>
      <c r="D32" s="1" t="s">
        <v>29</v>
      </c>
      <c r="E32" s="14" t="s">
        <v>30</v>
      </c>
      <c r="F32" s="1" t="s">
        <v>31</v>
      </c>
    </row>
    <row r="33" spans="1:6">
      <c r="A33" s="1" t="s">
        <v>21</v>
      </c>
      <c r="B33" s="85"/>
      <c r="C33" s="81">
        <v>3.6887442760447087E-4</v>
      </c>
      <c r="D33" s="85">
        <v>0.98015609446666541</v>
      </c>
      <c r="E33" s="85">
        <v>0.69822327618170843</v>
      </c>
      <c r="F33" s="81">
        <v>1.7226184666041533E-5</v>
      </c>
    </row>
    <row r="34" spans="1:6">
      <c r="A34" s="1" t="s">
        <v>28</v>
      </c>
      <c r="B34" s="81">
        <v>3.6887442760447087E-4</v>
      </c>
      <c r="C34" s="85"/>
      <c r="D34" s="81">
        <v>3.4208659190341217E-3</v>
      </c>
      <c r="E34" s="81">
        <v>3.6869602284339331E-2</v>
      </c>
      <c r="F34" s="81">
        <v>1.7491921985157699E-4</v>
      </c>
    </row>
    <row r="35" spans="1:6">
      <c r="A35" s="1" t="s">
        <v>29</v>
      </c>
      <c r="B35" s="85">
        <v>0.98015609446666541</v>
      </c>
      <c r="C35" s="81">
        <v>3.4208659190341217E-3</v>
      </c>
      <c r="D35" s="85"/>
      <c r="E35" s="85">
        <v>0.95095088318430676</v>
      </c>
      <c r="F35" s="81">
        <v>1.7226184668039934E-5</v>
      </c>
    </row>
    <row r="36" spans="1:6">
      <c r="A36" s="14" t="s">
        <v>30</v>
      </c>
      <c r="B36" s="85">
        <v>0.69822327618170843</v>
      </c>
      <c r="C36" s="81">
        <v>3.6869602284339331E-2</v>
      </c>
      <c r="D36" s="85">
        <v>0.95095088318430676</v>
      </c>
      <c r="E36" s="85"/>
      <c r="F36" s="81">
        <v>1.7226186520113984E-5</v>
      </c>
    </row>
    <row r="37" spans="1:6">
      <c r="A37" s="1" t="s">
        <v>31</v>
      </c>
      <c r="B37" s="81">
        <v>1.7226184666041533E-5</v>
      </c>
      <c r="C37" s="81">
        <v>1.7491921985157699E-4</v>
      </c>
      <c r="D37" s="81">
        <v>1.7226184668039934E-5</v>
      </c>
      <c r="E37" s="81">
        <v>1.7226186520113984E-5</v>
      </c>
      <c r="F37" s="8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37"/>
  <sheetViews>
    <sheetView topLeftCell="A10" workbookViewId="0">
      <selection activeCell="L36" sqref="L36"/>
    </sheetView>
  </sheetViews>
  <sheetFormatPr baseColWidth="10" defaultRowHeight="15"/>
  <cols>
    <col min="1" max="1" width="22.42578125" customWidth="1"/>
  </cols>
  <sheetData>
    <row r="1" spans="1:8" ht="75">
      <c r="A1" s="6" t="s">
        <v>13</v>
      </c>
      <c r="B1" s="6" t="s">
        <v>12</v>
      </c>
      <c r="C1" s="7" t="s">
        <v>27</v>
      </c>
      <c r="D1" s="6" t="s">
        <v>11</v>
      </c>
      <c r="E1" s="6" t="s">
        <v>10</v>
      </c>
      <c r="F1" s="6" t="s">
        <v>9</v>
      </c>
      <c r="G1" s="6"/>
      <c r="H1" s="7" t="s">
        <v>23</v>
      </c>
    </row>
    <row r="2" spans="1:8">
      <c r="A2" s="19" t="s">
        <v>0</v>
      </c>
      <c r="B2" s="86">
        <v>511.40804874247794</v>
      </c>
      <c r="C2" s="87">
        <v>1</v>
      </c>
      <c r="D2" s="88">
        <v>511.40804874247794</v>
      </c>
      <c r="E2" s="88">
        <v>750.1406390260446</v>
      </c>
      <c r="F2" s="89">
        <v>0</v>
      </c>
      <c r="G2" s="6"/>
      <c r="H2" s="6"/>
    </row>
    <row r="3" spans="1:8">
      <c r="A3" s="19" t="s">
        <v>1</v>
      </c>
      <c r="B3" s="86">
        <v>103.23496081241521</v>
      </c>
      <c r="C3" s="87">
        <v>5</v>
      </c>
      <c r="D3" s="88">
        <v>20.646992162483041</v>
      </c>
      <c r="E3" s="88">
        <v>30.2853033557356</v>
      </c>
      <c r="F3" s="89">
        <v>5.9509064342933016E-12</v>
      </c>
      <c r="G3" s="6"/>
      <c r="H3" s="9">
        <f>(B3/$B14)*100</f>
        <v>4.1251162151348835</v>
      </c>
    </row>
    <row r="4" spans="1:8">
      <c r="A4" s="19" t="s">
        <v>2</v>
      </c>
      <c r="B4" s="90">
        <v>0.6589877272043656</v>
      </c>
      <c r="C4" s="91">
        <v>1</v>
      </c>
      <c r="D4" s="92">
        <v>0.6589877272043656</v>
      </c>
      <c r="E4" s="92">
        <v>0.96661262178203933</v>
      </c>
      <c r="F4" s="93">
        <v>0.33208817561496495</v>
      </c>
      <c r="G4" s="6"/>
      <c r="H4" s="10">
        <f>(B4/$B14)*100</f>
        <v>2.6332174078170352E-2</v>
      </c>
    </row>
    <row r="5" spans="1:8">
      <c r="A5" s="19" t="s">
        <v>3</v>
      </c>
      <c r="B5" s="90">
        <v>7.348046986362343</v>
      </c>
      <c r="C5" s="91">
        <v>5</v>
      </c>
      <c r="D5" s="92">
        <v>1.4696093972724686</v>
      </c>
      <c r="E5" s="92">
        <v>2.1556440793206519</v>
      </c>
      <c r="F5" s="93">
        <v>8.0906527295357411E-2</v>
      </c>
      <c r="G5" s="6"/>
      <c r="H5" s="10">
        <f>(B5/$B14)*100</f>
        <v>0.29361708024565841</v>
      </c>
    </row>
    <row r="6" spans="1:8" ht="15.75" thickBot="1">
      <c r="A6" s="28" t="s">
        <v>4</v>
      </c>
      <c r="B6" s="90">
        <v>24.542984071137617</v>
      </c>
      <c r="C6" s="91">
        <v>36</v>
      </c>
      <c r="D6" s="92">
        <v>0.68174955753160049</v>
      </c>
      <c r="E6" s="92"/>
      <c r="F6" s="93"/>
      <c r="G6" s="6"/>
      <c r="H6" s="10"/>
    </row>
    <row r="7" spans="1:8" ht="15.75" thickTop="1">
      <c r="A7" s="19" t="s">
        <v>5</v>
      </c>
      <c r="B7" s="86">
        <v>1832.5114066186782</v>
      </c>
      <c r="C7" s="87">
        <v>4</v>
      </c>
      <c r="D7" s="88">
        <v>458.12785165466954</v>
      </c>
      <c r="E7" s="88">
        <v>672.31836579175126</v>
      </c>
      <c r="F7" s="89">
        <v>0</v>
      </c>
      <c r="G7" s="6"/>
      <c r="H7" s="9">
        <f>(B7/$B14)*100</f>
        <v>73.22444313799987</v>
      </c>
    </row>
    <row r="8" spans="1:8">
      <c r="A8" s="19" t="s">
        <v>6</v>
      </c>
      <c r="B8" s="86">
        <v>404.91980649350882</v>
      </c>
      <c r="C8" s="87">
        <v>20</v>
      </c>
      <c r="D8" s="88">
        <v>20.245990324675439</v>
      </c>
      <c r="E8" s="88">
        <v>29.7116865515999</v>
      </c>
      <c r="F8" s="89">
        <v>0</v>
      </c>
      <c r="G8" s="6"/>
      <c r="H8" s="9">
        <f>(B8/$B14)*100</f>
        <v>16.179996063840946</v>
      </c>
    </row>
    <row r="9" spans="1:8">
      <c r="A9" s="19" t="s">
        <v>7</v>
      </c>
      <c r="B9" s="90">
        <v>2.3278106841324382</v>
      </c>
      <c r="C9" s="91">
        <v>4</v>
      </c>
      <c r="D9" s="92">
        <v>0.58195267103310955</v>
      </c>
      <c r="E9" s="92">
        <v>0.85403554344923205</v>
      </c>
      <c r="F9" s="93">
        <v>0.49331221784398527</v>
      </c>
      <c r="G9" s="6"/>
      <c r="H9" s="10">
        <f>(B9/$B14)*100</f>
        <v>9.3015869074889374E-2</v>
      </c>
    </row>
    <row r="10" spans="1:8">
      <c r="A10" s="19" t="s">
        <v>8</v>
      </c>
      <c r="B10" s="86">
        <v>28.92743979457309</v>
      </c>
      <c r="C10" s="87">
        <v>20</v>
      </c>
      <c r="D10" s="88">
        <v>1.4463719897286544</v>
      </c>
      <c r="E10" s="88">
        <v>2.1226005992631318</v>
      </c>
      <c r="F10" s="89">
        <v>5.8564218867426243E-3</v>
      </c>
      <c r="G10" s="6"/>
      <c r="H10" s="9">
        <f>(B10/$B14)*100</f>
        <v>1.1558976728412809</v>
      </c>
    </row>
    <row r="11" spans="1:8">
      <c r="A11" s="19" t="s">
        <v>4</v>
      </c>
      <c r="B11" s="90">
        <v>98.123766945712973</v>
      </c>
      <c r="C11" s="91">
        <v>144</v>
      </c>
      <c r="D11" s="92">
        <v>0.68141504823411791</v>
      </c>
      <c r="E11" s="92"/>
      <c r="F11" s="93"/>
      <c r="G11" s="6"/>
      <c r="H11" s="10"/>
    </row>
    <row r="12" spans="1:8">
      <c r="A12" s="6"/>
      <c r="B12" s="6"/>
      <c r="C12" s="6"/>
      <c r="D12" s="6"/>
      <c r="E12" s="6"/>
      <c r="F12" s="6"/>
      <c r="G12" s="6"/>
      <c r="H12" s="10"/>
    </row>
    <row r="13" spans="1:8">
      <c r="A13" s="6"/>
      <c r="B13" s="6"/>
      <c r="C13" s="6"/>
      <c r="D13" s="6"/>
      <c r="E13" s="6"/>
      <c r="F13" s="6"/>
      <c r="G13" s="6"/>
      <c r="H13" s="6"/>
    </row>
    <row r="14" spans="1:8">
      <c r="A14" s="29" t="s">
        <v>24</v>
      </c>
      <c r="B14" s="61">
        <f>SUM(B3:B11)</f>
        <v>2502.5952101337252</v>
      </c>
      <c r="C14" s="6"/>
      <c r="D14" s="6"/>
      <c r="E14" s="6"/>
      <c r="F14" s="6"/>
      <c r="G14" s="6"/>
      <c r="H14" s="10">
        <f>SUM(H3:H10)</f>
        <v>95.098418213215695</v>
      </c>
    </row>
    <row r="16" spans="1:8">
      <c r="A16" s="17" t="s">
        <v>25</v>
      </c>
      <c r="B16" s="17"/>
      <c r="C16" s="17"/>
      <c r="D16" s="17"/>
      <c r="E16" s="17"/>
      <c r="F16" s="17"/>
      <c r="G16" s="17"/>
    </row>
    <row r="18" spans="1:7">
      <c r="A18" s="4" t="s">
        <v>1</v>
      </c>
      <c r="B18" s="1" t="s">
        <v>14</v>
      </c>
      <c r="C18" s="1" t="s">
        <v>15</v>
      </c>
      <c r="D18" s="1" t="s">
        <v>16</v>
      </c>
      <c r="E18" s="1" t="s">
        <v>17</v>
      </c>
      <c r="F18" s="1" t="s">
        <v>18</v>
      </c>
      <c r="G18" s="1" t="s">
        <v>32</v>
      </c>
    </row>
    <row r="19" spans="1:7">
      <c r="A19" s="1" t="s">
        <v>14</v>
      </c>
      <c r="B19" s="93"/>
      <c r="C19" s="89">
        <v>3.2598956670947588E-2</v>
      </c>
      <c r="D19" s="93">
        <v>0.38716855060456079</v>
      </c>
      <c r="E19" s="93">
        <v>0.21958921310709345</v>
      </c>
      <c r="F19" s="89">
        <v>1.3155210542459272E-4</v>
      </c>
      <c r="G19" s="93">
        <v>0.84449587282623606</v>
      </c>
    </row>
    <row r="20" spans="1:7">
      <c r="A20" s="1" t="s">
        <v>15</v>
      </c>
      <c r="B20" s="89">
        <v>3.2598956670947588E-2</v>
      </c>
      <c r="C20" s="93"/>
      <c r="D20" s="93">
        <v>0.81811332451854735</v>
      </c>
      <c r="E20" s="93">
        <v>0.9477174520729762</v>
      </c>
      <c r="F20" s="89">
        <v>1.3152573773367315E-4</v>
      </c>
      <c r="G20" s="93">
        <v>0.3568425669221138</v>
      </c>
    </row>
    <row r="21" spans="1:7">
      <c r="A21" s="1" t="s">
        <v>16</v>
      </c>
      <c r="B21" s="93">
        <v>0.38716855060456079</v>
      </c>
      <c r="C21" s="93">
        <v>0.81811332451854735</v>
      </c>
      <c r="D21" s="93"/>
      <c r="E21" s="93">
        <v>0.9993282898083713</v>
      </c>
      <c r="F21" s="89">
        <v>1.3152574081543023E-4</v>
      </c>
      <c r="G21" s="93">
        <v>0.96965205463416038</v>
      </c>
    </row>
    <row r="22" spans="1:7">
      <c r="A22" s="1" t="s">
        <v>17</v>
      </c>
      <c r="B22" s="93">
        <v>0.21958921310709345</v>
      </c>
      <c r="C22" s="93">
        <v>0.9477174520729762</v>
      </c>
      <c r="D22" s="93">
        <v>0.9993282898083713</v>
      </c>
      <c r="E22" s="93"/>
      <c r="F22" s="89">
        <v>1.3152573823882463E-4</v>
      </c>
      <c r="G22" s="93">
        <v>0.86782312255090766</v>
      </c>
    </row>
    <row r="23" spans="1:7">
      <c r="A23" s="1" t="s">
        <v>18</v>
      </c>
      <c r="B23" s="89">
        <v>1.3155210542459272E-4</v>
      </c>
      <c r="C23" s="89">
        <v>1.3152573773367315E-4</v>
      </c>
      <c r="D23" s="89">
        <v>1.3152574081543023E-4</v>
      </c>
      <c r="E23" s="89">
        <v>1.3152573823882463E-4</v>
      </c>
      <c r="F23" s="93"/>
      <c r="G23" s="89">
        <v>1.3152587876308353E-4</v>
      </c>
    </row>
    <row r="24" spans="1:7">
      <c r="A24" s="1" t="s">
        <v>32</v>
      </c>
      <c r="B24" s="93">
        <v>0.84449587282623606</v>
      </c>
      <c r="C24" s="93">
        <v>0.3568425669221138</v>
      </c>
      <c r="D24" s="93">
        <v>0.96965205463416038</v>
      </c>
      <c r="E24" s="93">
        <v>0.86782312255090766</v>
      </c>
      <c r="F24" s="89">
        <v>1.3152587876308353E-4</v>
      </c>
      <c r="G24" s="93"/>
    </row>
    <row r="27" spans="1:7">
      <c r="A27" s="5" t="s">
        <v>2</v>
      </c>
      <c r="B27" s="1" t="s">
        <v>19</v>
      </c>
      <c r="C27" s="1" t="s">
        <v>20</v>
      </c>
    </row>
    <row r="28" spans="1:7">
      <c r="A28" s="1" t="s">
        <v>19</v>
      </c>
      <c r="B28" s="93"/>
      <c r="C28" s="93">
        <v>0.33222778756377092</v>
      </c>
      <c r="D28" s="6"/>
    </row>
    <row r="29" spans="1:7">
      <c r="A29" s="1" t="s">
        <v>20</v>
      </c>
      <c r="B29" s="93">
        <v>0.33222778756377092</v>
      </c>
      <c r="C29" s="93"/>
      <c r="D29" s="6"/>
    </row>
    <row r="30" spans="1:7">
      <c r="A30" s="1"/>
      <c r="B30" s="2"/>
      <c r="C30" s="2"/>
    </row>
    <row r="32" spans="1:7">
      <c r="A32" s="4" t="s">
        <v>22</v>
      </c>
      <c r="B32" s="1" t="s">
        <v>21</v>
      </c>
      <c r="C32" s="1" t="s">
        <v>28</v>
      </c>
      <c r="D32" s="1" t="s">
        <v>29</v>
      </c>
      <c r="E32" s="14" t="s">
        <v>30</v>
      </c>
      <c r="F32" s="1" t="s">
        <v>31</v>
      </c>
    </row>
    <row r="33" spans="1:6">
      <c r="A33" s="1" t="s">
        <v>21</v>
      </c>
      <c r="B33" s="93"/>
      <c r="C33" s="93">
        <v>0.99994674112085113</v>
      </c>
      <c r="D33" s="93">
        <v>0.99999989559825087</v>
      </c>
      <c r="E33" s="89">
        <v>1.7226184666041533E-5</v>
      </c>
      <c r="F33" s="93">
        <v>0.99965831839806585</v>
      </c>
    </row>
    <row r="34" spans="1:6">
      <c r="A34" s="1" t="s">
        <v>28</v>
      </c>
      <c r="B34" s="93">
        <v>0.99994674112085113</v>
      </c>
      <c r="C34" s="93"/>
      <c r="D34" s="93">
        <v>0.99997920952423569</v>
      </c>
      <c r="E34" s="89">
        <v>1.7226184666041533E-5</v>
      </c>
      <c r="F34" s="93">
        <v>0.99999325731364774</v>
      </c>
    </row>
    <row r="35" spans="1:6">
      <c r="A35" s="1" t="s">
        <v>29</v>
      </c>
      <c r="B35" s="93">
        <v>0.99999989559825087</v>
      </c>
      <c r="C35" s="93">
        <v>0.99997920952423569</v>
      </c>
      <c r="D35" s="93"/>
      <c r="E35" s="89">
        <v>1.7226184666041533E-5</v>
      </c>
      <c r="F35" s="93">
        <v>0.99980486257054324</v>
      </c>
    </row>
    <row r="36" spans="1:6">
      <c r="A36" s="14" t="s">
        <v>30</v>
      </c>
      <c r="B36" s="89">
        <v>1.7226184666041533E-5</v>
      </c>
      <c r="C36" s="89">
        <v>1.7226184666041533E-5</v>
      </c>
      <c r="D36" s="89">
        <v>1.7226184666041533E-5</v>
      </c>
      <c r="E36" s="93"/>
      <c r="F36" s="89">
        <v>1.7226184666041533E-5</v>
      </c>
    </row>
    <row r="37" spans="1:6">
      <c r="A37" s="1" t="s">
        <v>31</v>
      </c>
      <c r="B37" s="93">
        <v>0.99965831839806585</v>
      </c>
      <c r="C37" s="93">
        <v>0.99999325731364774</v>
      </c>
      <c r="D37" s="93">
        <v>0.99980486257054324</v>
      </c>
      <c r="E37" s="89">
        <v>1.7226184666041533E-5</v>
      </c>
      <c r="F37" s="9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 rmANOVA</vt:lpstr>
      <vt:lpstr>LDMC rmANOVA</vt:lpstr>
      <vt:lpstr>Area rmANOVA</vt:lpstr>
      <vt:lpstr>L.W rmANOVA</vt:lpstr>
      <vt:lpstr>LMA rmANOVA</vt:lpstr>
      <vt:lpstr>Gs rmANOVA</vt:lpstr>
      <vt:lpstr>Fv_Fm rmANOVA</vt:lpstr>
      <vt:lpstr>E rmANOVA</vt:lpstr>
      <vt:lpstr>WUE rmANOVA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</dc:creator>
  <cp:lastModifiedBy>Administrador</cp:lastModifiedBy>
  <dcterms:created xsi:type="dcterms:W3CDTF">2015-06-05T18:19:34Z</dcterms:created>
  <dcterms:modified xsi:type="dcterms:W3CDTF">2022-07-13T07:16:29Z</dcterms:modified>
</cp:coreProperties>
</file>