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giuliatarquini/Desktop/Research/Phagiolo/Lamon Bean paper/SUPPLEMENTARY FILES/"/>
    </mc:Choice>
  </mc:AlternateContent>
  <xr:revisionPtr revIDLastSave="0" documentId="13_ncr:1_{B50CE972-6E66-D34C-82E3-BAC0247A5749}" xr6:coauthVersionLast="47" xr6:coauthVersionMax="47" xr10:uidLastSave="{00000000-0000-0000-0000-000000000000}"/>
  <bookViews>
    <workbookView xWindow="0" yWindow="500" windowWidth="28800" windowHeight="16460" activeTab="7" xr2:uid="{00000000-000D-0000-FFFF-FFFF00000000}"/>
  </bookViews>
  <sheets>
    <sheet name="Legend" sheetId="8" r:id="rId1"/>
    <sheet name="NB05" sheetId="1" r:id="rId2"/>
    <sheet name="NB06" sheetId="2" r:id="rId3"/>
    <sheet name="NB07" sheetId="3" r:id="rId4"/>
    <sheet name="NB08" sheetId="4" r:id="rId5"/>
    <sheet name="NB10" sheetId="5" r:id="rId6"/>
    <sheet name="NB11" sheetId="6" r:id="rId7"/>
    <sheet name="NB12" sheetId="7" r:id="rId8"/>
  </sheets>
  <definedNames>
    <definedName name="_xlnm._FilterDatabase" localSheetId="1" hidden="1">'NB05'!$A$1:$L$18</definedName>
    <definedName name="_xlnm._FilterDatabase" localSheetId="4" hidden="1">'NB08'!$A$1:$L$106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7" l="1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2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2" i="5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2" i="4"/>
  <c r="B3" i="3"/>
  <c r="B4" i="3"/>
  <c r="B5" i="3"/>
  <c r="B6" i="3"/>
  <c r="B2" i="3"/>
  <c r="B3" i="2"/>
  <c r="B4" i="2"/>
  <c r="B5" i="2"/>
  <c r="B6" i="2"/>
  <c r="B7" i="2"/>
  <c r="B8" i="2"/>
  <c r="B9" i="2"/>
  <c r="B10" i="2"/>
  <c r="B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E3" i="8"/>
  <c r="E4" i="8"/>
  <c r="E5" i="8"/>
  <c r="E6" i="8"/>
  <c r="E7" i="8"/>
  <c r="E8" i="8"/>
  <c r="E2" i="8"/>
  <c r="C10" i="8"/>
  <c r="B10" i="8"/>
  <c r="B9" i="8"/>
  <c r="C9" i="8"/>
  <c r="D8" i="8"/>
  <c r="D7" i="8"/>
  <c r="D6" i="8"/>
  <c r="D5" i="8"/>
  <c r="D4" i="8"/>
  <c r="D3" i="8"/>
  <c r="D2" i="8"/>
</calcChain>
</file>

<file path=xl/sharedStrings.xml><?xml version="1.0" encoding="utf-8"?>
<sst xmlns="http://schemas.openxmlformats.org/spreadsheetml/2006/main" count="2802" uniqueCount="313">
  <si>
    <t>Read Counts</t>
  </si>
  <si>
    <t>Full description</t>
  </si>
  <si>
    <t>Kingdom</t>
  </si>
  <si>
    <t>Phylum</t>
  </si>
  <si>
    <t>Class</t>
  </si>
  <si>
    <t>Order</t>
  </si>
  <si>
    <t>Family</t>
  </si>
  <si>
    <t>Genus</t>
  </si>
  <si>
    <t>Species</t>
  </si>
  <si>
    <t>Average alignment identity perc.</t>
  </si>
  <si>
    <t>Average query coverage perc.</t>
  </si>
  <si>
    <t>Peanut stunt virus PT genomic RNA, segment RNA1, complete sequence</t>
  </si>
  <si>
    <t>Viruses</t>
  </si>
  <si>
    <t>Kitrinoviricota</t>
  </si>
  <si>
    <t>Alsuviricetes</t>
  </si>
  <si>
    <t>Martellivirales</t>
  </si>
  <si>
    <t>Bromoviridae</t>
  </si>
  <si>
    <t>Cucumovirus</t>
  </si>
  <si>
    <t>Peanut stunt virus</t>
  </si>
  <si>
    <t>Peanut stunt virus Y62 genomic RNA, segment RNA3, complete sequence</t>
  </si>
  <si>
    <t>Peanut stunt virus PnT genomic RNA, segment RNA3, complete sequence</t>
  </si>
  <si>
    <t>Citrus exocortis Yucatan viroid isolate 15, complete genome</t>
  </si>
  <si>
    <t>Pospiviroidae</t>
  </si>
  <si>
    <t>Pospiviroid</t>
  </si>
  <si>
    <t>Citrus exocortis viroid</t>
  </si>
  <si>
    <t>Peanut stunt virus genes for 3a protein and coat protein, complete cds</t>
  </si>
  <si>
    <t>Peanut stunt virus 2a protein (PSVs2gp1) gene, complete cds</t>
  </si>
  <si>
    <t>Unclassified</t>
  </si>
  <si>
    <t>Peanut stunt virus isolate GYGI-p segment RNA1, complete sequence</t>
  </si>
  <si>
    <t>Peanut stunt virus 1a protein (PSVs1gp1) gene, complete cds</t>
  </si>
  <si>
    <t>Peanut stunt virus Y11 genomic RNA, segment RNA3, complete sequence</t>
  </si>
  <si>
    <t>Peanut stunt virus RNA 1, complete sequence</t>
  </si>
  <si>
    <t>Peanut stunt virus PK genomic RNA, segment RNA3, complete sequence</t>
  </si>
  <si>
    <t>Cucumber mosaic virus genomic RNA, segment: 1, complete sequence, isolate: IRN-REY10</t>
  </si>
  <si>
    <t>Cucumber mosaic virus</t>
  </si>
  <si>
    <t>Cucumber mosaic virus 3a gene for movement protein and cp gene for coat protein, genomic RNA</t>
  </si>
  <si>
    <t>Cucumber mosaic virus mRNA for movement protein and coat protein, strain I17F</t>
  </si>
  <si>
    <t>Cucumber mosaic virus genomic RNA, segment: 3, complete sequence, isolate: TUR4</t>
  </si>
  <si>
    <t>Cucumber mosaic virus isolate Gd movement protein (3a) and coat protein (cp) genes, complete cds</t>
  </si>
  <si>
    <t>Cucumber mosaic virus segment RNA2, genomic RNA, isolate Bn57</t>
  </si>
  <si>
    <t>Cucumber mosaic virus genomic RNA, segment: 3, complete sequence, isolate: TUR86</t>
  </si>
  <si>
    <t>Cucumber mosaic virus genomic RNA, segment: 3, complete sequence, isolate: TUR83</t>
  </si>
  <si>
    <t>Cucumber mosaic virus genomic RNA, segment: 2, complete sequence, isolate: IRN-WRN15</t>
  </si>
  <si>
    <t>Nucleic acid, polypeptide, and recombinant vector containing the nucleic acid</t>
  </si>
  <si>
    <t>Cucumber mosaic virus 3a gene for movement protein and cp gene for coat protein, genomic RNA, strain 207</t>
  </si>
  <si>
    <t>Cucumber mosaic virus RNA1 segment, complete sequence, isolate:Fuka4-4</t>
  </si>
  <si>
    <t>Cucumber mosaic virus genomic RNA, segment: 1, complete sequence, isolate: IRN-REY6</t>
  </si>
  <si>
    <t>Bean common mosaic virus strain NL4 from Colombia, complete genome</t>
  </si>
  <si>
    <t>Pisuviricota</t>
  </si>
  <si>
    <t>Stelpaviricetes</t>
  </si>
  <si>
    <t>Patatavirales</t>
  </si>
  <si>
    <t>Potyviridae</t>
  </si>
  <si>
    <t>Potyvirus</t>
  </si>
  <si>
    <t>Bean common mosaic virus</t>
  </si>
  <si>
    <t>Cucumber mosaic virus genomic RNA, segment: 3, complete sequence, isolate: TUR84</t>
  </si>
  <si>
    <t>Cucumber mosaic virus genomic RNA, segment: 1, complete sequence, isolate: IRN-TVRa26</t>
  </si>
  <si>
    <t>Bean common mosaic virus isolate BCMV/Tigerskin-A, complete genome</t>
  </si>
  <si>
    <t>Cucumber mosaic virus replicase mRNA, complete cds</t>
  </si>
  <si>
    <t>Cucumber mosaic virus truncated protein 3a and coat protein mRNA, complete cds</t>
  </si>
  <si>
    <t>Cucumber mosaic virus (strain Ri-8) genomic RNA segment RNA3, strain Ri-8, complete sequence</t>
  </si>
  <si>
    <t>Cucumber mosaic virus partial MP gene for 3a protein and CP gene for coat protein, genomic RNA, isolate MAD99/1</t>
  </si>
  <si>
    <t>Cucumber mosaic virus genomic RNA, segment: 1, complete sequence, isolate: IRN-Khs1</t>
  </si>
  <si>
    <t>Cucumber mosaic virus partial MP gene for 3a protein and CP gene for coat protein, genomic RNA, isolate BAR96/1</t>
  </si>
  <si>
    <t>Cucumber mosaic virus genomic RNA, segment: 2, complete sequence, isolate: IRN-WRN9</t>
  </si>
  <si>
    <t>Cucumber mosaic virus genomic RNA, segment: 3, complete sequence, isolate: TUR89</t>
  </si>
  <si>
    <t>Cucumber mosaic virus genomic RNA, segment: 1, complete sequence, isolate: IRN-WRSh41</t>
  </si>
  <si>
    <t>Cucumber mosaic virus isolate PV 0473 1a protein gene, complete cds</t>
  </si>
  <si>
    <t>Cucumber mosaic virus isolate PV0187 segment RNA3 3a protein and 3b protein genes, complete cds</t>
  </si>
  <si>
    <t>Cucumber mosaic virus capsid protein and 3a protein genes, complete cds</t>
  </si>
  <si>
    <t>Cucumber mosaic virus genomic RNA, segment: 1, complete sequence, isolate: TUR54</t>
  </si>
  <si>
    <t>Cucumber mosaic virus genomic RNA, segment: 1, complete sequence, isolate: IRN-WRWA5</t>
  </si>
  <si>
    <t>Cucumber mosaic virus partial MP gene for 3a protein and CP gene for coat protein, genomic RNA, isolate MAD99/4</t>
  </si>
  <si>
    <t>Cucumber mosaic virus partial MP gene for 3a protein and CP gene for coat protein, genomic RNA, isolate MAD01/4</t>
  </si>
  <si>
    <t>Cucumber mosaic virus RNA2 segment, complete sequence, isolate:Mi</t>
  </si>
  <si>
    <t>Cucumber mosaic virus partial MP gene for 3a protein and CP gene for coat protein, genomic RNA, isolate MAD96/3</t>
  </si>
  <si>
    <t>Cucumber mosaic virus RNA2 segment, complete sequence, isolate:Fuka4-4</t>
  </si>
  <si>
    <t>Cucumber mosaic virus isolate PV-0036 segment RNA3, complete sequence</t>
  </si>
  <si>
    <t>Cucumber mosaic virus genomic RNA, segment: 2, complete sequence, isolate: IRN-WRN8</t>
  </si>
  <si>
    <t>Cucumber mosaic virus partial MP gene for 3a protein and CP gene for coat protein, genomic RNA, isolate MAD99/3</t>
  </si>
  <si>
    <t>Cucumber mosaic virus partial 3a gene and partial cp gene for coat protein, genomic RNA, strain Le02 RNA3</t>
  </si>
  <si>
    <t>Cucumber mosaic virus genomic RNA, segment: 3, complete sequence, isolate: TRT611J</t>
  </si>
  <si>
    <t>Cucumber mosaic virus segment RNA1, genomic RNA, isolate Bn57</t>
  </si>
  <si>
    <t>Cucumber mosaic virus partial MP gene for 3a protein and CP gene for coat protein, genomic RNA, isolate MAD99/2</t>
  </si>
  <si>
    <t>Cucumber mosaic virus genomic RNA, segment: 3, complete sequence, isolate: NID045J</t>
  </si>
  <si>
    <t>Cucumber mosaic virus genomic RNA, segment: 1, complete sequence, isolate: IRN-SisSh64</t>
  </si>
  <si>
    <t>Cucumber mosaic virus isolate PV 0473 2a protein and 2b protein genes, complete cds</t>
  </si>
  <si>
    <t>Cucumber mosaic virus RNA3, complete sequence, strain: V</t>
  </si>
  <si>
    <t>Cucumber mosaic virus isolate Jol186 movement protein (3a) and coat protein (3b) genes, complete cds</t>
  </si>
  <si>
    <t>Cucumber mosaic virus genomic RNA, segment: 1, complete sequence, isolate: IRN-BRE5</t>
  </si>
  <si>
    <t>Cucumber mosaic virus 3a gene for movement protein and cp gene for coat protein, genomic RNA, strain Twa</t>
  </si>
  <si>
    <t>Bean common mosaic virus strain RU1, complete genome</t>
  </si>
  <si>
    <t>Cucumber mosaic virus isolate MeEs segment RNA1, complete sequence</t>
  </si>
  <si>
    <t>Citrus exocortis viroid, complete genome</t>
  </si>
  <si>
    <t>Sequence 6 from Patent WO9429464</t>
  </si>
  <si>
    <t>Cucumber mosaic virus segment RNA3, complete sequence</t>
  </si>
  <si>
    <t>Cucumber mosaic virus RNA3, complete sequence</t>
  </si>
  <si>
    <t>Cucumber mosaic virus partial MP gene for 3a protein and CP gene for coat protein, genomic RNA, isolate MAD01/1</t>
  </si>
  <si>
    <t>Cucumber mosaic virus isolate CMV-RZ segment RNA2 2a protein (2a) and 2b protein (2b) genes, complete cds</t>
  </si>
  <si>
    <t>Cucumber mosaic virus genomic RNA, segment: 3, complete sequence, isolate: NND454J</t>
  </si>
  <si>
    <t>Cucumber mosaic virus genomic RNA, segment: 3, complete sequence, isolate: IRN-TVRa26</t>
  </si>
  <si>
    <t>Cucumber mosaic virus genomic RNA, segment: 1, complete sequence, isolate: TUR89</t>
  </si>
  <si>
    <t>Cucumber mosaic virus genomic RNA, segment: 1, complete sequence, isolate: TUR4</t>
  </si>
  <si>
    <t>Cucumber mosaic virus genomic RNA, segment: 1, complete sequence, isolate: IRN-TIm1</t>
  </si>
  <si>
    <t>Bean common mosaic virus isolate Salzlandkreis-2_17 polyprotein gene, complete cds</t>
  </si>
  <si>
    <t>Cucumber mosaic virus segment RNA1, complete sequence</t>
  </si>
  <si>
    <t>Cucumber mosaic virus RNA3 strain MY17 3a protein and coat protein genes, complete cds</t>
  </si>
  <si>
    <t>Cucumber mosaic virus RNA3, complete sequence, strain: P</t>
  </si>
  <si>
    <t>Cucumber mosaic virus RNA 1 segment, complete sequence</t>
  </si>
  <si>
    <t>Cucumber mosaic virus partial MP gene for 3a protein and CP gene for coat protein, genomic RNA, isolate MAD96/1</t>
  </si>
  <si>
    <t>Cucumber mosaic virus partial MP gene for 3a protein and CP gene for coat protein, genomic RNA, isolate MAD01/2</t>
  </si>
  <si>
    <t>Cucumber mosaic virus isolate RP28 segment RNA3, complete sequence</t>
  </si>
  <si>
    <t>Cucumber mosaic virus isolate PV-0036 segment RNA2, complete sequence</t>
  </si>
  <si>
    <t>Cucumber mosaic virus isolate CMV-SP segment RNA3, complete sequence</t>
  </si>
  <si>
    <t>Cucumber mosaic virus genomic RNA, segment RNA 3, complete sequence, strain: M</t>
  </si>
  <si>
    <t>Cucumber mosaic virus genomic RNA, segment: 3, complete sequence, isolate: TYD083J</t>
  </si>
  <si>
    <t>Cucumber mosaic virus genomic RNA, segment: 3, complete sequence, isolate: OGI12J3</t>
  </si>
  <si>
    <t>Cucumber mosaic virus genomic RNA, segment: 1, complete sequence, isolate: TRT611J</t>
  </si>
  <si>
    <t>Cucumber mosaic virus genomic RNA, segment: 1, complete sequence, isolate: IRN-WRN8</t>
  </si>
  <si>
    <t>Cucumber mosaic virus genomic RNA 3, complete sequence</t>
  </si>
  <si>
    <t>Cucumber mosaic virus genes for movement protein and viral coat protein, complete cds</t>
  </si>
  <si>
    <t>Cucumber mosaic virus 3A protein and coat protein genes, complete cds</t>
  </si>
  <si>
    <t>Cucumber mosaic virus 3a protein and capsid protein genes, complete cds</t>
  </si>
  <si>
    <t>Cucumber mosaic cucumovirus 3a gene for movement protein and cp gene for coat protein, genomic RNA</t>
  </si>
  <si>
    <t>Bean common mosaic virus strain RU-1 polyprotein gene, complete cds</t>
  </si>
  <si>
    <t>Bean common mosaic virus isolate RU1-OR-B polyprotein gene, complete cds</t>
  </si>
  <si>
    <t>Peanut stunt virus GF genomic RNA, segment RNA1, complete sequence</t>
  </si>
  <si>
    <t>Peanut stunt virus P1 genomic RNA, segment RNA1, complete sequence</t>
  </si>
  <si>
    <t>Peanut stunt virus PK genomic RNA, segment RNA1, complete sequence</t>
  </si>
  <si>
    <t>Bean common mosaic virus isolate HXH-2 pooled RNA reads size 21-24 combined, complete genome</t>
  </si>
  <si>
    <t>Peanut stunt virus isolate CHBU-139 segment RNA2, complete sequence</t>
  </si>
  <si>
    <t>Bean common mosaic virus strain NL1, complete genome</t>
  </si>
  <si>
    <t>Bean common mosaic virus isolate NL7n, complete genome</t>
  </si>
  <si>
    <t>Peanut stunt virus PT genomic RNA, segment RNA3, complete sequence</t>
  </si>
  <si>
    <t>Peanut stunt virus PnT genomic RNA, segment RNA1, complete sequence</t>
  </si>
  <si>
    <t>Peanut stunt virus PT genomic RNA, segment RNA2, complete sequence</t>
  </si>
  <si>
    <t>Peanut stunt virus P1 genomic RNA, segment RNA2, complete sequence</t>
  </si>
  <si>
    <t>Peanut stunt virus isolate CHBU-139 segment RNA3, complete sequence</t>
  </si>
  <si>
    <t>Peanut stunt virus strain K1 segment RNA3, complete sequence</t>
  </si>
  <si>
    <t>Peanut stunt virus isolate GYGI-p segment RNA2, complete sequence</t>
  </si>
  <si>
    <t>Peanut stunt virus GF genomic RNA, segment RNA2, complete sequence</t>
  </si>
  <si>
    <t>Peanut stunt virus Y62 genomic RNA, segment RNA2, complete sequence</t>
  </si>
  <si>
    <t>Peanut stunt virus RNA 2, complete sequence</t>
  </si>
  <si>
    <t>Bean common mosaic virus isolate US1, complete genome</t>
  </si>
  <si>
    <t>Peanut stunt virus Y11 genomic RNA, segment RNA2, complete sequence</t>
  </si>
  <si>
    <t>Peanut stunt virus isolate CHBU-139 segment RNA1, complete sequence</t>
  </si>
  <si>
    <t>Peanut stunt virus segment RNA 2, complete genome</t>
  </si>
  <si>
    <t>Peanut stunt virus P1 genomic RNA, segment RNA3, complete sequence</t>
  </si>
  <si>
    <t>Cucumber mosaic virus 1a gene, genomic RNA</t>
  </si>
  <si>
    <t>Semliki forest virus genomic RNA for non-structural polyprotein and structural polyprotein, strain A7</t>
  </si>
  <si>
    <t>Togaviridae</t>
  </si>
  <si>
    <t>Alphavirus</t>
  </si>
  <si>
    <t>Semliki Forest virus</t>
  </si>
  <si>
    <t>Peanut stunt virus putative 30 kDa movement protein (PSVs3gp1) and coat protein (PSVs3gp2) genes, complete cds</t>
  </si>
  <si>
    <t>Peanut stunt virus isolate GYGI-p segment RNA3, complete sequence</t>
  </si>
  <si>
    <t>Bean common mosaic virus isolate BCMV/Tigerskin-B, complete genome</t>
  </si>
  <si>
    <t>Peanut stunt virus strain P segment RNA1, complete sequence</t>
  </si>
  <si>
    <t>Peanut stunt virus RNA 3, complete sequence</t>
  </si>
  <si>
    <t>Bean common mosaic virus strain NL-1n, complete genome</t>
  </si>
  <si>
    <t>Bean yellow mosaic virus isolate BYMV-CB1, complete genome</t>
  </si>
  <si>
    <t>Bean yellow mosaic virus isolate BYSun, complete genome</t>
  </si>
  <si>
    <t>Bean yellow mosaic virus</t>
  </si>
  <si>
    <t>Bean yellow mosaic virus isolate BYMV-2018/1, complete genome</t>
  </si>
  <si>
    <t>Bean yellow mosaic potyvirus polyprotein mRNA, complete cds</t>
  </si>
  <si>
    <t>Cucumber mosaic virus partial MP gene for 3a protein and CP gene for coat protein, genomic RNA, isolate MAD96/2</t>
  </si>
  <si>
    <t>Bean yellow mosaic virus isolate BYMV-SW9, complete genome</t>
  </si>
  <si>
    <t>Bean yellow mosaic virus gene for polyprotein, complete cds, strain: 92-1</t>
  </si>
  <si>
    <t>Cucumber mosaic virus RNA 1, complete sequence</t>
  </si>
  <si>
    <t>Peanut stunt virus satellite RNA (P6-satRNA)</t>
  </si>
  <si>
    <t>Peanut stunt virus satellite RNA</t>
  </si>
  <si>
    <t>Cucumber mosaic virus isolate PV0187 segment RNA1 1a protein gene, complete cds</t>
  </si>
  <si>
    <t>Cucumber mosaic virus ORF1 gene for helicase, segment RNA1, genomic RNA, strain I17F</t>
  </si>
  <si>
    <t>Peanut stunt virus genomic RNA, segment RNA2, complete sequence</t>
  </si>
  <si>
    <t>Cucumber mosaic virus CMV 1a_Cd 1a gene for helicase, complete cds</t>
  </si>
  <si>
    <t>Cucumber mosaic virus RNA 3, complete sequence</t>
  </si>
  <si>
    <t>Cucumber mosaic virus 3a gene for movement protein and cp gene for coat protein, genomic RNA, strain Pf</t>
  </si>
  <si>
    <t>Cucumber mosaic virus (strain Ri-8) genomic RNA segment RNA1, strain Ri-8, complete sequence</t>
  </si>
  <si>
    <t>Cucumber mosaic virus genomic RNA, segment: 1, complete sequence, isolate: TUR84</t>
  </si>
  <si>
    <t>Cucumber mosaic virus genomic RNA, segment: 2, complete sequence, isolate: IRN-TVRa26</t>
  </si>
  <si>
    <t>Cucumber mosaic virus (strain Mf), complete RNA3 segment</t>
  </si>
  <si>
    <t>Cucumber mosaic virus strain Ly2 genomic segment for 1a protein, genomic RNA</t>
  </si>
  <si>
    <t>Cucumber mosaic virus isolate Gd 1a protein (1a) gene, complete cds</t>
  </si>
  <si>
    <t>Cucumber mosaic virus gene for viral replicase subunit, complete cds</t>
  </si>
  <si>
    <t>Cucumber mosaic virus RNA 1, complete sequence, strain: LiCB</t>
  </si>
  <si>
    <t>Cucumber mosaic virus isolate CMV-SP segment RNA1, complete sequence</t>
  </si>
  <si>
    <t>Cucumber mosaic virus genomic RNA, segment: 3, complete sequence, isolate: ND278J</t>
  </si>
  <si>
    <t>Cucumber mosaic virus genomic RNA, segment: 1, complete sequence, isolate: TUR86</t>
  </si>
  <si>
    <t>Cucumber mosaic virus genes for 3a protein, coat protein, complete cds</t>
  </si>
  <si>
    <t>Cucumber mosaic virus 3a gene for movement protein and cp gene for coat protein, genomic RNA, strain 242</t>
  </si>
  <si>
    <t>Cucumber mosaic virus isolate San_Vicente1 segment RNA3, complete sequence</t>
  </si>
  <si>
    <t>Cucumber mosaic virus isolate San_Vicente1 segment RNA1, complete sequence</t>
  </si>
  <si>
    <t>Cucumber mosaic virus (strain E5) RNA3 encoding movement protein 3a and viral coat protein, complete cds</t>
  </si>
  <si>
    <t>Cucumber mosaic virus RNA3 segment, complete sequence, isolate:Mi</t>
  </si>
  <si>
    <t>Peanut stunt virus PK genomic RNA, segment RNA2, complete sequence</t>
  </si>
  <si>
    <t>Cucumber mosaic virus segment RNA 1 complete sequence</t>
  </si>
  <si>
    <t>Cucumber mosaic virus RNA2, complete sequence, strain:36a1</t>
  </si>
  <si>
    <t>Cucumber mosaic virus partial MP gene for 3a protein and CP gene for coat protein, genomic RNA, isolate MAD01/3</t>
  </si>
  <si>
    <t>Cucumber mosaic virus isolate CMV-KoPF segment RNA3, complete sequence</t>
  </si>
  <si>
    <t>Cucumber mosaic virus Ho RNA, segment RNA3, complete sequence</t>
  </si>
  <si>
    <t>Cucumber mosaic virus genomic RNA, segment: 3, complete sequence, isolate: AKD822J</t>
  </si>
  <si>
    <t>Cucumber mosaic virus genomic RNA, segment 3, complete sequence</t>
  </si>
  <si>
    <t>Cucumber mosaic virus genomic RNA, segment: 1, complete sequence, isolate: MED303J</t>
  </si>
  <si>
    <t>Cucumber mosaic virus 3a gene for movement protein and cp gene for coat protein, genomic RNA, strain 237</t>
  </si>
  <si>
    <t>Cucumber mosaic virus isolate Rs segment RNA 3, complete sequence</t>
  </si>
  <si>
    <t>Cucumber mosaic virus isolate Rs segment RNA 2, complete sequence</t>
  </si>
  <si>
    <t>Cucumber mosaic virus isolate CMV21 segment RNA3, complete sequence</t>
  </si>
  <si>
    <t>Peanut stunt virus satellite RNA strain P, complete sequence</t>
  </si>
  <si>
    <t>Peanut stunt virus satellite RNA, complete genome</t>
  </si>
  <si>
    <t>Peanut stunt virus strain Ag segment RNA1, complete sequence</t>
  </si>
  <si>
    <t>Peanut stunt virus PnT genomic RNA, segment RNA2, complete sequence</t>
  </si>
  <si>
    <t>Cucumber mosaic virus (strain C7-2) RNA3 encoding movement protein 3a and viral coat protein, complete cds</t>
  </si>
  <si>
    <t>Cucumber mosaic virus segment RNA 3 complete sequence</t>
  </si>
  <si>
    <t>Cucumber mosaic virus RNA3, complete sequence, strain: Paf</t>
  </si>
  <si>
    <t>Cucumber mosaic virus isolate Tsh segment RNA2, complete sequence</t>
  </si>
  <si>
    <t>Cucumber mosaic virus isolate RP23 segment RNA3, complete sequence</t>
  </si>
  <si>
    <t>Cucumber mosaic virus isolate CMV-QZ 1a protein (1a) gene, complete cds</t>
  </si>
  <si>
    <t>Cucumber mosaic virus isolate Bzh-5 nonfunctional 1a protein gene, complete sequence</t>
  </si>
  <si>
    <t>Cucumber mosaic virus Ho RNA, defective interfering particle DI6</t>
  </si>
  <si>
    <t>Cucumber mosaic virus genomic RNA, segment: 3, complete sequence, isolate: YMD069J</t>
  </si>
  <si>
    <t>Cucumber mosaic virus genomic RNA, segment: 3, complete sequence, isolate: IRN-WRN8</t>
  </si>
  <si>
    <t>Cucumber mosaic virus genomic RNA, segment: 3, complete sequence, isolate: EHD732J</t>
  </si>
  <si>
    <t>Cucumber mosaic virus genes for 3a protein and coat protein, complete cds, strain D8</t>
  </si>
  <si>
    <t>Cucumber mosaic virus gene for 1a protein, complete cds</t>
  </si>
  <si>
    <t>Cucumber mosaic virus 3a, CP genes for 3a protein, coat protein, complete cds</t>
  </si>
  <si>
    <t>Cucumber mosaic virus 2a protein and 2b protein genes, complete cds</t>
  </si>
  <si>
    <t>Software</t>
  </si>
  <si>
    <t>Database</t>
  </si>
  <si>
    <t>RefSeq Viral genome sequences</t>
  </si>
  <si>
    <t>Minimum alignment identity</t>
  </si>
  <si>
    <t>Minimum query coverage</t>
  </si>
  <si>
    <t>Maximum e-value</t>
  </si>
  <si>
    <t>BLAST 2.9.0+</t>
  </si>
  <si>
    <t>Sample barcode</t>
  </si>
  <si>
    <t>%Classified reads</t>
  </si>
  <si>
    <t>Base-calling</t>
  </si>
  <si>
    <t>Guppy  v4.2 high-accuracy</t>
  </si>
  <si>
    <t>Demultiplexing</t>
  </si>
  <si>
    <t>Double index required</t>
  </si>
  <si>
    <t>Saccharomyces cerevisiae virus L-A strain ScV-LAlus1, complete genome</t>
  </si>
  <si>
    <t>Alfalfa mosaic virus isolate 295 segment RNA1, complete sequence</t>
  </si>
  <si>
    <t>Prunus necrotic ringspot virus isolate Q15R3N segment RNA3, complete sequence</t>
  </si>
  <si>
    <t>Ilarvirus</t>
  </si>
  <si>
    <t>Prunus necrotic ringspot virus</t>
  </si>
  <si>
    <t>Tete virus strain SaAn 3518 glycoprotein precursor, gene, complete cds</t>
  </si>
  <si>
    <t>Negarnaviricota</t>
  </si>
  <si>
    <t>Ellioviricetes</t>
  </si>
  <si>
    <t>Bunyavirales</t>
  </si>
  <si>
    <t>Peribunyaviridae</t>
  </si>
  <si>
    <t>Orthobunyavirus</t>
  </si>
  <si>
    <t>Tete orthobunyavirus</t>
  </si>
  <si>
    <t>Lassa virus strain Soromba-R segment S, complete sequence</t>
  </si>
  <si>
    <t>Arenaviridae</t>
  </si>
  <si>
    <t>Mammarenavirus</t>
  </si>
  <si>
    <t>Lassa mammarenavirus</t>
  </si>
  <si>
    <t>Bean yellow mosaic virus gene for polyprotein, isolate LP</t>
  </si>
  <si>
    <t>Cucumber mosaic virus satellite RNA, partial sequence</t>
  </si>
  <si>
    <t>Cucumber mosaic virus satellite RNA</t>
  </si>
  <si>
    <t>Cucumber mosaic virus satellite RNA (strain T8A)</t>
  </si>
  <si>
    <t>Cucumber mosaic virus satellite RNA clone pBsat2</t>
  </si>
  <si>
    <t>Cucumber mosaic virus satellite RNA isolate IR-WI, complete sequence</t>
  </si>
  <si>
    <t>Cucumber mosaic virus genes for 3a protein and coat protein, complete cds, strain KM</t>
  </si>
  <si>
    <t>Cucumber mosaic virus satellite RNA (strain T4)</t>
  </si>
  <si>
    <t>Cucumber mosaic virus genomic RNA for 2a protein and 2b protein, complete cds</t>
  </si>
  <si>
    <t>Cucumber mosaic virus satellite RNA sequence</t>
  </si>
  <si>
    <t>Cucumber mosaic virus banana strain satellite RNA</t>
  </si>
  <si>
    <t>Cucumber mosaic virus isolate Va segment RNA3, complete sequence</t>
  </si>
  <si>
    <t>Cucumber mosaic virus genomic RNA, segment RNA3, complete sequence, isolate: 42CM</t>
  </si>
  <si>
    <t>Cucumber mosaic virus satellite RNA, WL3-satellite</t>
  </si>
  <si>
    <t>Cucumber mosaic virus E-satellite (E-satRNA) RNA</t>
  </si>
  <si>
    <t>Cucumber mosaic virus segment RNA2, complete sequence</t>
  </si>
  <si>
    <t>Cucumber mosaic virus RNA3, complete sequence, strain: PepY</t>
  </si>
  <si>
    <t>Cucumber mosaic virus RNA 3, complete sequence, strain: Li</t>
  </si>
  <si>
    <t>Cucumber mosaic virus isolate Gd RNA-dependent RNA polymerase (2a) and virus-induced gene silencing supressor (2b) genes, complete cds</t>
  </si>
  <si>
    <t>Turnip mosaic virus isolate NSW3, complete genome</t>
  </si>
  <si>
    <t>Turnip mosaic virus</t>
  </si>
  <si>
    <t>Peanut stunt virus GF genomic RNA, segment RNA3, complete sequence</t>
  </si>
  <si>
    <t>Bean common mosaic virus isolate NY15p, complete genome</t>
  </si>
  <si>
    <t>Bean common mosaic virus cowpea isolate Y, complete genome</t>
  </si>
  <si>
    <t>Bean yellow mosaic virus isolate BYMV-ALP, complete genome</t>
  </si>
  <si>
    <t>Bean yellow mosaic virus gene for polyprotein, isolate ES55C</t>
  </si>
  <si>
    <t>Bean yellow mosaic virus gene for polyprotein, isolate LPexFB</t>
  </si>
  <si>
    <t>Bean yellow mosaic virus gene for polyprotein, genomic RNA</t>
  </si>
  <si>
    <t>Bean yellow mosaic virus, complete genome</t>
  </si>
  <si>
    <t>Cucumber mosaic virus genomic RNA, segment: 1, complete sequence, isolate: TUR83</t>
  </si>
  <si>
    <t>Cucumber mosaic virus strain Z1 segment RNA-1, complete sequence</t>
  </si>
  <si>
    <t>Cucumber mosaic virus isolate RP28 segment RNA2, complete sequence</t>
  </si>
  <si>
    <t>Cucumber mosaic virus genomic RNA, segment: 3, complete sequence, isolate: MED303J</t>
  </si>
  <si>
    <t>Cucumber mosaic virus (strain Pl-1) genomic RNA segment RNA3, strain Pl-1, complete sequence</t>
  </si>
  <si>
    <t>Cucumber mosaic virus (strain Mf), complete RNA1 segment</t>
  </si>
  <si>
    <t>Peanut stunt virus segment RNA2, complete sequence</t>
  </si>
  <si>
    <t>Cucumber mosaic virus RNA3 strain pepo 3a protein and coat protein genes, complete cds</t>
  </si>
  <si>
    <t>Cucumber mosaic virus isolate GTN segment RNA1, complete sequence</t>
  </si>
  <si>
    <t>Cucumber mosaic virus isolate CMV-St segment RNA2, complete sequence</t>
  </si>
  <si>
    <t>Cucumber mosaic virus genomic RNA, segment RNA3, complete sequence, strain: m1</t>
  </si>
  <si>
    <t>Cucumber mosaic virus genomic RNA, segment: 3, complete sequence, isolate: OD291J</t>
  </si>
  <si>
    <t>Cucumber mosaic virus genomic RNA, segment: 3, complete sequence, isolate: NRB648J</t>
  </si>
  <si>
    <t>Cucumber mosaic virus genomic RNA, segment: 3, complete sequence, isolate: IRN-TIm1</t>
  </si>
  <si>
    <t>Cucumber mosaic virus genomic RNA, segment: 1, complete sequence, isolate: MS655J</t>
  </si>
  <si>
    <t>Cucumber mosaic virus genomic RNA, segment: 1, complete sequence, isolate: IWD041J</t>
  </si>
  <si>
    <t>Cucumber mosaic virus clone pNaRNA2 segment RNA2, complete sequence</t>
  </si>
  <si>
    <t>Cucumber mosaic cucumovirus RNA3 3a gene and gene encoding coat protein</t>
  </si>
  <si>
    <t>Reads classified VS Viral DB</t>
  </si>
  <si>
    <t>Raw Reads</t>
  </si>
  <si>
    <t>NB05</t>
  </si>
  <si>
    <t>NB06</t>
  </si>
  <si>
    <t>NB07</t>
  </si>
  <si>
    <t>NB08</t>
  </si>
  <si>
    <t>NB10</t>
  </si>
  <si>
    <t>NB11</t>
  </si>
  <si>
    <t>NB12</t>
  </si>
  <si>
    <t>Average</t>
  </si>
  <si>
    <t>Total</t>
  </si>
  <si>
    <t>Correction factor</t>
  </si>
  <si>
    <t>Read Counts 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</si>
</sst>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Helvetica"/>
      <family val="2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7" fillId="33" borderId="0" xfId="0" applyFont="1" applyFill="1"/>
    <xf numFmtId="10" fontId="0" fillId="0" borderId="0" xfId="42" applyNumberFormat="1" applyFont="1"/>
    <xf numFmtId="0" fontId="17" fillId="0" borderId="0" xfId="0" applyFont="1"/>
    <xf numFmtId="0" fontId="17" fillId="0" borderId="0" xfId="0" applyFont="1" applyAlignment="1">
      <alignment horizontal="left"/>
    </xf>
    <xf numFmtId="0" fontId="0" fillId="0" borderId="0" xfId="0" applyFont="1"/>
    <xf numFmtId="0" fontId="19" fillId="0" borderId="0" xfId="0" applyFont="1" applyFill="1"/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0" fontId="20" fillId="3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0" fillId="34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7FF91-E7F7-4CAF-863C-CAE3EA2C24CA}">
  <dimension ref="A1:T61"/>
  <sheetViews>
    <sheetView workbookViewId="0">
      <selection activeCell="C17" sqref="C17"/>
    </sheetView>
  </sheetViews>
  <sheetFormatPr baseColWidth="10" defaultColWidth="9" defaultRowHeight="15" x14ac:dyDescent="0.2"/>
  <cols>
    <col min="1" max="1" width="24.1640625" customWidth="1"/>
    <col min="2" max="3" width="24.6640625" bestFit="1" customWidth="1"/>
    <col min="4" max="4" width="15.5" bestFit="1" customWidth="1"/>
    <col min="5" max="5" width="15.6640625" customWidth="1"/>
    <col min="6" max="7" width="8.83203125" customWidth="1"/>
  </cols>
  <sheetData>
    <row r="1" spans="1:5" ht="16" x14ac:dyDescent="0.2">
      <c r="A1" s="9" t="s">
        <v>231</v>
      </c>
      <c r="B1" s="9" t="s">
        <v>301</v>
      </c>
      <c r="C1" s="9" t="s">
        <v>300</v>
      </c>
      <c r="D1" s="9" t="s">
        <v>232</v>
      </c>
      <c r="E1" s="9" t="s">
        <v>311</v>
      </c>
    </row>
    <row r="2" spans="1:5" x14ac:dyDescent="0.2">
      <c r="A2" t="s">
        <v>302</v>
      </c>
      <c r="B2">
        <v>303575</v>
      </c>
      <c r="C2">
        <v>216</v>
      </c>
      <c r="D2" s="2">
        <f t="shared" ref="D2:D8" si="0">C2/B2</f>
        <v>7.1152104092893028E-4</v>
      </c>
      <c r="E2" s="15">
        <f>$B$10/B2</f>
        <v>1.8441072457971084</v>
      </c>
    </row>
    <row r="3" spans="1:5" x14ac:dyDescent="0.2">
      <c r="A3" t="s">
        <v>303</v>
      </c>
      <c r="B3">
        <v>423412</v>
      </c>
      <c r="C3">
        <v>356</v>
      </c>
      <c r="D3" s="2">
        <f t="shared" si="0"/>
        <v>8.407886408509915E-4</v>
      </c>
      <c r="E3" s="15">
        <f t="shared" ref="E3:E8" si="1">$B$10/B3</f>
        <v>1.3221752268307396</v>
      </c>
    </row>
    <row r="4" spans="1:5" x14ac:dyDescent="0.2">
      <c r="A4" t="s">
        <v>304</v>
      </c>
      <c r="B4">
        <v>328683</v>
      </c>
      <c r="C4">
        <v>188</v>
      </c>
      <c r="D4" s="2">
        <f t="shared" si="0"/>
        <v>5.7197968863616309E-4</v>
      </c>
      <c r="E4" s="15">
        <f t="shared" si="1"/>
        <v>1.7032364227625316</v>
      </c>
    </row>
    <row r="5" spans="1:5" x14ac:dyDescent="0.2">
      <c r="A5" t="s">
        <v>305</v>
      </c>
      <c r="B5">
        <v>276823</v>
      </c>
      <c r="C5">
        <v>3228</v>
      </c>
      <c r="D5" s="2">
        <f t="shared" si="0"/>
        <v>1.1660880779415005E-2</v>
      </c>
      <c r="E5" s="15">
        <f t="shared" si="1"/>
        <v>2.0223206061015779</v>
      </c>
    </row>
    <row r="6" spans="1:5" x14ac:dyDescent="0.2">
      <c r="A6" t="s">
        <v>306</v>
      </c>
      <c r="B6">
        <v>912237</v>
      </c>
      <c r="C6">
        <v>18694</v>
      </c>
      <c r="D6" s="2">
        <f t="shared" si="0"/>
        <v>2.0492481668689166E-2</v>
      </c>
      <c r="E6" s="15">
        <f t="shared" si="1"/>
        <v>0.61368356813290537</v>
      </c>
    </row>
    <row r="7" spans="1:5" x14ac:dyDescent="0.2">
      <c r="A7" t="s">
        <v>307</v>
      </c>
      <c r="B7">
        <v>1008090</v>
      </c>
      <c r="C7">
        <v>2867</v>
      </c>
      <c r="D7" s="2">
        <f t="shared" si="0"/>
        <v>2.8439921038796137E-3</v>
      </c>
      <c r="E7" s="15">
        <f t="shared" si="1"/>
        <v>0.55533221948720568</v>
      </c>
    </row>
    <row r="8" spans="1:5" x14ac:dyDescent="0.2">
      <c r="A8" t="s">
        <v>308</v>
      </c>
      <c r="B8">
        <v>665954</v>
      </c>
      <c r="C8">
        <v>25488</v>
      </c>
      <c r="D8" s="2">
        <f t="shared" si="0"/>
        <v>3.8272913744793184E-2</v>
      </c>
      <c r="E8" s="15">
        <f t="shared" si="1"/>
        <v>0.84063592551866517</v>
      </c>
    </row>
    <row r="9" spans="1:5" x14ac:dyDescent="0.2">
      <c r="A9" t="s">
        <v>310</v>
      </c>
      <c r="B9">
        <f>SUM(B2:B8)</f>
        <v>3918774</v>
      </c>
      <c r="C9">
        <f>SUM(C2:C8)</f>
        <v>51037</v>
      </c>
      <c r="D9" s="2"/>
    </row>
    <row r="10" spans="1:5" x14ac:dyDescent="0.2">
      <c r="A10" t="s">
        <v>309</v>
      </c>
      <c r="B10" s="15">
        <f>AVERAGE(B2:B8)</f>
        <v>559824.85714285716</v>
      </c>
      <c r="C10" s="15">
        <f>AVERAGE(C2:C8)</f>
        <v>7291</v>
      </c>
    </row>
    <row r="12" spans="1:5" x14ac:dyDescent="0.2">
      <c r="A12" s="1" t="s">
        <v>224</v>
      </c>
      <c r="B12" s="7" t="s">
        <v>230</v>
      </c>
    </row>
    <row r="13" spans="1:5" x14ac:dyDescent="0.2">
      <c r="A13" s="1" t="s">
        <v>225</v>
      </c>
      <c r="B13" s="7" t="s">
        <v>226</v>
      </c>
    </row>
    <row r="14" spans="1:5" x14ac:dyDescent="0.2">
      <c r="A14" s="1" t="s">
        <v>227</v>
      </c>
      <c r="B14" s="8">
        <v>0.85</v>
      </c>
    </row>
    <row r="15" spans="1:5" x14ac:dyDescent="0.2">
      <c r="A15" s="1" t="s">
        <v>228</v>
      </c>
      <c r="B15" s="8">
        <v>0.8</v>
      </c>
    </row>
    <row r="16" spans="1:5" x14ac:dyDescent="0.2">
      <c r="A16" s="1" t="s">
        <v>229</v>
      </c>
      <c r="B16" s="7">
        <v>1.0000000000000001E-5</v>
      </c>
    </row>
    <row r="17" spans="1:4" x14ac:dyDescent="0.2">
      <c r="A17" s="1" t="s">
        <v>233</v>
      </c>
      <c r="B17" s="7" t="s">
        <v>234</v>
      </c>
    </row>
    <row r="18" spans="1:4" x14ac:dyDescent="0.2">
      <c r="A18" s="1" t="s">
        <v>235</v>
      </c>
      <c r="B18" s="7" t="s">
        <v>236</v>
      </c>
    </row>
    <row r="21" spans="1:4" ht="16" x14ac:dyDescent="0.2">
      <c r="C21" s="6"/>
      <c r="D21" s="6"/>
    </row>
    <row r="22" spans="1:4" ht="16" x14ac:dyDescent="0.2">
      <c r="C22" s="6"/>
      <c r="D22" s="6"/>
    </row>
    <row r="23" spans="1:4" ht="16" x14ac:dyDescent="0.2">
      <c r="C23" s="6"/>
      <c r="D23" s="6"/>
    </row>
    <row r="59" spans="5:20" ht="16" x14ac:dyDescent="0.2">
      <c r="E59" s="6" t="s">
        <v>301</v>
      </c>
      <c r="H59">
        <v>303575</v>
      </c>
      <c r="J59">
        <v>423412</v>
      </c>
      <c r="L59">
        <v>328683</v>
      </c>
      <c r="N59">
        <v>276823</v>
      </c>
      <c r="P59">
        <v>912237</v>
      </c>
      <c r="R59">
        <v>1008090</v>
      </c>
      <c r="T59">
        <v>665954</v>
      </c>
    </row>
    <row r="60" spans="5:20" ht="16" x14ac:dyDescent="0.2">
      <c r="E60" s="6" t="s">
        <v>300</v>
      </c>
      <c r="H60">
        <v>216</v>
      </c>
      <c r="J60">
        <v>356</v>
      </c>
      <c r="L60">
        <v>188</v>
      </c>
      <c r="N60">
        <v>3228</v>
      </c>
      <c r="P60">
        <v>18694</v>
      </c>
      <c r="R60">
        <v>2867</v>
      </c>
      <c r="T60">
        <v>25488</v>
      </c>
    </row>
    <row r="61" spans="5:20" ht="16" x14ac:dyDescent="0.2">
      <c r="E61" s="6" t="s">
        <v>232</v>
      </c>
      <c r="H61">
        <v>7.1152104092893028E-4</v>
      </c>
      <c r="J61">
        <v>8.407886408509915E-4</v>
      </c>
      <c r="L61">
        <v>5.7197968863616309E-4</v>
      </c>
      <c r="N61">
        <v>1.1660880779415005E-2</v>
      </c>
      <c r="P61">
        <v>2.0492481668689166E-2</v>
      </c>
      <c r="R61">
        <v>2.8439921038796137E-3</v>
      </c>
      <c r="T61">
        <v>3.8272913744793184E-2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workbookViewId="0">
      <selection sqref="A1:XFD1"/>
    </sheetView>
  </sheetViews>
  <sheetFormatPr baseColWidth="10" defaultColWidth="8.83203125" defaultRowHeight="15" x14ac:dyDescent="0.2"/>
  <cols>
    <col min="1" max="1" width="11.1640625" style="5" bestFit="1" customWidth="1"/>
    <col min="2" max="2" width="12.1640625" style="5" bestFit="1" customWidth="1"/>
    <col min="3" max="3" width="75.33203125" style="5" bestFit="1" customWidth="1"/>
    <col min="4" max="4" width="10.83203125" style="5" bestFit="1" customWidth="1"/>
    <col min="5" max="5" width="19.83203125" style="5" bestFit="1" customWidth="1"/>
    <col min="6" max="6" width="12.5" style="5" bestFit="1" customWidth="1"/>
    <col min="7" max="7" width="11.1640625" style="5" bestFit="1" customWidth="1"/>
    <col min="8" max="8" width="12.5" style="5" bestFit="1" customWidth="1"/>
    <col min="9" max="9" width="12" style="5" bestFit="1" customWidth="1"/>
    <col min="10" max="10" width="11.5" style="5" bestFit="1" customWidth="1"/>
    <col min="11" max="11" width="18.83203125" style="5" customWidth="1"/>
    <col min="12" max="12" width="17.83203125" style="5" customWidth="1"/>
    <col min="13" max="16384" width="8.83203125" style="5"/>
  </cols>
  <sheetData>
    <row r="1" spans="1:12" ht="34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6">
        <v>110</v>
      </c>
      <c r="B2" s="16">
        <f>A2*Legend!$E$2</f>
        <v>202.85179703768193</v>
      </c>
      <c r="C2" s="5" t="s">
        <v>237</v>
      </c>
      <c r="D2" s="5" t="s">
        <v>27</v>
      </c>
      <c r="K2" s="13">
        <v>92.4</v>
      </c>
      <c r="L2" s="13">
        <v>90.88</v>
      </c>
    </row>
    <row r="3" spans="1:12" x14ac:dyDescent="0.2">
      <c r="A3" s="16">
        <v>46</v>
      </c>
      <c r="B3" s="16">
        <f>A3*Legend!$E$2</f>
        <v>84.828933306666983</v>
      </c>
      <c r="C3" s="5" t="s">
        <v>21</v>
      </c>
      <c r="D3" s="5" t="s">
        <v>12</v>
      </c>
      <c r="E3" s="5" t="s">
        <v>24</v>
      </c>
      <c r="I3" s="5" t="s">
        <v>22</v>
      </c>
      <c r="J3" s="5" t="s">
        <v>23</v>
      </c>
      <c r="K3" s="13">
        <v>95.12</v>
      </c>
      <c r="L3" s="13">
        <v>93</v>
      </c>
    </row>
    <row r="4" spans="1:12" x14ac:dyDescent="0.2">
      <c r="A4" s="16">
        <v>13</v>
      </c>
      <c r="B4" s="16">
        <f>A4*Legend!$E$2</f>
        <v>23.97339419536241</v>
      </c>
      <c r="C4" s="5" t="s">
        <v>11</v>
      </c>
      <c r="D4" s="5" t="s">
        <v>12</v>
      </c>
      <c r="E4" s="5" t="s">
        <v>18</v>
      </c>
      <c r="F4" s="5" t="s">
        <v>13</v>
      </c>
      <c r="G4" s="5" t="s">
        <v>14</v>
      </c>
      <c r="H4" s="5" t="s">
        <v>15</v>
      </c>
      <c r="I4" s="5" t="s">
        <v>16</v>
      </c>
      <c r="J4" s="5" t="s">
        <v>17</v>
      </c>
      <c r="K4" s="13">
        <v>93.66</v>
      </c>
      <c r="L4" s="13">
        <v>99.15</v>
      </c>
    </row>
    <row r="5" spans="1:12" x14ac:dyDescent="0.2">
      <c r="A5" s="16">
        <v>8</v>
      </c>
      <c r="B5" s="16">
        <f>A5*Legend!$E$2</f>
        <v>14.752857966376867</v>
      </c>
      <c r="C5" s="5" t="s">
        <v>25</v>
      </c>
      <c r="D5" s="5" t="s">
        <v>12</v>
      </c>
      <c r="E5" s="5" t="s">
        <v>18</v>
      </c>
      <c r="F5" s="5" t="s">
        <v>13</v>
      </c>
      <c r="G5" s="5" t="s">
        <v>14</v>
      </c>
      <c r="H5" s="5" t="s">
        <v>15</v>
      </c>
      <c r="I5" s="5" t="s">
        <v>16</v>
      </c>
      <c r="J5" s="5" t="s">
        <v>17</v>
      </c>
      <c r="K5" s="13">
        <v>94.24</v>
      </c>
      <c r="L5" s="13">
        <v>98.12</v>
      </c>
    </row>
    <row r="6" spans="1:12" x14ac:dyDescent="0.2">
      <c r="A6" s="16">
        <v>7</v>
      </c>
      <c r="B6" s="16">
        <f>A6*Legend!$E$2</f>
        <v>12.908750720579759</v>
      </c>
      <c r="C6" s="5" t="s">
        <v>32</v>
      </c>
      <c r="D6" s="5" t="s">
        <v>12</v>
      </c>
      <c r="E6" s="5" t="s">
        <v>18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  <c r="K6" s="13">
        <v>92.55</v>
      </c>
      <c r="L6" s="13">
        <v>98.28</v>
      </c>
    </row>
    <row r="7" spans="1:12" x14ac:dyDescent="0.2">
      <c r="A7" s="16">
        <v>5</v>
      </c>
      <c r="B7" s="16">
        <f>A7*Legend!$E$2</f>
        <v>9.2205362289855426</v>
      </c>
      <c r="C7" s="5" t="s">
        <v>26</v>
      </c>
      <c r="D7" s="5" t="s">
        <v>27</v>
      </c>
      <c r="K7" s="13">
        <v>94.38</v>
      </c>
      <c r="L7" s="13">
        <v>99.2</v>
      </c>
    </row>
    <row r="8" spans="1:12" x14ac:dyDescent="0.2">
      <c r="A8" s="16">
        <v>5</v>
      </c>
      <c r="B8" s="16">
        <f>A8*Legend!$E$2</f>
        <v>9.2205362289855426</v>
      </c>
      <c r="C8" s="5" t="s">
        <v>19</v>
      </c>
      <c r="D8" s="5" t="s">
        <v>12</v>
      </c>
      <c r="E8" s="5" t="s">
        <v>18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13">
        <v>93.19</v>
      </c>
      <c r="L8" s="13">
        <v>97.2</v>
      </c>
    </row>
    <row r="9" spans="1:12" x14ac:dyDescent="0.2">
      <c r="A9" s="16">
        <v>5</v>
      </c>
      <c r="B9" s="16">
        <f>A9*Legend!$E$2</f>
        <v>9.2205362289855426</v>
      </c>
      <c r="C9" s="5" t="s">
        <v>20</v>
      </c>
      <c r="D9" s="5" t="s">
        <v>12</v>
      </c>
      <c r="E9" s="5" t="s">
        <v>18</v>
      </c>
      <c r="F9" s="5" t="s">
        <v>13</v>
      </c>
      <c r="G9" s="5" t="s">
        <v>14</v>
      </c>
      <c r="H9" s="5" t="s">
        <v>15</v>
      </c>
      <c r="I9" s="5" t="s">
        <v>16</v>
      </c>
      <c r="J9" s="5" t="s">
        <v>17</v>
      </c>
      <c r="K9" s="13">
        <v>94.5</v>
      </c>
      <c r="L9" s="13">
        <v>99.2</v>
      </c>
    </row>
    <row r="10" spans="1:12" x14ac:dyDescent="0.2">
      <c r="A10" s="16">
        <v>4</v>
      </c>
      <c r="B10" s="16">
        <f>A10*Legend!$E$2</f>
        <v>7.3764289831884335</v>
      </c>
      <c r="C10" s="5" t="s">
        <v>30</v>
      </c>
      <c r="D10" s="5" t="s">
        <v>12</v>
      </c>
      <c r="E10" s="5" t="s">
        <v>18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13">
        <v>91.78</v>
      </c>
      <c r="L10" s="13">
        <v>99</v>
      </c>
    </row>
    <row r="11" spans="1:12" x14ac:dyDescent="0.2">
      <c r="A11" s="16">
        <v>3</v>
      </c>
      <c r="B11" s="16">
        <f>A11*Legend!$E$2</f>
        <v>5.5323217373913254</v>
      </c>
      <c r="C11" s="5" t="s">
        <v>238</v>
      </c>
      <c r="D11" s="5" t="s">
        <v>27</v>
      </c>
      <c r="K11" s="13">
        <v>96.88</v>
      </c>
      <c r="L11" s="13">
        <v>83</v>
      </c>
    </row>
    <row r="12" spans="1:12" x14ac:dyDescent="0.2">
      <c r="A12" s="16">
        <v>3</v>
      </c>
      <c r="B12" s="16">
        <f>A12*Legend!$E$2</f>
        <v>5.5323217373913254</v>
      </c>
      <c r="C12" s="5" t="s">
        <v>31</v>
      </c>
      <c r="D12" s="5" t="s">
        <v>12</v>
      </c>
      <c r="E12" s="5" t="s">
        <v>18</v>
      </c>
      <c r="F12" s="5" t="s">
        <v>13</v>
      </c>
      <c r="G12" s="5" t="s">
        <v>14</v>
      </c>
      <c r="H12" s="5" t="s">
        <v>15</v>
      </c>
      <c r="I12" s="5" t="s">
        <v>16</v>
      </c>
      <c r="J12" s="5" t="s">
        <v>17</v>
      </c>
      <c r="K12" s="13">
        <v>92.33</v>
      </c>
      <c r="L12" s="13">
        <v>99</v>
      </c>
    </row>
    <row r="13" spans="1:12" x14ac:dyDescent="0.2">
      <c r="A13" s="16">
        <v>1</v>
      </c>
      <c r="B13" s="16">
        <f>A13*Legend!$E$2</f>
        <v>1.8441072457971084</v>
      </c>
      <c r="C13" s="5" t="s">
        <v>28</v>
      </c>
      <c r="D13" s="5" t="s">
        <v>27</v>
      </c>
      <c r="K13" s="13">
        <v>92.68</v>
      </c>
      <c r="L13" s="13">
        <v>98</v>
      </c>
    </row>
    <row r="14" spans="1:12" x14ac:dyDescent="0.2">
      <c r="A14" s="16">
        <v>1</v>
      </c>
      <c r="B14" s="16">
        <f>A14*Legend!$E$2</f>
        <v>1.8441072457971084</v>
      </c>
      <c r="C14" s="5" t="s">
        <v>29</v>
      </c>
      <c r="D14" s="5" t="s">
        <v>27</v>
      </c>
      <c r="K14" s="13">
        <v>94.6</v>
      </c>
      <c r="L14" s="13">
        <v>99</v>
      </c>
    </row>
    <row r="15" spans="1:12" x14ac:dyDescent="0.2">
      <c r="A15" s="16">
        <v>1</v>
      </c>
      <c r="B15" s="16">
        <f>A15*Legend!$E$2</f>
        <v>1.8441072457971084</v>
      </c>
      <c r="C15" s="5" t="s">
        <v>132</v>
      </c>
      <c r="D15" s="5" t="s">
        <v>12</v>
      </c>
      <c r="E15" s="5" t="s">
        <v>18</v>
      </c>
      <c r="F15" s="5" t="s">
        <v>13</v>
      </c>
      <c r="G15" s="5" t="s">
        <v>14</v>
      </c>
      <c r="H15" s="5" t="s">
        <v>15</v>
      </c>
      <c r="I15" s="5" t="s">
        <v>16</v>
      </c>
      <c r="J15" s="5" t="s">
        <v>17</v>
      </c>
      <c r="K15" s="13">
        <v>89.01</v>
      </c>
      <c r="L15" s="13">
        <v>96</v>
      </c>
    </row>
    <row r="16" spans="1:12" x14ac:dyDescent="0.2">
      <c r="A16" s="16">
        <v>1</v>
      </c>
      <c r="B16" s="16">
        <f>A16*Legend!$E$2</f>
        <v>1.8441072457971084</v>
      </c>
      <c r="C16" s="5" t="s">
        <v>239</v>
      </c>
      <c r="D16" s="5" t="s">
        <v>12</v>
      </c>
      <c r="E16" s="5" t="s">
        <v>241</v>
      </c>
      <c r="F16" s="5" t="s">
        <v>13</v>
      </c>
      <c r="G16" s="5" t="s">
        <v>14</v>
      </c>
      <c r="H16" s="5" t="s">
        <v>15</v>
      </c>
      <c r="I16" s="5" t="s">
        <v>16</v>
      </c>
      <c r="J16" s="5" t="s">
        <v>240</v>
      </c>
      <c r="K16" s="13">
        <v>89.18</v>
      </c>
      <c r="L16" s="13">
        <v>98</v>
      </c>
    </row>
    <row r="17" spans="1:12" x14ac:dyDescent="0.2">
      <c r="A17" s="16">
        <v>1</v>
      </c>
      <c r="B17" s="16">
        <f>A17*Legend!$E$2</f>
        <v>1.8441072457971084</v>
      </c>
      <c r="C17" s="5" t="s">
        <v>92</v>
      </c>
      <c r="D17" s="5" t="s">
        <v>12</v>
      </c>
      <c r="E17" s="5" t="s">
        <v>24</v>
      </c>
      <c r="I17" s="5" t="s">
        <v>22</v>
      </c>
      <c r="J17" s="5" t="s">
        <v>23</v>
      </c>
      <c r="K17" s="13">
        <v>91.84</v>
      </c>
      <c r="L17" s="13">
        <v>81</v>
      </c>
    </row>
    <row r="18" spans="1:12" x14ac:dyDescent="0.2">
      <c r="A18" s="16">
        <v>1</v>
      </c>
      <c r="B18" s="16">
        <f>A18*Legend!$E$2</f>
        <v>1.8441072457971084</v>
      </c>
      <c r="C18" s="5" t="s">
        <v>249</v>
      </c>
      <c r="D18" s="5" t="s">
        <v>12</v>
      </c>
      <c r="E18" s="5" t="s">
        <v>252</v>
      </c>
      <c r="F18" s="5" t="s">
        <v>243</v>
      </c>
      <c r="G18" s="5" t="s">
        <v>244</v>
      </c>
      <c r="H18" s="5" t="s">
        <v>245</v>
      </c>
      <c r="I18" s="5" t="s">
        <v>250</v>
      </c>
      <c r="J18" s="5" t="s">
        <v>251</v>
      </c>
      <c r="K18" s="13">
        <v>89.26</v>
      </c>
      <c r="L18" s="13">
        <v>86</v>
      </c>
    </row>
    <row r="19" spans="1:12" x14ac:dyDescent="0.2">
      <c r="A19" s="16">
        <v>1</v>
      </c>
      <c r="B19" s="16">
        <f>A19*Legend!$E$2</f>
        <v>1.8441072457971084</v>
      </c>
      <c r="C19" s="5" t="s">
        <v>242</v>
      </c>
      <c r="D19" s="5" t="s">
        <v>12</v>
      </c>
      <c r="E19" s="5" t="s">
        <v>248</v>
      </c>
      <c r="F19" s="5" t="s">
        <v>243</v>
      </c>
      <c r="G19" s="5" t="s">
        <v>244</v>
      </c>
      <c r="H19" s="5" t="s">
        <v>245</v>
      </c>
      <c r="I19" s="5" t="s">
        <v>246</v>
      </c>
      <c r="J19" s="5" t="s">
        <v>247</v>
      </c>
      <c r="K19" s="13">
        <v>96.04</v>
      </c>
      <c r="L19" s="13">
        <v>83</v>
      </c>
    </row>
    <row r="22" spans="1:12" x14ac:dyDescent="0.2">
      <c r="A22" s="3"/>
      <c r="B22" s="3"/>
      <c r="C22" s="4"/>
    </row>
    <row r="23" spans="1:12" x14ac:dyDescent="0.2">
      <c r="A23" s="3"/>
      <c r="B23" s="3"/>
      <c r="C23" s="4"/>
    </row>
    <row r="24" spans="1:12" x14ac:dyDescent="0.2">
      <c r="A24" s="3"/>
      <c r="B24" s="3"/>
      <c r="C24" s="4"/>
    </row>
    <row r="25" spans="1:12" x14ac:dyDescent="0.2">
      <c r="A25" s="3"/>
      <c r="B25" s="3"/>
      <c r="C25" s="4"/>
    </row>
    <row r="26" spans="1:12" x14ac:dyDescent="0.2">
      <c r="A26" s="3"/>
      <c r="B26" s="3"/>
      <c r="C26" s="4"/>
    </row>
    <row r="29" spans="1:12" x14ac:dyDescent="0.2">
      <c r="D29" s="3"/>
      <c r="F29" s="3"/>
    </row>
    <row r="30" spans="1:12" x14ac:dyDescent="0.2">
      <c r="D30" s="3"/>
      <c r="F30" s="3"/>
    </row>
    <row r="31" spans="1:12" x14ac:dyDescent="0.2">
      <c r="D31" s="3"/>
      <c r="F31" s="3"/>
    </row>
    <row r="32" spans="1:12" x14ac:dyDescent="0.2">
      <c r="D32" s="3"/>
      <c r="F32" s="3"/>
    </row>
    <row r="33" spans="4:6" x14ac:dyDescent="0.2">
      <c r="D33" s="3"/>
      <c r="F33" s="3"/>
    </row>
    <row r="34" spans="4:6" x14ac:dyDescent="0.2">
      <c r="D34" s="3"/>
      <c r="F34" s="3"/>
    </row>
    <row r="35" spans="4:6" x14ac:dyDescent="0.2">
      <c r="D35" s="3"/>
      <c r="F35" s="3"/>
    </row>
    <row r="36" spans="4:6" x14ac:dyDescent="0.2">
      <c r="D36" s="3"/>
      <c r="F36" s="3"/>
    </row>
  </sheetData>
  <pageMargins left="0.7" right="0.7" top="0.75" bottom="0.75" header="0.3" footer="0.3"/>
  <pageSetup paperSize="9" scale="53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5"/>
  <sheetViews>
    <sheetView workbookViewId="0">
      <selection sqref="A1:XFD3"/>
    </sheetView>
  </sheetViews>
  <sheetFormatPr baseColWidth="10" defaultColWidth="8.83203125" defaultRowHeight="15" x14ac:dyDescent="0.2"/>
  <cols>
    <col min="1" max="1" width="11.1640625" style="5" bestFit="1" customWidth="1"/>
    <col min="2" max="2" width="11.1640625" style="5" customWidth="1"/>
    <col min="3" max="3" width="57.1640625" style="5" bestFit="1" customWidth="1"/>
    <col min="4" max="4" width="10.1640625" style="5" bestFit="1" customWidth="1"/>
    <col min="5" max="5" width="18.83203125" style="5" bestFit="1" customWidth="1"/>
    <col min="6" max="6" width="13.1640625" style="5" bestFit="1" customWidth="1"/>
    <col min="7" max="7" width="12.1640625" style="5" bestFit="1" customWidth="1"/>
    <col min="8" max="8" width="10.83203125" style="5" bestFit="1" customWidth="1"/>
    <col min="9" max="9" width="11.83203125" style="5" bestFit="1" customWidth="1"/>
    <col min="10" max="10" width="9.83203125" style="5" bestFit="1" customWidth="1"/>
    <col min="11" max="11" width="16.6640625" style="13" customWidth="1"/>
    <col min="12" max="12" width="16.33203125" style="13" customWidth="1"/>
    <col min="13" max="13" width="25.5" style="5" bestFit="1" customWidth="1"/>
    <col min="14" max="16384" width="8.83203125" style="5"/>
  </cols>
  <sheetData>
    <row r="1" spans="1:12" ht="51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6">
        <v>248</v>
      </c>
      <c r="B2" s="16">
        <f>A2*Legend!$E$3</f>
        <v>327.89945625402345</v>
      </c>
      <c r="C2" s="5" t="s">
        <v>237</v>
      </c>
      <c r="D2" s="5" t="s">
        <v>27</v>
      </c>
      <c r="K2" s="13">
        <v>92.1</v>
      </c>
      <c r="L2" s="13">
        <v>90.35</v>
      </c>
    </row>
    <row r="3" spans="1:12" x14ac:dyDescent="0.2">
      <c r="A3" s="16">
        <v>91</v>
      </c>
      <c r="B3" s="16">
        <f>A3*Legend!$E$3</f>
        <v>120.3179456415973</v>
      </c>
      <c r="C3" s="5" t="s">
        <v>21</v>
      </c>
      <c r="D3" s="5" t="s">
        <v>12</v>
      </c>
      <c r="E3" s="5" t="s">
        <v>24</v>
      </c>
      <c r="I3" s="5" t="s">
        <v>22</v>
      </c>
      <c r="J3" s="5" t="s">
        <v>23</v>
      </c>
      <c r="K3" s="13">
        <v>95.05</v>
      </c>
      <c r="L3" s="13">
        <v>93.01</v>
      </c>
    </row>
    <row r="4" spans="1:12" x14ac:dyDescent="0.2">
      <c r="A4" s="16">
        <v>6</v>
      </c>
      <c r="B4" s="16">
        <f>A4*Legend!$E$3</f>
        <v>7.9330513609844377</v>
      </c>
      <c r="C4" s="5" t="s">
        <v>238</v>
      </c>
      <c r="D4" s="5" t="s">
        <v>27</v>
      </c>
      <c r="K4" s="13">
        <v>92.95</v>
      </c>
      <c r="L4" s="13">
        <v>89.83</v>
      </c>
    </row>
    <row r="5" spans="1:12" x14ac:dyDescent="0.2">
      <c r="A5" s="16">
        <v>2</v>
      </c>
      <c r="B5" s="16">
        <f>A5*Legend!$E$3</f>
        <v>2.6443504536614792</v>
      </c>
      <c r="C5" s="5" t="s">
        <v>158</v>
      </c>
      <c r="D5" s="5" t="s">
        <v>27</v>
      </c>
      <c r="K5" s="13">
        <v>85.96</v>
      </c>
      <c r="L5" s="13">
        <v>98</v>
      </c>
    </row>
    <row r="6" spans="1:12" x14ac:dyDescent="0.2">
      <c r="A6" s="16">
        <v>2</v>
      </c>
      <c r="B6" s="16">
        <f>A6*Legend!$E$3</f>
        <v>2.6443504536614792</v>
      </c>
      <c r="C6" s="5" t="s">
        <v>159</v>
      </c>
      <c r="D6" s="5" t="s">
        <v>12</v>
      </c>
      <c r="E6" s="5" t="s">
        <v>160</v>
      </c>
      <c r="F6" s="5" t="s">
        <v>48</v>
      </c>
      <c r="G6" s="5" t="s">
        <v>49</v>
      </c>
      <c r="H6" s="5" t="s">
        <v>50</v>
      </c>
      <c r="I6" s="5" t="s">
        <v>51</v>
      </c>
      <c r="J6" s="5" t="s">
        <v>52</v>
      </c>
      <c r="K6" s="13">
        <v>88.32</v>
      </c>
      <c r="L6" s="13">
        <v>93</v>
      </c>
    </row>
    <row r="7" spans="1:12" x14ac:dyDescent="0.2">
      <c r="A7" s="16">
        <v>2</v>
      </c>
      <c r="B7" s="16">
        <f>A7*Legend!$E$3</f>
        <v>2.6443504536614792</v>
      </c>
      <c r="C7" s="5" t="s">
        <v>253</v>
      </c>
      <c r="D7" s="5" t="s">
        <v>12</v>
      </c>
      <c r="E7" s="5" t="s">
        <v>160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13">
        <v>85.87</v>
      </c>
      <c r="L7" s="13">
        <v>93.5</v>
      </c>
    </row>
    <row r="8" spans="1:12" x14ac:dyDescent="0.2">
      <c r="A8" s="16">
        <v>2</v>
      </c>
      <c r="B8" s="16">
        <f>A8*Legend!$E$3</f>
        <v>2.6443504536614792</v>
      </c>
      <c r="C8" s="5" t="s">
        <v>165</v>
      </c>
      <c r="D8" s="5" t="s">
        <v>12</v>
      </c>
      <c r="E8" s="5" t="s">
        <v>160</v>
      </c>
      <c r="F8" s="5" t="s">
        <v>48</v>
      </c>
      <c r="G8" s="5" t="s">
        <v>49</v>
      </c>
      <c r="H8" s="5" t="s">
        <v>50</v>
      </c>
      <c r="I8" s="5" t="s">
        <v>51</v>
      </c>
      <c r="J8" s="5" t="s">
        <v>52</v>
      </c>
      <c r="K8" s="13">
        <v>86.61</v>
      </c>
      <c r="L8" s="13">
        <v>99.5</v>
      </c>
    </row>
    <row r="9" spans="1:12" x14ac:dyDescent="0.2">
      <c r="A9" s="16">
        <v>1</v>
      </c>
      <c r="B9" s="16">
        <f>A9*Legend!$E$3</f>
        <v>1.3221752268307396</v>
      </c>
      <c r="C9" s="5" t="s">
        <v>164</v>
      </c>
      <c r="D9" s="5" t="s">
        <v>12</v>
      </c>
      <c r="E9" s="5" t="s">
        <v>160</v>
      </c>
      <c r="F9" s="5" t="s">
        <v>48</v>
      </c>
      <c r="G9" s="5" t="s">
        <v>49</v>
      </c>
      <c r="H9" s="5" t="s">
        <v>50</v>
      </c>
      <c r="I9" s="5" t="s">
        <v>51</v>
      </c>
      <c r="J9" s="5" t="s">
        <v>52</v>
      </c>
      <c r="K9" s="13">
        <v>88.1</v>
      </c>
      <c r="L9" s="13">
        <v>99</v>
      </c>
    </row>
    <row r="10" spans="1:12" x14ac:dyDescent="0.2">
      <c r="A10" s="16">
        <v>2</v>
      </c>
      <c r="B10" s="16">
        <f>A10*Legend!$E$3</f>
        <v>2.6443504536614792</v>
      </c>
      <c r="C10" s="5" t="s">
        <v>242</v>
      </c>
      <c r="D10" s="5" t="s">
        <v>12</v>
      </c>
      <c r="E10" s="5" t="s">
        <v>248</v>
      </c>
      <c r="F10" s="5" t="s">
        <v>243</v>
      </c>
      <c r="G10" s="5" t="s">
        <v>244</v>
      </c>
      <c r="H10" s="5" t="s">
        <v>245</v>
      </c>
      <c r="I10" s="5" t="s">
        <v>246</v>
      </c>
      <c r="J10" s="5" t="s">
        <v>247</v>
      </c>
      <c r="K10" s="13">
        <v>94.75</v>
      </c>
      <c r="L10" s="13">
        <v>84</v>
      </c>
    </row>
    <row r="11" spans="1:12" x14ac:dyDescent="0.2">
      <c r="A11" s="13"/>
      <c r="B11" s="13"/>
    </row>
    <row r="12" spans="1:12" x14ac:dyDescent="0.2">
      <c r="A12" s="14"/>
      <c r="B12" s="14"/>
      <c r="C12" s="4"/>
    </row>
    <row r="13" spans="1:12" x14ac:dyDescent="0.2">
      <c r="A13" s="3"/>
      <c r="B13" s="3"/>
      <c r="C13" s="4"/>
    </row>
    <row r="14" spans="1:12" x14ac:dyDescent="0.2">
      <c r="A14" s="3"/>
      <c r="B14" s="3"/>
      <c r="C14" s="4"/>
    </row>
    <row r="15" spans="1:12" x14ac:dyDescent="0.2">
      <c r="A15" s="3"/>
      <c r="B15" s="3"/>
      <c r="C15" s="4"/>
    </row>
  </sheetData>
  <pageMargins left="0.7" right="0.7" top="0.75" bottom="0.75" header="0.3" footer="0.3"/>
  <pageSetup paperSize="9" scale="64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sqref="A1:XFD3"/>
    </sheetView>
  </sheetViews>
  <sheetFormatPr baseColWidth="10" defaultColWidth="8.83203125" defaultRowHeight="15" x14ac:dyDescent="0.2"/>
  <cols>
    <col min="1" max="1" width="11.1640625" style="5" bestFit="1" customWidth="1"/>
    <col min="2" max="2" width="11.1640625" style="5" customWidth="1"/>
    <col min="3" max="3" width="64" style="5" bestFit="1" customWidth="1"/>
    <col min="4" max="4" width="10.1640625" style="5" bestFit="1" customWidth="1"/>
    <col min="5" max="5" width="18.83203125" style="5" bestFit="1" customWidth="1"/>
    <col min="6" max="6" width="13.1640625" style="5" bestFit="1" customWidth="1"/>
    <col min="7" max="7" width="10.83203125" style="5" bestFit="1" customWidth="1"/>
    <col min="8" max="8" width="12" style="5" bestFit="1" customWidth="1"/>
    <col min="9" max="9" width="11.83203125" style="5" bestFit="1" customWidth="1"/>
    <col min="10" max="10" width="9.83203125" style="5" bestFit="1" customWidth="1"/>
    <col min="11" max="11" width="18.1640625" style="13" customWidth="1"/>
    <col min="12" max="12" width="17" style="13" customWidth="1"/>
    <col min="13" max="16384" width="8.83203125" style="5"/>
  </cols>
  <sheetData>
    <row r="1" spans="1:12" ht="51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6">
        <v>114</v>
      </c>
      <c r="B2" s="16">
        <f>A2*Legend!$E$4</f>
        <v>194.16895219492861</v>
      </c>
      <c r="C2" s="5" t="s">
        <v>237</v>
      </c>
      <c r="D2" s="5" t="s">
        <v>27</v>
      </c>
      <c r="K2" s="13">
        <v>92.26</v>
      </c>
      <c r="L2" s="13">
        <v>90.29</v>
      </c>
    </row>
    <row r="3" spans="1:12" x14ac:dyDescent="0.2">
      <c r="A3" s="16">
        <v>67</v>
      </c>
      <c r="B3" s="16">
        <f>A3*Legend!$E$4</f>
        <v>114.11684032508961</v>
      </c>
      <c r="C3" s="5" t="s">
        <v>21</v>
      </c>
      <c r="D3" s="5" t="s">
        <v>12</v>
      </c>
      <c r="E3" s="5" t="s">
        <v>24</v>
      </c>
      <c r="I3" s="5" t="s">
        <v>22</v>
      </c>
      <c r="J3" s="5" t="s">
        <v>23</v>
      </c>
      <c r="K3" s="13">
        <v>94.41</v>
      </c>
      <c r="L3" s="13">
        <v>95.61</v>
      </c>
    </row>
    <row r="4" spans="1:12" x14ac:dyDescent="0.2">
      <c r="A4" s="16">
        <v>3</v>
      </c>
      <c r="B4" s="16">
        <f>A4*Legend!$E$4</f>
        <v>5.1097092682875953</v>
      </c>
      <c r="C4" s="5" t="s">
        <v>238</v>
      </c>
      <c r="D4" s="5" t="s">
        <v>27</v>
      </c>
      <c r="K4" s="13">
        <v>91.73</v>
      </c>
      <c r="L4" s="13">
        <v>85</v>
      </c>
    </row>
    <row r="5" spans="1:12" x14ac:dyDescent="0.2">
      <c r="A5" s="16">
        <v>2</v>
      </c>
      <c r="B5" s="16">
        <f>A5*Legend!$E$4</f>
        <v>3.4064728455250632</v>
      </c>
      <c r="C5" s="5" t="s">
        <v>239</v>
      </c>
      <c r="D5" s="5" t="s">
        <v>12</v>
      </c>
      <c r="E5" s="5" t="s">
        <v>241</v>
      </c>
      <c r="F5" s="5" t="s">
        <v>13</v>
      </c>
      <c r="G5" s="5" t="s">
        <v>14</v>
      </c>
      <c r="H5" s="5" t="s">
        <v>15</v>
      </c>
      <c r="I5" s="5" t="s">
        <v>16</v>
      </c>
      <c r="J5" s="5" t="s">
        <v>240</v>
      </c>
      <c r="K5" s="13">
        <v>90.54</v>
      </c>
      <c r="L5" s="13">
        <v>89.5</v>
      </c>
    </row>
    <row r="6" spans="1:12" x14ac:dyDescent="0.2">
      <c r="A6" s="16">
        <v>2</v>
      </c>
      <c r="B6" s="16">
        <f>A6*Legend!$E$4</f>
        <v>3.4064728455250632</v>
      </c>
      <c r="C6" s="5" t="s">
        <v>242</v>
      </c>
      <c r="D6" s="5" t="s">
        <v>12</v>
      </c>
      <c r="E6" s="5" t="s">
        <v>248</v>
      </c>
      <c r="F6" s="5" t="s">
        <v>243</v>
      </c>
      <c r="G6" s="5" t="s">
        <v>244</v>
      </c>
      <c r="H6" s="5" t="s">
        <v>245</v>
      </c>
      <c r="I6" s="5" t="s">
        <v>246</v>
      </c>
      <c r="J6" s="5" t="s">
        <v>247</v>
      </c>
      <c r="K6" s="13">
        <v>92.77</v>
      </c>
      <c r="L6" s="13">
        <v>81</v>
      </c>
    </row>
    <row r="9" spans="1:12" x14ac:dyDescent="0.2">
      <c r="A9" s="3"/>
      <c r="B9" s="3"/>
      <c r="C9" s="4"/>
    </row>
    <row r="10" spans="1:12" x14ac:dyDescent="0.2">
      <c r="A10" s="3"/>
      <c r="B10" s="3"/>
      <c r="C10" s="4"/>
    </row>
    <row r="11" spans="1:12" x14ac:dyDescent="0.2">
      <c r="A11" s="3"/>
      <c r="B11" s="3"/>
      <c r="C11" s="4"/>
    </row>
    <row r="12" spans="1:12" x14ac:dyDescent="0.2">
      <c r="A12" s="3"/>
      <c r="B12" s="3"/>
      <c r="C12" s="4"/>
    </row>
  </sheetData>
  <pageMargins left="0.7" right="0.7" top="0.75" bottom="0.75" header="0.3" footer="0.3"/>
  <pageSetup paperSize="9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13"/>
  <sheetViews>
    <sheetView workbookViewId="0">
      <selection sqref="A1:XFD3"/>
    </sheetView>
  </sheetViews>
  <sheetFormatPr baseColWidth="10" defaultColWidth="8.83203125" defaultRowHeight="15" x14ac:dyDescent="0.2"/>
  <cols>
    <col min="1" max="1" width="12.1640625" bestFit="1" customWidth="1"/>
    <col min="2" max="2" width="12.1640625" customWidth="1"/>
    <col min="3" max="3" width="99.5" bestFit="1" customWidth="1"/>
    <col min="4" max="4" width="10.83203125" bestFit="1" customWidth="1"/>
    <col min="5" max="5" width="23.5" bestFit="1" customWidth="1"/>
    <col min="6" max="6" width="12.5" bestFit="1" customWidth="1"/>
    <col min="7" max="7" width="12.83203125" bestFit="1" customWidth="1"/>
    <col min="8" max="8" width="12.5" bestFit="1" customWidth="1"/>
    <col min="9" max="9" width="12" bestFit="1" customWidth="1"/>
    <col min="10" max="10" width="11.5" bestFit="1" customWidth="1"/>
    <col min="11" max="11" width="18.1640625" style="10" customWidth="1"/>
    <col min="12" max="12" width="17.5" style="10" customWidth="1"/>
  </cols>
  <sheetData>
    <row r="1" spans="1:12" s="5" customFormat="1" ht="34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7">
        <v>1</v>
      </c>
      <c r="B2" s="17">
        <f>A2*Legend!$E$5</f>
        <v>2.0223206061015779</v>
      </c>
      <c r="C2" t="s">
        <v>238</v>
      </c>
      <c r="D2" t="s">
        <v>27</v>
      </c>
      <c r="K2" s="10">
        <v>96.29</v>
      </c>
      <c r="L2" s="10">
        <v>84</v>
      </c>
    </row>
    <row r="3" spans="1:12" x14ac:dyDescent="0.2">
      <c r="A3" s="17">
        <v>25</v>
      </c>
      <c r="B3" s="17">
        <f>A3*Legend!$E$5</f>
        <v>50.558015152539447</v>
      </c>
      <c r="C3" t="s">
        <v>56</v>
      </c>
      <c r="D3" t="s">
        <v>27</v>
      </c>
      <c r="K3" s="10">
        <v>94.14</v>
      </c>
      <c r="L3" s="10">
        <v>98.92</v>
      </c>
    </row>
    <row r="4" spans="1:12" x14ac:dyDescent="0.2">
      <c r="A4" s="17">
        <v>1</v>
      </c>
      <c r="B4" s="17">
        <f>A4*Legend!$E$5</f>
        <v>2.0223206061015779</v>
      </c>
      <c r="C4" t="s">
        <v>128</v>
      </c>
      <c r="D4" t="s">
        <v>27</v>
      </c>
      <c r="K4" s="10">
        <v>92.5</v>
      </c>
      <c r="L4" s="10">
        <v>99</v>
      </c>
    </row>
    <row r="5" spans="1:12" x14ac:dyDescent="0.2">
      <c r="A5" s="17">
        <v>1</v>
      </c>
      <c r="B5" s="17">
        <f>A5*Legend!$E$5</f>
        <v>2.0223206061015779</v>
      </c>
      <c r="C5" t="s">
        <v>124</v>
      </c>
      <c r="D5" t="s">
        <v>12</v>
      </c>
      <c r="E5" t="s">
        <v>53</v>
      </c>
      <c r="F5" t="s">
        <v>48</v>
      </c>
      <c r="G5" t="s">
        <v>49</v>
      </c>
      <c r="H5" t="s">
        <v>50</v>
      </c>
      <c r="I5" t="s">
        <v>51</v>
      </c>
      <c r="J5" t="s">
        <v>52</v>
      </c>
      <c r="K5" s="10">
        <v>94.23</v>
      </c>
      <c r="L5" s="10">
        <v>99</v>
      </c>
    </row>
    <row r="6" spans="1:12" x14ac:dyDescent="0.2">
      <c r="A6" s="17">
        <v>1</v>
      </c>
      <c r="B6" s="17">
        <f>A6*Legend!$E$5</f>
        <v>2.0223206061015779</v>
      </c>
      <c r="C6" t="s">
        <v>130</v>
      </c>
      <c r="D6" t="s">
        <v>12</v>
      </c>
      <c r="E6" t="s">
        <v>53</v>
      </c>
      <c r="F6" t="s">
        <v>48</v>
      </c>
      <c r="G6" t="s">
        <v>49</v>
      </c>
      <c r="H6" t="s">
        <v>50</v>
      </c>
      <c r="I6" t="s">
        <v>51</v>
      </c>
      <c r="J6" t="s">
        <v>52</v>
      </c>
      <c r="K6" s="10">
        <v>94.3</v>
      </c>
      <c r="L6" s="10">
        <v>99</v>
      </c>
    </row>
    <row r="7" spans="1:12" x14ac:dyDescent="0.2">
      <c r="A7" s="17">
        <v>51</v>
      </c>
      <c r="B7" s="17">
        <f>A7*Legend!$E$5</f>
        <v>103.13835091118048</v>
      </c>
      <c r="C7" t="s">
        <v>47</v>
      </c>
      <c r="D7" t="s">
        <v>12</v>
      </c>
      <c r="E7" t="s">
        <v>53</v>
      </c>
      <c r="F7" t="s">
        <v>48</v>
      </c>
      <c r="G7" t="s">
        <v>49</v>
      </c>
      <c r="H7" t="s">
        <v>50</v>
      </c>
      <c r="I7" t="s">
        <v>51</v>
      </c>
      <c r="J7" t="s">
        <v>52</v>
      </c>
      <c r="K7" s="10">
        <v>94.04</v>
      </c>
      <c r="L7" s="10">
        <v>99.07</v>
      </c>
    </row>
    <row r="8" spans="1:12" x14ac:dyDescent="0.2">
      <c r="A8" s="17">
        <v>2</v>
      </c>
      <c r="B8" s="17">
        <f>A8*Legend!$E$5</f>
        <v>4.0446412122031559</v>
      </c>
      <c r="C8" t="s">
        <v>90</v>
      </c>
      <c r="D8" t="s">
        <v>12</v>
      </c>
      <c r="E8" t="s">
        <v>53</v>
      </c>
      <c r="F8" t="s">
        <v>48</v>
      </c>
      <c r="G8" t="s">
        <v>49</v>
      </c>
      <c r="H8" t="s">
        <v>50</v>
      </c>
      <c r="I8" t="s">
        <v>51</v>
      </c>
      <c r="J8" t="s">
        <v>52</v>
      </c>
      <c r="K8" s="10">
        <v>93.54</v>
      </c>
      <c r="L8" s="10">
        <v>99</v>
      </c>
    </row>
    <row r="9" spans="1:12" x14ac:dyDescent="0.2">
      <c r="A9" s="17">
        <v>1</v>
      </c>
      <c r="B9" s="17">
        <f>A9*Legend!$E$5</f>
        <v>2.0223206061015779</v>
      </c>
      <c r="C9" t="s">
        <v>92</v>
      </c>
      <c r="D9" t="s">
        <v>12</v>
      </c>
      <c r="E9" t="s">
        <v>24</v>
      </c>
      <c r="I9" t="s">
        <v>22</v>
      </c>
      <c r="J9" t="s">
        <v>23</v>
      </c>
      <c r="K9" s="10">
        <v>90.57</v>
      </c>
      <c r="L9" s="10">
        <v>81</v>
      </c>
    </row>
    <row r="10" spans="1:12" x14ac:dyDescent="0.2">
      <c r="A10" s="17">
        <v>33</v>
      </c>
      <c r="B10" s="17">
        <f>A10*Legend!$E$5</f>
        <v>66.736580001352067</v>
      </c>
      <c r="C10" t="s">
        <v>21</v>
      </c>
      <c r="D10" t="s">
        <v>12</v>
      </c>
      <c r="E10" t="s">
        <v>24</v>
      </c>
      <c r="I10" t="s">
        <v>22</v>
      </c>
      <c r="J10" t="s">
        <v>23</v>
      </c>
      <c r="K10" s="10">
        <v>95.03</v>
      </c>
      <c r="L10" s="10">
        <v>93.42</v>
      </c>
    </row>
    <row r="11" spans="1:12" x14ac:dyDescent="0.2">
      <c r="A11" s="17">
        <v>1</v>
      </c>
      <c r="B11" s="17">
        <f>A11*Legend!$E$5</f>
        <v>2.0223206061015779</v>
      </c>
      <c r="C11" t="s">
        <v>122</v>
      </c>
      <c r="D11" t="s">
        <v>12</v>
      </c>
      <c r="E11" t="s">
        <v>34</v>
      </c>
      <c r="F11" t="s">
        <v>13</v>
      </c>
      <c r="G11" t="s">
        <v>14</v>
      </c>
      <c r="H11" t="s">
        <v>15</v>
      </c>
      <c r="I11" t="s">
        <v>16</v>
      </c>
      <c r="J11" t="s">
        <v>17</v>
      </c>
      <c r="K11" s="10">
        <v>95.57</v>
      </c>
      <c r="L11" s="10">
        <v>100</v>
      </c>
    </row>
    <row r="12" spans="1:12" x14ac:dyDescent="0.2">
      <c r="A12" s="17">
        <v>24</v>
      </c>
      <c r="B12" s="17">
        <f>A12*Legend!$E$5</f>
        <v>48.535694546437867</v>
      </c>
      <c r="C12" t="s">
        <v>178</v>
      </c>
      <c r="D12" t="s">
        <v>12</v>
      </c>
      <c r="E12" t="s">
        <v>34</v>
      </c>
      <c r="F12" t="s">
        <v>13</v>
      </c>
      <c r="G12" t="s">
        <v>14</v>
      </c>
      <c r="H12" t="s">
        <v>15</v>
      </c>
      <c r="I12" t="s">
        <v>16</v>
      </c>
      <c r="J12" t="s">
        <v>17</v>
      </c>
      <c r="K12" s="10">
        <v>94.37</v>
      </c>
      <c r="L12" s="10">
        <v>98.37</v>
      </c>
    </row>
    <row r="13" spans="1:12" x14ac:dyDescent="0.2">
      <c r="A13" s="17">
        <v>61</v>
      </c>
      <c r="B13" s="17">
        <f>A13*Legend!$E$5</f>
        <v>123.36155697219625</v>
      </c>
      <c r="C13" t="s">
        <v>59</v>
      </c>
      <c r="D13" t="s">
        <v>12</v>
      </c>
      <c r="E13" t="s">
        <v>34</v>
      </c>
      <c r="F13" t="s">
        <v>13</v>
      </c>
      <c r="G13" t="s">
        <v>14</v>
      </c>
      <c r="H13" t="s">
        <v>15</v>
      </c>
      <c r="I13" t="s">
        <v>16</v>
      </c>
      <c r="J13" t="s">
        <v>17</v>
      </c>
      <c r="K13" s="10">
        <v>95.15</v>
      </c>
      <c r="L13" s="10">
        <v>98.75</v>
      </c>
    </row>
    <row r="14" spans="1:12" x14ac:dyDescent="0.2">
      <c r="A14" s="17">
        <v>412</v>
      </c>
      <c r="B14" s="17">
        <f>A14*Legend!$E$5</f>
        <v>833.19608971385014</v>
      </c>
      <c r="C14" t="s">
        <v>35</v>
      </c>
      <c r="D14" t="s">
        <v>27</v>
      </c>
      <c r="K14" s="10">
        <v>95.2</v>
      </c>
      <c r="L14" s="10">
        <v>98.91</v>
      </c>
    </row>
    <row r="15" spans="1:12" x14ac:dyDescent="0.2">
      <c r="A15" s="17">
        <v>66</v>
      </c>
      <c r="B15" s="17">
        <f>A15*Legend!$E$5</f>
        <v>133.47316000270413</v>
      </c>
      <c r="C15" t="s">
        <v>44</v>
      </c>
      <c r="D15" t="s">
        <v>12</v>
      </c>
      <c r="E15" t="s">
        <v>34</v>
      </c>
      <c r="F15" t="s">
        <v>13</v>
      </c>
      <c r="G15" t="s">
        <v>14</v>
      </c>
      <c r="H15" t="s">
        <v>15</v>
      </c>
      <c r="I15" t="s">
        <v>16</v>
      </c>
      <c r="J15" t="s">
        <v>17</v>
      </c>
      <c r="K15" s="10">
        <v>94.64</v>
      </c>
      <c r="L15" s="10">
        <v>98.83</v>
      </c>
    </row>
    <row r="16" spans="1:12" x14ac:dyDescent="0.2">
      <c r="A16" s="17">
        <v>2</v>
      </c>
      <c r="B16" s="17">
        <f>A16*Legend!$E$5</f>
        <v>4.0446412122031559</v>
      </c>
      <c r="C16" t="s">
        <v>187</v>
      </c>
      <c r="D16" t="s">
        <v>12</v>
      </c>
      <c r="E16" t="s">
        <v>34</v>
      </c>
      <c r="F16" t="s">
        <v>13</v>
      </c>
      <c r="G16" t="s">
        <v>14</v>
      </c>
      <c r="H16" t="s">
        <v>15</v>
      </c>
      <c r="I16" t="s">
        <v>16</v>
      </c>
      <c r="J16" t="s">
        <v>17</v>
      </c>
      <c r="K16" s="10">
        <v>90.82</v>
      </c>
      <c r="L16" s="10">
        <v>96</v>
      </c>
    </row>
    <row r="17" spans="1:12" x14ac:dyDescent="0.2">
      <c r="A17" s="17">
        <v>2</v>
      </c>
      <c r="B17" s="17">
        <f>A17*Legend!$E$5</f>
        <v>4.0446412122031559</v>
      </c>
      <c r="C17" t="s">
        <v>174</v>
      </c>
      <c r="D17" t="s">
        <v>12</v>
      </c>
      <c r="E17" t="s">
        <v>34</v>
      </c>
      <c r="F17" t="s">
        <v>13</v>
      </c>
      <c r="G17" t="s">
        <v>14</v>
      </c>
      <c r="H17" t="s">
        <v>15</v>
      </c>
      <c r="I17" t="s">
        <v>16</v>
      </c>
      <c r="J17" t="s">
        <v>17</v>
      </c>
      <c r="K17" s="10">
        <v>97.63</v>
      </c>
      <c r="L17" s="10">
        <v>98.5</v>
      </c>
    </row>
    <row r="18" spans="1:12" x14ac:dyDescent="0.2">
      <c r="A18" s="17">
        <v>1</v>
      </c>
      <c r="B18" s="17">
        <f>A18*Legend!$E$5</f>
        <v>2.0223206061015779</v>
      </c>
      <c r="C18" t="s">
        <v>89</v>
      </c>
      <c r="D18" t="s">
        <v>12</v>
      </c>
      <c r="E18" t="s">
        <v>34</v>
      </c>
      <c r="F18" t="s">
        <v>13</v>
      </c>
      <c r="G18" t="s">
        <v>14</v>
      </c>
      <c r="H18" t="s">
        <v>15</v>
      </c>
      <c r="I18" t="s">
        <v>16</v>
      </c>
      <c r="J18" t="s">
        <v>17</v>
      </c>
      <c r="K18" s="10">
        <v>91.45</v>
      </c>
      <c r="L18" s="10">
        <v>99</v>
      </c>
    </row>
    <row r="19" spans="1:12" x14ac:dyDescent="0.2">
      <c r="A19" s="17">
        <v>1</v>
      </c>
      <c r="B19" s="17">
        <f>A19*Legend!$E$5</f>
        <v>2.0223206061015779</v>
      </c>
      <c r="C19" t="s">
        <v>121</v>
      </c>
      <c r="D19" t="s">
        <v>12</v>
      </c>
      <c r="E19" t="s">
        <v>34</v>
      </c>
      <c r="F19" t="s">
        <v>13</v>
      </c>
      <c r="G19" t="s">
        <v>14</v>
      </c>
      <c r="H19" t="s">
        <v>15</v>
      </c>
      <c r="I19" t="s">
        <v>16</v>
      </c>
      <c r="J19" t="s">
        <v>17</v>
      </c>
      <c r="K19" s="10">
        <v>90.97</v>
      </c>
      <c r="L19" s="10">
        <v>89</v>
      </c>
    </row>
    <row r="20" spans="1:12" x14ac:dyDescent="0.2">
      <c r="A20" s="17">
        <v>4</v>
      </c>
      <c r="B20" s="17">
        <f>A20*Legend!$E$5</f>
        <v>8.0892824244063117</v>
      </c>
      <c r="C20" t="s">
        <v>120</v>
      </c>
      <c r="D20" t="s">
        <v>12</v>
      </c>
      <c r="E20" t="s">
        <v>34</v>
      </c>
      <c r="F20" t="s">
        <v>13</v>
      </c>
      <c r="G20" t="s">
        <v>14</v>
      </c>
      <c r="H20" t="s">
        <v>15</v>
      </c>
      <c r="I20" t="s">
        <v>16</v>
      </c>
      <c r="J20" t="s">
        <v>17</v>
      </c>
      <c r="K20" s="10">
        <v>91.95</v>
      </c>
      <c r="L20" s="10">
        <v>97.75</v>
      </c>
    </row>
    <row r="21" spans="1:12" x14ac:dyDescent="0.2">
      <c r="A21" s="17">
        <v>3</v>
      </c>
      <c r="B21" s="17">
        <f>A21*Legend!$E$5</f>
        <v>6.0669618183047334</v>
      </c>
      <c r="C21" t="s">
        <v>263</v>
      </c>
      <c r="D21" t="s">
        <v>12</v>
      </c>
      <c r="E21" t="s">
        <v>255</v>
      </c>
      <c r="K21" s="10">
        <v>86.97</v>
      </c>
      <c r="L21" s="10">
        <v>98.33</v>
      </c>
    </row>
    <row r="22" spans="1:12" x14ac:dyDescent="0.2">
      <c r="A22" s="17">
        <v>9</v>
      </c>
      <c r="B22" s="17">
        <f>A22*Legend!$E$5</f>
        <v>18.2008854549142</v>
      </c>
      <c r="C22" t="s">
        <v>68</v>
      </c>
      <c r="D22" t="s">
        <v>12</v>
      </c>
      <c r="E22" t="s">
        <v>34</v>
      </c>
      <c r="F22" t="s">
        <v>13</v>
      </c>
      <c r="G22" t="s">
        <v>14</v>
      </c>
      <c r="H22" t="s">
        <v>15</v>
      </c>
      <c r="I22" t="s">
        <v>16</v>
      </c>
      <c r="J22" t="s">
        <v>17</v>
      </c>
      <c r="K22" s="10">
        <v>92.93</v>
      </c>
      <c r="L22" s="10">
        <v>99.11</v>
      </c>
    </row>
    <row r="23" spans="1:12" x14ac:dyDescent="0.2">
      <c r="A23" s="17">
        <v>1</v>
      </c>
      <c r="B23" s="17">
        <f>A23*Legend!$E$5</f>
        <v>2.0223206061015779</v>
      </c>
      <c r="C23" t="s">
        <v>267</v>
      </c>
      <c r="D23" t="s">
        <v>12</v>
      </c>
      <c r="E23" t="s">
        <v>255</v>
      </c>
      <c r="K23" s="10">
        <v>86.24</v>
      </c>
      <c r="L23" s="10">
        <v>82</v>
      </c>
    </row>
    <row r="24" spans="1:12" x14ac:dyDescent="0.2">
      <c r="A24" s="17">
        <v>8</v>
      </c>
      <c r="B24" s="17">
        <f>A24*Legend!$E$5</f>
        <v>16.178564848812623</v>
      </c>
      <c r="C24" t="s">
        <v>181</v>
      </c>
      <c r="D24" t="s">
        <v>12</v>
      </c>
      <c r="E24" t="s">
        <v>34</v>
      </c>
      <c r="F24" t="s">
        <v>13</v>
      </c>
      <c r="G24" t="s">
        <v>14</v>
      </c>
      <c r="H24" t="s">
        <v>15</v>
      </c>
      <c r="I24" t="s">
        <v>16</v>
      </c>
      <c r="J24" t="s">
        <v>17</v>
      </c>
      <c r="K24" s="10">
        <v>92.98</v>
      </c>
      <c r="L24" s="10">
        <v>99</v>
      </c>
    </row>
    <row r="25" spans="1:12" x14ac:dyDescent="0.2">
      <c r="A25" s="17">
        <v>1</v>
      </c>
      <c r="B25" s="17">
        <f>A25*Legend!$E$5</f>
        <v>2.0223206061015779</v>
      </c>
      <c r="C25" t="s">
        <v>220</v>
      </c>
      <c r="D25" t="s">
        <v>12</v>
      </c>
      <c r="E25" t="s">
        <v>34</v>
      </c>
      <c r="F25" t="s">
        <v>13</v>
      </c>
      <c r="G25" t="s">
        <v>14</v>
      </c>
      <c r="H25" t="s">
        <v>15</v>
      </c>
      <c r="I25" t="s">
        <v>16</v>
      </c>
      <c r="J25" t="s">
        <v>17</v>
      </c>
      <c r="K25" s="10">
        <v>93.72</v>
      </c>
      <c r="L25" s="10">
        <v>99</v>
      </c>
    </row>
    <row r="26" spans="1:12" x14ac:dyDescent="0.2">
      <c r="A26" s="17">
        <v>5</v>
      </c>
      <c r="B26" s="17">
        <f>A26*Legend!$E$5</f>
        <v>10.11160303050789</v>
      </c>
      <c r="C26" t="s">
        <v>259</v>
      </c>
      <c r="D26" t="s">
        <v>12</v>
      </c>
      <c r="E26" t="s">
        <v>34</v>
      </c>
      <c r="F26" t="s">
        <v>13</v>
      </c>
      <c r="G26" t="s">
        <v>14</v>
      </c>
      <c r="H26" t="s">
        <v>15</v>
      </c>
      <c r="I26" t="s">
        <v>16</v>
      </c>
      <c r="J26" t="s">
        <v>17</v>
      </c>
      <c r="K26" s="10">
        <v>94.36</v>
      </c>
      <c r="L26" s="10">
        <v>99.2</v>
      </c>
    </row>
    <row r="27" spans="1:12" x14ac:dyDescent="0.2">
      <c r="A27" s="17">
        <v>1</v>
      </c>
      <c r="B27" s="17">
        <f>A27*Legend!$E$5</f>
        <v>2.0223206061015779</v>
      </c>
      <c r="C27" t="s">
        <v>186</v>
      </c>
      <c r="D27" t="s">
        <v>12</v>
      </c>
      <c r="E27" t="s">
        <v>34</v>
      </c>
      <c r="F27" t="s">
        <v>13</v>
      </c>
      <c r="G27" t="s">
        <v>14</v>
      </c>
      <c r="H27" t="s">
        <v>15</v>
      </c>
      <c r="I27" t="s">
        <v>16</v>
      </c>
      <c r="J27" t="s">
        <v>17</v>
      </c>
      <c r="K27" s="10">
        <v>91.09</v>
      </c>
      <c r="L27" s="10">
        <v>100</v>
      </c>
    </row>
    <row r="28" spans="1:12" x14ac:dyDescent="0.2">
      <c r="A28" s="17">
        <v>1</v>
      </c>
      <c r="B28" s="17">
        <f>A28*Legend!$E$5</f>
        <v>2.0223206061015779</v>
      </c>
      <c r="C28" t="s">
        <v>118</v>
      </c>
      <c r="D28" t="s">
        <v>12</v>
      </c>
      <c r="E28" t="s">
        <v>34</v>
      </c>
      <c r="F28" t="s">
        <v>13</v>
      </c>
      <c r="G28" t="s">
        <v>14</v>
      </c>
      <c r="H28" t="s">
        <v>15</v>
      </c>
      <c r="I28" t="s">
        <v>16</v>
      </c>
      <c r="J28" t="s">
        <v>17</v>
      </c>
      <c r="K28" s="10">
        <v>92.23</v>
      </c>
      <c r="L28" s="10">
        <v>100</v>
      </c>
    </row>
    <row r="29" spans="1:12" x14ac:dyDescent="0.2">
      <c r="A29" s="17">
        <v>4</v>
      </c>
      <c r="B29" s="17">
        <f>A29*Legend!$E$5</f>
        <v>8.0892824244063117</v>
      </c>
      <c r="C29" t="s">
        <v>261</v>
      </c>
      <c r="D29" t="s">
        <v>12</v>
      </c>
      <c r="E29" t="s">
        <v>34</v>
      </c>
      <c r="F29" t="s">
        <v>13</v>
      </c>
      <c r="G29" t="s">
        <v>14</v>
      </c>
      <c r="H29" t="s">
        <v>15</v>
      </c>
      <c r="I29" t="s">
        <v>16</v>
      </c>
      <c r="J29" t="s">
        <v>17</v>
      </c>
      <c r="K29" s="10">
        <v>91.42</v>
      </c>
      <c r="L29" s="10">
        <v>97.25</v>
      </c>
    </row>
    <row r="30" spans="1:12" x14ac:dyDescent="0.2">
      <c r="A30" s="17">
        <v>4</v>
      </c>
      <c r="B30" s="17">
        <f>A30*Legend!$E$5</f>
        <v>8.0892824244063117</v>
      </c>
      <c r="C30" t="s">
        <v>113</v>
      </c>
      <c r="D30" t="s">
        <v>12</v>
      </c>
      <c r="E30" t="s">
        <v>34</v>
      </c>
      <c r="F30" t="s">
        <v>13</v>
      </c>
      <c r="G30" t="s">
        <v>14</v>
      </c>
      <c r="H30" t="s">
        <v>15</v>
      </c>
      <c r="I30" t="s">
        <v>16</v>
      </c>
      <c r="J30" t="s">
        <v>17</v>
      </c>
      <c r="K30" s="10">
        <v>90.19</v>
      </c>
      <c r="L30" s="10">
        <v>92.5</v>
      </c>
    </row>
    <row r="31" spans="1:12" x14ac:dyDescent="0.2">
      <c r="A31" s="17">
        <v>2</v>
      </c>
      <c r="B31" s="17">
        <f>A31*Legend!$E$5</f>
        <v>4.0446412122031559</v>
      </c>
      <c r="C31" t="s">
        <v>265</v>
      </c>
      <c r="D31" t="s">
        <v>12</v>
      </c>
      <c r="E31" t="s">
        <v>34</v>
      </c>
      <c r="F31" t="s">
        <v>13</v>
      </c>
      <c r="G31" t="s">
        <v>14</v>
      </c>
      <c r="H31" t="s">
        <v>15</v>
      </c>
      <c r="I31" t="s">
        <v>16</v>
      </c>
      <c r="J31" t="s">
        <v>17</v>
      </c>
      <c r="K31" s="10">
        <v>93.73</v>
      </c>
      <c r="L31" s="10">
        <v>98</v>
      </c>
    </row>
    <row r="32" spans="1:12" x14ac:dyDescent="0.2">
      <c r="A32" s="17">
        <v>2</v>
      </c>
      <c r="B32" s="17">
        <f>A32*Legend!$E$5</f>
        <v>4.0446412122031559</v>
      </c>
      <c r="C32" t="s">
        <v>88</v>
      </c>
      <c r="D32" t="s">
        <v>12</v>
      </c>
      <c r="E32" t="s">
        <v>34</v>
      </c>
      <c r="F32" t="s">
        <v>13</v>
      </c>
      <c r="G32" t="s">
        <v>14</v>
      </c>
      <c r="H32" t="s">
        <v>15</v>
      </c>
      <c r="I32" t="s">
        <v>16</v>
      </c>
      <c r="J32" t="s">
        <v>17</v>
      </c>
      <c r="K32" s="10">
        <v>93.05</v>
      </c>
      <c r="L32" s="10">
        <v>98.5</v>
      </c>
    </row>
    <row r="33" spans="1:12" x14ac:dyDescent="0.2">
      <c r="A33" s="17">
        <v>4</v>
      </c>
      <c r="B33" s="17">
        <f>A33*Legend!$E$5</f>
        <v>8.0892824244063117</v>
      </c>
      <c r="C33" t="s">
        <v>61</v>
      </c>
      <c r="D33" t="s">
        <v>12</v>
      </c>
      <c r="E33" t="s">
        <v>34</v>
      </c>
      <c r="F33" t="s">
        <v>13</v>
      </c>
      <c r="G33" t="s">
        <v>14</v>
      </c>
      <c r="H33" t="s">
        <v>15</v>
      </c>
      <c r="I33" t="s">
        <v>16</v>
      </c>
      <c r="J33" t="s">
        <v>17</v>
      </c>
      <c r="K33" s="10">
        <v>96.46</v>
      </c>
      <c r="L33" s="10">
        <v>98.75</v>
      </c>
    </row>
    <row r="34" spans="1:12" x14ac:dyDescent="0.2">
      <c r="A34" s="17">
        <v>62</v>
      </c>
      <c r="B34" s="17">
        <f>A34*Legend!$E$5</f>
        <v>125.38387757829783</v>
      </c>
      <c r="C34" t="s">
        <v>33</v>
      </c>
      <c r="D34" t="s">
        <v>12</v>
      </c>
      <c r="E34" t="s">
        <v>34</v>
      </c>
      <c r="F34" t="s">
        <v>13</v>
      </c>
      <c r="G34" t="s">
        <v>14</v>
      </c>
      <c r="H34" t="s">
        <v>15</v>
      </c>
      <c r="I34" t="s">
        <v>16</v>
      </c>
      <c r="J34" t="s">
        <v>17</v>
      </c>
      <c r="K34" s="10">
        <v>95.07</v>
      </c>
      <c r="L34" s="10">
        <v>98.83</v>
      </c>
    </row>
    <row r="35" spans="1:12" x14ac:dyDescent="0.2">
      <c r="A35" s="17">
        <v>48</v>
      </c>
      <c r="B35" s="17">
        <f>A35*Legend!$E$5</f>
        <v>97.071389092875734</v>
      </c>
      <c r="C35" t="s">
        <v>46</v>
      </c>
      <c r="D35" t="s">
        <v>12</v>
      </c>
      <c r="E35" t="s">
        <v>34</v>
      </c>
      <c r="F35" t="s">
        <v>13</v>
      </c>
      <c r="G35" t="s">
        <v>14</v>
      </c>
      <c r="H35" t="s">
        <v>15</v>
      </c>
      <c r="I35" t="s">
        <v>16</v>
      </c>
      <c r="J35" t="s">
        <v>17</v>
      </c>
      <c r="K35" s="10">
        <v>94.39</v>
      </c>
      <c r="L35" s="10">
        <v>99.06</v>
      </c>
    </row>
    <row r="36" spans="1:12" x14ac:dyDescent="0.2">
      <c r="A36" s="17">
        <v>2</v>
      </c>
      <c r="B36" s="17">
        <f>A36*Legend!$E$5</f>
        <v>4.0446412122031559</v>
      </c>
      <c r="C36" t="s">
        <v>84</v>
      </c>
      <c r="D36" t="s">
        <v>12</v>
      </c>
      <c r="E36" t="s">
        <v>34</v>
      </c>
      <c r="F36" t="s">
        <v>13</v>
      </c>
      <c r="G36" t="s">
        <v>14</v>
      </c>
      <c r="H36" t="s">
        <v>15</v>
      </c>
      <c r="I36" t="s">
        <v>16</v>
      </c>
      <c r="J36" t="s">
        <v>17</v>
      </c>
      <c r="K36" s="10">
        <v>95</v>
      </c>
      <c r="L36" s="10">
        <v>93</v>
      </c>
    </row>
    <row r="37" spans="1:12" x14ac:dyDescent="0.2">
      <c r="A37" s="17">
        <v>1</v>
      </c>
      <c r="B37" s="17">
        <f>A37*Legend!$E$5</f>
        <v>2.0223206061015779</v>
      </c>
      <c r="C37" t="s">
        <v>102</v>
      </c>
      <c r="D37" t="s">
        <v>12</v>
      </c>
      <c r="E37" t="s">
        <v>34</v>
      </c>
      <c r="F37" t="s">
        <v>13</v>
      </c>
      <c r="G37" t="s">
        <v>14</v>
      </c>
      <c r="H37" t="s">
        <v>15</v>
      </c>
      <c r="I37" t="s">
        <v>16</v>
      </c>
      <c r="J37" t="s">
        <v>17</v>
      </c>
      <c r="K37" s="10">
        <v>94.73</v>
      </c>
      <c r="L37" s="10">
        <v>100</v>
      </c>
    </row>
    <row r="38" spans="1:12" x14ac:dyDescent="0.2">
      <c r="A38" s="17">
        <v>26</v>
      </c>
      <c r="B38" s="17">
        <f>A38*Legend!$E$5</f>
        <v>52.580335758641027</v>
      </c>
      <c r="C38" t="s">
        <v>55</v>
      </c>
      <c r="D38" t="s">
        <v>12</v>
      </c>
      <c r="E38" t="s">
        <v>34</v>
      </c>
      <c r="F38" t="s">
        <v>13</v>
      </c>
      <c r="G38" t="s">
        <v>14</v>
      </c>
      <c r="H38" t="s">
        <v>15</v>
      </c>
      <c r="I38" t="s">
        <v>16</v>
      </c>
      <c r="J38" t="s">
        <v>17</v>
      </c>
      <c r="K38" s="10">
        <v>95.68</v>
      </c>
      <c r="L38" s="10">
        <v>98.76</v>
      </c>
    </row>
    <row r="39" spans="1:12" x14ac:dyDescent="0.2">
      <c r="A39" s="17">
        <v>1</v>
      </c>
      <c r="B39" s="17">
        <f>A39*Legend!$E$5</f>
        <v>2.0223206061015779</v>
      </c>
      <c r="C39" t="s">
        <v>117</v>
      </c>
      <c r="D39" t="s">
        <v>12</v>
      </c>
      <c r="E39" t="s">
        <v>34</v>
      </c>
      <c r="F39" t="s">
        <v>13</v>
      </c>
      <c r="G39" t="s">
        <v>14</v>
      </c>
      <c r="H39" t="s">
        <v>15</v>
      </c>
      <c r="I39" t="s">
        <v>16</v>
      </c>
      <c r="J39" t="s">
        <v>17</v>
      </c>
      <c r="K39" s="10">
        <v>94.95</v>
      </c>
      <c r="L39" s="10">
        <v>98</v>
      </c>
    </row>
    <row r="40" spans="1:12" x14ac:dyDescent="0.2">
      <c r="A40" s="17">
        <v>8</v>
      </c>
      <c r="B40" s="17">
        <f>A40*Legend!$E$5</f>
        <v>16.178564848812623</v>
      </c>
      <c r="C40" t="s">
        <v>65</v>
      </c>
      <c r="D40" t="s">
        <v>12</v>
      </c>
      <c r="E40" t="s">
        <v>34</v>
      </c>
      <c r="F40" t="s">
        <v>13</v>
      </c>
      <c r="G40" t="s">
        <v>14</v>
      </c>
      <c r="H40" t="s">
        <v>15</v>
      </c>
      <c r="I40" t="s">
        <v>16</v>
      </c>
      <c r="J40" t="s">
        <v>17</v>
      </c>
      <c r="K40" s="10">
        <v>93.38</v>
      </c>
      <c r="L40" s="10">
        <v>99</v>
      </c>
    </row>
    <row r="41" spans="1:12" x14ac:dyDescent="0.2">
      <c r="A41" s="17">
        <v>7</v>
      </c>
      <c r="B41" s="17">
        <f>A41*Legend!$E$5</f>
        <v>14.156244242711045</v>
      </c>
      <c r="C41" t="s">
        <v>70</v>
      </c>
      <c r="D41" t="s">
        <v>12</v>
      </c>
      <c r="E41" t="s">
        <v>34</v>
      </c>
      <c r="F41" t="s">
        <v>13</v>
      </c>
      <c r="G41" t="s">
        <v>14</v>
      </c>
      <c r="H41" t="s">
        <v>15</v>
      </c>
      <c r="I41" t="s">
        <v>16</v>
      </c>
      <c r="J41" t="s">
        <v>17</v>
      </c>
      <c r="K41" s="10">
        <v>96.84</v>
      </c>
      <c r="L41" s="10">
        <v>99.28</v>
      </c>
    </row>
    <row r="42" spans="1:12" x14ac:dyDescent="0.2">
      <c r="A42" s="17">
        <v>4</v>
      </c>
      <c r="B42" s="17">
        <f>A42*Legend!$E$5</f>
        <v>8.0892824244063117</v>
      </c>
      <c r="C42" t="s">
        <v>101</v>
      </c>
      <c r="D42" t="s">
        <v>12</v>
      </c>
      <c r="E42" t="s">
        <v>34</v>
      </c>
      <c r="F42" t="s">
        <v>13</v>
      </c>
      <c r="G42" t="s">
        <v>14</v>
      </c>
      <c r="H42" t="s">
        <v>15</v>
      </c>
      <c r="I42" t="s">
        <v>16</v>
      </c>
      <c r="J42" t="s">
        <v>17</v>
      </c>
      <c r="K42" s="10">
        <v>93.66</v>
      </c>
      <c r="L42" s="10">
        <v>99</v>
      </c>
    </row>
    <row r="43" spans="1:12" x14ac:dyDescent="0.2">
      <c r="A43" s="17">
        <v>9</v>
      </c>
      <c r="B43" s="17">
        <f>A43*Legend!$E$5</f>
        <v>18.2008854549142</v>
      </c>
      <c r="C43" t="s">
        <v>69</v>
      </c>
      <c r="D43" t="s">
        <v>12</v>
      </c>
      <c r="E43" t="s">
        <v>34</v>
      </c>
      <c r="F43" t="s">
        <v>13</v>
      </c>
      <c r="G43" t="s">
        <v>14</v>
      </c>
      <c r="H43" t="s">
        <v>15</v>
      </c>
      <c r="I43" t="s">
        <v>16</v>
      </c>
      <c r="J43" t="s">
        <v>17</v>
      </c>
      <c r="K43" s="10">
        <v>95.67</v>
      </c>
      <c r="L43" s="10">
        <v>99</v>
      </c>
    </row>
    <row r="44" spans="1:12" x14ac:dyDescent="0.2">
      <c r="A44" s="17">
        <v>1</v>
      </c>
      <c r="B44" s="17">
        <f>A44*Legend!$E$5</f>
        <v>2.0223206061015779</v>
      </c>
      <c r="C44" t="s">
        <v>100</v>
      </c>
      <c r="D44" t="s">
        <v>12</v>
      </c>
      <c r="E44" t="s">
        <v>34</v>
      </c>
      <c r="F44" t="s">
        <v>13</v>
      </c>
      <c r="G44" t="s">
        <v>14</v>
      </c>
      <c r="H44" t="s">
        <v>15</v>
      </c>
      <c r="I44" t="s">
        <v>16</v>
      </c>
      <c r="J44" t="s">
        <v>17</v>
      </c>
      <c r="K44" s="10">
        <v>94.51</v>
      </c>
      <c r="L44" s="10">
        <v>96</v>
      </c>
    </row>
    <row r="45" spans="1:12" x14ac:dyDescent="0.2">
      <c r="A45" s="17">
        <v>57</v>
      </c>
      <c r="B45" s="17">
        <f>A45*Legend!$E$5</f>
        <v>115.27227454778995</v>
      </c>
      <c r="C45" t="s">
        <v>42</v>
      </c>
      <c r="D45" t="s">
        <v>12</v>
      </c>
      <c r="E45" t="s">
        <v>34</v>
      </c>
      <c r="F45" t="s">
        <v>13</v>
      </c>
      <c r="G45" t="s">
        <v>14</v>
      </c>
      <c r="H45" t="s">
        <v>15</v>
      </c>
      <c r="I45" t="s">
        <v>16</v>
      </c>
      <c r="J45" t="s">
        <v>17</v>
      </c>
      <c r="K45" s="10">
        <v>94.7</v>
      </c>
      <c r="L45" s="10">
        <v>99.08</v>
      </c>
    </row>
    <row r="46" spans="1:12" x14ac:dyDescent="0.2">
      <c r="A46" s="17">
        <v>16</v>
      </c>
      <c r="B46" s="17">
        <f>A46*Legend!$E$5</f>
        <v>32.357129697625247</v>
      </c>
      <c r="C46" t="s">
        <v>63</v>
      </c>
      <c r="D46" t="s">
        <v>12</v>
      </c>
      <c r="E46" t="s">
        <v>34</v>
      </c>
      <c r="F46" t="s">
        <v>13</v>
      </c>
      <c r="G46" t="s">
        <v>14</v>
      </c>
      <c r="H46" t="s">
        <v>15</v>
      </c>
      <c r="I46" t="s">
        <v>16</v>
      </c>
      <c r="J46" t="s">
        <v>17</v>
      </c>
      <c r="K46" s="10">
        <v>93.74</v>
      </c>
      <c r="L46" s="10">
        <v>97.12</v>
      </c>
    </row>
    <row r="47" spans="1:12" x14ac:dyDescent="0.2">
      <c r="A47" s="17">
        <v>1</v>
      </c>
      <c r="B47" s="17">
        <f>A47*Legend!$E$5</f>
        <v>2.0223206061015779</v>
      </c>
      <c r="C47" t="s">
        <v>198</v>
      </c>
      <c r="D47" t="s">
        <v>12</v>
      </c>
      <c r="E47" t="s">
        <v>34</v>
      </c>
      <c r="F47" t="s">
        <v>13</v>
      </c>
      <c r="G47" t="s">
        <v>14</v>
      </c>
      <c r="H47" t="s">
        <v>15</v>
      </c>
      <c r="I47" t="s">
        <v>16</v>
      </c>
      <c r="J47" t="s">
        <v>17</v>
      </c>
      <c r="K47" s="10">
        <v>92.48</v>
      </c>
      <c r="L47" s="10">
        <v>98</v>
      </c>
    </row>
    <row r="48" spans="1:12" x14ac:dyDescent="0.2">
      <c r="A48" s="17">
        <v>1</v>
      </c>
      <c r="B48" s="17">
        <f>A48*Legend!$E$5</f>
        <v>2.0223206061015779</v>
      </c>
      <c r="C48" t="s">
        <v>99</v>
      </c>
      <c r="D48" t="s">
        <v>12</v>
      </c>
      <c r="E48" t="s">
        <v>34</v>
      </c>
      <c r="F48" t="s">
        <v>13</v>
      </c>
      <c r="G48" t="s">
        <v>14</v>
      </c>
      <c r="H48" t="s">
        <v>15</v>
      </c>
      <c r="I48" t="s">
        <v>16</v>
      </c>
      <c r="J48" t="s">
        <v>17</v>
      </c>
      <c r="K48" s="10">
        <v>92.3</v>
      </c>
      <c r="L48" s="10">
        <v>99</v>
      </c>
    </row>
    <row r="49" spans="1:12" x14ac:dyDescent="0.2">
      <c r="A49" s="17">
        <v>74</v>
      </c>
      <c r="B49" s="17">
        <f>A49*Legend!$E$5</f>
        <v>149.65172485151678</v>
      </c>
      <c r="C49" t="s">
        <v>83</v>
      </c>
      <c r="D49" t="s">
        <v>12</v>
      </c>
      <c r="E49" t="s">
        <v>34</v>
      </c>
      <c r="F49" t="s">
        <v>13</v>
      </c>
      <c r="G49" t="s">
        <v>14</v>
      </c>
      <c r="H49" t="s">
        <v>15</v>
      </c>
      <c r="I49" t="s">
        <v>16</v>
      </c>
      <c r="J49" t="s">
        <v>17</v>
      </c>
      <c r="K49" s="10">
        <v>94.6</v>
      </c>
      <c r="L49" s="10">
        <v>98.67</v>
      </c>
    </row>
    <row r="50" spans="1:12" x14ac:dyDescent="0.2">
      <c r="A50" s="17">
        <v>2</v>
      </c>
      <c r="B50" s="17">
        <f>A50*Legend!$E$5</f>
        <v>4.0446412122031559</v>
      </c>
      <c r="C50" t="s">
        <v>98</v>
      </c>
      <c r="D50" t="s">
        <v>12</v>
      </c>
      <c r="E50" t="s">
        <v>34</v>
      </c>
      <c r="F50" t="s">
        <v>13</v>
      </c>
      <c r="G50" t="s">
        <v>14</v>
      </c>
      <c r="H50" t="s">
        <v>15</v>
      </c>
      <c r="I50" t="s">
        <v>16</v>
      </c>
      <c r="J50" t="s">
        <v>17</v>
      </c>
      <c r="K50" s="10">
        <v>93.37</v>
      </c>
      <c r="L50" s="10">
        <v>99</v>
      </c>
    </row>
    <row r="51" spans="1:12" x14ac:dyDescent="0.2">
      <c r="A51" s="17">
        <v>1</v>
      </c>
      <c r="B51" s="17">
        <f>A51*Legend!$E$5</f>
        <v>2.0223206061015779</v>
      </c>
      <c r="C51" t="s">
        <v>115</v>
      </c>
      <c r="D51" t="s">
        <v>12</v>
      </c>
      <c r="E51" t="s">
        <v>34</v>
      </c>
      <c r="F51" t="s">
        <v>13</v>
      </c>
      <c r="G51" t="s">
        <v>14</v>
      </c>
      <c r="H51" t="s">
        <v>15</v>
      </c>
      <c r="I51" t="s">
        <v>16</v>
      </c>
      <c r="J51" t="s">
        <v>17</v>
      </c>
      <c r="K51" s="10">
        <v>96.15</v>
      </c>
      <c r="L51" s="10">
        <v>99</v>
      </c>
    </row>
    <row r="52" spans="1:12" x14ac:dyDescent="0.2">
      <c r="A52" s="17">
        <v>180</v>
      </c>
      <c r="B52" s="17">
        <f>A52*Legend!$E$5</f>
        <v>364.017709098284</v>
      </c>
      <c r="C52" t="s">
        <v>37</v>
      </c>
      <c r="D52" t="s">
        <v>12</v>
      </c>
      <c r="E52" t="s">
        <v>34</v>
      </c>
      <c r="F52" t="s">
        <v>13</v>
      </c>
      <c r="G52" t="s">
        <v>14</v>
      </c>
      <c r="H52" t="s">
        <v>15</v>
      </c>
      <c r="I52" t="s">
        <v>16</v>
      </c>
      <c r="J52" t="s">
        <v>17</v>
      </c>
      <c r="K52" s="10">
        <v>94.79</v>
      </c>
      <c r="L52" s="10">
        <v>98.96</v>
      </c>
    </row>
    <row r="53" spans="1:12" x14ac:dyDescent="0.2">
      <c r="A53" s="17">
        <v>45</v>
      </c>
      <c r="B53" s="17">
        <f>A53*Legend!$E$5</f>
        <v>91.004427274571</v>
      </c>
      <c r="C53" t="s">
        <v>41</v>
      </c>
      <c r="D53" t="s">
        <v>12</v>
      </c>
      <c r="E53" t="s">
        <v>34</v>
      </c>
      <c r="F53" t="s">
        <v>13</v>
      </c>
      <c r="G53" t="s">
        <v>14</v>
      </c>
      <c r="H53" t="s">
        <v>15</v>
      </c>
      <c r="I53" t="s">
        <v>16</v>
      </c>
      <c r="J53" t="s">
        <v>17</v>
      </c>
      <c r="K53" s="10">
        <v>94.23</v>
      </c>
      <c r="L53" s="10">
        <v>99.11</v>
      </c>
    </row>
    <row r="54" spans="1:12" x14ac:dyDescent="0.2">
      <c r="A54" s="17">
        <v>27</v>
      </c>
      <c r="B54" s="17">
        <f>A54*Legend!$E$5</f>
        <v>54.602656364742607</v>
      </c>
      <c r="C54" t="s">
        <v>54</v>
      </c>
      <c r="D54" t="s">
        <v>12</v>
      </c>
      <c r="E54" t="s">
        <v>34</v>
      </c>
      <c r="F54" t="s">
        <v>13</v>
      </c>
      <c r="G54" t="s">
        <v>14</v>
      </c>
      <c r="H54" t="s">
        <v>15</v>
      </c>
      <c r="I54" t="s">
        <v>16</v>
      </c>
      <c r="J54" t="s">
        <v>17</v>
      </c>
      <c r="K54" s="10">
        <v>93.93</v>
      </c>
      <c r="L54" s="10">
        <v>98.96</v>
      </c>
    </row>
    <row r="55" spans="1:12" x14ac:dyDescent="0.2">
      <c r="A55" s="17">
        <v>75</v>
      </c>
      <c r="B55" s="17">
        <f>A55*Legend!$E$5</f>
        <v>151.67404545761835</v>
      </c>
      <c r="C55" t="s">
        <v>40</v>
      </c>
      <c r="D55" t="s">
        <v>12</v>
      </c>
      <c r="E55" t="s">
        <v>34</v>
      </c>
      <c r="F55" t="s">
        <v>13</v>
      </c>
      <c r="G55" t="s">
        <v>14</v>
      </c>
      <c r="H55" t="s">
        <v>15</v>
      </c>
      <c r="I55" t="s">
        <v>16</v>
      </c>
      <c r="J55" t="s">
        <v>17</v>
      </c>
      <c r="K55" s="10">
        <v>94.09</v>
      </c>
      <c r="L55" s="10">
        <v>99.17</v>
      </c>
    </row>
    <row r="56" spans="1:12" x14ac:dyDescent="0.2">
      <c r="A56" s="17">
        <v>6</v>
      </c>
      <c r="B56" s="17">
        <f>A56*Legend!$E$5</f>
        <v>12.133923636609467</v>
      </c>
      <c r="C56" t="s">
        <v>64</v>
      </c>
      <c r="D56" t="s">
        <v>12</v>
      </c>
      <c r="E56" t="s">
        <v>34</v>
      </c>
      <c r="F56" t="s">
        <v>13</v>
      </c>
      <c r="G56" t="s">
        <v>14</v>
      </c>
      <c r="H56" t="s">
        <v>15</v>
      </c>
      <c r="I56" t="s">
        <v>16</v>
      </c>
      <c r="J56" t="s">
        <v>17</v>
      </c>
      <c r="K56" s="10">
        <v>96.13</v>
      </c>
      <c r="L56" s="10">
        <v>99.33</v>
      </c>
    </row>
    <row r="57" spans="1:12" x14ac:dyDescent="0.2">
      <c r="A57" s="17">
        <v>1</v>
      </c>
      <c r="B57" s="17">
        <f>A57*Legend!$E$5</f>
        <v>2.0223206061015779</v>
      </c>
      <c r="C57" t="s">
        <v>197</v>
      </c>
      <c r="D57" t="s">
        <v>12</v>
      </c>
      <c r="E57" t="s">
        <v>34</v>
      </c>
      <c r="F57" t="s">
        <v>13</v>
      </c>
      <c r="G57" t="s">
        <v>14</v>
      </c>
      <c r="H57" t="s">
        <v>15</v>
      </c>
      <c r="I57" t="s">
        <v>16</v>
      </c>
      <c r="J57" t="s">
        <v>17</v>
      </c>
      <c r="K57" s="10">
        <v>90.78</v>
      </c>
      <c r="L57" s="10">
        <v>97</v>
      </c>
    </row>
    <row r="58" spans="1:12" x14ac:dyDescent="0.2">
      <c r="A58" s="17">
        <v>6</v>
      </c>
      <c r="B58" s="17">
        <f>A58*Legend!$E$5</f>
        <v>12.133923636609467</v>
      </c>
      <c r="C58" t="s">
        <v>97</v>
      </c>
      <c r="D58" t="s">
        <v>12</v>
      </c>
      <c r="E58" t="s">
        <v>34</v>
      </c>
      <c r="F58" t="s">
        <v>13</v>
      </c>
      <c r="G58" t="s">
        <v>14</v>
      </c>
      <c r="H58" t="s">
        <v>15</v>
      </c>
      <c r="I58" t="s">
        <v>16</v>
      </c>
      <c r="J58" t="s">
        <v>17</v>
      </c>
      <c r="K58" s="10">
        <v>91.72</v>
      </c>
      <c r="L58" s="10">
        <v>98.66</v>
      </c>
    </row>
    <row r="59" spans="1:12" x14ac:dyDescent="0.2">
      <c r="A59" s="17">
        <v>4</v>
      </c>
      <c r="B59" s="17">
        <f>A59*Legend!$E$5</f>
        <v>8.0892824244063117</v>
      </c>
      <c r="C59" t="s">
        <v>112</v>
      </c>
      <c r="D59" t="s">
        <v>12</v>
      </c>
      <c r="E59" t="s">
        <v>34</v>
      </c>
      <c r="F59" t="s">
        <v>13</v>
      </c>
      <c r="G59" t="s">
        <v>14</v>
      </c>
      <c r="H59" t="s">
        <v>15</v>
      </c>
      <c r="I59" t="s">
        <v>16</v>
      </c>
      <c r="J59" t="s">
        <v>17</v>
      </c>
      <c r="K59" s="10">
        <v>93.82</v>
      </c>
      <c r="L59" s="10">
        <v>98.75</v>
      </c>
    </row>
    <row r="60" spans="1:12" x14ac:dyDescent="0.2">
      <c r="A60" s="17">
        <v>181</v>
      </c>
      <c r="B60" s="17">
        <f>A60*Legend!$E$5</f>
        <v>366.04002970438563</v>
      </c>
      <c r="C60" t="s">
        <v>38</v>
      </c>
      <c r="D60" t="s">
        <v>12</v>
      </c>
      <c r="E60" t="s">
        <v>34</v>
      </c>
      <c r="F60" t="s">
        <v>13</v>
      </c>
      <c r="G60" t="s">
        <v>14</v>
      </c>
      <c r="H60" t="s">
        <v>15</v>
      </c>
      <c r="I60" t="s">
        <v>16</v>
      </c>
      <c r="J60" t="s">
        <v>17</v>
      </c>
      <c r="K60" s="10">
        <v>94.34</v>
      </c>
      <c r="L60" s="10">
        <v>98.79</v>
      </c>
    </row>
    <row r="61" spans="1:12" x14ac:dyDescent="0.2">
      <c r="A61" s="17">
        <v>1</v>
      </c>
      <c r="B61" s="17">
        <f>A61*Legend!$E$5</f>
        <v>2.0223206061015779</v>
      </c>
      <c r="C61" t="s">
        <v>271</v>
      </c>
      <c r="D61" t="s">
        <v>12</v>
      </c>
      <c r="E61" t="s">
        <v>34</v>
      </c>
      <c r="F61" t="s">
        <v>13</v>
      </c>
      <c r="G61" t="s">
        <v>14</v>
      </c>
      <c r="H61" t="s">
        <v>15</v>
      </c>
      <c r="I61" t="s">
        <v>16</v>
      </c>
      <c r="J61" t="s">
        <v>17</v>
      </c>
      <c r="K61" s="10">
        <v>92.57</v>
      </c>
      <c r="L61" s="10">
        <v>99</v>
      </c>
    </row>
    <row r="62" spans="1:12" x14ac:dyDescent="0.2">
      <c r="A62" s="17">
        <v>4</v>
      </c>
      <c r="B62" s="17">
        <f>A62*Legend!$E$5</f>
        <v>8.0892824244063117</v>
      </c>
      <c r="C62" t="s">
        <v>87</v>
      </c>
      <c r="D62" t="s">
        <v>12</v>
      </c>
      <c r="E62" t="s">
        <v>34</v>
      </c>
      <c r="F62" t="s">
        <v>13</v>
      </c>
      <c r="G62" t="s">
        <v>14</v>
      </c>
      <c r="H62" t="s">
        <v>15</v>
      </c>
      <c r="I62" t="s">
        <v>16</v>
      </c>
      <c r="J62" t="s">
        <v>17</v>
      </c>
      <c r="K62" s="10">
        <v>92.19</v>
      </c>
      <c r="L62" s="10">
        <v>94.75</v>
      </c>
    </row>
    <row r="63" spans="1:12" x14ac:dyDescent="0.2">
      <c r="A63" s="17">
        <v>1</v>
      </c>
      <c r="B63" s="17">
        <f>A63*Legend!$E$5</f>
        <v>2.0223206061015779</v>
      </c>
      <c r="C63" t="s">
        <v>91</v>
      </c>
      <c r="D63" t="s">
        <v>27</v>
      </c>
      <c r="K63" s="10">
        <v>98.71</v>
      </c>
      <c r="L63" s="10">
        <v>98</v>
      </c>
    </row>
    <row r="64" spans="1:12" x14ac:dyDescent="0.2">
      <c r="A64" s="17">
        <v>15</v>
      </c>
      <c r="B64" s="17">
        <f>A64*Legend!$E$5</f>
        <v>30.33480909152367</v>
      </c>
      <c r="C64" t="s">
        <v>66</v>
      </c>
      <c r="D64" t="s">
        <v>27</v>
      </c>
      <c r="K64" s="10">
        <v>94.28</v>
      </c>
      <c r="L64" s="10">
        <v>98.6</v>
      </c>
    </row>
    <row r="65" spans="1:12" x14ac:dyDescent="0.2">
      <c r="A65" s="17">
        <v>4</v>
      </c>
      <c r="B65" s="17">
        <f>A65*Legend!$E$5</f>
        <v>8.0892824244063117</v>
      </c>
      <c r="C65" t="s">
        <v>85</v>
      </c>
      <c r="D65" t="s">
        <v>27</v>
      </c>
      <c r="K65" s="10">
        <v>92.03</v>
      </c>
      <c r="L65" s="10">
        <v>99.25</v>
      </c>
    </row>
    <row r="66" spans="1:12" x14ac:dyDescent="0.2">
      <c r="A66" s="17">
        <v>1</v>
      </c>
      <c r="B66" s="17">
        <f>A66*Legend!$E$5</f>
        <v>2.0223206061015779</v>
      </c>
      <c r="C66" t="s">
        <v>111</v>
      </c>
      <c r="D66" t="s">
        <v>12</v>
      </c>
      <c r="E66" t="s">
        <v>34</v>
      </c>
      <c r="F66" t="s">
        <v>13</v>
      </c>
      <c r="G66" t="s">
        <v>14</v>
      </c>
      <c r="H66" t="s">
        <v>15</v>
      </c>
      <c r="I66" t="s">
        <v>16</v>
      </c>
      <c r="J66" t="s">
        <v>17</v>
      </c>
      <c r="K66" s="10">
        <v>89.11</v>
      </c>
      <c r="L66" s="10">
        <v>99</v>
      </c>
    </row>
    <row r="67" spans="1:12" x14ac:dyDescent="0.2">
      <c r="A67" s="17">
        <v>43</v>
      </c>
      <c r="B67" s="17">
        <f>A67*Legend!$E$5</f>
        <v>86.959786062367854</v>
      </c>
      <c r="C67" t="s">
        <v>76</v>
      </c>
      <c r="D67" t="s">
        <v>12</v>
      </c>
      <c r="E67" t="s">
        <v>34</v>
      </c>
      <c r="F67" t="s">
        <v>13</v>
      </c>
      <c r="G67" t="s">
        <v>14</v>
      </c>
      <c r="H67" t="s">
        <v>15</v>
      </c>
      <c r="I67" t="s">
        <v>16</v>
      </c>
      <c r="J67" t="s">
        <v>17</v>
      </c>
      <c r="K67" s="10">
        <v>94.25</v>
      </c>
      <c r="L67" s="10">
        <v>98.39</v>
      </c>
    </row>
    <row r="68" spans="1:12" x14ac:dyDescent="0.2">
      <c r="A68" s="17">
        <v>20</v>
      </c>
      <c r="B68" s="17">
        <f>A68*Legend!$E$5</f>
        <v>40.44641212203156</v>
      </c>
      <c r="C68" t="s">
        <v>67</v>
      </c>
      <c r="D68" t="s">
        <v>12</v>
      </c>
      <c r="E68" t="s">
        <v>34</v>
      </c>
      <c r="F68" t="s">
        <v>13</v>
      </c>
      <c r="G68" t="s">
        <v>14</v>
      </c>
      <c r="H68" t="s">
        <v>15</v>
      </c>
      <c r="I68" t="s">
        <v>16</v>
      </c>
      <c r="J68" t="s">
        <v>17</v>
      </c>
      <c r="K68" s="10">
        <v>95.49</v>
      </c>
      <c r="L68" s="10">
        <v>99.15</v>
      </c>
    </row>
    <row r="69" spans="1:12" x14ac:dyDescent="0.2">
      <c r="A69" s="17">
        <v>1</v>
      </c>
      <c r="B69" s="17">
        <f>A69*Legend!$E$5</f>
        <v>2.0223206061015779</v>
      </c>
      <c r="C69" t="s">
        <v>213</v>
      </c>
      <c r="D69" t="s">
        <v>12</v>
      </c>
      <c r="E69" t="s">
        <v>34</v>
      </c>
      <c r="F69" t="s">
        <v>13</v>
      </c>
      <c r="G69" t="s">
        <v>14</v>
      </c>
      <c r="H69" t="s">
        <v>15</v>
      </c>
      <c r="I69" t="s">
        <v>16</v>
      </c>
      <c r="J69" t="s">
        <v>17</v>
      </c>
      <c r="K69" s="10">
        <v>85.97</v>
      </c>
      <c r="L69" s="10">
        <v>100</v>
      </c>
    </row>
    <row r="70" spans="1:12" x14ac:dyDescent="0.2">
      <c r="A70" s="17">
        <v>1</v>
      </c>
      <c r="B70" s="17">
        <f>A70*Legend!$E$5</f>
        <v>2.0223206061015779</v>
      </c>
      <c r="C70" t="s">
        <v>203</v>
      </c>
      <c r="D70" t="s">
        <v>27</v>
      </c>
      <c r="K70" s="10">
        <v>92.63</v>
      </c>
      <c r="L70" s="10">
        <v>83</v>
      </c>
    </row>
    <row r="71" spans="1:12" x14ac:dyDescent="0.2">
      <c r="A71" s="17">
        <v>1</v>
      </c>
      <c r="B71" s="17">
        <f>A71*Legend!$E$5</f>
        <v>2.0223206061015779</v>
      </c>
      <c r="C71" t="s">
        <v>202</v>
      </c>
      <c r="D71" t="s">
        <v>27</v>
      </c>
      <c r="K71" s="10">
        <v>94.69</v>
      </c>
      <c r="L71" s="10">
        <v>99</v>
      </c>
    </row>
    <row r="72" spans="1:12" x14ac:dyDescent="0.2">
      <c r="A72" s="17">
        <v>2</v>
      </c>
      <c r="B72" s="17">
        <f>A72*Legend!$E$5</f>
        <v>4.0446412122031559</v>
      </c>
      <c r="C72" t="s">
        <v>264</v>
      </c>
      <c r="D72" t="s">
        <v>12</v>
      </c>
      <c r="E72" t="s">
        <v>34</v>
      </c>
      <c r="F72" t="s">
        <v>13</v>
      </c>
      <c r="G72" t="s">
        <v>14</v>
      </c>
      <c r="H72" t="s">
        <v>15</v>
      </c>
      <c r="I72" t="s">
        <v>16</v>
      </c>
      <c r="J72" t="s">
        <v>17</v>
      </c>
      <c r="K72" s="10">
        <v>88.27</v>
      </c>
      <c r="L72" s="10">
        <v>98.5</v>
      </c>
    </row>
    <row r="73" spans="1:12" x14ac:dyDescent="0.2">
      <c r="A73" s="17">
        <v>702</v>
      </c>
      <c r="B73" s="17">
        <f>A73*Legend!$E$5</f>
        <v>1419.6690654833078</v>
      </c>
      <c r="C73" t="s">
        <v>36</v>
      </c>
      <c r="D73" t="s">
        <v>12</v>
      </c>
      <c r="E73" t="s">
        <v>34</v>
      </c>
      <c r="F73" t="s">
        <v>13</v>
      </c>
      <c r="G73" t="s">
        <v>14</v>
      </c>
      <c r="H73" t="s">
        <v>15</v>
      </c>
      <c r="I73" t="s">
        <v>16</v>
      </c>
      <c r="J73" t="s">
        <v>17</v>
      </c>
      <c r="K73" s="10">
        <v>95.27</v>
      </c>
      <c r="L73" s="10">
        <v>98.84</v>
      </c>
    </row>
    <row r="74" spans="1:12" x14ac:dyDescent="0.2">
      <c r="A74" s="17">
        <v>109</v>
      </c>
      <c r="B74" s="17">
        <f>A74*Legend!$E$5</f>
        <v>220.432946065072</v>
      </c>
      <c r="C74" t="s">
        <v>62</v>
      </c>
      <c r="D74" t="s">
        <v>12</v>
      </c>
      <c r="E74" t="s">
        <v>34</v>
      </c>
      <c r="F74" t="s">
        <v>13</v>
      </c>
      <c r="G74" t="s">
        <v>14</v>
      </c>
      <c r="H74" t="s">
        <v>15</v>
      </c>
      <c r="I74" t="s">
        <v>16</v>
      </c>
      <c r="J74" t="s">
        <v>17</v>
      </c>
      <c r="K74" s="10">
        <v>94.52</v>
      </c>
      <c r="L74" s="10">
        <v>98.81</v>
      </c>
    </row>
    <row r="75" spans="1:12" x14ac:dyDescent="0.2">
      <c r="A75" s="17">
        <v>4</v>
      </c>
      <c r="B75" s="17">
        <f>A75*Legend!$E$5</f>
        <v>8.0892824244063117</v>
      </c>
      <c r="C75" t="s">
        <v>109</v>
      </c>
      <c r="D75" t="s">
        <v>12</v>
      </c>
      <c r="E75" t="s">
        <v>34</v>
      </c>
      <c r="F75" t="s">
        <v>13</v>
      </c>
      <c r="G75" t="s">
        <v>14</v>
      </c>
      <c r="H75" t="s">
        <v>15</v>
      </c>
      <c r="I75" t="s">
        <v>16</v>
      </c>
      <c r="J75" t="s">
        <v>17</v>
      </c>
      <c r="K75" s="10">
        <v>93.26</v>
      </c>
      <c r="L75" s="10">
        <v>97.5</v>
      </c>
    </row>
    <row r="76" spans="1:12" x14ac:dyDescent="0.2">
      <c r="A76" s="17">
        <v>20</v>
      </c>
      <c r="B76" s="17">
        <f>A76*Legend!$E$5</f>
        <v>40.44641212203156</v>
      </c>
      <c r="C76" t="s">
        <v>72</v>
      </c>
      <c r="D76" t="s">
        <v>12</v>
      </c>
      <c r="E76" t="s">
        <v>34</v>
      </c>
      <c r="F76" t="s">
        <v>13</v>
      </c>
      <c r="G76" t="s">
        <v>14</v>
      </c>
      <c r="H76" t="s">
        <v>15</v>
      </c>
      <c r="I76" t="s">
        <v>16</v>
      </c>
      <c r="J76" t="s">
        <v>17</v>
      </c>
      <c r="K76" s="10">
        <v>93.75</v>
      </c>
      <c r="L76" s="10">
        <v>99.05</v>
      </c>
    </row>
    <row r="77" spans="1:12" x14ac:dyDescent="0.2">
      <c r="A77" s="17">
        <v>3</v>
      </c>
      <c r="B77" s="17">
        <f>A77*Legend!$E$5</f>
        <v>6.0669618183047334</v>
      </c>
      <c r="C77" t="s">
        <v>163</v>
      </c>
      <c r="D77" t="s">
        <v>12</v>
      </c>
      <c r="E77" t="s">
        <v>34</v>
      </c>
      <c r="F77" t="s">
        <v>13</v>
      </c>
      <c r="G77" t="s">
        <v>14</v>
      </c>
      <c r="H77" t="s">
        <v>15</v>
      </c>
      <c r="I77" t="s">
        <v>16</v>
      </c>
      <c r="J77" t="s">
        <v>17</v>
      </c>
      <c r="K77" s="10">
        <v>93.63</v>
      </c>
      <c r="L77" s="10">
        <v>99.33</v>
      </c>
    </row>
    <row r="78" spans="1:12" x14ac:dyDescent="0.2">
      <c r="A78" s="17">
        <v>17</v>
      </c>
      <c r="B78" s="17">
        <f>A78*Legend!$E$5</f>
        <v>34.379450303726827</v>
      </c>
      <c r="C78" t="s">
        <v>74</v>
      </c>
      <c r="D78" t="s">
        <v>12</v>
      </c>
      <c r="E78" t="s">
        <v>34</v>
      </c>
      <c r="F78" t="s">
        <v>13</v>
      </c>
      <c r="G78" t="s">
        <v>14</v>
      </c>
      <c r="H78" t="s">
        <v>15</v>
      </c>
      <c r="I78" t="s">
        <v>16</v>
      </c>
      <c r="J78" t="s">
        <v>17</v>
      </c>
      <c r="K78" s="10">
        <v>94.19</v>
      </c>
      <c r="L78" s="10">
        <v>98.64</v>
      </c>
    </row>
    <row r="79" spans="1:12" x14ac:dyDescent="0.2">
      <c r="A79" s="17">
        <v>36</v>
      </c>
      <c r="B79" s="17">
        <f>A79*Legend!$E$5</f>
        <v>72.8035418196568</v>
      </c>
      <c r="C79" t="s">
        <v>60</v>
      </c>
      <c r="D79" t="s">
        <v>12</v>
      </c>
      <c r="E79" t="s">
        <v>34</v>
      </c>
      <c r="F79" t="s">
        <v>13</v>
      </c>
      <c r="G79" t="s">
        <v>14</v>
      </c>
      <c r="H79" t="s">
        <v>15</v>
      </c>
      <c r="I79" t="s">
        <v>16</v>
      </c>
      <c r="J79" t="s">
        <v>17</v>
      </c>
      <c r="K79" s="10">
        <v>95.44</v>
      </c>
      <c r="L79" s="10">
        <v>99.22</v>
      </c>
    </row>
    <row r="80" spans="1:12" x14ac:dyDescent="0.2">
      <c r="A80" s="17">
        <v>12</v>
      </c>
      <c r="B80" s="17">
        <f>A80*Legend!$E$5</f>
        <v>24.267847273218933</v>
      </c>
      <c r="C80" t="s">
        <v>82</v>
      </c>
      <c r="D80" t="s">
        <v>12</v>
      </c>
      <c r="E80" t="s">
        <v>34</v>
      </c>
      <c r="F80" t="s">
        <v>13</v>
      </c>
      <c r="G80" t="s">
        <v>14</v>
      </c>
      <c r="H80" t="s">
        <v>15</v>
      </c>
      <c r="I80" t="s">
        <v>16</v>
      </c>
      <c r="J80" t="s">
        <v>17</v>
      </c>
      <c r="K80" s="10">
        <v>94.64</v>
      </c>
      <c r="L80" s="10">
        <v>99</v>
      </c>
    </row>
    <row r="81" spans="1:12" x14ac:dyDescent="0.2">
      <c r="A81" s="17">
        <v>13</v>
      </c>
      <c r="B81" s="17">
        <f>A81*Legend!$E$5</f>
        <v>26.290167879320514</v>
      </c>
      <c r="C81" t="s">
        <v>78</v>
      </c>
      <c r="D81" t="s">
        <v>12</v>
      </c>
      <c r="E81" t="s">
        <v>34</v>
      </c>
      <c r="F81" t="s">
        <v>13</v>
      </c>
      <c r="G81" t="s">
        <v>14</v>
      </c>
      <c r="H81" t="s">
        <v>15</v>
      </c>
      <c r="I81" t="s">
        <v>16</v>
      </c>
      <c r="J81" t="s">
        <v>17</v>
      </c>
      <c r="K81" s="10">
        <v>92.86</v>
      </c>
      <c r="L81" s="10">
        <v>98.23</v>
      </c>
    </row>
    <row r="82" spans="1:12" x14ac:dyDescent="0.2">
      <c r="A82" s="17">
        <v>14</v>
      </c>
      <c r="B82" s="17">
        <f>A82*Legend!$E$5</f>
        <v>28.31248848542209</v>
      </c>
      <c r="C82" t="s">
        <v>71</v>
      </c>
      <c r="D82" t="s">
        <v>12</v>
      </c>
      <c r="E82" t="s">
        <v>34</v>
      </c>
      <c r="F82" t="s">
        <v>13</v>
      </c>
      <c r="G82" t="s">
        <v>14</v>
      </c>
      <c r="H82" t="s">
        <v>15</v>
      </c>
      <c r="I82" t="s">
        <v>16</v>
      </c>
      <c r="J82" t="s">
        <v>17</v>
      </c>
      <c r="K82" s="10">
        <v>95.05</v>
      </c>
      <c r="L82" s="10">
        <v>99.07</v>
      </c>
    </row>
    <row r="83" spans="1:12" x14ac:dyDescent="0.2">
      <c r="A83" s="17">
        <v>19</v>
      </c>
      <c r="B83" s="17">
        <f>A83*Legend!$E$5</f>
        <v>38.42409151592998</v>
      </c>
      <c r="C83" t="s">
        <v>57</v>
      </c>
      <c r="D83" t="s">
        <v>12</v>
      </c>
      <c r="E83" t="s">
        <v>34</v>
      </c>
      <c r="F83" t="s">
        <v>13</v>
      </c>
      <c r="G83" t="s">
        <v>14</v>
      </c>
      <c r="H83" t="s">
        <v>15</v>
      </c>
      <c r="I83" t="s">
        <v>16</v>
      </c>
      <c r="J83" t="s">
        <v>17</v>
      </c>
      <c r="K83" s="10">
        <v>93.19</v>
      </c>
      <c r="L83" s="10">
        <v>98.63</v>
      </c>
    </row>
    <row r="84" spans="1:12" x14ac:dyDescent="0.2">
      <c r="A84" s="17">
        <v>6</v>
      </c>
      <c r="B84" s="17">
        <f>A84*Legend!$E$5</f>
        <v>12.133923636609467</v>
      </c>
      <c r="C84" t="s">
        <v>107</v>
      </c>
      <c r="D84" t="s">
        <v>12</v>
      </c>
      <c r="E84" t="s">
        <v>34</v>
      </c>
      <c r="F84" t="s">
        <v>13</v>
      </c>
      <c r="G84" t="s">
        <v>14</v>
      </c>
      <c r="H84" t="s">
        <v>15</v>
      </c>
      <c r="I84" t="s">
        <v>16</v>
      </c>
      <c r="J84" t="s">
        <v>17</v>
      </c>
      <c r="K84" s="10">
        <v>94.25</v>
      </c>
      <c r="L84" s="10">
        <v>97</v>
      </c>
    </row>
    <row r="85" spans="1:12" x14ac:dyDescent="0.2">
      <c r="A85" s="17">
        <v>1</v>
      </c>
      <c r="B85" s="17">
        <f>A85*Legend!$E$5</f>
        <v>2.0223206061015779</v>
      </c>
      <c r="C85" t="s">
        <v>270</v>
      </c>
      <c r="D85" t="s">
        <v>12</v>
      </c>
      <c r="E85" t="s">
        <v>34</v>
      </c>
      <c r="F85" t="s">
        <v>13</v>
      </c>
      <c r="G85" t="s">
        <v>14</v>
      </c>
      <c r="H85" t="s">
        <v>15</v>
      </c>
      <c r="I85" t="s">
        <v>16</v>
      </c>
      <c r="J85" t="s">
        <v>17</v>
      </c>
      <c r="K85" s="10">
        <v>93.51</v>
      </c>
      <c r="L85" s="10">
        <v>94</v>
      </c>
    </row>
    <row r="86" spans="1:12" x14ac:dyDescent="0.2">
      <c r="A86" s="17">
        <v>77</v>
      </c>
      <c r="B86" s="17">
        <f>A86*Legend!$E$5</f>
        <v>155.71868666982149</v>
      </c>
      <c r="C86" t="s">
        <v>45</v>
      </c>
      <c r="D86" t="s">
        <v>12</v>
      </c>
      <c r="E86" t="s">
        <v>34</v>
      </c>
      <c r="F86" t="s">
        <v>13</v>
      </c>
      <c r="G86" t="s">
        <v>14</v>
      </c>
      <c r="H86" t="s">
        <v>15</v>
      </c>
      <c r="I86" t="s">
        <v>16</v>
      </c>
      <c r="J86" t="s">
        <v>17</v>
      </c>
      <c r="K86" s="10">
        <v>94.33</v>
      </c>
      <c r="L86" s="10">
        <v>98.55</v>
      </c>
    </row>
    <row r="87" spans="1:12" x14ac:dyDescent="0.2">
      <c r="A87" s="17">
        <v>4</v>
      </c>
      <c r="B87" s="17">
        <f>A87*Legend!$E$5</f>
        <v>8.0892824244063117</v>
      </c>
      <c r="C87" t="s">
        <v>75</v>
      </c>
      <c r="D87" t="s">
        <v>12</v>
      </c>
      <c r="E87" t="s">
        <v>34</v>
      </c>
      <c r="F87" t="s">
        <v>13</v>
      </c>
      <c r="G87" t="s">
        <v>14</v>
      </c>
      <c r="H87" t="s">
        <v>15</v>
      </c>
      <c r="I87" t="s">
        <v>16</v>
      </c>
      <c r="J87" t="s">
        <v>17</v>
      </c>
      <c r="K87" s="10">
        <v>95.03</v>
      </c>
      <c r="L87" s="10">
        <v>99</v>
      </c>
    </row>
    <row r="88" spans="1:12" x14ac:dyDescent="0.2">
      <c r="A88" s="17">
        <v>7</v>
      </c>
      <c r="B88" s="17">
        <f>A88*Legend!$E$5</f>
        <v>14.156244242711045</v>
      </c>
      <c r="C88" t="s">
        <v>73</v>
      </c>
      <c r="D88" t="s">
        <v>12</v>
      </c>
      <c r="E88" t="s">
        <v>34</v>
      </c>
      <c r="F88" t="s">
        <v>13</v>
      </c>
      <c r="G88" t="s">
        <v>14</v>
      </c>
      <c r="H88" t="s">
        <v>15</v>
      </c>
      <c r="I88" t="s">
        <v>16</v>
      </c>
      <c r="J88" t="s">
        <v>17</v>
      </c>
      <c r="K88" s="10">
        <v>93.72</v>
      </c>
      <c r="L88" s="10">
        <v>99.14</v>
      </c>
    </row>
    <row r="89" spans="1:12" x14ac:dyDescent="0.2">
      <c r="A89" s="17">
        <v>4</v>
      </c>
      <c r="B89" s="17">
        <f>A89*Legend!$E$5</f>
        <v>8.0892824244063117</v>
      </c>
      <c r="C89" t="s">
        <v>191</v>
      </c>
      <c r="D89" t="s">
        <v>12</v>
      </c>
      <c r="E89" t="s">
        <v>34</v>
      </c>
      <c r="F89" t="s">
        <v>13</v>
      </c>
      <c r="G89" t="s">
        <v>14</v>
      </c>
      <c r="H89" t="s">
        <v>15</v>
      </c>
      <c r="I89" t="s">
        <v>16</v>
      </c>
      <c r="J89" t="s">
        <v>17</v>
      </c>
      <c r="K89" s="10">
        <v>94.27</v>
      </c>
      <c r="L89" s="10">
        <v>98.5</v>
      </c>
    </row>
    <row r="90" spans="1:12" x14ac:dyDescent="0.2">
      <c r="A90" s="17">
        <v>2</v>
      </c>
      <c r="B90" s="17">
        <f>A90*Legend!$E$5</f>
        <v>4.0446412122031559</v>
      </c>
      <c r="C90" t="s">
        <v>105</v>
      </c>
      <c r="D90" t="s">
        <v>12</v>
      </c>
      <c r="E90" t="s">
        <v>34</v>
      </c>
      <c r="F90" t="s">
        <v>13</v>
      </c>
      <c r="G90" t="s">
        <v>14</v>
      </c>
      <c r="H90" t="s">
        <v>15</v>
      </c>
      <c r="I90" t="s">
        <v>16</v>
      </c>
      <c r="J90" t="s">
        <v>17</v>
      </c>
      <c r="K90" s="10">
        <v>91.45</v>
      </c>
      <c r="L90" s="10">
        <v>97.5</v>
      </c>
    </row>
    <row r="91" spans="1:12" x14ac:dyDescent="0.2">
      <c r="A91" s="17">
        <v>3</v>
      </c>
      <c r="B91" s="17">
        <f>A91*Legend!$E$5</f>
        <v>6.0669618183047334</v>
      </c>
      <c r="C91" t="s">
        <v>95</v>
      </c>
      <c r="D91" t="s">
        <v>27</v>
      </c>
      <c r="K91" s="10">
        <v>92.05</v>
      </c>
      <c r="L91" s="10">
        <v>98.66</v>
      </c>
    </row>
    <row r="92" spans="1:12" x14ac:dyDescent="0.2">
      <c r="A92" s="17">
        <v>1</v>
      </c>
      <c r="B92" s="17">
        <f>A92*Legend!$E$5</f>
        <v>2.0223206061015779</v>
      </c>
      <c r="C92" t="s">
        <v>269</v>
      </c>
      <c r="D92" t="s">
        <v>12</v>
      </c>
      <c r="E92" t="s">
        <v>34</v>
      </c>
      <c r="F92" t="s">
        <v>13</v>
      </c>
      <c r="G92" t="s">
        <v>14</v>
      </c>
      <c r="H92" t="s">
        <v>15</v>
      </c>
      <c r="I92" t="s">
        <v>16</v>
      </c>
      <c r="J92" t="s">
        <v>17</v>
      </c>
      <c r="K92" s="10">
        <v>92.89</v>
      </c>
      <c r="L92" s="10">
        <v>99</v>
      </c>
    </row>
    <row r="93" spans="1:12" x14ac:dyDescent="0.2">
      <c r="A93" s="17">
        <v>4</v>
      </c>
      <c r="B93" s="17">
        <f>A93*Legend!$E$5</f>
        <v>8.0892824244063117</v>
      </c>
      <c r="C93" t="s">
        <v>260</v>
      </c>
      <c r="D93" t="s">
        <v>12</v>
      </c>
      <c r="E93" t="s">
        <v>255</v>
      </c>
      <c r="K93" s="10">
        <v>86.93</v>
      </c>
      <c r="L93" s="10">
        <v>94.25</v>
      </c>
    </row>
    <row r="94" spans="1:12" x14ac:dyDescent="0.2">
      <c r="A94" s="17">
        <v>9</v>
      </c>
      <c r="B94" s="17">
        <f>A94*Legend!$E$5</f>
        <v>18.2008854549142</v>
      </c>
      <c r="C94" t="s">
        <v>256</v>
      </c>
      <c r="D94" t="s">
        <v>12</v>
      </c>
      <c r="E94" t="s">
        <v>255</v>
      </c>
      <c r="K94" s="10">
        <v>86.16</v>
      </c>
      <c r="L94" s="10">
        <v>96.55</v>
      </c>
    </row>
    <row r="95" spans="1:12" x14ac:dyDescent="0.2">
      <c r="A95" s="17">
        <v>6</v>
      </c>
      <c r="B95" s="17">
        <f>A95*Legend!$E$5</f>
        <v>12.133923636609467</v>
      </c>
      <c r="C95" t="s">
        <v>257</v>
      </c>
      <c r="D95" t="s">
        <v>12</v>
      </c>
      <c r="E95" t="s">
        <v>255</v>
      </c>
      <c r="K95" s="10">
        <v>86.28</v>
      </c>
      <c r="L95" s="10">
        <v>98</v>
      </c>
    </row>
    <row r="96" spans="1:12" x14ac:dyDescent="0.2">
      <c r="A96" s="17">
        <v>5</v>
      </c>
      <c r="B96" s="17">
        <f>A96*Legend!$E$5</f>
        <v>10.11160303050789</v>
      </c>
      <c r="C96" t="s">
        <v>258</v>
      </c>
      <c r="D96" t="s">
        <v>12</v>
      </c>
      <c r="E96" t="s">
        <v>255</v>
      </c>
      <c r="K96" s="10">
        <v>86.32</v>
      </c>
      <c r="L96" s="10">
        <v>89</v>
      </c>
    </row>
    <row r="97" spans="1:12" x14ac:dyDescent="0.2">
      <c r="A97" s="17">
        <v>3</v>
      </c>
      <c r="B97" s="17">
        <f>A97*Legend!$E$5</f>
        <v>6.0669618183047334</v>
      </c>
      <c r="C97" t="s">
        <v>262</v>
      </c>
      <c r="D97" t="s">
        <v>12</v>
      </c>
      <c r="E97" t="s">
        <v>255</v>
      </c>
      <c r="K97" s="10">
        <v>85.33</v>
      </c>
      <c r="L97" s="10">
        <v>99</v>
      </c>
    </row>
    <row r="98" spans="1:12" x14ac:dyDescent="0.2">
      <c r="A98" s="17">
        <v>28</v>
      </c>
      <c r="B98" s="17">
        <f>A98*Legend!$E$5</f>
        <v>56.62497697084418</v>
      </c>
      <c r="C98" t="s">
        <v>254</v>
      </c>
      <c r="D98" t="s">
        <v>12</v>
      </c>
      <c r="E98" t="s">
        <v>255</v>
      </c>
      <c r="K98" s="10">
        <v>86.53</v>
      </c>
      <c r="L98" s="10">
        <v>97.6</v>
      </c>
    </row>
    <row r="99" spans="1:12" x14ac:dyDescent="0.2">
      <c r="A99" s="17">
        <v>1</v>
      </c>
      <c r="B99" s="17">
        <f>A99*Legend!$E$5</f>
        <v>2.0223206061015779</v>
      </c>
      <c r="C99" t="s">
        <v>266</v>
      </c>
      <c r="D99" t="s">
        <v>12</v>
      </c>
      <c r="E99" t="s">
        <v>255</v>
      </c>
      <c r="K99" s="10">
        <v>85.51</v>
      </c>
      <c r="L99" s="10">
        <v>99</v>
      </c>
    </row>
    <row r="100" spans="1:12" x14ac:dyDescent="0.2">
      <c r="A100" s="17">
        <v>1</v>
      </c>
      <c r="B100" s="17">
        <f>A100*Legend!$E$5</f>
        <v>2.0223206061015779</v>
      </c>
      <c r="C100" t="s">
        <v>104</v>
      </c>
      <c r="D100" t="s">
        <v>12</v>
      </c>
      <c r="E100" t="s">
        <v>34</v>
      </c>
      <c r="F100" t="s">
        <v>13</v>
      </c>
      <c r="G100" t="s">
        <v>14</v>
      </c>
      <c r="H100" t="s">
        <v>15</v>
      </c>
      <c r="I100" t="s">
        <v>16</v>
      </c>
      <c r="J100" t="s">
        <v>17</v>
      </c>
      <c r="K100" s="10">
        <v>93.44</v>
      </c>
      <c r="L100" s="10">
        <v>98</v>
      </c>
    </row>
    <row r="101" spans="1:12" x14ac:dyDescent="0.2">
      <c r="A101" s="17">
        <v>1</v>
      </c>
      <c r="B101" s="17">
        <f>A101*Legend!$E$5</f>
        <v>2.0223206061015779</v>
      </c>
      <c r="C101" t="s">
        <v>268</v>
      </c>
      <c r="D101" t="s">
        <v>12</v>
      </c>
      <c r="E101" t="s">
        <v>34</v>
      </c>
      <c r="F101" t="s">
        <v>13</v>
      </c>
      <c r="G101" t="s">
        <v>14</v>
      </c>
      <c r="H101" t="s">
        <v>15</v>
      </c>
      <c r="I101" t="s">
        <v>16</v>
      </c>
      <c r="J101" t="s">
        <v>17</v>
      </c>
      <c r="K101" s="10">
        <v>93.75</v>
      </c>
      <c r="L101" s="10">
        <v>99</v>
      </c>
    </row>
    <row r="102" spans="1:12" x14ac:dyDescent="0.2">
      <c r="A102" s="17">
        <v>102</v>
      </c>
      <c r="B102" s="17">
        <f>A102*Legend!$E$5</f>
        <v>206.27670182236096</v>
      </c>
      <c r="C102" t="s">
        <v>39</v>
      </c>
      <c r="D102" t="s">
        <v>12</v>
      </c>
      <c r="E102" t="s">
        <v>34</v>
      </c>
      <c r="F102" t="s">
        <v>13</v>
      </c>
      <c r="G102" t="s">
        <v>14</v>
      </c>
      <c r="H102" t="s">
        <v>15</v>
      </c>
      <c r="I102" t="s">
        <v>16</v>
      </c>
      <c r="J102" t="s">
        <v>17</v>
      </c>
      <c r="K102" s="10">
        <v>94.81</v>
      </c>
      <c r="L102" s="10">
        <v>98.78</v>
      </c>
    </row>
    <row r="103" spans="1:12" x14ac:dyDescent="0.2">
      <c r="A103" s="17">
        <v>24</v>
      </c>
      <c r="B103" s="17">
        <f>A103*Legend!$E$5</f>
        <v>48.535694546437867</v>
      </c>
      <c r="C103" t="s">
        <v>58</v>
      </c>
      <c r="D103" t="s">
        <v>12</v>
      </c>
      <c r="E103" t="s">
        <v>34</v>
      </c>
      <c r="F103" t="s">
        <v>13</v>
      </c>
      <c r="G103" t="s">
        <v>14</v>
      </c>
      <c r="H103" t="s">
        <v>15</v>
      </c>
      <c r="I103" t="s">
        <v>16</v>
      </c>
      <c r="J103" t="s">
        <v>17</v>
      </c>
      <c r="K103" s="10">
        <v>95.42</v>
      </c>
      <c r="L103" s="10">
        <v>98.87</v>
      </c>
    </row>
    <row r="104" spans="1:12" x14ac:dyDescent="0.2">
      <c r="A104" s="17">
        <v>69</v>
      </c>
      <c r="B104" s="17">
        <f>A104*Legend!$E$5</f>
        <v>139.54012182100888</v>
      </c>
      <c r="C104" t="s">
        <v>43</v>
      </c>
      <c r="D104" t="s">
        <v>12</v>
      </c>
      <c r="E104" t="s">
        <v>34</v>
      </c>
      <c r="F104" t="s">
        <v>13</v>
      </c>
      <c r="G104" t="s">
        <v>14</v>
      </c>
      <c r="H104" t="s">
        <v>15</v>
      </c>
      <c r="I104" t="s">
        <v>16</v>
      </c>
      <c r="J104" t="s">
        <v>17</v>
      </c>
      <c r="K104" s="10">
        <v>94.14</v>
      </c>
      <c r="L104" s="10">
        <v>99.08</v>
      </c>
    </row>
    <row r="105" spans="1:12" x14ac:dyDescent="0.2">
      <c r="A105" s="17">
        <v>52</v>
      </c>
      <c r="B105" s="17">
        <f>A105*Legend!$E$5</f>
        <v>105.16067151728205</v>
      </c>
      <c r="C105" t="s">
        <v>237</v>
      </c>
      <c r="D105" t="s">
        <v>27</v>
      </c>
      <c r="K105" s="10">
        <v>92.43</v>
      </c>
      <c r="L105" s="10">
        <v>90.25</v>
      </c>
    </row>
    <row r="106" spans="1:12" x14ac:dyDescent="0.2">
      <c r="A106" s="17">
        <v>265</v>
      </c>
      <c r="B106" s="17">
        <f>A106*Legend!$E$5</f>
        <v>535.91496061691817</v>
      </c>
      <c r="C106" t="s">
        <v>93</v>
      </c>
      <c r="D106" t="s">
        <v>12</v>
      </c>
      <c r="E106" t="s">
        <v>34</v>
      </c>
      <c r="F106" t="s">
        <v>13</v>
      </c>
      <c r="G106" t="s">
        <v>14</v>
      </c>
      <c r="H106" t="s">
        <v>15</v>
      </c>
      <c r="I106" t="s">
        <v>16</v>
      </c>
      <c r="J106" t="s">
        <v>17</v>
      </c>
      <c r="K106" s="10">
        <v>95.55</v>
      </c>
      <c r="L106" s="10">
        <v>98.78</v>
      </c>
    </row>
    <row r="109" spans="1:12" x14ac:dyDescent="0.2">
      <c r="A109" s="3"/>
      <c r="B109" s="3"/>
      <c r="C109" s="4"/>
    </row>
    <row r="110" spans="1:12" x14ac:dyDescent="0.2">
      <c r="A110" s="3"/>
      <c r="B110" s="3"/>
      <c r="C110" s="4"/>
    </row>
    <row r="111" spans="1:12" x14ac:dyDescent="0.2">
      <c r="A111" s="3"/>
      <c r="B111" s="3"/>
      <c r="C111" s="4"/>
    </row>
    <row r="112" spans="1:12" x14ac:dyDescent="0.2">
      <c r="A112" s="3"/>
      <c r="B112" s="3"/>
      <c r="C112" s="4"/>
    </row>
    <row r="113" spans="1:3" x14ac:dyDescent="0.2">
      <c r="A113" s="3"/>
      <c r="B113" s="3"/>
      <c r="C113" s="4"/>
    </row>
  </sheetData>
  <pageMargins left="0.7" right="0.7" top="0.75" bottom="0.75" header="0.3" footer="0.3"/>
  <pageSetup paperSize="9" scale="47" fitToHeight="3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57"/>
  <sheetViews>
    <sheetView workbookViewId="0">
      <selection sqref="A1:XFD3"/>
    </sheetView>
  </sheetViews>
  <sheetFormatPr baseColWidth="10" defaultColWidth="8.83203125" defaultRowHeight="15" x14ac:dyDescent="0.2"/>
  <cols>
    <col min="1" max="1" width="11.1640625" style="5" bestFit="1" customWidth="1"/>
    <col min="2" max="2" width="11.1640625" style="5" customWidth="1"/>
    <col min="3" max="3" width="95.5" style="5" bestFit="1" customWidth="1"/>
    <col min="4" max="4" width="10.83203125" style="5" bestFit="1" customWidth="1"/>
    <col min="5" max="5" width="23.5" style="5" bestFit="1" customWidth="1"/>
    <col min="6" max="6" width="12.5" style="5" bestFit="1" customWidth="1"/>
    <col min="7" max="7" width="12.83203125" style="5" bestFit="1" customWidth="1"/>
    <col min="8" max="8" width="12.5" style="5" bestFit="1" customWidth="1"/>
    <col min="9" max="9" width="12" style="5" bestFit="1" customWidth="1"/>
    <col min="10" max="10" width="11.5" style="5" bestFit="1" customWidth="1"/>
    <col min="11" max="11" width="20.5" style="13" customWidth="1"/>
    <col min="12" max="12" width="15.5" style="13" customWidth="1"/>
    <col min="13" max="16384" width="8.83203125" style="5"/>
  </cols>
  <sheetData>
    <row r="1" spans="1:12" ht="51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6">
        <v>24</v>
      </c>
      <c r="B2" s="16">
        <f>A2*Legend!$E$6</f>
        <v>14.728405635189729</v>
      </c>
      <c r="C2" s="5" t="s">
        <v>238</v>
      </c>
      <c r="D2" s="5" t="s">
        <v>27</v>
      </c>
      <c r="K2" s="13">
        <v>93.83</v>
      </c>
      <c r="L2" s="13">
        <v>85.79</v>
      </c>
    </row>
    <row r="3" spans="1:12" x14ac:dyDescent="0.2">
      <c r="A3" s="16">
        <v>1</v>
      </c>
      <c r="B3" s="16">
        <f>A3*Legend!$E$6</f>
        <v>0.61368356813290537</v>
      </c>
      <c r="C3" s="5" t="s">
        <v>276</v>
      </c>
      <c r="D3" s="5" t="s">
        <v>12</v>
      </c>
      <c r="E3" s="5" t="s">
        <v>53</v>
      </c>
      <c r="F3" s="5" t="s">
        <v>48</v>
      </c>
      <c r="G3" s="5" t="s">
        <v>49</v>
      </c>
      <c r="H3" s="5" t="s">
        <v>50</v>
      </c>
      <c r="I3" s="5" t="s">
        <v>51</v>
      </c>
      <c r="J3" s="5" t="s">
        <v>52</v>
      </c>
      <c r="K3" s="13">
        <v>92.1</v>
      </c>
      <c r="L3" s="13">
        <v>83</v>
      </c>
    </row>
    <row r="4" spans="1:12" x14ac:dyDescent="0.2">
      <c r="A4" s="16">
        <v>220</v>
      </c>
      <c r="B4" s="16">
        <f>A4*Legend!$E$6</f>
        <v>135.01038498923918</v>
      </c>
      <c r="C4" s="5" t="s">
        <v>56</v>
      </c>
      <c r="D4" s="5" t="s">
        <v>27</v>
      </c>
      <c r="K4" s="13">
        <v>93.92</v>
      </c>
      <c r="L4" s="13">
        <v>98.59</v>
      </c>
    </row>
    <row r="5" spans="1:12" x14ac:dyDescent="0.2">
      <c r="A5" s="16">
        <v>2</v>
      </c>
      <c r="B5" s="16">
        <f>A5*Legend!$E$6</f>
        <v>1.2273671362658107</v>
      </c>
      <c r="C5" s="5" t="s">
        <v>154</v>
      </c>
      <c r="D5" s="5" t="s">
        <v>27</v>
      </c>
      <c r="K5" s="13">
        <v>92.97</v>
      </c>
      <c r="L5" s="13">
        <v>99</v>
      </c>
    </row>
    <row r="6" spans="1:12" x14ac:dyDescent="0.2">
      <c r="A6" s="16">
        <v>98</v>
      </c>
      <c r="B6" s="16">
        <f>A6*Legend!$E$6</f>
        <v>60.140989677024727</v>
      </c>
      <c r="C6" s="5" t="s">
        <v>128</v>
      </c>
      <c r="D6" s="5" t="s">
        <v>27</v>
      </c>
      <c r="K6" s="13">
        <v>92.2</v>
      </c>
      <c r="L6" s="13">
        <v>99</v>
      </c>
    </row>
    <row r="7" spans="1:12" x14ac:dyDescent="0.2">
      <c r="A7" s="16">
        <v>22</v>
      </c>
      <c r="B7" s="16">
        <f>A7*Legend!$E$6</f>
        <v>13.501038498923918</v>
      </c>
      <c r="C7" s="5" t="s">
        <v>131</v>
      </c>
      <c r="D7" s="5" t="s">
        <v>12</v>
      </c>
      <c r="E7" s="5" t="s">
        <v>53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13">
        <v>91.97</v>
      </c>
      <c r="L7" s="13">
        <v>98.63</v>
      </c>
    </row>
    <row r="8" spans="1:12" x14ac:dyDescent="0.2">
      <c r="A8" s="16">
        <v>1</v>
      </c>
      <c r="B8" s="16">
        <f>A8*Legend!$E$6</f>
        <v>0.61368356813290537</v>
      </c>
      <c r="C8" s="5" t="s">
        <v>275</v>
      </c>
      <c r="D8" s="5" t="s">
        <v>12</v>
      </c>
      <c r="E8" s="5" t="s">
        <v>53</v>
      </c>
      <c r="F8" s="5" t="s">
        <v>48</v>
      </c>
      <c r="G8" s="5" t="s">
        <v>49</v>
      </c>
      <c r="H8" s="5" t="s">
        <v>50</v>
      </c>
      <c r="I8" s="5" t="s">
        <v>51</v>
      </c>
      <c r="J8" s="5" t="s">
        <v>52</v>
      </c>
      <c r="K8" s="13">
        <v>85.02</v>
      </c>
      <c r="L8" s="13">
        <v>92</v>
      </c>
    </row>
    <row r="9" spans="1:12" x14ac:dyDescent="0.2">
      <c r="A9" s="16">
        <v>10</v>
      </c>
      <c r="B9" s="16">
        <f>A9*Legend!$E$6</f>
        <v>6.1368356813290532</v>
      </c>
      <c r="C9" s="5" t="s">
        <v>103</v>
      </c>
      <c r="D9" s="5" t="s">
        <v>27</v>
      </c>
      <c r="K9" s="13">
        <v>93.1</v>
      </c>
      <c r="L9" s="13">
        <v>98.1</v>
      </c>
    </row>
    <row r="10" spans="1:12" x14ac:dyDescent="0.2">
      <c r="A10" s="16">
        <v>12</v>
      </c>
      <c r="B10" s="16">
        <f>A10*Legend!$E$6</f>
        <v>7.3642028175948644</v>
      </c>
      <c r="C10" s="5" t="s">
        <v>142</v>
      </c>
      <c r="D10" s="5" t="s">
        <v>12</v>
      </c>
      <c r="E10" s="5" t="s">
        <v>53</v>
      </c>
      <c r="F10" s="5" t="s">
        <v>48</v>
      </c>
      <c r="G10" s="5" t="s">
        <v>49</v>
      </c>
      <c r="H10" s="5" t="s">
        <v>50</v>
      </c>
      <c r="I10" s="5" t="s">
        <v>51</v>
      </c>
      <c r="J10" s="5" t="s">
        <v>52</v>
      </c>
      <c r="K10" s="13">
        <v>90.52</v>
      </c>
      <c r="L10" s="13">
        <v>98.5</v>
      </c>
    </row>
    <row r="11" spans="1:12" x14ac:dyDescent="0.2">
      <c r="A11" s="16">
        <v>67</v>
      </c>
      <c r="B11" s="16">
        <f>A11*Legend!$E$6</f>
        <v>41.116799064904662</v>
      </c>
      <c r="C11" s="5" t="s">
        <v>130</v>
      </c>
      <c r="D11" s="5" t="s">
        <v>12</v>
      </c>
      <c r="E11" s="5" t="s">
        <v>53</v>
      </c>
      <c r="F11" s="5" t="s">
        <v>48</v>
      </c>
      <c r="G11" s="5" t="s">
        <v>49</v>
      </c>
      <c r="H11" s="5" t="s">
        <v>50</v>
      </c>
      <c r="I11" s="5" t="s">
        <v>51</v>
      </c>
      <c r="J11" s="5" t="s">
        <v>52</v>
      </c>
      <c r="K11" s="13">
        <v>92.15</v>
      </c>
      <c r="L11" s="13">
        <v>98.73</v>
      </c>
    </row>
    <row r="12" spans="1:12" x14ac:dyDescent="0.2">
      <c r="A12" s="16">
        <v>70</v>
      </c>
      <c r="B12" s="16">
        <f>A12*Legend!$E$6</f>
        <v>42.957849769303373</v>
      </c>
      <c r="C12" s="5" t="s">
        <v>47</v>
      </c>
      <c r="D12" s="5" t="s">
        <v>12</v>
      </c>
      <c r="E12" s="5" t="s">
        <v>53</v>
      </c>
      <c r="F12" s="5" t="s">
        <v>48</v>
      </c>
      <c r="G12" s="5" t="s">
        <v>49</v>
      </c>
      <c r="H12" s="5" t="s">
        <v>50</v>
      </c>
      <c r="I12" s="5" t="s">
        <v>51</v>
      </c>
      <c r="J12" s="5" t="s">
        <v>52</v>
      </c>
      <c r="K12" s="13">
        <v>93.26</v>
      </c>
      <c r="L12" s="13">
        <v>97.77</v>
      </c>
    </row>
    <row r="13" spans="1:12" x14ac:dyDescent="0.2">
      <c r="A13" s="16">
        <v>2</v>
      </c>
      <c r="B13" s="16">
        <f>A13*Legend!$E$6</f>
        <v>1.2273671362658107</v>
      </c>
      <c r="C13" s="5" t="s">
        <v>123</v>
      </c>
      <c r="D13" s="5" t="s">
        <v>12</v>
      </c>
      <c r="E13" s="5" t="s">
        <v>53</v>
      </c>
      <c r="F13" s="5" t="s">
        <v>48</v>
      </c>
      <c r="G13" s="5" t="s">
        <v>49</v>
      </c>
      <c r="H13" s="5" t="s">
        <v>50</v>
      </c>
      <c r="I13" s="5" t="s">
        <v>51</v>
      </c>
      <c r="J13" s="5" t="s">
        <v>52</v>
      </c>
      <c r="K13" s="13">
        <v>95.28</v>
      </c>
      <c r="L13" s="13">
        <v>99</v>
      </c>
    </row>
    <row r="14" spans="1:12" x14ac:dyDescent="0.2">
      <c r="A14" s="16">
        <v>8</v>
      </c>
      <c r="B14" s="16">
        <f>A14*Legend!$E$6</f>
        <v>4.9094685450632429</v>
      </c>
      <c r="C14" s="5" t="s">
        <v>92</v>
      </c>
      <c r="D14" s="5" t="s">
        <v>12</v>
      </c>
      <c r="E14" s="5" t="s">
        <v>24</v>
      </c>
      <c r="I14" s="5" t="s">
        <v>22</v>
      </c>
      <c r="J14" s="5" t="s">
        <v>23</v>
      </c>
      <c r="K14" s="13">
        <v>89.7</v>
      </c>
      <c r="L14" s="13">
        <v>83.37</v>
      </c>
    </row>
    <row r="15" spans="1:12" x14ac:dyDescent="0.2">
      <c r="A15" s="16">
        <v>640</v>
      </c>
      <c r="B15" s="16">
        <f>A15*Legend!$E$6</f>
        <v>392.75748360505941</v>
      </c>
      <c r="C15" s="5" t="s">
        <v>21</v>
      </c>
      <c r="D15" s="5" t="s">
        <v>12</v>
      </c>
      <c r="E15" s="5" t="s">
        <v>24</v>
      </c>
      <c r="I15" s="5" t="s">
        <v>22</v>
      </c>
      <c r="J15" s="5" t="s">
        <v>23</v>
      </c>
      <c r="K15" s="13">
        <v>93.93</v>
      </c>
      <c r="L15" s="13">
        <v>94.6</v>
      </c>
    </row>
    <row r="16" spans="1:12" x14ac:dyDescent="0.2">
      <c r="A16" s="16">
        <v>1</v>
      </c>
      <c r="B16" s="16">
        <f>A16*Legend!$E$6</f>
        <v>0.61368356813290537</v>
      </c>
      <c r="C16" s="5" t="s">
        <v>29</v>
      </c>
      <c r="D16" s="5" t="s">
        <v>27</v>
      </c>
      <c r="K16" s="13">
        <v>85.06</v>
      </c>
      <c r="L16" s="13">
        <v>82</v>
      </c>
    </row>
    <row r="17" spans="1:12" x14ac:dyDescent="0.2">
      <c r="A17" s="16">
        <v>3162</v>
      </c>
      <c r="B17" s="16">
        <f>A17*Legend!$E$6</f>
        <v>1940.4674424362468</v>
      </c>
      <c r="C17" s="5" t="s">
        <v>26</v>
      </c>
      <c r="D17" s="5" t="s">
        <v>27</v>
      </c>
      <c r="K17" s="13">
        <v>92.44</v>
      </c>
      <c r="L17" s="13">
        <v>98.57</v>
      </c>
    </row>
    <row r="18" spans="1:12" x14ac:dyDescent="0.2">
      <c r="A18" s="16">
        <v>818</v>
      </c>
      <c r="B18" s="16">
        <f>A18*Legend!$E$6</f>
        <v>501.99315873271661</v>
      </c>
      <c r="C18" s="5" t="s">
        <v>25</v>
      </c>
      <c r="D18" s="5" t="s">
        <v>12</v>
      </c>
      <c r="E18" s="5" t="s">
        <v>18</v>
      </c>
      <c r="F18" s="5" t="s">
        <v>13</v>
      </c>
      <c r="G18" s="5" t="s">
        <v>14</v>
      </c>
      <c r="H18" s="5" t="s">
        <v>15</v>
      </c>
      <c r="I18" s="5" t="s">
        <v>16</v>
      </c>
      <c r="J18" s="5" t="s">
        <v>17</v>
      </c>
      <c r="K18" s="13">
        <v>92.86</v>
      </c>
      <c r="L18" s="13">
        <v>98.12</v>
      </c>
    </row>
    <row r="19" spans="1:12" x14ac:dyDescent="0.2">
      <c r="A19" s="16">
        <v>1428</v>
      </c>
      <c r="B19" s="16">
        <f>A19*Legend!$E$6</f>
        <v>876.34013529378888</v>
      </c>
      <c r="C19" s="5" t="s">
        <v>125</v>
      </c>
      <c r="D19" s="5" t="s">
        <v>12</v>
      </c>
      <c r="E19" s="5" t="s">
        <v>18</v>
      </c>
      <c r="F19" s="5" t="s">
        <v>13</v>
      </c>
      <c r="G19" s="5" t="s">
        <v>14</v>
      </c>
      <c r="H19" s="5" t="s">
        <v>15</v>
      </c>
      <c r="I19" s="5" t="s">
        <v>16</v>
      </c>
      <c r="J19" s="5" t="s">
        <v>17</v>
      </c>
      <c r="K19" s="13">
        <v>93.93</v>
      </c>
      <c r="L19" s="13">
        <v>98.79</v>
      </c>
    </row>
    <row r="20" spans="1:12" x14ac:dyDescent="0.2">
      <c r="A20" s="16">
        <v>1</v>
      </c>
      <c r="B20" s="16">
        <f>A20*Legend!$E$6</f>
        <v>0.61368356813290537</v>
      </c>
      <c r="C20" s="5" t="s">
        <v>139</v>
      </c>
      <c r="D20" s="5" t="s">
        <v>12</v>
      </c>
      <c r="E20" s="5" t="s">
        <v>18</v>
      </c>
      <c r="F20" s="5" t="s">
        <v>13</v>
      </c>
      <c r="G20" s="5" t="s">
        <v>14</v>
      </c>
      <c r="H20" s="5" t="s">
        <v>15</v>
      </c>
      <c r="I20" s="5" t="s">
        <v>16</v>
      </c>
      <c r="J20" s="5" t="s">
        <v>17</v>
      </c>
      <c r="K20" s="13">
        <v>90.17</v>
      </c>
      <c r="L20" s="13">
        <v>96</v>
      </c>
    </row>
    <row r="21" spans="1:12" x14ac:dyDescent="0.2">
      <c r="A21" s="16">
        <v>2</v>
      </c>
      <c r="B21" s="16">
        <f>A21*Legend!$E$6</f>
        <v>1.2273671362658107</v>
      </c>
      <c r="C21" s="5" t="s">
        <v>274</v>
      </c>
      <c r="D21" s="5" t="s">
        <v>12</v>
      </c>
      <c r="E21" s="5" t="s">
        <v>18</v>
      </c>
      <c r="F21" s="5" t="s">
        <v>13</v>
      </c>
      <c r="G21" s="5" t="s">
        <v>14</v>
      </c>
      <c r="H21" s="5" t="s">
        <v>15</v>
      </c>
      <c r="I21" s="5" t="s">
        <v>16</v>
      </c>
      <c r="J21" s="5" t="s">
        <v>17</v>
      </c>
      <c r="K21" s="13">
        <v>92.8</v>
      </c>
      <c r="L21" s="13">
        <v>99.5</v>
      </c>
    </row>
    <row r="22" spans="1:12" x14ac:dyDescent="0.2">
      <c r="A22" s="16">
        <v>164</v>
      </c>
      <c r="B22" s="16">
        <f>A22*Legend!$E$6</f>
        <v>100.64410517379648</v>
      </c>
      <c r="C22" s="5" t="s">
        <v>129</v>
      </c>
      <c r="D22" s="5" t="s">
        <v>27</v>
      </c>
      <c r="K22" s="13">
        <v>91</v>
      </c>
      <c r="L22" s="13">
        <v>98.54</v>
      </c>
    </row>
    <row r="23" spans="1:12" x14ac:dyDescent="0.2">
      <c r="A23" s="16">
        <v>4</v>
      </c>
      <c r="B23" s="16">
        <f>A23*Legend!$E$6</f>
        <v>2.4547342725316215</v>
      </c>
      <c r="C23" s="5" t="s">
        <v>136</v>
      </c>
      <c r="D23" s="5" t="s">
        <v>27</v>
      </c>
      <c r="K23" s="13">
        <v>93.02</v>
      </c>
      <c r="L23" s="13">
        <v>99</v>
      </c>
    </row>
    <row r="24" spans="1:12" x14ac:dyDescent="0.2">
      <c r="A24" s="16">
        <v>2</v>
      </c>
      <c r="B24" s="16">
        <f>A24*Legend!$E$6</f>
        <v>1.2273671362658107</v>
      </c>
      <c r="C24" s="5" t="s">
        <v>28</v>
      </c>
      <c r="D24" s="5" t="s">
        <v>27</v>
      </c>
      <c r="K24" s="13">
        <v>90.6</v>
      </c>
      <c r="L24" s="13">
        <v>99</v>
      </c>
    </row>
    <row r="25" spans="1:12" x14ac:dyDescent="0.2">
      <c r="A25" s="16">
        <v>15</v>
      </c>
      <c r="B25" s="16">
        <f>A25*Legend!$E$6</f>
        <v>9.2052535219935798</v>
      </c>
      <c r="C25" s="5" t="s">
        <v>138</v>
      </c>
      <c r="D25" s="5" t="s">
        <v>27</v>
      </c>
      <c r="K25" s="13">
        <v>90.27</v>
      </c>
      <c r="L25" s="13">
        <v>97.26</v>
      </c>
    </row>
    <row r="26" spans="1:12" x14ac:dyDescent="0.2">
      <c r="A26" s="16">
        <v>2</v>
      </c>
      <c r="B26" s="16">
        <f>A26*Legend!$E$6</f>
        <v>1.2273671362658107</v>
      </c>
      <c r="C26" s="5" t="s">
        <v>153</v>
      </c>
      <c r="D26" s="5" t="s">
        <v>27</v>
      </c>
      <c r="K26" s="13">
        <v>90.49</v>
      </c>
      <c r="L26" s="13">
        <v>99.5</v>
      </c>
    </row>
    <row r="27" spans="1:12" x14ac:dyDescent="0.2">
      <c r="A27" s="16">
        <v>1937</v>
      </c>
      <c r="B27" s="16">
        <f>A27*Legend!$E$6</f>
        <v>1188.7050714734378</v>
      </c>
      <c r="C27" s="5" t="s">
        <v>126</v>
      </c>
      <c r="D27" s="5" t="s">
        <v>12</v>
      </c>
      <c r="E27" s="5" t="s">
        <v>18</v>
      </c>
      <c r="F27" s="5" t="s">
        <v>13</v>
      </c>
      <c r="G27" s="5" t="s">
        <v>14</v>
      </c>
      <c r="H27" s="5" t="s">
        <v>15</v>
      </c>
      <c r="I27" s="5" t="s">
        <v>16</v>
      </c>
      <c r="J27" s="5" t="s">
        <v>17</v>
      </c>
      <c r="K27" s="13">
        <v>93.72</v>
      </c>
      <c r="L27" s="13">
        <v>98.64</v>
      </c>
    </row>
    <row r="28" spans="1:12" x14ac:dyDescent="0.2">
      <c r="A28" s="16">
        <v>23</v>
      </c>
      <c r="B28" s="16">
        <f>A28*Legend!$E$6</f>
        <v>14.114722067056823</v>
      </c>
      <c r="C28" s="5" t="s">
        <v>135</v>
      </c>
      <c r="D28" s="5" t="s">
        <v>12</v>
      </c>
      <c r="E28" s="5" t="s">
        <v>18</v>
      </c>
      <c r="F28" s="5" t="s">
        <v>13</v>
      </c>
      <c r="G28" s="5" t="s">
        <v>14</v>
      </c>
      <c r="H28" s="5" t="s">
        <v>15</v>
      </c>
      <c r="I28" s="5" t="s">
        <v>16</v>
      </c>
      <c r="J28" s="5" t="s">
        <v>17</v>
      </c>
      <c r="K28" s="13">
        <v>91.45</v>
      </c>
      <c r="L28" s="13">
        <v>96.47</v>
      </c>
    </row>
    <row r="29" spans="1:12" x14ac:dyDescent="0.2">
      <c r="A29" s="16">
        <v>1</v>
      </c>
      <c r="B29" s="16">
        <f>A29*Legend!$E$6</f>
        <v>0.61368356813290537</v>
      </c>
      <c r="C29" s="5" t="s">
        <v>146</v>
      </c>
      <c r="D29" s="5" t="s">
        <v>12</v>
      </c>
      <c r="E29" s="5" t="s">
        <v>18</v>
      </c>
      <c r="F29" s="5" t="s">
        <v>13</v>
      </c>
      <c r="G29" s="5" t="s">
        <v>14</v>
      </c>
      <c r="H29" s="5" t="s">
        <v>15</v>
      </c>
      <c r="I29" s="5" t="s">
        <v>16</v>
      </c>
      <c r="J29" s="5" t="s">
        <v>17</v>
      </c>
      <c r="K29" s="13">
        <v>88.88</v>
      </c>
      <c r="L29" s="13">
        <v>90</v>
      </c>
    </row>
    <row r="30" spans="1:12" x14ac:dyDescent="0.2">
      <c r="A30" s="16">
        <v>637</v>
      </c>
      <c r="B30" s="16">
        <f>A30*Legend!$E$6</f>
        <v>390.91643290066071</v>
      </c>
      <c r="C30" s="5" t="s">
        <v>127</v>
      </c>
      <c r="D30" s="5" t="s">
        <v>12</v>
      </c>
      <c r="E30" s="5" t="s">
        <v>18</v>
      </c>
      <c r="F30" s="5" t="s">
        <v>13</v>
      </c>
      <c r="G30" s="5" t="s">
        <v>14</v>
      </c>
      <c r="H30" s="5" t="s">
        <v>15</v>
      </c>
      <c r="I30" s="5" t="s">
        <v>16</v>
      </c>
      <c r="J30" s="5" t="s">
        <v>17</v>
      </c>
      <c r="K30" s="13">
        <v>93.49</v>
      </c>
      <c r="L30" s="13">
        <v>98.84</v>
      </c>
    </row>
    <row r="31" spans="1:12" x14ac:dyDescent="0.2">
      <c r="A31" s="16">
        <v>6183</v>
      </c>
      <c r="B31" s="16">
        <f>A31*Legend!$E$6</f>
        <v>3794.4055017657538</v>
      </c>
      <c r="C31" s="5" t="s">
        <v>32</v>
      </c>
      <c r="D31" s="5" t="s">
        <v>12</v>
      </c>
      <c r="E31" s="5" t="s">
        <v>18</v>
      </c>
      <c r="F31" s="5" t="s">
        <v>13</v>
      </c>
      <c r="G31" s="5" t="s">
        <v>14</v>
      </c>
      <c r="H31" s="5" t="s">
        <v>15</v>
      </c>
      <c r="I31" s="5" t="s">
        <v>16</v>
      </c>
      <c r="J31" s="5" t="s">
        <v>17</v>
      </c>
      <c r="K31" s="13">
        <v>93.66</v>
      </c>
      <c r="L31" s="13">
        <v>98.65</v>
      </c>
    </row>
    <row r="32" spans="1:12" x14ac:dyDescent="0.2">
      <c r="A32" s="16">
        <v>26</v>
      </c>
      <c r="B32" s="16">
        <f>A32*Legend!$E$6</f>
        <v>15.955772771455539</v>
      </c>
      <c r="C32" s="5" t="s">
        <v>133</v>
      </c>
      <c r="D32" s="5" t="s">
        <v>12</v>
      </c>
      <c r="E32" s="5" t="s">
        <v>18</v>
      </c>
      <c r="F32" s="5" t="s">
        <v>13</v>
      </c>
      <c r="G32" s="5" t="s">
        <v>14</v>
      </c>
      <c r="H32" s="5" t="s">
        <v>15</v>
      </c>
      <c r="I32" s="5" t="s">
        <v>16</v>
      </c>
      <c r="J32" s="5" t="s">
        <v>17</v>
      </c>
      <c r="K32" s="13">
        <v>93.04</v>
      </c>
      <c r="L32" s="13">
        <v>98.61</v>
      </c>
    </row>
    <row r="33" spans="1:12" x14ac:dyDescent="0.2">
      <c r="A33" s="16">
        <v>1325</v>
      </c>
      <c r="B33" s="16">
        <f>A33*Legend!$E$6</f>
        <v>813.13072777609966</v>
      </c>
      <c r="C33" s="5" t="s">
        <v>20</v>
      </c>
      <c r="D33" s="5" t="s">
        <v>12</v>
      </c>
      <c r="E33" s="5" t="s">
        <v>18</v>
      </c>
      <c r="F33" s="5" t="s">
        <v>13</v>
      </c>
      <c r="G33" s="5" t="s">
        <v>14</v>
      </c>
      <c r="H33" s="5" t="s">
        <v>15</v>
      </c>
      <c r="I33" s="5" t="s">
        <v>16</v>
      </c>
      <c r="J33" s="5" t="s">
        <v>17</v>
      </c>
      <c r="K33" s="13">
        <v>93.77</v>
      </c>
      <c r="L33" s="13">
        <v>98.78</v>
      </c>
    </row>
    <row r="34" spans="1:12" x14ac:dyDescent="0.2">
      <c r="A34" s="16">
        <v>1</v>
      </c>
      <c r="B34" s="16">
        <f>A34*Legend!$E$6</f>
        <v>0.61368356813290537</v>
      </c>
      <c r="C34" s="5" t="s">
        <v>11</v>
      </c>
      <c r="D34" s="5" t="s">
        <v>12</v>
      </c>
      <c r="E34" s="5" t="s">
        <v>18</v>
      </c>
      <c r="F34" s="5" t="s">
        <v>13</v>
      </c>
      <c r="G34" s="5" t="s">
        <v>14</v>
      </c>
      <c r="H34" s="5" t="s">
        <v>15</v>
      </c>
      <c r="I34" s="5" t="s">
        <v>16</v>
      </c>
      <c r="J34" s="5" t="s">
        <v>17</v>
      </c>
      <c r="K34" s="13">
        <v>85.16</v>
      </c>
      <c r="L34" s="13">
        <v>99</v>
      </c>
    </row>
    <row r="35" spans="1:12" x14ac:dyDescent="0.2">
      <c r="A35" s="16">
        <v>21</v>
      </c>
      <c r="B35" s="16">
        <f>A35*Legend!$E$6</f>
        <v>12.887354930791012</v>
      </c>
      <c r="C35" s="5" t="s">
        <v>134</v>
      </c>
      <c r="D35" s="5" t="s">
        <v>12</v>
      </c>
      <c r="E35" s="5" t="s">
        <v>18</v>
      </c>
      <c r="F35" s="5" t="s">
        <v>13</v>
      </c>
      <c r="G35" s="5" t="s">
        <v>14</v>
      </c>
      <c r="H35" s="5" t="s">
        <v>15</v>
      </c>
      <c r="I35" s="5" t="s">
        <v>16</v>
      </c>
      <c r="J35" s="5" t="s">
        <v>17</v>
      </c>
      <c r="K35" s="13">
        <v>90.19</v>
      </c>
      <c r="L35" s="13">
        <v>98.19</v>
      </c>
    </row>
    <row r="36" spans="1:12" x14ac:dyDescent="0.2">
      <c r="A36" s="16">
        <v>16</v>
      </c>
      <c r="B36" s="16">
        <f>A36*Legend!$E$6</f>
        <v>9.8189370901264859</v>
      </c>
      <c r="C36" s="5" t="s">
        <v>132</v>
      </c>
      <c r="D36" s="5" t="s">
        <v>12</v>
      </c>
      <c r="E36" s="5" t="s">
        <v>18</v>
      </c>
      <c r="F36" s="5" t="s">
        <v>13</v>
      </c>
      <c r="G36" s="5" t="s">
        <v>14</v>
      </c>
      <c r="H36" s="5" t="s">
        <v>15</v>
      </c>
      <c r="I36" s="5" t="s">
        <v>16</v>
      </c>
      <c r="J36" s="5" t="s">
        <v>17</v>
      </c>
      <c r="K36" s="13">
        <v>91.91</v>
      </c>
      <c r="L36" s="13">
        <v>96.5</v>
      </c>
    </row>
    <row r="37" spans="1:12" x14ac:dyDescent="0.2">
      <c r="A37" s="16">
        <v>1</v>
      </c>
      <c r="B37" s="16">
        <f>A37*Legend!$E$6</f>
        <v>0.61368356813290537</v>
      </c>
      <c r="C37" s="5" t="s">
        <v>31</v>
      </c>
      <c r="D37" s="5" t="s">
        <v>12</v>
      </c>
      <c r="E37" s="5" t="s">
        <v>18</v>
      </c>
      <c r="F37" s="5" t="s">
        <v>13</v>
      </c>
      <c r="G37" s="5" t="s">
        <v>14</v>
      </c>
      <c r="H37" s="5" t="s">
        <v>15</v>
      </c>
      <c r="I37" s="5" t="s">
        <v>16</v>
      </c>
      <c r="J37" s="5" t="s">
        <v>17</v>
      </c>
      <c r="K37" s="13">
        <v>85.02</v>
      </c>
      <c r="L37" s="13">
        <v>92</v>
      </c>
    </row>
    <row r="38" spans="1:12" x14ac:dyDescent="0.2">
      <c r="A38" s="16">
        <v>2</v>
      </c>
      <c r="B38" s="16">
        <f>A38*Legend!$E$6</f>
        <v>1.2273671362658107</v>
      </c>
      <c r="C38" s="5" t="s">
        <v>141</v>
      </c>
      <c r="D38" s="5" t="s">
        <v>12</v>
      </c>
      <c r="E38" s="5" t="s">
        <v>18</v>
      </c>
      <c r="F38" s="5" t="s">
        <v>13</v>
      </c>
      <c r="G38" s="5" t="s">
        <v>14</v>
      </c>
      <c r="H38" s="5" t="s">
        <v>15</v>
      </c>
      <c r="I38" s="5" t="s">
        <v>16</v>
      </c>
      <c r="J38" s="5" t="s">
        <v>17</v>
      </c>
      <c r="K38" s="13">
        <v>87.39</v>
      </c>
      <c r="L38" s="13">
        <v>86</v>
      </c>
    </row>
    <row r="39" spans="1:12" x14ac:dyDescent="0.2">
      <c r="A39" s="16">
        <v>1</v>
      </c>
      <c r="B39" s="16">
        <f>A39*Legend!$E$6</f>
        <v>0.61368356813290537</v>
      </c>
      <c r="C39" s="5" t="s">
        <v>145</v>
      </c>
      <c r="D39" s="5" t="s">
        <v>12</v>
      </c>
      <c r="E39" s="5" t="s">
        <v>18</v>
      </c>
      <c r="F39" s="5" t="s">
        <v>13</v>
      </c>
      <c r="G39" s="5" t="s">
        <v>14</v>
      </c>
      <c r="H39" s="5" t="s">
        <v>15</v>
      </c>
      <c r="I39" s="5" t="s">
        <v>16</v>
      </c>
      <c r="J39" s="5" t="s">
        <v>17</v>
      </c>
      <c r="K39" s="13">
        <v>90.52</v>
      </c>
      <c r="L39" s="13">
        <v>99</v>
      </c>
    </row>
    <row r="40" spans="1:12" x14ac:dyDescent="0.2">
      <c r="A40" s="16">
        <v>1</v>
      </c>
      <c r="B40" s="16">
        <f>A40*Legend!$E$6</f>
        <v>0.61368356813290537</v>
      </c>
      <c r="C40" s="5" t="s">
        <v>207</v>
      </c>
      <c r="D40" s="5" t="s">
        <v>12</v>
      </c>
      <c r="E40" s="5" t="s">
        <v>18</v>
      </c>
      <c r="F40" s="5" t="s">
        <v>13</v>
      </c>
      <c r="G40" s="5" t="s">
        <v>14</v>
      </c>
      <c r="H40" s="5" t="s">
        <v>15</v>
      </c>
      <c r="I40" s="5" t="s">
        <v>16</v>
      </c>
      <c r="J40" s="5" t="s">
        <v>17</v>
      </c>
      <c r="K40" s="13">
        <v>93.41</v>
      </c>
      <c r="L40" s="13">
        <v>100</v>
      </c>
    </row>
    <row r="41" spans="1:12" x14ac:dyDescent="0.2">
      <c r="A41" s="16">
        <v>6</v>
      </c>
      <c r="B41" s="16">
        <f>A41*Legend!$E$6</f>
        <v>3.6821014087974322</v>
      </c>
      <c r="C41" s="5" t="s">
        <v>137</v>
      </c>
      <c r="D41" s="5" t="s">
        <v>12</v>
      </c>
      <c r="E41" s="5" t="s">
        <v>18</v>
      </c>
      <c r="F41" s="5" t="s">
        <v>13</v>
      </c>
      <c r="G41" s="5" t="s">
        <v>14</v>
      </c>
      <c r="H41" s="5" t="s">
        <v>15</v>
      </c>
      <c r="I41" s="5" t="s">
        <v>16</v>
      </c>
      <c r="J41" s="5" t="s">
        <v>17</v>
      </c>
      <c r="K41" s="13">
        <v>91.52</v>
      </c>
      <c r="L41" s="13">
        <v>95.83</v>
      </c>
    </row>
    <row r="42" spans="1:12" x14ac:dyDescent="0.2">
      <c r="A42" s="16">
        <v>1</v>
      </c>
      <c r="B42" s="16">
        <f>A42*Legend!$E$6</f>
        <v>0.61368356813290537</v>
      </c>
      <c r="C42" s="5" t="s">
        <v>155</v>
      </c>
      <c r="D42" s="5" t="s">
        <v>12</v>
      </c>
      <c r="E42" s="5" t="s">
        <v>18</v>
      </c>
      <c r="F42" s="5" t="s">
        <v>13</v>
      </c>
      <c r="G42" s="5" t="s">
        <v>14</v>
      </c>
      <c r="H42" s="5" t="s">
        <v>15</v>
      </c>
      <c r="I42" s="5" t="s">
        <v>16</v>
      </c>
      <c r="J42" s="5" t="s">
        <v>17</v>
      </c>
      <c r="K42" s="13">
        <v>96.21</v>
      </c>
      <c r="L42" s="13">
        <v>89</v>
      </c>
    </row>
    <row r="43" spans="1:12" x14ac:dyDescent="0.2">
      <c r="A43" s="16">
        <v>2</v>
      </c>
      <c r="B43" s="16">
        <f>A43*Legend!$E$6</f>
        <v>1.2273671362658107</v>
      </c>
      <c r="C43" s="5" t="s">
        <v>143</v>
      </c>
      <c r="D43" s="5" t="s">
        <v>12</v>
      </c>
      <c r="E43" s="5" t="s">
        <v>18</v>
      </c>
      <c r="F43" s="5" t="s">
        <v>13</v>
      </c>
      <c r="G43" s="5" t="s">
        <v>14</v>
      </c>
      <c r="H43" s="5" t="s">
        <v>15</v>
      </c>
      <c r="I43" s="5" t="s">
        <v>16</v>
      </c>
      <c r="J43" s="5" t="s">
        <v>17</v>
      </c>
      <c r="K43" s="13">
        <v>88.13</v>
      </c>
      <c r="L43" s="13">
        <v>99.5</v>
      </c>
    </row>
    <row r="44" spans="1:12" x14ac:dyDescent="0.2">
      <c r="A44" s="16">
        <v>2</v>
      </c>
      <c r="B44" s="16">
        <f>A44*Legend!$E$6</f>
        <v>1.2273671362658107</v>
      </c>
      <c r="C44" s="5" t="s">
        <v>30</v>
      </c>
      <c r="D44" s="5" t="s">
        <v>12</v>
      </c>
      <c r="E44" s="5" t="s">
        <v>18</v>
      </c>
      <c r="F44" s="5" t="s">
        <v>13</v>
      </c>
      <c r="G44" s="5" t="s">
        <v>14</v>
      </c>
      <c r="H44" s="5" t="s">
        <v>15</v>
      </c>
      <c r="I44" s="5" t="s">
        <v>16</v>
      </c>
      <c r="J44" s="5" t="s">
        <v>17</v>
      </c>
      <c r="K44" s="13">
        <v>90.51</v>
      </c>
      <c r="L44" s="13">
        <v>97</v>
      </c>
    </row>
    <row r="45" spans="1:12" x14ac:dyDescent="0.2">
      <c r="A45" s="16">
        <v>82</v>
      </c>
      <c r="B45" s="16">
        <f>A45*Legend!$E$6</f>
        <v>50.322052586898238</v>
      </c>
      <c r="C45" s="5" t="s">
        <v>19</v>
      </c>
      <c r="D45" s="5" t="s">
        <v>12</v>
      </c>
      <c r="E45" s="5" t="s">
        <v>18</v>
      </c>
      <c r="F45" s="5" t="s">
        <v>13</v>
      </c>
      <c r="G45" s="5" t="s">
        <v>14</v>
      </c>
      <c r="H45" s="5" t="s">
        <v>15</v>
      </c>
      <c r="I45" s="5" t="s">
        <v>16</v>
      </c>
      <c r="J45" s="5" t="s">
        <v>17</v>
      </c>
      <c r="K45" s="13">
        <v>93.42</v>
      </c>
      <c r="L45" s="13">
        <v>98.08</v>
      </c>
    </row>
    <row r="46" spans="1:12" x14ac:dyDescent="0.2">
      <c r="A46" s="16">
        <v>5</v>
      </c>
      <c r="B46" s="16">
        <f>A46*Legend!$E$6</f>
        <v>3.0684178406645266</v>
      </c>
      <c r="C46" s="5" t="s">
        <v>239</v>
      </c>
      <c r="D46" s="5" t="s">
        <v>12</v>
      </c>
      <c r="E46" s="5" t="s">
        <v>241</v>
      </c>
      <c r="F46" s="5" t="s">
        <v>13</v>
      </c>
      <c r="G46" s="5" t="s">
        <v>14</v>
      </c>
      <c r="H46" s="5" t="s">
        <v>15</v>
      </c>
      <c r="I46" s="5" t="s">
        <v>16</v>
      </c>
      <c r="J46" s="5" t="s">
        <v>240</v>
      </c>
      <c r="K46" s="13">
        <v>89.59</v>
      </c>
      <c r="L46" s="13">
        <v>92.6</v>
      </c>
    </row>
    <row r="47" spans="1:12" x14ac:dyDescent="0.2">
      <c r="A47" s="16">
        <v>1616</v>
      </c>
      <c r="B47" s="16">
        <f>A47*Legend!$E$6</f>
        <v>991.71264610277512</v>
      </c>
      <c r="C47" s="5" t="s">
        <v>237</v>
      </c>
      <c r="D47" s="5" t="s">
        <v>27</v>
      </c>
      <c r="K47" s="13">
        <v>91.73</v>
      </c>
      <c r="L47" s="13">
        <v>90.85</v>
      </c>
    </row>
    <row r="48" spans="1:12" x14ac:dyDescent="0.2">
      <c r="A48" s="16">
        <v>26</v>
      </c>
      <c r="B48" s="16">
        <f>A48*Legend!$E$6</f>
        <v>15.955772771455539</v>
      </c>
      <c r="C48" s="5" t="s">
        <v>242</v>
      </c>
      <c r="D48" s="5" t="s">
        <v>12</v>
      </c>
      <c r="E48" s="5" t="s">
        <v>248</v>
      </c>
      <c r="F48" s="5" t="s">
        <v>243</v>
      </c>
      <c r="G48" s="5" t="s">
        <v>244</v>
      </c>
      <c r="H48" s="5" t="s">
        <v>245</v>
      </c>
      <c r="I48" s="5" t="s">
        <v>246</v>
      </c>
      <c r="J48" s="5" t="s">
        <v>247</v>
      </c>
      <c r="K48" s="13">
        <v>94.07</v>
      </c>
      <c r="L48" s="13">
        <v>85.07</v>
      </c>
    </row>
    <row r="49" spans="1:12" x14ac:dyDescent="0.2">
      <c r="A49" s="16">
        <v>3</v>
      </c>
      <c r="B49" s="16">
        <f>A49*Legend!$E$6</f>
        <v>1.8410507043987161</v>
      </c>
      <c r="C49" s="5" t="s">
        <v>272</v>
      </c>
      <c r="D49" s="5" t="s">
        <v>12</v>
      </c>
      <c r="E49" s="5" t="s">
        <v>273</v>
      </c>
      <c r="F49" s="5" t="s">
        <v>48</v>
      </c>
      <c r="G49" s="5" t="s">
        <v>49</v>
      </c>
      <c r="H49" s="5" t="s">
        <v>50</v>
      </c>
      <c r="I49" s="5" t="s">
        <v>51</v>
      </c>
      <c r="J49" s="5" t="s">
        <v>52</v>
      </c>
      <c r="K49" s="13">
        <v>93.65</v>
      </c>
      <c r="L49" s="13">
        <v>82.33</v>
      </c>
    </row>
    <row r="51" spans="1:12" x14ac:dyDescent="0.2">
      <c r="A51" s="3"/>
      <c r="B51" s="3"/>
      <c r="C51" s="4"/>
    </row>
    <row r="52" spans="1:12" x14ac:dyDescent="0.2">
      <c r="A52" s="3"/>
      <c r="B52" s="3"/>
      <c r="C52" s="4"/>
    </row>
    <row r="53" spans="1:12" x14ac:dyDescent="0.2">
      <c r="A53" s="3"/>
      <c r="B53" s="3"/>
      <c r="C53" s="4"/>
    </row>
    <row r="54" spans="1:12" x14ac:dyDescent="0.2">
      <c r="A54" s="3"/>
      <c r="B54" s="3"/>
      <c r="C54" s="4"/>
    </row>
    <row r="55" spans="1:12" x14ac:dyDescent="0.2">
      <c r="A55" s="3"/>
      <c r="B55" s="3"/>
      <c r="C55" s="4"/>
    </row>
    <row r="56" spans="1:12" x14ac:dyDescent="0.2">
      <c r="A56" s="3"/>
      <c r="B56" s="3"/>
      <c r="C56" s="4"/>
    </row>
    <row r="57" spans="1:12" x14ac:dyDescent="0.2">
      <c r="A57" s="3"/>
      <c r="B57" s="3"/>
      <c r="C57" s="4"/>
    </row>
  </sheetData>
  <sortState xmlns:xlrd2="http://schemas.microsoft.com/office/spreadsheetml/2017/richdata2" ref="A2:L49">
    <sortCondition ref="C1:C49"/>
  </sortState>
  <pageMargins left="0.7" right="0.7" top="0.75" bottom="0.75" header="0.3" footer="0.3"/>
  <pageSetup paperSize="9" scale="48" fitToHeight="2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9"/>
  <sheetViews>
    <sheetView workbookViewId="0">
      <selection sqref="A1:XFD3"/>
    </sheetView>
  </sheetViews>
  <sheetFormatPr baseColWidth="10" defaultColWidth="8.83203125" defaultRowHeight="15" x14ac:dyDescent="0.2"/>
  <cols>
    <col min="1" max="1" width="11.1640625" style="5" bestFit="1" customWidth="1"/>
    <col min="2" max="2" width="11.1640625" style="5" customWidth="1"/>
    <col min="3" max="3" width="96.83203125" style="5" bestFit="1" customWidth="1"/>
    <col min="4" max="4" width="10.83203125" style="5" bestFit="1" customWidth="1"/>
    <col min="5" max="5" width="23.5" style="5" bestFit="1" customWidth="1"/>
    <col min="6" max="6" width="12.5" style="5" bestFit="1" customWidth="1"/>
    <col min="7" max="7" width="12.83203125" style="5" bestFit="1" customWidth="1"/>
    <col min="8" max="8" width="12.5" style="5" bestFit="1" customWidth="1"/>
    <col min="9" max="9" width="12" style="5" bestFit="1" customWidth="1"/>
    <col min="10" max="10" width="11.5" style="5" bestFit="1" customWidth="1"/>
    <col min="11" max="11" width="21.83203125" style="13" customWidth="1"/>
    <col min="12" max="12" width="17.5" style="13" customWidth="1"/>
    <col min="13" max="16384" width="8.83203125" style="5"/>
  </cols>
  <sheetData>
    <row r="1" spans="1:12" ht="51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6">
        <v>24</v>
      </c>
      <c r="B2" s="16">
        <f>A2*Legend!$E$7</f>
        <v>13.327973267692936</v>
      </c>
      <c r="C2" s="5" t="s">
        <v>238</v>
      </c>
      <c r="D2" s="5" t="s">
        <v>27</v>
      </c>
      <c r="K2" s="13">
        <v>92.25</v>
      </c>
      <c r="L2" s="13">
        <v>87.58</v>
      </c>
    </row>
    <row r="3" spans="1:12" x14ac:dyDescent="0.2">
      <c r="A3" s="16">
        <v>459</v>
      </c>
      <c r="B3" s="16">
        <f>A3*Legend!$E$7</f>
        <v>254.8974887446274</v>
      </c>
      <c r="C3" s="5" t="s">
        <v>56</v>
      </c>
      <c r="D3" s="5" t="s">
        <v>27</v>
      </c>
      <c r="K3" s="13">
        <v>93.54</v>
      </c>
      <c r="L3" s="13">
        <v>98.62</v>
      </c>
    </row>
    <row r="4" spans="1:12" x14ac:dyDescent="0.2">
      <c r="A4" s="16">
        <v>11</v>
      </c>
      <c r="B4" s="16">
        <f>A4*Legend!$E$7</f>
        <v>6.1086544143592629</v>
      </c>
      <c r="C4" s="5" t="s">
        <v>154</v>
      </c>
      <c r="D4" s="5" t="s">
        <v>27</v>
      </c>
      <c r="K4" s="13">
        <v>92.82</v>
      </c>
      <c r="L4" s="13">
        <v>99.27</v>
      </c>
    </row>
    <row r="5" spans="1:12" x14ac:dyDescent="0.2">
      <c r="A5" s="16">
        <v>20</v>
      </c>
      <c r="B5" s="16">
        <f>A5*Legend!$E$7</f>
        <v>11.106644389744114</v>
      </c>
      <c r="C5" s="5" t="s">
        <v>128</v>
      </c>
      <c r="D5" s="5" t="s">
        <v>27</v>
      </c>
      <c r="K5" s="13">
        <v>92.17</v>
      </c>
      <c r="L5" s="13">
        <v>98.65</v>
      </c>
    </row>
    <row r="6" spans="1:12" x14ac:dyDescent="0.2">
      <c r="A6" s="16">
        <v>5</v>
      </c>
      <c r="B6" s="16">
        <f>A6*Legend!$E$7</f>
        <v>2.7766610974360284</v>
      </c>
      <c r="C6" s="5" t="s">
        <v>131</v>
      </c>
      <c r="D6" s="5" t="s">
        <v>12</v>
      </c>
      <c r="E6" s="5" t="s">
        <v>53</v>
      </c>
      <c r="F6" s="5" t="s">
        <v>48</v>
      </c>
      <c r="G6" s="5" t="s">
        <v>49</v>
      </c>
      <c r="H6" s="5" t="s">
        <v>50</v>
      </c>
      <c r="I6" s="5" t="s">
        <v>51</v>
      </c>
      <c r="J6" s="5" t="s">
        <v>52</v>
      </c>
      <c r="K6" s="13">
        <v>91.61</v>
      </c>
      <c r="L6" s="13">
        <v>98.6</v>
      </c>
    </row>
    <row r="7" spans="1:12" x14ac:dyDescent="0.2">
      <c r="A7" s="16">
        <v>5</v>
      </c>
      <c r="B7" s="16">
        <f>A7*Legend!$E$7</f>
        <v>2.7766610974360284</v>
      </c>
      <c r="C7" s="5" t="s">
        <v>103</v>
      </c>
      <c r="D7" s="5" t="s">
        <v>27</v>
      </c>
      <c r="K7" s="13">
        <v>95.21</v>
      </c>
      <c r="L7" s="13">
        <v>99.6</v>
      </c>
    </row>
    <row r="8" spans="1:12" x14ac:dyDescent="0.2">
      <c r="A8" s="16">
        <v>4</v>
      </c>
      <c r="B8" s="16">
        <f>A8*Legend!$E$7</f>
        <v>2.2213288779488227</v>
      </c>
      <c r="C8" s="5" t="s">
        <v>142</v>
      </c>
      <c r="D8" s="5" t="s">
        <v>12</v>
      </c>
      <c r="E8" s="5" t="s">
        <v>53</v>
      </c>
      <c r="F8" s="5" t="s">
        <v>48</v>
      </c>
      <c r="G8" s="5" t="s">
        <v>49</v>
      </c>
      <c r="H8" s="5" t="s">
        <v>50</v>
      </c>
      <c r="I8" s="5" t="s">
        <v>51</v>
      </c>
      <c r="J8" s="5" t="s">
        <v>52</v>
      </c>
      <c r="K8" s="13">
        <v>93.89</v>
      </c>
      <c r="L8" s="13">
        <v>97.5</v>
      </c>
    </row>
    <row r="9" spans="1:12" x14ac:dyDescent="0.2">
      <c r="A9" s="16">
        <v>1</v>
      </c>
      <c r="B9" s="16">
        <f>A9*Legend!$E$7</f>
        <v>0.55533221948720568</v>
      </c>
      <c r="C9" s="5" t="s">
        <v>157</v>
      </c>
      <c r="D9" s="5" t="s">
        <v>12</v>
      </c>
      <c r="E9" s="5" t="s">
        <v>53</v>
      </c>
      <c r="F9" s="5" t="s">
        <v>48</v>
      </c>
      <c r="G9" s="5" t="s">
        <v>49</v>
      </c>
      <c r="H9" s="5" t="s">
        <v>50</v>
      </c>
      <c r="I9" s="5" t="s">
        <v>51</v>
      </c>
      <c r="J9" s="5" t="s">
        <v>52</v>
      </c>
      <c r="K9" s="13">
        <v>91.14</v>
      </c>
      <c r="L9" s="13">
        <v>100</v>
      </c>
    </row>
    <row r="10" spans="1:12" x14ac:dyDescent="0.2">
      <c r="A10" s="16">
        <v>36</v>
      </c>
      <c r="B10" s="16">
        <f>A10*Legend!$E$7</f>
        <v>19.991959901539403</v>
      </c>
      <c r="C10" s="5" t="s">
        <v>130</v>
      </c>
      <c r="D10" s="5" t="s">
        <v>12</v>
      </c>
      <c r="E10" s="5" t="s">
        <v>53</v>
      </c>
      <c r="F10" s="5" t="s">
        <v>48</v>
      </c>
      <c r="G10" s="5" t="s">
        <v>49</v>
      </c>
      <c r="H10" s="5" t="s">
        <v>50</v>
      </c>
      <c r="I10" s="5" t="s">
        <v>51</v>
      </c>
      <c r="J10" s="5" t="s">
        <v>52</v>
      </c>
      <c r="K10" s="13">
        <v>93.25</v>
      </c>
      <c r="L10" s="13">
        <v>98.16</v>
      </c>
    </row>
    <row r="11" spans="1:12" x14ac:dyDescent="0.2">
      <c r="A11" s="16">
        <v>368</v>
      </c>
      <c r="B11" s="16">
        <f>A11*Legend!$E$7</f>
        <v>204.3622567712917</v>
      </c>
      <c r="C11" s="5" t="s">
        <v>47</v>
      </c>
      <c r="D11" s="5" t="s">
        <v>12</v>
      </c>
      <c r="E11" s="5" t="s">
        <v>53</v>
      </c>
      <c r="F11" s="5" t="s">
        <v>48</v>
      </c>
      <c r="G11" s="5" t="s">
        <v>49</v>
      </c>
      <c r="H11" s="5" t="s">
        <v>50</v>
      </c>
      <c r="I11" s="5" t="s">
        <v>51</v>
      </c>
      <c r="J11" s="5" t="s">
        <v>52</v>
      </c>
      <c r="K11" s="13">
        <v>93.16</v>
      </c>
      <c r="L11" s="13">
        <v>98.57</v>
      </c>
    </row>
    <row r="12" spans="1:12" x14ac:dyDescent="0.2">
      <c r="A12" s="16">
        <v>4</v>
      </c>
      <c r="B12" s="16">
        <f>A12*Legend!$E$7</f>
        <v>2.2213288779488227</v>
      </c>
      <c r="C12" s="5" t="s">
        <v>123</v>
      </c>
      <c r="D12" s="5" t="s">
        <v>12</v>
      </c>
      <c r="E12" s="5" t="s">
        <v>53</v>
      </c>
      <c r="F12" s="5" t="s">
        <v>48</v>
      </c>
      <c r="G12" s="5" t="s">
        <v>49</v>
      </c>
      <c r="H12" s="5" t="s">
        <v>50</v>
      </c>
      <c r="I12" s="5" t="s">
        <v>51</v>
      </c>
      <c r="J12" s="5" t="s">
        <v>52</v>
      </c>
      <c r="K12" s="13">
        <v>93.85</v>
      </c>
      <c r="L12" s="13">
        <v>98.75</v>
      </c>
    </row>
    <row r="13" spans="1:12" x14ac:dyDescent="0.2">
      <c r="A13" s="16">
        <v>28</v>
      </c>
      <c r="B13" s="16">
        <f>A13*Legend!$E$7</f>
        <v>15.549302145641759</v>
      </c>
      <c r="C13" s="5" t="s">
        <v>162</v>
      </c>
      <c r="D13" s="5" t="s">
        <v>12</v>
      </c>
      <c r="E13" s="5" t="s">
        <v>160</v>
      </c>
      <c r="F13" s="5" t="s">
        <v>48</v>
      </c>
      <c r="G13" s="5" t="s">
        <v>49</v>
      </c>
      <c r="H13" s="5" t="s">
        <v>50</v>
      </c>
      <c r="I13" s="5" t="s">
        <v>51</v>
      </c>
      <c r="J13" s="5" t="s">
        <v>52</v>
      </c>
      <c r="K13" s="13">
        <v>90.06</v>
      </c>
      <c r="L13" s="13">
        <v>99.07</v>
      </c>
    </row>
    <row r="14" spans="1:12" x14ac:dyDescent="0.2">
      <c r="A14" s="16">
        <v>10</v>
      </c>
      <c r="B14" s="16">
        <f>A14*Legend!$E$7</f>
        <v>5.5533221948720568</v>
      </c>
      <c r="C14" s="5" t="s">
        <v>165</v>
      </c>
      <c r="D14" s="5" t="s">
        <v>12</v>
      </c>
      <c r="E14" s="5" t="s">
        <v>160</v>
      </c>
      <c r="F14" s="5" t="s">
        <v>48</v>
      </c>
      <c r="G14" s="5" t="s">
        <v>49</v>
      </c>
      <c r="H14" s="5" t="s">
        <v>50</v>
      </c>
      <c r="I14" s="5" t="s">
        <v>51</v>
      </c>
      <c r="J14" s="5" t="s">
        <v>52</v>
      </c>
      <c r="K14" s="13">
        <v>86.7</v>
      </c>
      <c r="L14" s="13">
        <v>95.5</v>
      </c>
    </row>
    <row r="15" spans="1:12" x14ac:dyDescent="0.2">
      <c r="A15" s="16">
        <v>1</v>
      </c>
      <c r="B15" s="16">
        <f>A15*Legend!$E$7</f>
        <v>0.55533221948720568</v>
      </c>
      <c r="C15" s="5" t="s">
        <v>280</v>
      </c>
      <c r="D15" s="5" t="s">
        <v>12</v>
      </c>
      <c r="E15" s="5" t="s">
        <v>160</v>
      </c>
      <c r="F15" s="5" t="s">
        <v>48</v>
      </c>
      <c r="G15" s="5" t="s">
        <v>49</v>
      </c>
      <c r="H15" s="5" t="s">
        <v>50</v>
      </c>
      <c r="I15" s="5" t="s">
        <v>51</v>
      </c>
      <c r="J15" s="5" t="s">
        <v>52</v>
      </c>
      <c r="K15" s="13">
        <v>87.41</v>
      </c>
      <c r="L15" s="13">
        <v>98</v>
      </c>
    </row>
    <row r="16" spans="1:12" x14ac:dyDescent="0.2">
      <c r="A16" s="16">
        <v>3</v>
      </c>
      <c r="B16" s="16">
        <f>A16*Legend!$E$7</f>
        <v>1.665996658461617</v>
      </c>
      <c r="C16" s="5" t="s">
        <v>278</v>
      </c>
      <c r="D16" s="5" t="s">
        <v>12</v>
      </c>
      <c r="E16" s="5" t="s">
        <v>160</v>
      </c>
      <c r="F16" s="5" t="s">
        <v>48</v>
      </c>
      <c r="G16" s="5" t="s">
        <v>49</v>
      </c>
      <c r="H16" s="5" t="s">
        <v>50</v>
      </c>
      <c r="I16" s="5" t="s">
        <v>51</v>
      </c>
      <c r="J16" s="5" t="s">
        <v>52</v>
      </c>
      <c r="K16" s="13">
        <v>88.69</v>
      </c>
      <c r="L16" s="13">
        <v>92.66</v>
      </c>
    </row>
    <row r="17" spans="1:12" x14ac:dyDescent="0.2">
      <c r="A17" s="16">
        <v>13</v>
      </c>
      <c r="B17" s="16">
        <f>A17*Legend!$E$7</f>
        <v>7.2193188533336734</v>
      </c>
      <c r="C17" s="5" t="s">
        <v>253</v>
      </c>
      <c r="D17" s="5" t="s">
        <v>27</v>
      </c>
      <c r="K17" s="13">
        <v>86.58</v>
      </c>
      <c r="L17" s="13">
        <v>95.69</v>
      </c>
    </row>
    <row r="18" spans="1:12" x14ac:dyDescent="0.2">
      <c r="A18" s="16">
        <v>2</v>
      </c>
      <c r="B18" s="16">
        <f>A18*Legend!$E$7</f>
        <v>1.1106644389744114</v>
      </c>
      <c r="C18" s="5" t="s">
        <v>279</v>
      </c>
      <c r="D18" s="5" t="s">
        <v>12</v>
      </c>
      <c r="E18" s="5" t="s">
        <v>160</v>
      </c>
      <c r="F18" s="5" t="s">
        <v>48</v>
      </c>
      <c r="G18" s="5" t="s">
        <v>49</v>
      </c>
      <c r="H18" s="5" t="s">
        <v>50</v>
      </c>
      <c r="I18" s="5" t="s">
        <v>51</v>
      </c>
      <c r="J18" s="5" t="s">
        <v>52</v>
      </c>
      <c r="K18" s="13">
        <v>88.77</v>
      </c>
      <c r="L18" s="13">
        <v>99.5</v>
      </c>
    </row>
    <row r="19" spans="1:12" x14ac:dyDescent="0.2">
      <c r="A19" s="16">
        <v>9</v>
      </c>
      <c r="B19" s="16">
        <f>A19*Legend!$E$7</f>
        <v>4.9979899753848507</v>
      </c>
      <c r="C19" s="5" t="s">
        <v>161</v>
      </c>
      <c r="D19" s="5" t="s">
        <v>27</v>
      </c>
      <c r="K19" s="13">
        <v>86.13</v>
      </c>
      <c r="L19" s="13">
        <v>96.77</v>
      </c>
    </row>
    <row r="20" spans="1:12" x14ac:dyDescent="0.2">
      <c r="A20" s="16">
        <v>4</v>
      </c>
      <c r="B20" s="16">
        <f>A20*Legend!$E$7</f>
        <v>2.2213288779488227</v>
      </c>
      <c r="C20" s="5" t="s">
        <v>277</v>
      </c>
      <c r="D20" s="5" t="s">
        <v>27</v>
      </c>
      <c r="K20" s="13">
        <v>85.43</v>
      </c>
      <c r="L20" s="13">
        <v>98.25</v>
      </c>
    </row>
    <row r="21" spans="1:12" x14ac:dyDescent="0.2">
      <c r="A21" s="16">
        <v>29</v>
      </c>
      <c r="B21" s="16">
        <f>A21*Legend!$E$7</f>
        <v>16.104634365128966</v>
      </c>
      <c r="C21" s="5" t="s">
        <v>158</v>
      </c>
      <c r="D21" s="5" t="s">
        <v>27</v>
      </c>
      <c r="K21" s="13">
        <v>87.8</v>
      </c>
      <c r="L21" s="13">
        <v>99.06</v>
      </c>
    </row>
    <row r="22" spans="1:12" x14ac:dyDescent="0.2">
      <c r="A22" s="16">
        <v>3</v>
      </c>
      <c r="B22" s="16">
        <f>A22*Legend!$E$7</f>
        <v>1.665996658461617</v>
      </c>
      <c r="C22" s="5" t="s">
        <v>164</v>
      </c>
      <c r="D22" s="5" t="s">
        <v>12</v>
      </c>
      <c r="E22" s="5" t="s">
        <v>160</v>
      </c>
      <c r="F22" s="5" t="s">
        <v>48</v>
      </c>
      <c r="G22" s="5" t="s">
        <v>49</v>
      </c>
      <c r="H22" s="5" t="s">
        <v>50</v>
      </c>
      <c r="I22" s="5" t="s">
        <v>51</v>
      </c>
      <c r="J22" s="5" t="s">
        <v>52</v>
      </c>
      <c r="K22" s="13">
        <v>86.33</v>
      </c>
      <c r="L22" s="13">
        <v>96</v>
      </c>
    </row>
    <row r="23" spans="1:12" x14ac:dyDescent="0.2">
      <c r="A23" s="16">
        <v>14</v>
      </c>
      <c r="B23" s="16">
        <f>A23*Legend!$E$7</f>
        <v>7.7746510728208795</v>
      </c>
      <c r="C23" s="5" t="s">
        <v>159</v>
      </c>
      <c r="D23" s="5" t="s">
        <v>12</v>
      </c>
      <c r="E23" s="5" t="s">
        <v>160</v>
      </c>
      <c r="F23" s="5" t="s">
        <v>48</v>
      </c>
      <c r="G23" s="5" t="s">
        <v>49</v>
      </c>
      <c r="H23" s="5" t="s">
        <v>50</v>
      </c>
      <c r="I23" s="5" t="s">
        <v>51</v>
      </c>
      <c r="J23" s="5" t="s">
        <v>52</v>
      </c>
      <c r="K23" s="13">
        <v>88.79</v>
      </c>
      <c r="L23" s="13">
        <v>99.14</v>
      </c>
    </row>
    <row r="24" spans="1:12" x14ac:dyDescent="0.2">
      <c r="A24" s="16">
        <v>1</v>
      </c>
      <c r="B24" s="16">
        <f>A24*Legend!$E$7</f>
        <v>0.55533221948720568</v>
      </c>
      <c r="C24" s="5" t="s">
        <v>281</v>
      </c>
      <c r="D24" s="5" t="s">
        <v>12</v>
      </c>
      <c r="E24" s="5" t="s">
        <v>160</v>
      </c>
      <c r="F24" s="5" t="s">
        <v>48</v>
      </c>
      <c r="G24" s="5" t="s">
        <v>49</v>
      </c>
      <c r="H24" s="5" t="s">
        <v>50</v>
      </c>
      <c r="I24" s="5" t="s">
        <v>51</v>
      </c>
      <c r="J24" s="5" t="s">
        <v>52</v>
      </c>
      <c r="K24" s="13">
        <v>85.95</v>
      </c>
      <c r="L24" s="13">
        <v>99</v>
      </c>
    </row>
    <row r="25" spans="1:12" x14ac:dyDescent="0.2">
      <c r="A25" s="16">
        <v>1</v>
      </c>
      <c r="B25" s="16">
        <f>A25*Legend!$E$7</f>
        <v>0.55533221948720568</v>
      </c>
      <c r="C25" s="5" t="s">
        <v>92</v>
      </c>
      <c r="D25" s="5" t="s">
        <v>12</v>
      </c>
      <c r="E25" s="5" t="s">
        <v>24</v>
      </c>
      <c r="I25" s="5" t="s">
        <v>22</v>
      </c>
      <c r="J25" s="5" t="s">
        <v>23</v>
      </c>
      <c r="K25" s="13">
        <v>85.71</v>
      </c>
      <c r="L25" s="13">
        <v>82</v>
      </c>
    </row>
    <row r="26" spans="1:12" x14ac:dyDescent="0.2">
      <c r="A26" s="16">
        <v>612</v>
      </c>
      <c r="B26" s="16">
        <f>A26*Legend!$E$7</f>
        <v>339.86331832616986</v>
      </c>
      <c r="C26" s="5" t="s">
        <v>21</v>
      </c>
      <c r="D26" s="5" t="s">
        <v>12</v>
      </c>
      <c r="E26" s="5" t="s">
        <v>24</v>
      </c>
      <c r="I26" s="5" t="s">
        <v>22</v>
      </c>
      <c r="J26" s="5" t="s">
        <v>23</v>
      </c>
      <c r="K26" s="13">
        <v>94.19</v>
      </c>
      <c r="L26" s="13">
        <v>93.71</v>
      </c>
    </row>
    <row r="27" spans="1:12" x14ac:dyDescent="0.2">
      <c r="A27" s="16">
        <v>6</v>
      </c>
      <c r="B27" s="16">
        <f>A27*Legend!$E$7</f>
        <v>3.3319933169232341</v>
      </c>
      <c r="C27" s="5" t="s">
        <v>249</v>
      </c>
      <c r="D27" s="5" t="s">
        <v>12</v>
      </c>
      <c r="E27" s="5" t="s">
        <v>252</v>
      </c>
      <c r="F27" s="5" t="s">
        <v>243</v>
      </c>
      <c r="G27" s="5" t="s">
        <v>244</v>
      </c>
      <c r="H27" s="5" t="s">
        <v>245</v>
      </c>
      <c r="I27" s="5" t="s">
        <v>250</v>
      </c>
      <c r="J27" s="5" t="s">
        <v>251</v>
      </c>
      <c r="K27" s="13">
        <v>87.79</v>
      </c>
      <c r="L27" s="13">
        <v>85.16</v>
      </c>
    </row>
    <row r="28" spans="1:12" x14ac:dyDescent="0.2">
      <c r="A28" s="16">
        <v>5</v>
      </c>
      <c r="B28" s="16">
        <f>A28*Legend!$E$7</f>
        <v>2.7766610974360284</v>
      </c>
      <c r="C28" s="5" t="s">
        <v>239</v>
      </c>
      <c r="D28" s="5" t="s">
        <v>12</v>
      </c>
      <c r="E28" s="5" t="s">
        <v>241</v>
      </c>
      <c r="F28" s="5" t="s">
        <v>13</v>
      </c>
      <c r="G28" s="5" t="s">
        <v>14</v>
      </c>
      <c r="H28" s="5" t="s">
        <v>15</v>
      </c>
      <c r="I28" s="5" t="s">
        <v>16</v>
      </c>
      <c r="J28" s="5" t="s">
        <v>240</v>
      </c>
      <c r="K28" s="13">
        <v>89.2</v>
      </c>
      <c r="L28" s="13">
        <v>89.8</v>
      </c>
    </row>
    <row r="29" spans="1:12" x14ac:dyDescent="0.2">
      <c r="A29" s="16">
        <v>1184</v>
      </c>
      <c r="B29" s="16">
        <f>A29*Legend!$E$7</f>
        <v>657.51334787285157</v>
      </c>
      <c r="C29" s="5" t="s">
        <v>237</v>
      </c>
      <c r="D29" s="5" t="s">
        <v>27</v>
      </c>
      <c r="K29" s="13">
        <v>90.98</v>
      </c>
      <c r="L29" s="13">
        <v>90.12</v>
      </c>
    </row>
    <row r="30" spans="1:12" x14ac:dyDescent="0.2">
      <c r="A30" s="16">
        <v>6</v>
      </c>
      <c r="B30" s="16">
        <f>A30*Legend!$E$7</f>
        <v>3.3319933169232341</v>
      </c>
      <c r="C30" s="5" t="s">
        <v>242</v>
      </c>
      <c r="D30" s="5" t="s">
        <v>12</v>
      </c>
      <c r="E30" s="5" t="s">
        <v>248</v>
      </c>
      <c r="F30" s="5" t="s">
        <v>243</v>
      </c>
      <c r="G30" s="5" t="s">
        <v>244</v>
      </c>
      <c r="H30" s="5" t="s">
        <v>245</v>
      </c>
      <c r="I30" s="5" t="s">
        <v>246</v>
      </c>
      <c r="J30" s="5" t="s">
        <v>247</v>
      </c>
      <c r="K30" s="13">
        <v>94.48</v>
      </c>
      <c r="L30" s="13">
        <v>84.5</v>
      </c>
    </row>
    <row r="31" spans="1:12" x14ac:dyDescent="0.2">
      <c r="A31" s="16">
        <v>1</v>
      </c>
      <c r="B31" s="16">
        <f>A31*Legend!$E$7</f>
        <v>0.55533221948720568</v>
      </c>
      <c r="C31" s="5" t="s">
        <v>272</v>
      </c>
      <c r="D31" s="5" t="s">
        <v>12</v>
      </c>
      <c r="E31" s="5" t="s">
        <v>273</v>
      </c>
      <c r="F31" s="5" t="s">
        <v>48</v>
      </c>
      <c r="G31" s="5" t="s">
        <v>49</v>
      </c>
      <c r="H31" s="5" t="s">
        <v>50</v>
      </c>
      <c r="I31" s="5" t="s">
        <v>51</v>
      </c>
      <c r="J31" s="5" t="s">
        <v>52</v>
      </c>
      <c r="K31" s="13">
        <v>89.53</v>
      </c>
      <c r="L31" s="13">
        <v>83</v>
      </c>
    </row>
    <row r="33" spans="1:3" x14ac:dyDescent="0.2">
      <c r="A33" s="3"/>
      <c r="B33" s="3"/>
      <c r="C33" s="4"/>
    </row>
    <row r="34" spans="1:3" x14ac:dyDescent="0.2">
      <c r="A34" s="3"/>
      <c r="B34" s="3"/>
      <c r="C34" s="4"/>
    </row>
    <row r="35" spans="1:3" x14ac:dyDescent="0.2">
      <c r="A35" s="3"/>
      <c r="B35" s="3"/>
      <c r="C35" s="4"/>
    </row>
    <row r="36" spans="1:3" x14ac:dyDescent="0.2">
      <c r="A36" s="3"/>
      <c r="B36" s="3"/>
      <c r="C36" s="4"/>
    </row>
    <row r="37" spans="1:3" x14ac:dyDescent="0.2">
      <c r="A37" s="3"/>
      <c r="B37" s="3"/>
      <c r="C37" s="4"/>
    </row>
    <row r="38" spans="1:3" x14ac:dyDescent="0.2">
      <c r="A38" s="3"/>
      <c r="B38" s="3"/>
      <c r="C38" s="4"/>
    </row>
    <row r="39" spans="1:3" x14ac:dyDescent="0.2">
      <c r="A39" s="3"/>
      <c r="B39" s="3"/>
      <c r="C39" s="4"/>
    </row>
  </sheetData>
  <sortState xmlns:xlrd2="http://schemas.microsoft.com/office/spreadsheetml/2017/richdata2" ref="A2:L31">
    <sortCondition ref="C1:C31"/>
  </sortState>
  <pageMargins left="0.7" right="0.7" top="0.75" bottom="0.75" header="0.3" footer="0.3"/>
  <pageSetup paperSize="9" scale="48" orientation="landscape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91"/>
  <sheetViews>
    <sheetView tabSelected="1" workbookViewId="0">
      <selection sqref="A1:XFD3"/>
    </sheetView>
  </sheetViews>
  <sheetFormatPr baseColWidth="10" defaultColWidth="8.83203125" defaultRowHeight="15" x14ac:dyDescent="0.2"/>
  <cols>
    <col min="1" max="1" width="11.5" style="5" bestFit="1" customWidth="1"/>
    <col min="2" max="2" width="11.5" style="5" customWidth="1"/>
    <col min="3" max="3" width="102" style="5" bestFit="1" customWidth="1"/>
    <col min="4" max="4" width="10.83203125" style="5" bestFit="1" customWidth="1"/>
    <col min="5" max="5" width="26.83203125" style="5" bestFit="1" customWidth="1"/>
    <col min="6" max="6" width="12.5" style="5" bestFit="1" customWidth="1"/>
    <col min="7" max="7" width="12.83203125" style="5" bestFit="1" customWidth="1"/>
    <col min="8" max="8" width="12.5" style="5" bestFit="1" customWidth="1"/>
    <col min="9" max="9" width="12" style="5" bestFit="1" customWidth="1"/>
    <col min="10" max="10" width="11.5" style="5" bestFit="1" customWidth="1"/>
    <col min="11" max="11" width="18.83203125" style="13" customWidth="1"/>
    <col min="12" max="12" width="18.1640625" style="13" customWidth="1"/>
    <col min="13" max="16384" width="8.83203125" style="5"/>
  </cols>
  <sheetData>
    <row r="1" spans="1:12" s="11" customFormat="1" ht="34" x14ac:dyDescent="0.2">
      <c r="A1" s="12" t="s">
        <v>0</v>
      </c>
      <c r="B1" s="12" t="s">
        <v>312</v>
      </c>
      <c r="C1" s="12" t="s">
        <v>1</v>
      </c>
      <c r="D1" s="12" t="s">
        <v>2</v>
      </c>
      <c r="E1" s="12" t="s">
        <v>8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9</v>
      </c>
      <c r="L1" s="12" t="s">
        <v>10</v>
      </c>
    </row>
    <row r="2" spans="1:12" x14ac:dyDescent="0.2">
      <c r="A2" s="16">
        <v>5</v>
      </c>
      <c r="B2" s="16">
        <f>A2*Legend!$E$8</f>
        <v>4.2031796275933262</v>
      </c>
      <c r="C2" s="5" t="s">
        <v>238</v>
      </c>
      <c r="D2" s="5" t="s">
        <v>27</v>
      </c>
      <c r="K2" s="13">
        <v>92.2</v>
      </c>
      <c r="L2" s="13">
        <v>82</v>
      </c>
    </row>
    <row r="3" spans="1:12" x14ac:dyDescent="0.2">
      <c r="A3" s="16">
        <v>180</v>
      </c>
      <c r="B3" s="16">
        <f>A3*Legend!$E$8</f>
        <v>151.31446659335973</v>
      </c>
      <c r="C3" s="5" t="s">
        <v>56</v>
      </c>
      <c r="D3" s="5" t="s">
        <v>27</v>
      </c>
      <c r="K3" s="13">
        <v>93.87</v>
      </c>
      <c r="L3" s="13">
        <v>98.75</v>
      </c>
    </row>
    <row r="4" spans="1:12" x14ac:dyDescent="0.2">
      <c r="A4" s="16">
        <v>1</v>
      </c>
      <c r="B4" s="16">
        <f>A4*Legend!$E$8</f>
        <v>0.84063592551866517</v>
      </c>
      <c r="C4" s="5" t="s">
        <v>154</v>
      </c>
      <c r="D4" s="5" t="s">
        <v>27</v>
      </c>
      <c r="K4" s="13">
        <v>89.47</v>
      </c>
      <c r="L4" s="13">
        <v>99</v>
      </c>
    </row>
    <row r="5" spans="1:12" x14ac:dyDescent="0.2">
      <c r="A5" s="16">
        <v>6</v>
      </c>
      <c r="B5" s="16">
        <f>A5*Legend!$E$8</f>
        <v>5.0438155531119913</v>
      </c>
      <c r="C5" s="5" t="s">
        <v>128</v>
      </c>
      <c r="D5" s="5" t="s">
        <v>27</v>
      </c>
      <c r="K5" s="13">
        <v>92.77</v>
      </c>
      <c r="L5" s="13">
        <v>96.33</v>
      </c>
    </row>
    <row r="6" spans="1:12" x14ac:dyDescent="0.2">
      <c r="A6" s="16">
        <v>4</v>
      </c>
      <c r="B6" s="16">
        <f>A6*Legend!$E$8</f>
        <v>3.3625437020746607</v>
      </c>
      <c r="C6" s="5" t="s">
        <v>103</v>
      </c>
      <c r="D6" s="5" t="s">
        <v>27</v>
      </c>
      <c r="K6" s="13">
        <v>91.63</v>
      </c>
      <c r="L6" s="13">
        <v>99</v>
      </c>
    </row>
    <row r="7" spans="1:12" x14ac:dyDescent="0.2">
      <c r="A7" s="16">
        <v>1</v>
      </c>
      <c r="B7" s="16">
        <f>A7*Legend!$E$8</f>
        <v>0.84063592551866517</v>
      </c>
      <c r="C7" s="5" t="s">
        <v>142</v>
      </c>
      <c r="D7" s="5" t="s">
        <v>12</v>
      </c>
      <c r="E7" s="5" t="s">
        <v>53</v>
      </c>
      <c r="F7" s="5" t="s">
        <v>48</v>
      </c>
      <c r="G7" s="5" t="s">
        <v>49</v>
      </c>
      <c r="H7" s="5" t="s">
        <v>50</v>
      </c>
      <c r="I7" s="5" t="s">
        <v>51</v>
      </c>
      <c r="J7" s="5" t="s">
        <v>52</v>
      </c>
      <c r="K7" s="13">
        <v>94.27</v>
      </c>
      <c r="L7" s="13">
        <v>98</v>
      </c>
    </row>
    <row r="8" spans="1:12" x14ac:dyDescent="0.2">
      <c r="A8" s="16">
        <v>13</v>
      </c>
      <c r="B8" s="16">
        <f>A8*Legend!$E$8</f>
        <v>10.928267031742648</v>
      </c>
      <c r="C8" s="5" t="s">
        <v>130</v>
      </c>
      <c r="D8" s="5" t="s">
        <v>12</v>
      </c>
      <c r="E8" s="5" t="s">
        <v>53</v>
      </c>
      <c r="F8" s="5" t="s">
        <v>48</v>
      </c>
      <c r="G8" s="5" t="s">
        <v>49</v>
      </c>
      <c r="H8" s="5" t="s">
        <v>50</v>
      </c>
      <c r="I8" s="5" t="s">
        <v>51</v>
      </c>
      <c r="J8" s="5" t="s">
        <v>52</v>
      </c>
      <c r="K8" s="13">
        <v>93.65</v>
      </c>
      <c r="L8" s="13">
        <v>97.46</v>
      </c>
    </row>
    <row r="9" spans="1:12" x14ac:dyDescent="0.2">
      <c r="A9" s="16">
        <v>157</v>
      </c>
      <c r="B9" s="16">
        <f>A9*Legend!$E$8</f>
        <v>131.97984030643042</v>
      </c>
      <c r="C9" s="5" t="s">
        <v>47</v>
      </c>
      <c r="D9" s="5" t="s">
        <v>12</v>
      </c>
      <c r="E9" s="5" t="s">
        <v>53</v>
      </c>
      <c r="F9" s="5" t="s">
        <v>48</v>
      </c>
      <c r="G9" s="5" t="s">
        <v>49</v>
      </c>
      <c r="H9" s="5" t="s">
        <v>50</v>
      </c>
      <c r="I9" s="5" t="s">
        <v>51</v>
      </c>
      <c r="J9" s="5" t="s">
        <v>52</v>
      </c>
      <c r="K9" s="13">
        <v>93.54</v>
      </c>
      <c r="L9" s="13">
        <v>98.18</v>
      </c>
    </row>
    <row r="10" spans="1:12" x14ac:dyDescent="0.2">
      <c r="A10" s="16">
        <v>1</v>
      </c>
      <c r="B10" s="16">
        <f>A10*Legend!$E$8</f>
        <v>0.84063592551866517</v>
      </c>
      <c r="C10" s="5" t="s">
        <v>123</v>
      </c>
      <c r="D10" s="5" t="s">
        <v>12</v>
      </c>
      <c r="E10" s="5" t="s">
        <v>53</v>
      </c>
      <c r="F10" s="5" t="s">
        <v>48</v>
      </c>
      <c r="G10" s="5" t="s">
        <v>49</v>
      </c>
      <c r="H10" s="5" t="s">
        <v>50</v>
      </c>
      <c r="I10" s="5" t="s">
        <v>51</v>
      </c>
      <c r="J10" s="5" t="s">
        <v>52</v>
      </c>
      <c r="K10" s="13">
        <v>96.56</v>
      </c>
      <c r="L10" s="13">
        <v>100</v>
      </c>
    </row>
    <row r="11" spans="1:12" x14ac:dyDescent="0.2">
      <c r="A11" s="16">
        <v>2</v>
      </c>
      <c r="B11" s="16">
        <f>A11*Legend!$E$8</f>
        <v>1.6812718510373303</v>
      </c>
      <c r="C11" s="5" t="s">
        <v>92</v>
      </c>
      <c r="D11" s="5" t="s">
        <v>12</v>
      </c>
      <c r="E11" s="5" t="s">
        <v>24</v>
      </c>
      <c r="I11" s="5" t="s">
        <v>22</v>
      </c>
      <c r="J11" s="5" t="s">
        <v>23</v>
      </c>
      <c r="K11" s="13">
        <v>89.01</v>
      </c>
      <c r="L11" s="13">
        <v>81</v>
      </c>
    </row>
    <row r="12" spans="1:12" x14ac:dyDescent="0.2">
      <c r="A12" s="16">
        <v>253</v>
      </c>
      <c r="B12" s="16">
        <f>A12*Legend!$E$8</f>
        <v>212.68088915622229</v>
      </c>
      <c r="C12" s="5" t="s">
        <v>21</v>
      </c>
      <c r="D12" s="5" t="s">
        <v>12</v>
      </c>
      <c r="E12" s="5" t="s">
        <v>24</v>
      </c>
      <c r="I12" s="5" t="s">
        <v>22</v>
      </c>
      <c r="J12" s="5" t="s">
        <v>23</v>
      </c>
      <c r="K12" s="13">
        <v>94</v>
      </c>
      <c r="L12" s="13">
        <v>95.22</v>
      </c>
    </row>
    <row r="13" spans="1:12" x14ac:dyDescent="0.2">
      <c r="A13" s="16">
        <v>4</v>
      </c>
      <c r="B13" s="16">
        <f>A13*Legend!$E$8</f>
        <v>3.3625437020746607</v>
      </c>
      <c r="C13" s="5" t="s">
        <v>122</v>
      </c>
      <c r="D13" s="5" t="s">
        <v>12</v>
      </c>
      <c r="E13" s="5" t="s">
        <v>34</v>
      </c>
      <c r="F13" s="5" t="s">
        <v>13</v>
      </c>
      <c r="G13" s="5" t="s">
        <v>14</v>
      </c>
      <c r="H13" s="5" t="s">
        <v>15</v>
      </c>
      <c r="I13" s="5" t="s">
        <v>16</v>
      </c>
      <c r="J13" s="5" t="s">
        <v>17</v>
      </c>
      <c r="K13" s="13">
        <v>93.43</v>
      </c>
      <c r="L13" s="13">
        <v>99.25</v>
      </c>
    </row>
    <row r="14" spans="1:12" x14ac:dyDescent="0.2">
      <c r="A14" s="16">
        <v>1</v>
      </c>
      <c r="B14" s="16">
        <f>A14*Legend!$E$8</f>
        <v>0.84063592551866517</v>
      </c>
      <c r="C14" s="5" t="s">
        <v>299</v>
      </c>
      <c r="D14" s="5" t="s">
        <v>12</v>
      </c>
      <c r="E14" s="5" t="s">
        <v>34</v>
      </c>
      <c r="F14" s="5" t="s">
        <v>13</v>
      </c>
      <c r="G14" s="5" t="s">
        <v>14</v>
      </c>
      <c r="H14" s="5" t="s">
        <v>15</v>
      </c>
      <c r="I14" s="5" t="s">
        <v>16</v>
      </c>
      <c r="J14" s="5" t="s">
        <v>17</v>
      </c>
      <c r="K14" s="13">
        <v>93.16</v>
      </c>
      <c r="L14" s="13">
        <v>100</v>
      </c>
    </row>
    <row r="15" spans="1:12" x14ac:dyDescent="0.2">
      <c r="A15" s="16">
        <v>1</v>
      </c>
      <c r="B15" s="16">
        <f>A15*Legend!$E$8</f>
        <v>0.84063592551866517</v>
      </c>
      <c r="C15" s="5" t="s">
        <v>209</v>
      </c>
      <c r="D15" s="5" t="s">
        <v>12</v>
      </c>
      <c r="E15" s="5" t="s">
        <v>34</v>
      </c>
      <c r="F15" s="5" t="s">
        <v>13</v>
      </c>
      <c r="G15" s="5" t="s">
        <v>14</v>
      </c>
      <c r="H15" s="5" t="s">
        <v>15</v>
      </c>
      <c r="I15" s="5" t="s">
        <v>16</v>
      </c>
      <c r="J15" s="5" t="s">
        <v>17</v>
      </c>
      <c r="K15" s="13">
        <v>97.63</v>
      </c>
      <c r="L15" s="13">
        <v>97</v>
      </c>
    </row>
    <row r="16" spans="1:12" x14ac:dyDescent="0.2">
      <c r="A16" s="16">
        <v>16</v>
      </c>
      <c r="B16" s="16">
        <f>A16*Legend!$E$8</f>
        <v>13.450174808298643</v>
      </c>
      <c r="C16" s="5" t="s">
        <v>190</v>
      </c>
      <c r="D16" s="5" t="s">
        <v>12</v>
      </c>
      <c r="E16" s="5" t="s">
        <v>34</v>
      </c>
      <c r="F16" s="5" t="s">
        <v>13</v>
      </c>
      <c r="G16" s="5" t="s">
        <v>14</v>
      </c>
      <c r="H16" s="5" t="s">
        <v>15</v>
      </c>
      <c r="I16" s="5" t="s">
        <v>16</v>
      </c>
      <c r="J16" s="5" t="s">
        <v>17</v>
      </c>
      <c r="K16" s="13">
        <v>92.88</v>
      </c>
      <c r="L16" s="13">
        <v>96.37</v>
      </c>
    </row>
    <row r="17" spans="1:12" x14ac:dyDescent="0.2">
      <c r="A17" s="16">
        <v>1</v>
      </c>
      <c r="B17" s="16">
        <f>A17*Legend!$E$8</f>
        <v>0.84063592551866517</v>
      </c>
      <c r="C17" s="5" t="s">
        <v>287</v>
      </c>
      <c r="D17" s="5" t="s">
        <v>12</v>
      </c>
      <c r="E17" s="5" t="s">
        <v>34</v>
      </c>
      <c r="F17" s="5" t="s">
        <v>13</v>
      </c>
      <c r="G17" s="5" t="s">
        <v>14</v>
      </c>
      <c r="H17" s="5" t="s">
        <v>15</v>
      </c>
      <c r="I17" s="5" t="s">
        <v>16</v>
      </c>
      <c r="J17" s="5" t="s">
        <v>17</v>
      </c>
      <c r="K17" s="13">
        <v>85.65</v>
      </c>
      <c r="L17" s="13">
        <v>90</v>
      </c>
    </row>
    <row r="18" spans="1:12" x14ac:dyDescent="0.2">
      <c r="A18" s="16">
        <v>46</v>
      </c>
      <c r="B18" s="16">
        <f>A18*Legend!$E$8</f>
        <v>38.6692525738586</v>
      </c>
      <c r="C18" s="5" t="s">
        <v>178</v>
      </c>
      <c r="D18" s="5" t="s">
        <v>12</v>
      </c>
      <c r="E18" s="5" t="s">
        <v>34</v>
      </c>
      <c r="F18" s="5" t="s">
        <v>13</v>
      </c>
      <c r="G18" s="5" t="s">
        <v>14</v>
      </c>
      <c r="H18" s="5" t="s">
        <v>15</v>
      </c>
      <c r="I18" s="5" t="s">
        <v>16</v>
      </c>
      <c r="J18" s="5" t="s">
        <v>17</v>
      </c>
      <c r="K18" s="13">
        <v>95.33</v>
      </c>
      <c r="L18" s="13">
        <v>98.76</v>
      </c>
    </row>
    <row r="19" spans="1:12" x14ac:dyDescent="0.2">
      <c r="A19" s="16">
        <v>1</v>
      </c>
      <c r="B19" s="16">
        <f>A19*Legend!$E$8</f>
        <v>0.84063592551866517</v>
      </c>
      <c r="C19" s="5" t="s">
        <v>286</v>
      </c>
      <c r="D19" s="5" t="s">
        <v>12</v>
      </c>
      <c r="E19" s="5" t="s">
        <v>34</v>
      </c>
      <c r="F19" s="5" t="s">
        <v>13</v>
      </c>
      <c r="G19" s="5" t="s">
        <v>14</v>
      </c>
      <c r="H19" s="5" t="s">
        <v>15</v>
      </c>
      <c r="I19" s="5" t="s">
        <v>16</v>
      </c>
      <c r="J19" s="5" t="s">
        <v>17</v>
      </c>
      <c r="K19" s="13">
        <v>87.65</v>
      </c>
      <c r="L19" s="13">
        <v>97</v>
      </c>
    </row>
    <row r="20" spans="1:12" x14ac:dyDescent="0.2">
      <c r="A20" s="16">
        <v>27</v>
      </c>
      <c r="B20" s="16">
        <f>A20*Legend!$E$8</f>
        <v>22.69716998900396</v>
      </c>
      <c r="C20" s="5" t="s">
        <v>175</v>
      </c>
      <c r="D20" s="5" t="s">
        <v>12</v>
      </c>
      <c r="E20" s="5" t="s">
        <v>34</v>
      </c>
      <c r="F20" s="5" t="s">
        <v>13</v>
      </c>
      <c r="G20" s="5" t="s">
        <v>14</v>
      </c>
      <c r="H20" s="5" t="s">
        <v>15</v>
      </c>
      <c r="I20" s="5" t="s">
        <v>16</v>
      </c>
      <c r="J20" s="5" t="s">
        <v>17</v>
      </c>
      <c r="K20" s="13">
        <v>93.56</v>
      </c>
      <c r="L20" s="13">
        <v>96.51</v>
      </c>
    </row>
    <row r="21" spans="1:12" x14ac:dyDescent="0.2">
      <c r="A21" s="16">
        <v>39</v>
      </c>
      <c r="B21" s="16">
        <f>A21*Legend!$E$8</f>
        <v>32.784801095227941</v>
      </c>
      <c r="C21" s="5" t="s">
        <v>59</v>
      </c>
      <c r="D21" s="5" t="s">
        <v>12</v>
      </c>
      <c r="E21" s="5" t="s">
        <v>34</v>
      </c>
      <c r="F21" s="5" t="s">
        <v>13</v>
      </c>
      <c r="G21" s="5" t="s">
        <v>14</v>
      </c>
      <c r="H21" s="5" t="s">
        <v>15</v>
      </c>
      <c r="I21" s="5" t="s">
        <v>16</v>
      </c>
      <c r="J21" s="5" t="s">
        <v>17</v>
      </c>
      <c r="K21" s="13">
        <v>93.2</v>
      </c>
      <c r="L21" s="13">
        <v>98.35</v>
      </c>
    </row>
    <row r="22" spans="1:12" x14ac:dyDescent="0.2">
      <c r="A22" s="16">
        <v>360</v>
      </c>
      <c r="B22" s="16">
        <f>A22*Legend!$E$8</f>
        <v>302.62893318671945</v>
      </c>
      <c r="C22" s="5" t="s">
        <v>147</v>
      </c>
      <c r="D22" s="5" t="s">
        <v>12</v>
      </c>
      <c r="E22" s="5" t="s">
        <v>34</v>
      </c>
      <c r="F22" s="5" t="s">
        <v>13</v>
      </c>
      <c r="G22" s="5" t="s">
        <v>14</v>
      </c>
      <c r="H22" s="5" t="s">
        <v>15</v>
      </c>
      <c r="I22" s="5" t="s">
        <v>16</v>
      </c>
      <c r="J22" s="5" t="s">
        <v>17</v>
      </c>
      <c r="K22" s="13">
        <v>94.13</v>
      </c>
      <c r="L22" s="13">
        <v>98.62</v>
      </c>
    </row>
    <row r="23" spans="1:12" x14ac:dyDescent="0.2">
      <c r="A23" s="16">
        <v>1</v>
      </c>
      <c r="B23" s="16">
        <f>A23*Legend!$E$8</f>
        <v>0.84063592551866517</v>
      </c>
      <c r="C23" s="5" t="s">
        <v>223</v>
      </c>
      <c r="D23" s="5" t="s">
        <v>12</v>
      </c>
      <c r="E23" s="5" t="s">
        <v>34</v>
      </c>
      <c r="F23" s="5" t="s">
        <v>13</v>
      </c>
      <c r="G23" s="5" t="s">
        <v>14</v>
      </c>
      <c r="H23" s="5" t="s">
        <v>15</v>
      </c>
      <c r="I23" s="5" t="s">
        <v>16</v>
      </c>
      <c r="J23" s="5" t="s">
        <v>17</v>
      </c>
      <c r="K23" s="13">
        <v>92.05</v>
      </c>
      <c r="L23" s="13">
        <v>100</v>
      </c>
    </row>
    <row r="24" spans="1:12" x14ac:dyDescent="0.2">
      <c r="A24" s="16">
        <v>1722</v>
      </c>
      <c r="B24" s="16">
        <f>A24*Legend!$E$8</f>
        <v>1447.5750637431415</v>
      </c>
      <c r="C24" s="5" t="s">
        <v>35</v>
      </c>
      <c r="D24" s="5" t="s">
        <v>27</v>
      </c>
      <c r="K24" s="13">
        <v>94.37</v>
      </c>
      <c r="L24" s="13">
        <v>98.83</v>
      </c>
    </row>
    <row r="25" spans="1:12" x14ac:dyDescent="0.2">
      <c r="A25" s="16">
        <v>429</v>
      </c>
      <c r="B25" s="16">
        <f>A25*Legend!$E$8</f>
        <v>360.63281204750734</v>
      </c>
      <c r="C25" s="5" t="s">
        <v>44</v>
      </c>
      <c r="D25" s="5" t="s">
        <v>12</v>
      </c>
      <c r="E25" s="5" t="s">
        <v>34</v>
      </c>
      <c r="F25" s="5" t="s">
        <v>13</v>
      </c>
      <c r="G25" s="5" t="s">
        <v>14</v>
      </c>
      <c r="H25" s="5" t="s">
        <v>15</v>
      </c>
      <c r="I25" s="5" t="s">
        <v>16</v>
      </c>
      <c r="J25" s="5" t="s">
        <v>17</v>
      </c>
      <c r="K25" s="13">
        <v>94.38</v>
      </c>
      <c r="L25" s="13">
        <v>98.75</v>
      </c>
    </row>
    <row r="26" spans="1:12" x14ac:dyDescent="0.2">
      <c r="A26" s="16">
        <v>1</v>
      </c>
      <c r="B26" s="16">
        <f>A26*Legend!$E$8</f>
        <v>0.84063592551866517</v>
      </c>
      <c r="C26" s="5" t="s">
        <v>201</v>
      </c>
      <c r="D26" s="5" t="s">
        <v>12</v>
      </c>
      <c r="E26" s="5" t="s">
        <v>34</v>
      </c>
      <c r="F26" s="5" t="s">
        <v>13</v>
      </c>
      <c r="G26" s="5" t="s">
        <v>14</v>
      </c>
      <c r="H26" s="5" t="s">
        <v>15</v>
      </c>
      <c r="I26" s="5" t="s">
        <v>16</v>
      </c>
      <c r="J26" s="5" t="s">
        <v>17</v>
      </c>
      <c r="K26" s="13">
        <v>88.23</v>
      </c>
      <c r="L26" s="13">
        <v>99</v>
      </c>
    </row>
    <row r="27" spans="1:12" x14ac:dyDescent="0.2">
      <c r="A27" s="16">
        <v>14</v>
      </c>
      <c r="B27" s="16">
        <f>A27*Legend!$E$8</f>
        <v>11.768902957261313</v>
      </c>
      <c r="C27" s="5" t="s">
        <v>187</v>
      </c>
      <c r="D27" s="5" t="s">
        <v>12</v>
      </c>
      <c r="E27" s="5" t="s">
        <v>34</v>
      </c>
      <c r="F27" s="5" t="s">
        <v>13</v>
      </c>
      <c r="G27" s="5" t="s">
        <v>14</v>
      </c>
      <c r="H27" s="5" t="s">
        <v>15</v>
      </c>
      <c r="I27" s="5" t="s">
        <v>16</v>
      </c>
      <c r="J27" s="5" t="s">
        <v>17</v>
      </c>
      <c r="K27" s="13">
        <v>92.29</v>
      </c>
      <c r="L27" s="13">
        <v>96.42</v>
      </c>
    </row>
    <row r="28" spans="1:12" x14ac:dyDescent="0.2">
      <c r="A28" s="16">
        <v>59</v>
      </c>
      <c r="B28" s="16">
        <f>A28*Legend!$E$8</f>
        <v>49.597519605601242</v>
      </c>
      <c r="C28" s="5" t="s">
        <v>174</v>
      </c>
      <c r="D28" s="5" t="s">
        <v>12</v>
      </c>
      <c r="E28" s="5" t="s">
        <v>34</v>
      </c>
      <c r="F28" s="5" t="s">
        <v>13</v>
      </c>
      <c r="G28" s="5" t="s">
        <v>14</v>
      </c>
      <c r="H28" s="5" t="s">
        <v>15</v>
      </c>
      <c r="I28" s="5" t="s">
        <v>16</v>
      </c>
      <c r="J28" s="5" t="s">
        <v>17</v>
      </c>
      <c r="K28" s="13">
        <v>94.69</v>
      </c>
      <c r="L28" s="13">
        <v>98.61</v>
      </c>
    </row>
    <row r="29" spans="1:12" x14ac:dyDescent="0.2">
      <c r="A29" s="16">
        <v>1</v>
      </c>
      <c r="B29" s="16">
        <f>A29*Legend!$E$8</f>
        <v>0.84063592551866517</v>
      </c>
      <c r="C29" s="5" t="s">
        <v>121</v>
      </c>
      <c r="D29" s="5" t="s">
        <v>12</v>
      </c>
      <c r="E29" s="5" t="s">
        <v>34</v>
      </c>
      <c r="F29" s="5" t="s">
        <v>13</v>
      </c>
      <c r="G29" s="5" t="s">
        <v>14</v>
      </c>
      <c r="H29" s="5" t="s">
        <v>15</v>
      </c>
      <c r="I29" s="5" t="s">
        <v>16</v>
      </c>
      <c r="J29" s="5" t="s">
        <v>17</v>
      </c>
      <c r="K29" s="13">
        <v>85.37</v>
      </c>
      <c r="L29" s="13">
        <v>99</v>
      </c>
    </row>
    <row r="30" spans="1:12" x14ac:dyDescent="0.2">
      <c r="A30" s="16">
        <v>13</v>
      </c>
      <c r="B30" s="16">
        <f>A30*Legend!$E$8</f>
        <v>10.928267031742648</v>
      </c>
      <c r="C30" s="5" t="s">
        <v>120</v>
      </c>
      <c r="D30" s="5" t="s">
        <v>12</v>
      </c>
      <c r="E30" s="5" t="s">
        <v>34</v>
      </c>
      <c r="F30" s="5" t="s">
        <v>13</v>
      </c>
      <c r="G30" s="5" t="s">
        <v>14</v>
      </c>
      <c r="H30" s="5" t="s">
        <v>15</v>
      </c>
      <c r="I30" s="5" t="s">
        <v>16</v>
      </c>
      <c r="J30" s="5" t="s">
        <v>17</v>
      </c>
      <c r="K30" s="13">
        <v>91.83</v>
      </c>
      <c r="L30" s="13">
        <v>98.61</v>
      </c>
    </row>
    <row r="31" spans="1:12" x14ac:dyDescent="0.2">
      <c r="A31" s="16">
        <v>1</v>
      </c>
      <c r="B31" s="16">
        <f>A31*Legend!$E$8</f>
        <v>0.84063592551866517</v>
      </c>
      <c r="C31" s="5" t="s">
        <v>222</v>
      </c>
      <c r="D31" s="5" t="s">
        <v>12</v>
      </c>
      <c r="E31" s="5" t="s">
        <v>34</v>
      </c>
      <c r="F31" s="5" t="s">
        <v>13</v>
      </c>
      <c r="G31" s="5" t="s">
        <v>14</v>
      </c>
      <c r="H31" s="5" t="s">
        <v>15</v>
      </c>
      <c r="I31" s="5" t="s">
        <v>16</v>
      </c>
      <c r="J31" s="5" t="s">
        <v>17</v>
      </c>
      <c r="K31" s="13">
        <v>87.16</v>
      </c>
      <c r="L31" s="13">
        <v>99</v>
      </c>
    </row>
    <row r="32" spans="1:12" x14ac:dyDescent="0.2">
      <c r="A32" s="16">
        <v>17</v>
      </c>
      <c r="B32" s="16">
        <f>A32*Legend!$E$8</f>
        <v>14.290810733817308</v>
      </c>
      <c r="C32" s="5" t="s">
        <v>68</v>
      </c>
      <c r="D32" s="5" t="s">
        <v>12</v>
      </c>
      <c r="E32" s="5" t="s">
        <v>34</v>
      </c>
      <c r="F32" s="5" t="s">
        <v>13</v>
      </c>
      <c r="G32" s="5" t="s">
        <v>14</v>
      </c>
      <c r="H32" s="5" t="s">
        <v>15</v>
      </c>
      <c r="I32" s="5" t="s">
        <v>16</v>
      </c>
      <c r="J32" s="5" t="s">
        <v>17</v>
      </c>
      <c r="K32" s="13">
        <v>93.26</v>
      </c>
      <c r="L32" s="13">
        <v>99.11</v>
      </c>
    </row>
    <row r="33" spans="1:12" x14ac:dyDescent="0.2">
      <c r="A33" s="16">
        <v>1</v>
      </c>
      <c r="B33" s="16">
        <f>A33*Legend!$E$8</f>
        <v>0.84063592551866517</v>
      </c>
      <c r="C33" s="5" t="s">
        <v>298</v>
      </c>
      <c r="D33" s="5" t="s">
        <v>12</v>
      </c>
      <c r="E33" s="5" t="s">
        <v>34</v>
      </c>
      <c r="F33" s="5" t="s">
        <v>13</v>
      </c>
      <c r="G33" s="5" t="s">
        <v>14</v>
      </c>
      <c r="H33" s="5" t="s">
        <v>15</v>
      </c>
      <c r="I33" s="5" t="s">
        <v>16</v>
      </c>
      <c r="J33" s="5" t="s">
        <v>17</v>
      </c>
      <c r="K33" s="13">
        <v>88.72</v>
      </c>
      <c r="L33" s="13">
        <v>83</v>
      </c>
    </row>
    <row r="34" spans="1:12" x14ac:dyDescent="0.2">
      <c r="A34" s="16">
        <v>21</v>
      </c>
      <c r="B34" s="16">
        <f>A34*Legend!$E$8</f>
        <v>17.65335443589197</v>
      </c>
      <c r="C34" s="5" t="s">
        <v>172</v>
      </c>
      <c r="D34" s="5" t="s">
        <v>12</v>
      </c>
      <c r="E34" s="5" t="s">
        <v>34</v>
      </c>
      <c r="F34" s="5" t="s">
        <v>13</v>
      </c>
      <c r="G34" s="5" t="s">
        <v>14</v>
      </c>
      <c r="H34" s="5" t="s">
        <v>15</v>
      </c>
      <c r="I34" s="5" t="s">
        <v>16</v>
      </c>
      <c r="J34" s="5" t="s">
        <v>17</v>
      </c>
      <c r="K34" s="13">
        <v>93.99</v>
      </c>
      <c r="L34" s="13">
        <v>99.09</v>
      </c>
    </row>
    <row r="35" spans="1:12" x14ac:dyDescent="0.2">
      <c r="A35" s="16">
        <v>1</v>
      </c>
      <c r="B35" s="16">
        <f>A35*Legend!$E$8</f>
        <v>0.84063592551866517</v>
      </c>
      <c r="C35" s="5" t="s">
        <v>221</v>
      </c>
      <c r="D35" s="5" t="s">
        <v>12</v>
      </c>
      <c r="E35" s="5" t="s">
        <v>34</v>
      </c>
      <c r="F35" s="5" t="s">
        <v>13</v>
      </c>
      <c r="G35" s="5" t="s">
        <v>14</v>
      </c>
      <c r="H35" s="5" t="s">
        <v>15</v>
      </c>
      <c r="I35" s="5" t="s">
        <v>16</v>
      </c>
      <c r="J35" s="5" t="s">
        <v>17</v>
      </c>
      <c r="K35" s="13">
        <v>88.88</v>
      </c>
      <c r="L35" s="13">
        <v>98</v>
      </c>
    </row>
    <row r="36" spans="1:12" x14ac:dyDescent="0.2">
      <c r="A36" s="16">
        <v>27</v>
      </c>
      <c r="B36" s="16">
        <f>A36*Legend!$E$8</f>
        <v>22.69716998900396</v>
      </c>
      <c r="C36" s="5" t="s">
        <v>181</v>
      </c>
      <c r="D36" s="5" t="s">
        <v>12</v>
      </c>
      <c r="E36" s="5" t="s">
        <v>34</v>
      </c>
      <c r="F36" s="5" t="s">
        <v>13</v>
      </c>
      <c r="G36" s="5" t="s">
        <v>14</v>
      </c>
      <c r="H36" s="5" t="s">
        <v>15</v>
      </c>
      <c r="I36" s="5" t="s">
        <v>16</v>
      </c>
      <c r="J36" s="5" t="s">
        <v>17</v>
      </c>
      <c r="K36" s="13">
        <v>93.24</v>
      </c>
      <c r="L36" s="13">
        <v>98.11</v>
      </c>
    </row>
    <row r="37" spans="1:12" x14ac:dyDescent="0.2">
      <c r="A37" s="16">
        <v>5</v>
      </c>
      <c r="B37" s="16">
        <f>A37*Legend!$E$8</f>
        <v>4.2031796275933262</v>
      </c>
      <c r="C37" s="5" t="s">
        <v>259</v>
      </c>
      <c r="D37" s="5" t="s">
        <v>12</v>
      </c>
      <c r="E37" s="5" t="s">
        <v>34</v>
      </c>
      <c r="F37" s="5" t="s">
        <v>13</v>
      </c>
      <c r="G37" s="5" t="s">
        <v>14</v>
      </c>
      <c r="H37" s="5" t="s">
        <v>15</v>
      </c>
      <c r="I37" s="5" t="s">
        <v>16</v>
      </c>
      <c r="J37" s="5" t="s">
        <v>17</v>
      </c>
      <c r="K37" s="13">
        <v>91.96</v>
      </c>
      <c r="L37" s="13">
        <v>97.6</v>
      </c>
    </row>
    <row r="38" spans="1:12" x14ac:dyDescent="0.2">
      <c r="A38" s="16">
        <v>3</v>
      </c>
      <c r="B38" s="16">
        <f>A38*Legend!$E$8</f>
        <v>2.5219077765559956</v>
      </c>
      <c r="C38" s="5" t="s">
        <v>119</v>
      </c>
      <c r="D38" s="5" t="s">
        <v>12</v>
      </c>
      <c r="E38" s="5" t="s">
        <v>34</v>
      </c>
      <c r="F38" s="5" t="s">
        <v>13</v>
      </c>
      <c r="G38" s="5" t="s">
        <v>14</v>
      </c>
      <c r="H38" s="5" t="s">
        <v>15</v>
      </c>
      <c r="I38" s="5" t="s">
        <v>16</v>
      </c>
      <c r="J38" s="5" t="s">
        <v>17</v>
      </c>
      <c r="K38" s="13">
        <v>96.08</v>
      </c>
      <c r="L38" s="13">
        <v>88.33</v>
      </c>
    </row>
    <row r="39" spans="1:12" x14ac:dyDescent="0.2">
      <c r="A39" s="16">
        <v>3</v>
      </c>
      <c r="B39" s="16">
        <f>A39*Legend!$E$8</f>
        <v>2.5219077765559956</v>
      </c>
      <c r="C39" s="5" t="s">
        <v>118</v>
      </c>
      <c r="D39" s="5" t="s">
        <v>12</v>
      </c>
      <c r="E39" s="5" t="s">
        <v>34</v>
      </c>
      <c r="F39" s="5" t="s">
        <v>13</v>
      </c>
      <c r="G39" s="5" t="s">
        <v>14</v>
      </c>
      <c r="H39" s="5" t="s">
        <v>15</v>
      </c>
      <c r="I39" s="5" t="s">
        <v>16</v>
      </c>
      <c r="J39" s="5" t="s">
        <v>17</v>
      </c>
      <c r="K39" s="13">
        <v>93.86</v>
      </c>
      <c r="L39" s="13">
        <v>97.66</v>
      </c>
    </row>
    <row r="40" spans="1:12" x14ac:dyDescent="0.2">
      <c r="A40" s="16">
        <v>16</v>
      </c>
      <c r="B40" s="16">
        <f>A40*Legend!$E$8</f>
        <v>13.450174808298643</v>
      </c>
      <c r="C40" s="5" t="s">
        <v>261</v>
      </c>
      <c r="D40" s="5" t="s">
        <v>12</v>
      </c>
      <c r="E40" s="5" t="s">
        <v>34</v>
      </c>
      <c r="F40" s="5" t="s">
        <v>13</v>
      </c>
      <c r="G40" s="5" t="s">
        <v>14</v>
      </c>
      <c r="H40" s="5" t="s">
        <v>15</v>
      </c>
      <c r="I40" s="5" t="s">
        <v>16</v>
      </c>
      <c r="J40" s="5" t="s">
        <v>17</v>
      </c>
      <c r="K40" s="13">
        <v>95.07</v>
      </c>
      <c r="L40" s="13">
        <v>98.62</v>
      </c>
    </row>
    <row r="41" spans="1:12" x14ac:dyDescent="0.2">
      <c r="A41" s="16">
        <v>1</v>
      </c>
      <c r="B41" s="16">
        <f>A41*Legend!$E$8</f>
        <v>0.84063592551866517</v>
      </c>
      <c r="C41" s="5" t="s">
        <v>199</v>
      </c>
      <c r="D41" s="5" t="s">
        <v>12</v>
      </c>
      <c r="E41" s="5" t="s">
        <v>34</v>
      </c>
      <c r="F41" s="5" t="s">
        <v>13</v>
      </c>
      <c r="G41" s="5" t="s">
        <v>14</v>
      </c>
      <c r="H41" s="5" t="s">
        <v>15</v>
      </c>
      <c r="I41" s="5" t="s">
        <v>16</v>
      </c>
      <c r="J41" s="5" t="s">
        <v>17</v>
      </c>
      <c r="K41" s="13">
        <v>88.14</v>
      </c>
      <c r="L41" s="13">
        <v>100</v>
      </c>
    </row>
    <row r="42" spans="1:12" x14ac:dyDescent="0.2">
      <c r="A42" s="16">
        <v>9</v>
      </c>
      <c r="B42" s="16">
        <f>A42*Legend!$E$8</f>
        <v>7.5657233296679864</v>
      </c>
      <c r="C42" s="5" t="s">
        <v>113</v>
      </c>
      <c r="D42" s="5" t="s">
        <v>12</v>
      </c>
      <c r="E42" s="5" t="s">
        <v>34</v>
      </c>
      <c r="F42" s="5" t="s">
        <v>13</v>
      </c>
      <c r="G42" s="5" t="s">
        <v>14</v>
      </c>
      <c r="H42" s="5" t="s">
        <v>15</v>
      </c>
      <c r="I42" s="5" t="s">
        <v>16</v>
      </c>
      <c r="J42" s="5" t="s">
        <v>17</v>
      </c>
      <c r="K42" s="13">
        <v>92.28</v>
      </c>
      <c r="L42" s="13">
        <v>96</v>
      </c>
    </row>
    <row r="43" spans="1:12" x14ac:dyDescent="0.2">
      <c r="A43" s="16">
        <v>7</v>
      </c>
      <c r="B43" s="16">
        <f>A43*Legend!$E$8</f>
        <v>5.8844514786306563</v>
      </c>
      <c r="C43" s="5" t="s">
        <v>265</v>
      </c>
      <c r="D43" s="5" t="s">
        <v>12</v>
      </c>
      <c r="E43" s="5" t="s">
        <v>34</v>
      </c>
      <c r="F43" s="5" t="s">
        <v>13</v>
      </c>
      <c r="G43" s="5" t="s">
        <v>14</v>
      </c>
      <c r="H43" s="5" t="s">
        <v>15</v>
      </c>
      <c r="I43" s="5" t="s">
        <v>16</v>
      </c>
      <c r="J43" s="5" t="s">
        <v>17</v>
      </c>
      <c r="K43" s="13">
        <v>93.21</v>
      </c>
      <c r="L43" s="13">
        <v>98.42</v>
      </c>
    </row>
    <row r="44" spans="1:12" x14ac:dyDescent="0.2">
      <c r="A44" s="16">
        <v>1</v>
      </c>
      <c r="B44" s="16">
        <f>A44*Legend!$E$8</f>
        <v>0.84063592551866517</v>
      </c>
      <c r="C44" s="5" t="s">
        <v>292</v>
      </c>
      <c r="D44" s="5" t="s">
        <v>12</v>
      </c>
      <c r="E44" s="5" t="s">
        <v>34</v>
      </c>
      <c r="F44" s="5" t="s">
        <v>13</v>
      </c>
      <c r="G44" s="5" t="s">
        <v>14</v>
      </c>
      <c r="H44" s="5" t="s">
        <v>15</v>
      </c>
      <c r="I44" s="5" t="s">
        <v>16</v>
      </c>
      <c r="J44" s="5" t="s">
        <v>17</v>
      </c>
      <c r="K44" s="13">
        <v>93.91</v>
      </c>
      <c r="L44" s="13">
        <v>99</v>
      </c>
    </row>
    <row r="45" spans="1:12" x14ac:dyDescent="0.2">
      <c r="A45" s="16">
        <v>1</v>
      </c>
      <c r="B45" s="16">
        <f>A45*Legend!$E$8</f>
        <v>0.84063592551866517</v>
      </c>
      <c r="C45" s="5" t="s">
        <v>88</v>
      </c>
      <c r="D45" s="5" t="s">
        <v>12</v>
      </c>
      <c r="E45" s="5" t="s">
        <v>34</v>
      </c>
      <c r="F45" s="5" t="s">
        <v>13</v>
      </c>
      <c r="G45" s="5" t="s">
        <v>14</v>
      </c>
      <c r="H45" s="5" t="s">
        <v>15</v>
      </c>
      <c r="I45" s="5" t="s">
        <v>16</v>
      </c>
      <c r="J45" s="5" t="s">
        <v>17</v>
      </c>
      <c r="K45" s="13">
        <v>96.57</v>
      </c>
      <c r="L45" s="13">
        <v>100</v>
      </c>
    </row>
    <row r="46" spans="1:12" x14ac:dyDescent="0.2">
      <c r="A46" s="16">
        <v>1</v>
      </c>
      <c r="B46" s="16">
        <f>A46*Legend!$E$8</f>
        <v>0.84063592551866517</v>
      </c>
      <c r="C46" s="5" t="s">
        <v>84</v>
      </c>
      <c r="D46" s="5" t="s">
        <v>12</v>
      </c>
      <c r="E46" s="5" t="s">
        <v>34</v>
      </c>
      <c r="F46" s="5" t="s">
        <v>13</v>
      </c>
      <c r="G46" s="5" t="s">
        <v>14</v>
      </c>
      <c r="H46" s="5" t="s">
        <v>15</v>
      </c>
      <c r="I46" s="5" t="s">
        <v>16</v>
      </c>
      <c r="J46" s="5" t="s">
        <v>17</v>
      </c>
      <c r="K46" s="13">
        <v>96.77</v>
      </c>
      <c r="L46" s="13">
        <v>99</v>
      </c>
    </row>
    <row r="47" spans="1:12" x14ac:dyDescent="0.2">
      <c r="A47" s="16">
        <v>1</v>
      </c>
      <c r="B47" s="16">
        <f>A47*Legend!$E$8</f>
        <v>0.84063592551866517</v>
      </c>
      <c r="C47" s="5" t="s">
        <v>297</v>
      </c>
      <c r="D47" s="5" t="s">
        <v>12</v>
      </c>
      <c r="E47" s="5" t="s">
        <v>34</v>
      </c>
      <c r="F47" s="5" t="s">
        <v>13</v>
      </c>
      <c r="G47" s="5" t="s">
        <v>14</v>
      </c>
      <c r="H47" s="5" t="s">
        <v>15</v>
      </c>
      <c r="I47" s="5" t="s">
        <v>16</v>
      </c>
      <c r="J47" s="5" t="s">
        <v>17</v>
      </c>
      <c r="K47" s="13">
        <v>92.94</v>
      </c>
      <c r="L47" s="13">
        <v>95</v>
      </c>
    </row>
    <row r="48" spans="1:12" x14ac:dyDescent="0.2">
      <c r="A48" s="16">
        <v>1</v>
      </c>
      <c r="B48" s="16">
        <f>A48*Legend!$E$8</f>
        <v>0.84063592551866517</v>
      </c>
      <c r="C48" s="5" t="s">
        <v>200</v>
      </c>
      <c r="D48" s="5" t="s">
        <v>12</v>
      </c>
      <c r="E48" s="5" t="s">
        <v>34</v>
      </c>
      <c r="F48" s="5" t="s">
        <v>13</v>
      </c>
      <c r="G48" s="5" t="s">
        <v>14</v>
      </c>
      <c r="H48" s="5" t="s">
        <v>15</v>
      </c>
      <c r="I48" s="5" t="s">
        <v>16</v>
      </c>
      <c r="J48" s="5" t="s">
        <v>17</v>
      </c>
      <c r="K48" s="13">
        <v>91.2</v>
      </c>
      <c r="L48" s="13">
        <v>99</v>
      </c>
    </row>
    <row r="49" spans="1:12" x14ac:dyDescent="0.2">
      <c r="A49" s="16">
        <v>1</v>
      </c>
      <c r="B49" s="16">
        <f>A49*Legend!$E$8</f>
        <v>0.84063592551866517</v>
      </c>
      <c r="C49" s="5" t="s">
        <v>296</v>
      </c>
      <c r="D49" s="5" t="s">
        <v>12</v>
      </c>
      <c r="E49" s="5" t="s">
        <v>34</v>
      </c>
      <c r="F49" s="5" t="s">
        <v>13</v>
      </c>
      <c r="G49" s="5" t="s">
        <v>14</v>
      </c>
      <c r="H49" s="5" t="s">
        <v>15</v>
      </c>
      <c r="I49" s="5" t="s">
        <v>16</v>
      </c>
      <c r="J49" s="5" t="s">
        <v>17</v>
      </c>
      <c r="K49" s="13">
        <v>94.5</v>
      </c>
      <c r="L49" s="13">
        <v>99</v>
      </c>
    </row>
    <row r="50" spans="1:12" x14ac:dyDescent="0.2">
      <c r="A50" s="16">
        <v>2</v>
      </c>
      <c r="B50" s="16">
        <f>A50*Legend!$E$8</f>
        <v>1.6812718510373303</v>
      </c>
      <c r="C50" s="5" t="s">
        <v>116</v>
      </c>
      <c r="D50" s="5" t="s">
        <v>12</v>
      </c>
      <c r="E50" s="5" t="s">
        <v>34</v>
      </c>
      <c r="F50" s="5" t="s">
        <v>13</v>
      </c>
      <c r="G50" s="5" t="s">
        <v>14</v>
      </c>
      <c r="H50" s="5" t="s">
        <v>15</v>
      </c>
      <c r="I50" s="5" t="s">
        <v>16</v>
      </c>
      <c r="J50" s="5" t="s">
        <v>17</v>
      </c>
      <c r="K50" s="13">
        <v>95.06</v>
      </c>
      <c r="L50" s="13">
        <v>99</v>
      </c>
    </row>
    <row r="51" spans="1:12" x14ac:dyDescent="0.2">
      <c r="A51" s="16">
        <v>12</v>
      </c>
      <c r="B51" s="16">
        <f>A51*Legend!$E$8</f>
        <v>10.087631106223983</v>
      </c>
      <c r="C51" s="5" t="s">
        <v>282</v>
      </c>
      <c r="D51" s="5" t="s">
        <v>12</v>
      </c>
      <c r="E51" s="5" t="s">
        <v>34</v>
      </c>
      <c r="F51" s="5" t="s">
        <v>13</v>
      </c>
      <c r="G51" s="5" t="s">
        <v>14</v>
      </c>
      <c r="H51" s="5" t="s">
        <v>15</v>
      </c>
      <c r="I51" s="5" t="s">
        <v>16</v>
      </c>
      <c r="J51" s="5" t="s">
        <v>17</v>
      </c>
      <c r="K51" s="13">
        <v>93.56</v>
      </c>
      <c r="L51" s="13">
        <v>98.16</v>
      </c>
    </row>
    <row r="52" spans="1:12" x14ac:dyDescent="0.2">
      <c r="A52" s="16">
        <v>18</v>
      </c>
      <c r="B52" s="16">
        <f>A52*Legend!$E$8</f>
        <v>15.131446659335973</v>
      </c>
      <c r="C52" s="5" t="s">
        <v>176</v>
      </c>
      <c r="D52" s="5" t="s">
        <v>12</v>
      </c>
      <c r="E52" s="5" t="s">
        <v>34</v>
      </c>
      <c r="F52" s="5" t="s">
        <v>13</v>
      </c>
      <c r="G52" s="5" t="s">
        <v>14</v>
      </c>
      <c r="H52" s="5" t="s">
        <v>15</v>
      </c>
      <c r="I52" s="5" t="s">
        <v>16</v>
      </c>
      <c r="J52" s="5" t="s">
        <v>17</v>
      </c>
      <c r="K52" s="13">
        <v>93.65</v>
      </c>
      <c r="L52" s="13">
        <v>98.88</v>
      </c>
    </row>
    <row r="53" spans="1:12" x14ac:dyDescent="0.2">
      <c r="A53" s="16">
        <v>20</v>
      </c>
      <c r="B53" s="16">
        <f>A53*Legend!$E$8</f>
        <v>16.812718510373305</v>
      </c>
      <c r="C53" s="5" t="s">
        <v>185</v>
      </c>
      <c r="D53" s="5" t="s">
        <v>12</v>
      </c>
      <c r="E53" s="5" t="s">
        <v>34</v>
      </c>
      <c r="F53" s="5" t="s">
        <v>13</v>
      </c>
      <c r="G53" s="5" t="s">
        <v>14</v>
      </c>
      <c r="H53" s="5" t="s">
        <v>15</v>
      </c>
      <c r="I53" s="5" t="s">
        <v>16</v>
      </c>
      <c r="J53" s="5" t="s">
        <v>17</v>
      </c>
      <c r="K53" s="13">
        <v>93.49</v>
      </c>
      <c r="L53" s="13">
        <v>98.9</v>
      </c>
    </row>
    <row r="54" spans="1:12" x14ac:dyDescent="0.2">
      <c r="A54" s="16">
        <v>11</v>
      </c>
      <c r="B54" s="16">
        <f>A54*Legend!$E$8</f>
        <v>9.2469951807053175</v>
      </c>
      <c r="C54" s="5" t="s">
        <v>177</v>
      </c>
      <c r="D54" s="5" t="s">
        <v>12</v>
      </c>
      <c r="E54" s="5" t="s">
        <v>34</v>
      </c>
      <c r="F54" s="5" t="s">
        <v>13</v>
      </c>
      <c r="G54" s="5" t="s">
        <v>14</v>
      </c>
      <c r="H54" s="5" t="s">
        <v>15</v>
      </c>
      <c r="I54" s="5" t="s">
        <v>16</v>
      </c>
      <c r="J54" s="5" t="s">
        <v>17</v>
      </c>
      <c r="K54" s="13">
        <v>93.04</v>
      </c>
      <c r="L54" s="13">
        <v>96.63</v>
      </c>
    </row>
    <row r="55" spans="1:12" x14ac:dyDescent="0.2">
      <c r="A55" s="16">
        <v>27</v>
      </c>
      <c r="B55" s="16">
        <f>A55*Legend!$E$8</f>
        <v>22.69716998900396</v>
      </c>
      <c r="C55" s="5" t="s">
        <v>42</v>
      </c>
      <c r="D55" s="5" t="s">
        <v>12</v>
      </c>
      <c r="E55" s="5" t="s">
        <v>34</v>
      </c>
      <c r="F55" s="5" t="s">
        <v>13</v>
      </c>
      <c r="G55" s="5" t="s">
        <v>14</v>
      </c>
      <c r="H55" s="5" t="s">
        <v>15</v>
      </c>
      <c r="I55" s="5" t="s">
        <v>16</v>
      </c>
      <c r="J55" s="5" t="s">
        <v>17</v>
      </c>
      <c r="K55" s="13">
        <v>93.07</v>
      </c>
      <c r="L55" s="13">
        <v>98.25</v>
      </c>
    </row>
    <row r="56" spans="1:12" x14ac:dyDescent="0.2">
      <c r="A56" s="16">
        <v>55</v>
      </c>
      <c r="B56" s="16">
        <f>A56*Legend!$E$8</f>
        <v>46.234975903526582</v>
      </c>
      <c r="C56" s="5" t="s">
        <v>77</v>
      </c>
      <c r="D56" s="5" t="s">
        <v>12</v>
      </c>
      <c r="E56" s="5" t="s">
        <v>34</v>
      </c>
      <c r="F56" s="5" t="s">
        <v>13</v>
      </c>
      <c r="G56" s="5" t="s">
        <v>14</v>
      </c>
      <c r="H56" s="5" t="s">
        <v>15</v>
      </c>
      <c r="I56" s="5" t="s">
        <v>16</v>
      </c>
      <c r="J56" s="5" t="s">
        <v>17</v>
      </c>
      <c r="K56" s="13">
        <v>92.78</v>
      </c>
      <c r="L56" s="13">
        <v>97.89</v>
      </c>
    </row>
    <row r="57" spans="1:12" x14ac:dyDescent="0.2">
      <c r="A57" s="16">
        <v>28</v>
      </c>
      <c r="B57" s="16">
        <f>A57*Legend!$E$8</f>
        <v>23.537805914522625</v>
      </c>
      <c r="C57" s="5" t="s">
        <v>63</v>
      </c>
      <c r="D57" s="5" t="s">
        <v>12</v>
      </c>
      <c r="E57" s="5" t="s">
        <v>34</v>
      </c>
      <c r="F57" s="5" t="s">
        <v>13</v>
      </c>
      <c r="G57" s="5" t="s">
        <v>14</v>
      </c>
      <c r="H57" s="5" t="s">
        <v>15</v>
      </c>
      <c r="I57" s="5" t="s">
        <v>16</v>
      </c>
      <c r="J57" s="5" t="s">
        <v>17</v>
      </c>
      <c r="K57" s="13">
        <v>93.86</v>
      </c>
      <c r="L57" s="13">
        <v>98.64</v>
      </c>
    </row>
    <row r="58" spans="1:12" x14ac:dyDescent="0.2">
      <c r="A58" s="16">
        <v>3</v>
      </c>
      <c r="B58" s="16">
        <f>A58*Legend!$E$8</f>
        <v>2.5219077765559956</v>
      </c>
      <c r="C58" s="5" t="s">
        <v>198</v>
      </c>
      <c r="D58" s="5" t="s">
        <v>12</v>
      </c>
      <c r="E58" s="5" t="s">
        <v>34</v>
      </c>
      <c r="F58" s="5" t="s">
        <v>13</v>
      </c>
      <c r="G58" s="5" t="s">
        <v>14</v>
      </c>
      <c r="H58" s="5" t="s">
        <v>15</v>
      </c>
      <c r="I58" s="5" t="s">
        <v>16</v>
      </c>
      <c r="J58" s="5" t="s">
        <v>17</v>
      </c>
      <c r="K58" s="13">
        <v>92.34</v>
      </c>
      <c r="L58" s="13">
        <v>95.33</v>
      </c>
    </row>
    <row r="59" spans="1:12" x14ac:dyDescent="0.2">
      <c r="A59" s="16">
        <v>2</v>
      </c>
      <c r="B59" s="16">
        <f>A59*Legend!$E$8</f>
        <v>1.6812718510373303</v>
      </c>
      <c r="C59" s="5" t="s">
        <v>219</v>
      </c>
      <c r="D59" s="5" t="s">
        <v>12</v>
      </c>
      <c r="E59" s="5" t="s">
        <v>34</v>
      </c>
      <c r="F59" s="5" t="s">
        <v>13</v>
      </c>
      <c r="G59" s="5" t="s">
        <v>14</v>
      </c>
      <c r="H59" s="5" t="s">
        <v>15</v>
      </c>
      <c r="I59" s="5" t="s">
        <v>16</v>
      </c>
      <c r="J59" s="5" t="s">
        <v>17</v>
      </c>
      <c r="K59" s="13">
        <v>92.08</v>
      </c>
      <c r="L59" s="13">
        <v>93.5</v>
      </c>
    </row>
    <row r="60" spans="1:12" x14ac:dyDescent="0.2">
      <c r="A60" s="16">
        <v>1</v>
      </c>
      <c r="B60" s="16">
        <f>A60*Legend!$E$8</f>
        <v>0.84063592551866517</v>
      </c>
      <c r="C60" s="5" t="s">
        <v>295</v>
      </c>
      <c r="D60" s="5" t="s">
        <v>12</v>
      </c>
      <c r="E60" s="5" t="s">
        <v>34</v>
      </c>
      <c r="F60" s="5" t="s">
        <v>13</v>
      </c>
      <c r="G60" s="5" t="s">
        <v>14</v>
      </c>
      <c r="H60" s="5" t="s">
        <v>15</v>
      </c>
      <c r="I60" s="5" t="s">
        <v>16</v>
      </c>
      <c r="J60" s="5" t="s">
        <v>17</v>
      </c>
      <c r="K60" s="13">
        <v>91.35</v>
      </c>
      <c r="L60" s="13">
        <v>99</v>
      </c>
    </row>
    <row r="61" spans="1:12" x14ac:dyDescent="0.2">
      <c r="A61" s="16">
        <v>2</v>
      </c>
      <c r="B61" s="16">
        <f>A61*Legend!$E$8</f>
        <v>1.6812718510373303</v>
      </c>
      <c r="C61" s="5" t="s">
        <v>99</v>
      </c>
      <c r="D61" s="5" t="s">
        <v>12</v>
      </c>
      <c r="E61" s="5" t="s">
        <v>34</v>
      </c>
      <c r="F61" s="5" t="s">
        <v>13</v>
      </c>
      <c r="G61" s="5" t="s">
        <v>14</v>
      </c>
      <c r="H61" s="5" t="s">
        <v>15</v>
      </c>
      <c r="I61" s="5" t="s">
        <v>16</v>
      </c>
      <c r="J61" s="5" t="s">
        <v>17</v>
      </c>
      <c r="K61" s="13">
        <v>89.71</v>
      </c>
      <c r="L61" s="13">
        <v>98</v>
      </c>
    </row>
    <row r="62" spans="1:12" x14ac:dyDescent="0.2">
      <c r="A62" s="16">
        <v>1</v>
      </c>
      <c r="B62" s="16">
        <f>A62*Legend!$E$8</f>
        <v>0.84063592551866517</v>
      </c>
      <c r="C62" s="5" t="s">
        <v>218</v>
      </c>
      <c r="D62" s="5" t="s">
        <v>12</v>
      </c>
      <c r="E62" s="5" t="s">
        <v>34</v>
      </c>
      <c r="F62" s="5" t="s">
        <v>13</v>
      </c>
      <c r="G62" s="5" t="s">
        <v>14</v>
      </c>
      <c r="H62" s="5" t="s">
        <v>15</v>
      </c>
      <c r="I62" s="5" t="s">
        <v>16</v>
      </c>
      <c r="J62" s="5" t="s">
        <v>17</v>
      </c>
      <c r="K62" s="13">
        <v>86.34</v>
      </c>
      <c r="L62" s="13">
        <v>91</v>
      </c>
    </row>
    <row r="63" spans="1:12" x14ac:dyDescent="0.2">
      <c r="A63" s="16">
        <v>2</v>
      </c>
      <c r="B63" s="16">
        <f>A63*Legend!$E$8</f>
        <v>1.6812718510373303</v>
      </c>
      <c r="C63" s="5" t="s">
        <v>285</v>
      </c>
      <c r="D63" s="5" t="s">
        <v>12</v>
      </c>
      <c r="E63" s="5" t="s">
        <v>34</v>
      </c>
      <c r="F63" s="5" t="s">
        <v>13</v>
      </c>
      <c r="G63" s="5" t="s">
        <v>14</v>
      </c>
      <c r="H63" s="5" t="s">
        <v>15</v>
      </c>
      <c r="I63" s="5" t="s">
        <v>16</v>
      </c>
      <c r="J63" s="5" t="s">
        <v>17</v>
      </c>
      <c r="K63" s="13">
        <v>95.56</v>
      </c>
      <c r="L63" s="13">
        <v>99.5</v>
      </c>
    </row>
    <row r="64" spans="1:12" x14ac:dyDescent="0.2">
      <c r="A64" s="16">
        <v>5</v>
      </c>
      <c r="B64" s="16">
        <f>A64*Legend!$E$8</f>
        <v>4.2031796275933262</v>
      </c>
      <c r="C64" s="5" t="s">
        <v>184</v>
      </c>
      <c r="D64" s="5" t="s">
        <v>12</v>
      </c>
      <c r="E64" s="5" t="s">
        <v>34</v>
      </c>
      <c r="F64" s="5" t="s">
        <v>13</v>
      </c>
      <c r="G64" s="5" t="s">
        <v>14</v>
      </c>
      <c r="H64" s="5" t="s">
        <v>15</v>
      </c>
      <c r="I64" s="5" t="s">
        <v>16</v>
      </c>
      <c r="J64" s="5" t="s">
        <v>17</v>
      </c>
      <c r="K64" s="13">
        <v>94.07</v>
      </c>
      <c r="L64" s="13">
        <v>97.4</v>
      </c>
    </row>
    <row r="65" spans="1:12" x14ac:dyDescent="0.2">
      <c r="A65" s="16">
        <v>175</v>
      </c>
      <c r="B65" s="16">
        <f>A65*Legend!$E$8</f>
        <v>147.1112869657664</v>
      </c>
      <c r="C65" s="5" t="s">
        <v>83</v>
      </c>
      <c r="D65" s="5" t="s">
        <v>12</v>
      </c>
      <c r="E65" s="5" t="s">
        <v>34</v>
      </c>
      <c r="F65" s="5" t="s">
        <v>13</v>
      </c>
      <c r="G65" s="5" t="s">
        <v>14</v>
      </c>
      <c r="H65" s="5" t="s">
        <v>15</v>
      </c>
      <c r="I65" s="5" t="s">
        <v>16</v>
      </c>
      <c r="J65" s="5" t="s">
        <v>17</v>
      </c>
      <c r="K65" s="13">
        <v>94.73</v>
      </c>
      <c r="L65" s="13">
        <v>98.26</v>
      </c>
    </row>
    <row r="66" spans="1:12" x14ac:dyDescent="0.2">
      <c r="A66" s="16">
        <v>1</v>
      </c>
      <c r="B66" s="16">
        <f>A66*Legend!$E$8</f>
        <v>0.84063592551866517</v>
      </c>
      <c r="C66" s="5" t="s">
        <v>98</v>
      </c>
      <c r="D66" s="5" t="s">
        <v>12</v>
      </c>
      <c r="E66" s="5" t="s">
        <v>34</v>
      </c>
      <c r="F66" s="5" t="s">
        <v>13</v>
      </c>
      <c r="G66" s="5" t="s">
        <v>14</v>
      </c>
      <c r="H66" s="5" t="s">
        <v>15</v>
      </c>
      <c r="I66" s="5" t="s">
        <v>16</v>
      </c>
      <c r="J66" s="5" t="s">
        <v>17</v>
      </c>
      <c r="K66" s="13">
        <v>88.63</v>
      </c>
      <c r="L66" s="13">
        <v>98</v>
      </c>
    </row>
    <row r="67" spans="1:12" x14ac:dyDescent="0.2">
      <c r="A67" s="16">
        <v>1</v>
      </c>
      <c r="B67" s="16">
        <f>A67*Legend!$E$8</f>
        <v>0.84063592551866517</v>
      </c>
      <c r="C67" s="5" t="s">
        <v>294</v>
      </c>
      <c r="D67" s="5" t="s">
        <v>12</v>
      </c>
      <c r="E67" s="5" t="s">
        <v>34</v>
      </c>
      <c r="F67" s="5" t="s">
        <v>13</v>
      </c>
      <c r="G67" s="5" t="s">
        <v>14</v>
      </c>
      <c r="H67" s="5" t="s">
        <v>15</v>
      </c>
      <c r="I67" s="5" t="s">
        <v>16</v>
      </c>
      <c r="J67" s="5" t="s">
        <v>17</v>
      </c>
      <c r="K67" s="13">
        <v>93.22</v>
      </c>
      <c r="L67" s="13">
        <v>93</v>
      </c>
    </row>
    <row r="68" spans="1:12" x14ac:dyDescent="0.2">
      <c r="A68" s="16">
        <v>1</v>
      </c>
      <c r="B68" s="16">
        <f>A68*Legend!$E$8</f>
        <v>0.84063592551866517</v>
      </c>
      <c r="C68" s="5" t="s">
        <v>293</v>
      </c>
      <c r="D68" s="5" t="s">
        <v>12</v>
      </c>
      <c r="E68" s="5" t="s">
        <v>34</v>
      </c>
      <c r="F68" s="5" t="s">
        <v>13</v>
      </c>
      <c r="G68" s="5" t="s">
        <v>14</v>
      </c>
      <c r="H68" s="5" t="s">
        <v>15</v>
      </c>
      <c r="I68" s="5" t="s">
        <v>16</v>
      </c>
      <c r="J68" s="5" t="s">
        <v>17</v>
      </c>
      <c r="K68" s="13">
        <v>91.3</v>
      </c>
      <c r="L68" s="13">
        <v>93</v>
      </c>
    </row>
    <row r="69" spans="1:12" x14ac:dyDescent="0.2">
      <c r="A69" s="16">
        <v>1</v>
      </c>
      <c r="B69" s="16">
        <f>A69*Legend!$E$8</f>
        <v>0.84063592551866517</v>
      </c>
      <c r="C69" s="5" t="s">
        <v>80</v>
      </c>
      <c r="D69" s="5" t="s">
        <v>12</v>
      </c>
      <c r="E69" s="5" t="s">
        <v>34</v>
      </c>
      <c r="F69" s="5" t="s">
        <v>13</v>
      </c>
      <c r="G69" s="5" t="s">
        <v>14</v>
      </c>
      <c r="H69" s="5" t="s">
        <v>15</v>
      </c>
      <c r="I69" s="5" t="s">
        <v>16</v>
      </c>
      <c r="J69" s="5" t="s">
        <v>17</v>
      </c>
      <c r="K69" s="13">
        <v>89.31</v>
      </c>
      <c r="L69" s="13">
        <v>100</v>
      </c>
    </row>
    <row r="70" spans="1:12" x14ac:dyDescent="0.2">
      <c r="A70" s="16">
        <v>109</v>
      </c>
      <c r="B70" s="16">
        <f>A70*Legend!$E$8</f>
        <v>91.629315881534509</v>
      </c>
      <c r="C70" s="5" t="s">
        <v>37</v>
      </c>
      <c r="D70" s="5" t="s">
        <v>12</v>
      </c>
      <c r="E70" s="5" t="s">
        <v>34</v>
      </c>
      <c r="F70" s="5" t="s">
        <v>13</v>
      </c>
      <c r="G70" s="5" t="s">
        <v>14</v>
      </c>
      <c r="H70" s="5" t="s">
        <v>15</v>
      </c>
      <c r="I70" s="5" t="s">
        <v>16</v>
      </c>
      <c r="J70" s="5" t="s">
        <v>17</v>
      </c>
      <c r="K70" s="13">
        <v>94.16</v>
      </c>
      <c r="L70" s="13">
        <v>98.64</v>
      </c>
    </row>
    <row r="71" spans="1:12" x14ac:dyDescent="0.2">
      <c r="A71" s="16">
        <v>93</v>
      </c>
      <c r="B71" s="16">
        <f>A71*Legend!$E$8</f>
        <v>78.179141073235854</v>
      </c>
      <c r="C71" s="5" t="s">
        <v>41</v>
      </c>
      <c r="D71" s="5" t="s">
        <v>12</v>
      </c>
      <c r="E71" s="5" t="s">
        <v>34</v>
      </c>
      <c r="F71" s="5" t="s">
        <v>13</v>
      </c>
      <c r="G71" s="5" t="s">
        <v>14</v>
      </c>
      <c r="H71" s="5" t="s">
        <v>15</v>
      </c>
      <c r="I71" s="5" t="s">
        <v>16</v>
      </c>
      <c r="J71" s="5" t="s">
        <v>17</v>
      </c>
      <c r="K71" s="13">
        <v>94.84</v>
      </c>
      <c r="L71" s="13">
        <v>99</v>
      </c>
    </row>
    <row r="72" spans="1:12" x14ac:dyDescent="0.2">
      <c r="A72" s="16">
        <v>41</v>
      </c>
      <c r="B72" s="16">
        <f>A72*Legend!$E$8</f>
        <v>34.466072946265271</v>
      </c>
      <c r="C72" s="5" t="s">
        <v>54</v>
      </c>
      <c r="D72" s="5" t="s">
        <v>12</v>
      </c>
      <c r="E72" s="5" t="s">
        <v>34</v>
      </c>
      <c r="F72" s="5" t="s">
        <v>13</v>
      </c>
      <c r="G72" s="5" t="s">
        <v>14</v>
      </c>
      <c r="H72" s="5" t="s">
        <v>15</v>
      </c>
      <c r="I72" s="5" t="s">
        <v>16</v>
      </c>
      <c r="J72" s="5" t="s">
        <v>17</v>
      </c>
      <c r="K72" s="13">
        <v>95.12</v>
      </c>
      <c r="L72" s="13">
        <v>99</v>
      </c>
    </row>
    <row r="73" spans="1:12" x14ac:dyDescent="0.2">
      <c r="A73" s="16">
        <v>440</v>
      </c>
      <c r="B73" s="16">
        <f>A73*Legend!$E$8</f>
        <v>369.87980722821266</v>
      </c>
      <c r="C73" s="5" t="s">
        <v>40</v>
      </c>
      <c r="D73" s="5" t="s">
        <v>12</v>
      </c>
      <c r="E73" s="5" t="s">
        <v>34</v>
      </c>
      <c r="F73" s="5" t="s">
        <v>13</v>
      </c>
      <c r="G73" s="5" t="s">
        <v>14</v>
      </c>
      <c r="H73" s="5" t="s">
        <v>15</v>
      </c>
      <c r="I73" s="5" t="s">
        <v>16</v>
      </c>
      <c r="J73" s="5" t="s">
        <v>17</v>
      </c>
      <c r="K73" s="13">
        <v>94.69</v>
      </c>
      <c r="L73" s="13">
        <v>98.67</v>
      </c>
    </row>
    <row r="74" spans="1:12" x14ac:dyDescent="0.2">
      <c r="A74" s="16">
        <v>77</v>
      </c>
      <c r="B74" s="16">
        <f>A74*Legend!$E$8</f>
        <v>64.728966264937213</v>
      </c>
      <c r="C74" s="5" t="s">
        <v>64</v>
      </c>
      <c r="D74" s="5" t="s">
        <v>12</v>
      </c>
      <c r="E74" s="5" t="s">
        <v>34</v>
      </c>
      <c r="F74" s="5" t="s">
        <v>13</v>
      </c>
      <c r="G74" s="5" t="s">
        <v>14</v>
      </c>
      <c r="H74" s="5" t="s">
        <v>15</v>
      </c>
      <c r="I74" s="5" t="s">
        <v>16</v>
      </c>
      <c r="J74" s="5" t="s">
        <v>17</v>
      </c>
      <c r="K74" s="13">
        <v>93.94</v>
      </c>
      <c r="L74" s="13">
        <v>98.41</v>
      </c>
    </row>
    <row r="75" spans="1:12" x14ac:dyDescent="0.2">
      <c r="A75" s="16">
        <v>1</v>
      </c>
      <c r="B75" s="16">
        <f>A75*Legend!$E$8</f>
        <v>0.84063592551866517</v>
      </c>
      <c r="C75" s="5" t="s">
        <v>114</v>
      </c>
      <c r="D75" s="5" t="s">
        <v>12</v>
      </c>
      <c r="E75" s="5" t="s">
        <v>34</v>
      </c>
      <c r="F75" s="5" t="s">
        <v>13</v>
      </c>
      <c r="G75" s="5" t="s">
        <v>14</v>
      </c>
      <c r="H75" s="5" t="s">
        <v>15</v>
      </c>
      <c r="I75" s="5" t="s">
        <v>16</v>
      </c>
      <c r="J75" s="5" t="s">
        <v>17</v>
      </c>
      <c r="K75" s="13">
        <v>89.73</v>
      </c>
      <c r="L75" s="13">
        <v>99</v>
      </c>
    </row>
    <row r="76" spans="1:12" x14ac:dyDescent="0.2">
      <c r="A76" s="16">
        <v>2</v>
      </c>
      <c r="B76" s="16">
        <f>A76*Legend!$E$8</f>
        <v>1.6812718510373303</v>
      </c>
      <c r="C76" s="5" t="s">
        <v>217</v>
      </c>
      <c r="D76" s="5" t="s">
        <v>12</v>
      </c>
      <c r="E76" s="5" t="s">
        <v>34</v>
      </c>
      <c r="F76" s="5" t="s">
        <v>13</v>
      </c>
      <c r="G76" s="5" t="s">
        <v>14</v>
      </c>
      <c r="H76" s="5" t="s">
        <v>15</v>
      </c>
      <c r="I76" s="5" t="s">
        <v>16</v>
      </c>
      <c r="J76" s="5" t="s">
        <v>17</v>
      </c>
      <c r="K76" s="13">
        <v>92.63</v>
      </c>
      <c r="L76" s="13">
        <v>99.5</v>
      </c>
    </row>
    <row r="77" spans="1:12" x14ac:dyDescent="0.2">
      <c r="A77" s="16">
        <v>1</v>
      </c>
      <c r="B77" s="16">
        <f>A77*Legend!$E$8</f>
        <v>0.84063592551866517</v>
      </c>
      <c r="C77" s="5" t="s">
        <v>216</v>
      </c>
      <c r="D77" s="5" t="s">
        <v>12</v>
      </c>
      <c r="E77" s="5" t="s">
        <v>34</v>
      </c>
      <c r="F77" s="5" t="s">
        <v>13</v>
      </c>
      <c r="G77" s="5" t="s">
        <v>14</v>
      </c>
      <c r="H77" s="5" t="s">
        <v>15</v>
      </c>
      <c r="I77" s="5" t="s">
        <v>16</v>
      </c>
      <c r="J77" s="5" t="s">
        <v>17</v>
      </c>
      <c r="K77" s="13">
        <v>90.2</v>
      </c>
      <c r="L77" s="13">
        <v>99</v>
      </c>
    </row>
    <row r="78" spans="1:12" x14ac:dyDescent="0.2">
      <c r="A78" s="16">
        <v>3</v>
      </c>
      <c r="B78" s="16">
        <f>A78*Legend!$E$8</f>
        <v>2.5219077765559956</v>
      </c>
      <c r="C78" s="5" t="s">
        <v>197</v>
      </c>
      <c r="D78" s="5" t="s">
        <v>12</v>
      </c>
      <c r="E78" s="5" t="s">
        <v>34</v>
      </c>
      <c r="F78" s="5" t="s">
        <v>13</v>
      </c>
      <c r="G78" s="5" t="s">
        <v>14</v>
      </c>
      <c r="H78" s="5" t="s">
        <v>15</v>
      </c>
      <c r="I78" s="5" t="s">
        <v>16</v>
      </c>
      <c r="J78" s="5" t="s">
        <v>17</v>
      </c>
      <c r="K78" s="13">
        <v>96.85</v>
      </c>
      <c r="L78" s="13">
        <v>97.33</v>
      </c>
    </row>
    <row r="79" spans="1:12" x14ac:dyDescent="0.2">
      <c r="A79" s="16">
        <v>1</v>
      </c>
      <c r="B79" s="16">
        <f>A79*Legend!$E$8</f>
        <v>0.84063592551866517</v>
      </c>
      <c r="C79" s="5" t="s">
        <v>215</v>
      </c>
      <c r="D79" s="5" t="s">
        <v>12</v>
      </c>
      <c r="E79" s="5" t="s">
        <v>34</v>
      </c>
      <c r="F79" s="5" t="s">
        <v>13</v>
      </c>
      <c r="G79" s="5" t="s">
        <v>14</v>
      </c>
      <c r="H79" s="5" t="s">
        <v>15</v>
      </c>
      <c r="I79" s="5" t="s">
        <v>16</v>
      </c>
      <c r="J79" s="5" t="s">
        <v>17</v>
      </c>
      <c r="K79" s="13">
        <v>86.47</v>
      </c>
      <c r="L79" s="13">
        <v>97</v>
      </c>
    </row>
    <row r="80" spans="1:12" x14ac:dyDescent="0.2">
      <c r="A80" s="16">
        <v>1</v>
      </c>
      <c r="B80" s="16">
        <f>A80*Legend!$E$8</f>
        <v>0.84063592551866517</v>
      </c>
      <c r="C80" s="5" t="s">
        <v>196</v>
      </c>
      <c r="D80" s="5" t="s">
        <v>12</v>
      </c>
      <c r="E80" s="5" t="s">
        <v>34</v>
      </c>
      <c r="F80" s="5" t="s">
        <v>13</v>
      </c>
      <c r="G80" s="5" t="s">
        <v>14</v>
      </c>
      <c r="H80" s="5" t="s">
        <v>15</v>
      </c>
      <c r="I80" s="5" t="s">
        <v>16</v>
      </c>
      <c r="J80" s="5" t="s">
        <v>17</v>
      </c>
      <c r="K80" s="13">
        <v>91.96</v>
      </c>
      <c r="L80" s="13">
        <v>98</v>
      </c>
    </row>
    <row r="81" spans="1:12" x14ac:dyDescent="0.2">
      <c r="A81" s="16">
        <v>1</v>
      </c>
      <c r="B81" s="16">
        <f>A81*Legend!$E$8</f>
        <v>0.84063592551866517</v>
      </c>
      <c r="C81" s="5" t="s">
        <v>214</v>
      </c>
      <c r="D81" s="5" t="s">
        <v>12</v>
      </c>
      <c r="E81" s="5" t="s">
        <v>34</v>
      </c>
      <c r="F81" s="5" t="s">
        <v>13</v>
      </c>
      <c r="G81" s="5" t="s">
        <v>14</v>
      </c>
      <c r="H81" s="5" t="s">
        <v>15</v>
      </c>
      <c r="I81" s="5" t="s">
        <v>16</v>
      </c>
      <c r="J81" s="5" t="s">
        <v>17</v>
      </c>
      <c r="K81" s="13">
        <v>91.12</v>
      </c>
      <c r="L81" s="13">
        <v>99</v>
      </c>
    </row>
    <row r="82" spans="1:12" x14ac:dyDescent="0.2">
      <c r="A82" s="16">
        <v>7</v>
      </c>
      <c r="B82" s="16">
        <f>A82*Legend!$E$8</f>
        <v>5.8844514786306563</v>
      </c>
      <c r="C82" s="5" t="s">
        <v>97</v>
      </c>
      <c r="D82" s="5" t="s">
        <v>12</v>
      </c>
      <c r="E82" s="5" t="s">
        <v>34</v>
      </c>
      <c r="F82" s="5" t="s">
        <v>13</v>
      </c>
      <c r="G82" s="5" t="s">
        <v>14</v>
      </c>
      <c r="H82" s="5" t="s">
        <v>15</v>
      </c>
      <c r="I82" s="5" t="s">
        <v>16</v>
      </c>
      <c r="J82" s="5" t="s">
        <v>17</v>
      </c>
      <c r="K82" s="13">
        <v>93.05</v>
      </c>
      <c r="L82" s="13">
        <v>98.42</v>
      </c>
    </row>
    <row r="83" spans="1:12" x14ac:dyDescent="0.2">
      <c r="A83" s="16">
        <v>1</v>
      </c>
      <c r="B83" s="16">
        <f>A83*Legend!$E$8</f>
        <v>0.84063592551866517</v>
      </c>
      <c r="C83" s="5" t="s">
        <v>183</v>
      </c>
      <c r="D83" s="5" t="s">
        <v>12</v>
      </c>
      <c r="E83" s="5" t="s">
        <v>34</v>
      </c>
      <c r="F83" s="5" t="s">
        <v>13</v>
      </c>
      <c r="G83" s="5" t="s">
        <v>14</v>
      </c>
      <c r="H83" s="5" t="s">
        <v>15</v>
      </c>
      <c r="I83" s="5" t="s">
        <v>16</v>
      </c>
      <c r="J83" s="5" t="s">
        <v>17</v>
      </c>
      <c r="K83" s="13">
        <v>86.91</v>
      </c>
      <c r="L83" s="13">
        <v>98</v>
      </c>
    </row>
    <row r="84" spans="1:12" x14ac:dyDescent="0.2">
      <c r="A84" s="16">
        <v>18</v>
      </c>
      <c r="B84" s="16">
        <f>A84*Legend!$E$8</f>
        <v>15.131446659335973</v>
      </c>
      <c r="C84" s="5" t="s">
        <v>112</v>
      </c>
      <c r="D84" s="5" t="s">
        <v>12</v>
      </c>
      <c r="E84" s="5" t="s">
        <v>34</v>
      </c>
      <c r="F84" s="5" t="s">
        <v>13</v>
      </c>
      <c r="G84" s="5" t="s">
        <v>14</v>
      </c>
      <c r="H84" s="5" t="s">
        <v>15</v>
      </c>
      <c r="I84" s="5" t="s">
        <v>16</v>
      </c>
      <c r="J84" s="5" t="s">
        <v>17</v>
      </c>
      <c r="K84" s="13">
        <v>93.2</v>
      </c>
      <c r="L84" s="13">
        <v>97.88</v>
      </c>
    </row>
    <row r="85" spans="1:12" x14ac:dyDescent="0.2">
      <c r="A85" s="16">
        <v>1</v>
      </c>
      <c r="B85" s="16">
        <f>A85*Legend!$E$8</f>
        <v>0.84063592551866517</v>
      </c>
      <c r="C85" s="5" t="s">
        <v>291</v>
      </c>
      <c r="D85" s="5" t="s">
        <v>12</v>
      </c>
      <c r="E85" s="5" t="s">
        <v>34</v>
      </c>
      <c r="F85" s="5" t="s">
        <v>13</v>
      </c>
      <c r="G85" s="5" t="s">
        <v>14</v>
      </c>
      <c r="H85" s="5" t="s">
        <v>15</v>
      </c>
      <c r="I85" s="5" t="s">
        <v>16</v>
      </c>
      <c r="J85" s="5" t="s">
        <v>17</v>
      </c>
      <c r="K85" s="13">
        <v>96.18</v>
      </c>
      <c r="L85" s="13">
        <v>99</v>
      </c>
    </row>
    <row r="86" spans="1:12" x14ac:dyDescent="0.2">
      <c r="A86" s="16">
        <v>1</v>
      </c>
      <c r="B86" s="16">
        <f>A86*Legend!$E$8</f>
        <v>0.84063592551866517</v>
      </c>
      <c r="C86" s="5" t="s">
        <v>204</v>
      </c>
      <c r="D86" s="5" t="s">
        <v>27</v>
      </c>
      <c r="K86" s="13">
        <v>90.09</v>
      </c>
      <c r="L86" s="13">
        <v>97</v>
      </c>
    </row>
    <row r="87" spans="1:12" x14ac:dyDescent="0.2">
      <c r="A87" s="16">
        <v>29</v>
      </c>
      <c r="B87" s="16">
        <f>A87*Legend!$E$8</f>
        <v>24.37844184004129</v>
      </c>
      <c r="C87" s="5" t="s">
        <v>180</v>
      </c>
      <c r="D87" s="5" t="s">
        <v>12</v>
      </c>
      <c r="E87" s="5" t="s">
        <v>34</v>
      </c>
      <c r="F87" s="5" t="s">
        <v>13</v>
      </c>
      <c r="G87" s="5" t="s">
        <v>14</v>
      </c>
      <c r="H87" s="5" t="s">
        <v>15</v>
      </c>
      <c r="I87" s="5" t="s">
        <v>16</v>
      </c>
      <c r="J87" s="5" t="s">
        <v>17</v>
      </c>
      <c r="K87" s="13">
        <v>94.18</v>
      </c>
      <c r="L87" s="13">
        <v>98.13</v>
      </c>
    </row>
    <row r="88" spans="1:12" x14ac:dyDescent="0.2">
      <c r="A88" s="16">
        <v>93</v>
      </c>
      <c r="B88" s="16">
        <f>A88*Legend!$E$8</f>
        <v>78.179141073235854</v>
      </c>
      <c r="C88" s="5" t="s">
        <v>38</v>
      </c>
      <c r="D88" s="5" t="s">
        <v>12</v>
      </c>
      <c r="E88" s="5" t="s">
        <v>34</v>
      </c>
      <c r="F88" s="5" t="s">
        <v>13</v>
      </c>
      <c r="G88" s="5" t="s">
        <v>14</v>
      </c>
      <c r="H88" s="5" t="s">
        <v>15</v>
      </c>
      <c r="I88" s="5" t="s">
        <v>16</v>
      </c>
      <c r="J88" s="5" t="s">
        <v>17</v>
      </c>
      <c r="K88" s="13">
        <v>94.21</v>
      </c>
      <c r="L88" s="13">
        <v>98.38</v>
      </c>
    </row>
    <row r="89" spans="1:12" x14ac:dyDescent="0.2">
      <c r="A89" s="16">
        <v>1</v>
      </c>
      <c r="B89" s="16">
        <f>A89*Legend!$E$8</f>
        <v>0.84063592551866517</v>
      </c>
      <c r="C89" s="5" t="s">
        <v>290</v>
      </c>
      <c r="D89" s="5" t="s">
        <v>12</v>
      </c>
      <c r="E89" s="5" t="s">
        <v>34</v>
      </c>
      <c r="F89" s="5" t="s">
        <v>13</v>
      </c>
      <c r="G89" s="5" t="s">
        <v>14</v>
      </c>
      <c r="H89" s="5" t="s">
        <v>15</v>
      </c>
      <c r="I89" s="5" t="s">
        <v>16</v>
      </c>
      <c r="J89" s="5" t="s">
        <v>17</v>
      </c>
      <c r="K89" s="13">
        <v>96</v>
      </c>
      <c r="L89" s="13">
        <v>99</v>
      </c>
    </row>
    <row r="90" spans="1:12" x14ac:dyDescent="0.2">
      <c r="A90" s="16">
        <v>14</v>
      </c>
      <c r="B90" s="16">
        <f>A90*Legend!$E$8</f>
        <v>11.768902957261313</v>
      </c>
      <c r="C90" s="5" t="s">
        <v>87</v>
      </c>
      <c r="D90" s="5" t="s">
        <v>12</v>
      </c>
      <c r="E90" s="5" t="s">
        <v>34</v>
      </c>
      <c r="F90" s="5" t="s">
        <v>13</v>
      </c>
      <c r="G90" s="5" t="s">
        <v>14</v>
      </c>
      <c r="H90" s="5" t="s">
        <v>15</v>
      </c>
      <c r="I90" s="5" t="s">
        <v>16</v>
      </c>
      <c r="J90" s="5" t="s">
        <v>17</v>
      </c>
      <c r="K90" s="13">
        <v>92.68</v>
      </c>
      <c r="L90" s="13">
        <v>98.64</v>
      </c>
    </row>
    <row r="91" spans="1:12" x14ac:dyDescent="0.2">
      <c r="A91" s="16">
        <v>10</v>
      </c>
      <c r="B91" s="16">
        <f>A91*Legend!$E$8</f>
        <v>8.4063592551866524</v>
      </c>
      <c r="C91" s="5" t="s">
        <v>85</v>
      </c>
      <c r="D91" s="5" t="s">
        <v>27</v>
      </c>
      <c r="K91" s="13">
        <v>94.25</v>
      </c>
      <c r="L91" s="13">
        <v>98.7</v>
      </c>
    </row>
    <row r="92" spans="1:12" x14ac:dyDescent="0.2">
      <c r="A92" s="16">
        <v>65</v>
      </c>
      <c r="B92" s="16">
        <f>A92*Legend!$E$8</f>
        <v>54.64133515871324</v>
      </c>
      <c r="C92" s="5" t="s">
        <v>76</v>
      </c>
      <c r="D92" s="5" t="s">
        <v>12</v>
      </c>
      <c r="E92" s="5" t="s">
        <v>34</v>
      </c>
      <c r="F92" s="5" t="s">
        <v>13</v>
      </c>
      <c r="G92" s="5" t="s">
        <v>14</v>
      </c>
      <c r="H92" s="5" t="s">
        <v>15</v>
      </c>
      <c r="I92" s="5" t="s">
        <v>16</v>
      </c>
      <c r="J92" s="5" t="s">
        <v>17</v>
      </c>
      <c r="K92" s="13">
        <v>94.2</v>
      </c>
      <c r="L92" s="13">
        <v>98.58</v>
      </c>
    </row>
    <row r="93" spans="1:12" x14ac:dyDescent="0.2">
      <c r="A93" s="16">
        <v>59</v>
      </c>
      <c r="B93" s="16">
        <f>A93*Legend!$E$8</f>
        <v>49.597519605601242</v>
      </c>
      <c r="C93" s="5" t="s">
        <v>169</v>
      </c>
      <c r="D93" s="5" t="s">
        <v>12</v>
      </c>
      <c r="E93" s="5" t="s">
        <v>34</v>
      </c>
      <c r="F93" s="5" t="s">
        <v>13</v>
      </c>
      <c r="G93" s="5" t="s">
        <v>14</v>
      </c>
      <c r="H93" s="5" t="s">
        <v>15</v>
      </c>
      <c r="I93" s="5" t="s">
        <v>16</v>
      </c>
      <c r="J93" s="5" t="s">
        <v>17</v>
      </c>
      <c r="K93" s="13">
        <v>94.4</v>
      </c>
      <c r="L93" s="13">
        <v>98.57</v>
      </c>
    </row>
    <row r="94" spans="1:12" x14ac:dyDescent="0.2">
      <c r="A94" s="16">
        <v>64</v>
      </c>
      <c r="B94" s="16">
        <f>A94*Legend!$E$8</f>
        <v>53.800699233194571</v>
      </c>
      <c r="C94" s="5" t="s">
        <v>67</v>
      </c>
      <c r="D94" s="5" t="s">
        <v>12</v>
      </c>
      <c r="E94" s="5" t="s">
        <v>34</v>
      </c>
      <c r="F94" s="5" t="s">
        <v>13</v>
      </c>
      <c r="G94" s="5" t="s">
        <v>14</v>
      </c>
      <c r="H94" s="5" t="s">
        <v>15</v>
      </c>
      <c r="I94" s="5" t="s">
        <v>16</v>
      </c>
      <c r="J94" s="5" t="s">
        <v>17</v>
      </c>
      <c r="K94" s="13">
        <v>94.18</v>
      </c>
      <c r="L94" s="13">
        <v>99.15</v>
      </c>
    </row>
    <row r="95" spans="1:12" x14ac:dyDescent="0.2">
      <c r="A95" s="16">
        <v>4</v>
      </c>
      <c r="B95" s="16">
        <f>A95*Legend!$E$8</f>
        <v>3.3625437020746607</v>
      </c>
      <c r="C95" s="5" t="s">
        <v>213</v>
      </c>
      <c r="D95" s="5" t="s">
        <v>12</v>
      </c>
      <c r="E95" s="5" t="s">
        <v>34</v>
      </c>
      <c r="F95" s="5" t="s">
        <v>13</v>
      </c>
      <c r="G95" s="5" t="s">
        <v>14</v>
      </c>
      <c r="H95" s="5" t="s">
        <v>15</v>
      </c>
      <c r="I95" s="5" t="s">
        <v>16</v>
      </c>
      <c r="J95" s="5" t="s">
        <v>17</v>
      </c>
      <c r="K95" s="13">
        <v>88.73</v>
      </c>
      <c r="L95" s="13">
        <v>99.25</v>
      </c>
    </row>
    <row r="96" spans="1:12" x14ac:dyDescent="0.2">
      <c r="A96" s="16">
        <v>2</v>
      </c>
      <c r="B96" s="16">
        <f>A96*Legend!$E$8</f>
        <v>1.6812718510373303</v>
      </c>
      <c r="C96" s="5" t="s">
        <v>284</v>
      </c>
      <c r="D96" s="5" t="s">
        <v>12</v>
      </c>
      <c r="E96" s="5" t="s">
        <v>34</v>
      </c>
      <c r="F96" s="5" t="s">
        <v>13</v>
      </c>
      <c r="G96" s="5" t="s">
        <v>14</v>
      </c>
      <c r="H96" s="5" t="s">
        <v>15</v>
      </c>
      <c r="I96" s="5" t="s">
        <v>16</v>
      </c>
      <c r="J96" s="5" t="s">
        <v>17</v>
      </c>
      <c r="K96" s="13">
        <v>91.35</v>
      </c>
      <c r="L96" s="13">
        <v>92</v>
      </c>
    </row>
    <row r="97" spans="1:12" x14ac:dyDescent="0.2">
      <c r="A97" s="16">
        <v>1</v>
      </c>
      <c r="B97" s="16">
        <f>A97*Legend!$E$8</f>
        <v>0.84063592551866517</v>
      </c>
      <c r="C97" s="5" t="s">
        <v>110</v>
      </c>
      <c r="D97" s="5" t="s">
        <v>12</v>
      </c>
      <c r="E97" s="5" t="s">
        <v>34</v>
      </c>
      <c r="F97" s="5" t="s">
        <v>13</v>
      </c>
      <c r="G97" s="5" t="s">
        <v>14</v>
      </c>
      <c r="H97" s="5" t="s">
        <v>15</v>
      </c>
      <c r="I97" s="5" t="s">
        <v>16</v>
      </c>
      <c r="J97" s="5" t="s">
        <v>17</v>
      </c>
      <c r="K97" s="13">
        <v>94.03</v>
      </c>
      <c r="L97" s="13">
        <v>97</v>
      </c>
    </row>
    <row r="98" spans="1:12" x14ac:dyDescent="0.2">
      <c r="A98" s="16">
        <v>6</v>
      </c>
      <c r="B98" s="16">
        <f>A98*Legend!$E$8</f>
        <v>5.0438155531119913</v>
      </c>
      <c r="C98" s="5" t="s">
        <v>202</v>
      </c>
      <c r="D98" s="5" t="s">
        <v>27</v>
      </c>
      <c r="K98" s="13">
        <v>93.55</v>
      </c>
      <c r="L98" s="13">
        <v>98</v>
      </c>
    </row>
    <row r="99" spans="1:12" x14ac:dyDescent="0.2">
      <c r="A99" s="16">
        <v>4</v>
      </c>
      <c r="B99" s="16">
        <f>A99*Legend!$E$8</f>
        <v>3.3625437020746607</v>
      </c>
      <c r="C99" s="5" t="s">
        <v>189</v>
      </c>
      <c r="D99" s="5" t="s">
        <v>27</v>
      </c>
      <c r="K99" s="13">
        <v>92.37</v>
      </c>
      <c r="L99" s="13">
        <v>99.25</v>
      </c>
    </row>
    <row r="100" spans="1:12" x14ac:dyDescent="0.2">
      <c r="A100" s="16">
        <v>1</v>
      </c>
      <c r="B100" s="16">
        <f>A100*Legend!$E$8</f>
        <v>0.84063592551866517</v>
      </c>
      <c r="C100" s="5" t="s">
        <v>188</v>
      </c>
      <c r="D100" s="5" t="s">
        <v>27</v>
      </c>
      <c r="K100" s="13">
        <v>86.62</v>
      </c>
      <c r="L100" s="13">
        <v>100</v>
      </c>
    </row>
    <row r="101" spans="1:12" x14ac:dyDescent="0.2">
      <c r="A101" s="16">
        <v>11</v>
      </c>
      <c r="B101" s="16">
        <f>A101*Legend!$E$8</f>
        <v>9.2469951807053175</v>
      </c>
      <c r="C101" s="5" t="s">
        <v>212</v>
      </c>
      <c r="D101" s="5" t="s">
        <v>12</v>
      </c>
      <c r="E101" s="5" t="s">
        <v>34</v>
      </c>
      <c r="F101" s="5" t="s">
        <v>13</v>
      </c>
      <c r="G101" s="5" t="s">
        <v>14</v>
      </c>
      <c r="H101" s="5" t="s">
        <v>15</v>
      </c>
      <c r="I101" s="5" t="s">
        <v>16</v>
      </c>
      <c r="J101" s="5" t="s">
        <v>17</v>
      </c>
      <c r="K101" s="13">
        <v>93.34</v>
      </c>
      <c r="L101" s="13">
        <v>98.18</v>
      </c>
    </row>
    <row r="102" spans="1:12" x14ac:dyDescent="0.2">
      <c r="A102" s="16">
        <v>3</v>
      </c>
      <c r="B102" s="16">
        <f>A102*Legend!$E$8</f>
        <v>2.5219077765559956</v>
      </c>
      <c r="C102" s="5" t="s">
        <v>264</v>
      </c>
      <c r="D102" s="5" t="s">
        <v>12</v>
      </c>
      <c r="E102" s="5" t="s">
        <v>34</v>
      </c>
      <c r="F102" s="5" t="s">
        <v>13</v>
      </c>
      <c r="G102" s="5" t="s">
        <v>14</v>
      </c>
      <c r="H102" s="5" t="s">
        <v>15</v>
      </c>
      <c r="I102" s="5" t="s">
        <v>16</v>
      </c>
      <c r="J102" s="5" t="s">
        <v>17</v>
      </c>
      <c r="K102" s="13">
        <v>90.4</v>
      </c>
      <c r="L102" s="13">
        <v>94.66</v>
      </c>
    </row>
    <row r="103" spans="1:12" x14ac:dyDescent="0.2">
      <c r="A103" s="16">
        <v>1279</v>
      </c>
      <c r="B103" s="16">
        <f>A103*Legend!$E$8</f>
        <v>1075.1733487383729</v>
      </c>
      <c r="C103" s="5" t="s">
        <v>36</v>
      </c>
      <c r="D103" s="5" t="s">
        <v>12</v>
      </c>
      <c r="E103" s="5" t="s">
        <v>34</v>
      </c>
      <c r="F103" s="5" t="s">
        <v>13</v>
      </c>
      <c r="G103" s="5" t="s">
        <v>14</v>
      </c>
      <c r="H103" s="5" t="s">
        <v>15</v>
      </c>
      <c r="I103" s="5" t="s">
        <v>16</v>
      </c>
      <c r="J103" s="5" t="s">
        <v>17</v>
      </c>
      <c r="K103" s="13">
        <v>94.63</v>
      </c>
      <c r="L103" s="13">
        <v>98.56</v>
      </c>
    </row>
    <row r="104" spans="1:12" x14ac:dyDescent="0.2">
      <c r="A104" s="16">
        <v>36</v>
      </c>
      <c r="B104" s="16">
        <f>A104*Legend!$E$8</f>
        <v>30.262893318671946</v>
      </c>
      <c r="C104" s="5" t="s">
        <v>170</v>
      </c>
      <c r="D104" s="5" t="s">
        <v>12</v>
      </c>
      <c r="E104" s="5" t="s">
        <v>34</v>
      </c>
      <c r="F104" s="5" t="s">
        <v>13</v>
      </c>
      <c r="G104" s="5" t="s">
        <v>14</v>
      </c>
      <c r="H104" s="5" t="s">
        <v>15</v>
      </c>
      <c r="I104" s="5" t="s">
        <v>16</v>
      </c>
      <c r="J104" s="5" t="s">
        <v>17</v>
      </c>
      <c r="K104" s="13">
        <v>93.91</v>
      </c>
      <c r="L104" s="13">
        <v>98.86</v>
      </c>
    </row>
    <row r="105" spans="1:12" x14ac:dyDescent="0.2">
      <c r="A105" s="16">
        <v>55</v>
      </c>
      <c r="B105" s="16">
        <f>A105*Legend!$E$8</f>
        <v>46.234975903526582</v>
      </c>
      <c r="C105" s="5" t="s">
        <v>79</v>
      </c>
      <c r="D105" s="5" t="s">
        <v>12</v>
      </c>
      <c r="E105" s="5" t="s">
        <v>34</v>
      </c>
      <c r="F105" s="5" t="s">
        <v>13</v>
      </c>
      <c r="G105" s="5" t="s">
        <v>14</v>
      </c>
      <c r="H105" s="5" t="s">
        <v>15</v>
      </c>
      <c r="I105" s="5" t="s">
        <v>16</v>
      </c>
      <c r="J105" s="5" t="s">
        <v>17</v>
      </c>
      <c r="K105" s="13">
        <v>94.45</v>
      </c>
      <c r="L105" s="13">
        <v>98.67</v>
      </c>
    </row>
    <row r="106" spans="1:12" x14ac:dyDescent="0.2">
      <c r="A106" s="16">
        <v>157</v>
      </c>
      <c r="B106" s="16">
        <f>A106*Legend!$E$8</f>
        <v>131.97984030643042</v>
      </c>
      <c r="C106" s="5" t="s">
        <v>62</v>
      </c>
      <c r="D106" s="5" t="s">
        <v>12</v>
      </c>
      <c r="E106" s="5" t="s">
        <v>34</v>
      </c>
      <c r="F106" s="5" t="s">
        <v>13</v>
      </c>
      <c r="G106" s="5" t="s">
        <v>14</v>
      </c>
      <c r="H106" s="5" t="s">
        <v>15</v>
      </c>
      <c r="I106" s="5" t="s">
        <v>16</v>
      </c>
      <c r="J106" s="5" t="s">
        <v>17</v>
      </c>
      <c r="K106" s="13">
        <v>94.37</v>
      </c>
      <c r="L106" s="13">
        <v>98.63</v>
      </c>
    </row>
    <row r="107" spans="1:12" x14ac:dyDescent="0.2">
      <c r="A107" s="16">
        <v>4</v>
      </c>
      <c r="B107" s="16">
        <f>A107*Legend!$E$8</f>
        <v>3.3625437020746607</v>
      </c>
      <c r="C107" s="5" t="s">
        <v>96</v>
      </c>
      <c r="D107" s="5" t="s">
        <v>12</v>
      </c>
      <c r="E107" s="5" t="s">
        <v>34</v>
      </c>
      <c r="F107" s="5" t="s">
        <v>13</v>
      </c>
      <c r="G107" s="5" t="s">
        <v>14</v>
      </c>
      <c r="H107" s="5" t="s">
        <v>15</v>
      </c>
      <c r="I107" s="5" t="s">
        <v>16</v>
      </c>
      <c r="J107" s="5" t="s">
        <v>17</v>
      </c>
      <c r="K107" s="13">
        <v>91.89</v>
      </c>
      <c r="L107" s="13">
        <v>98.5</v>
      </c>
    </row>
    <row r="108" spans="1:12" x14ac:dyDescent="0.2">
      <c r="A108" s="16">
        <v>17</v>
      </c>
      <c r="B108" s="16">
        <f>A108*Legend!$E$8</f>
        <v>14.290810733817308</v>
      </c>
      <c r="C108" s="5" t="s">
        <v>109</v>
      </c>
      <c r="D108" s="5" t="s">
        <v>12</v>
      </c>
      <c r="E108" s="5" t="s">
        <v>34</v>
      </c>
      <c r="F108" s="5" t="s">
        <v>13</v>
      </c>
      <c r="G108" s="5" t="s">
        <v>14</v>
      </c>
      <c r="H108" s="5" t="s">
        <v>15</v>
      </c>
      <c r="I108" s="5" t="s">
        <v>16</v>
      </c>
      <c r="J108" s="5" t="s">
        <v>17</v>
      </c>
      <c r="K108" s="13">
        <v>92.55</v>
      </c>
      <c r="L108" s="13">
        <v>98.7</v>
      </c>
    </row>
    <row r="109" spans="1:12" x14ac:dyDescent="0.2">
      <c r="A109" s="16">
        <v>1</v>
      </c>
      <c r="B109" s="16">
        <f>A109*Legend!$E$8</f>
        <v>0.84063592551866517</v>
      </c>
      <c r="C109" s="5" t="s">
        <v>195</v>
      </c>
      <c r="D109" s="5" t="s">
        <v>12</v>
      </c>
      <c r="E109" s="5" t="s">
        <v>34</v>
      </c>
      <c r="F109" s="5" t="s">
        <v>13</v>
      </c>
      <c r="G109" s="5" t="s">
        <v>14</v>
      </c>
      <c r="H109" s="5" t="s">
        <v>15</v>
      </c>
      <c r="I109" s="5" t="s">
        <v>16</v>
      </c>
      <c r="J109" s="5" t="s">
        <v>17</v>
      </c>
      <c r="K109" s="13">
        <v>94.66</v>
      </c>
      <c r="L109" s="13">
        <v>99</v>
      </c>
    </row>
    <row r="110" spans="1:12" x14ac:dyDescent="0.2">
      <c r="A110" s="16">
        <v>7</v>
      </c>
      <c r="B110" s="16">
        <f>A110*Legend!$E$8</f>
        <v>5.8844514786306563</v>
      </c>
      <c r="C110" s="5" t="s">
        <v>72</v>
      </c>
      <c r="D110" s="5" t="s">
        <v>12</v>
      </c>
      <c r="E110" s="5" t="s">
        <v>34</v>
      </c>
      <c r="F110" s="5" t="s">
        <v>13</v>
      </c>
      <c r="G110" s="5" t="s">
        <v>14</v>
      </c>
      <c r="H110" s="5" t="s">
        <v>15</v>
      </c>
      <c r="I110" s="5" t="s">
        <v>16</v>
      </c>
      <c r="J110" s="5" t="s">
        <v>17</v>
      </c>
      <c r="K110" s="13">
        <v>92.95</v>
      </c>
      <c r="L110" s="13">
        <v>98.28</v>
      </c>
    </row>
    <row r="111" spans="1:12" x14ac:dyDescent="0.2">
      <c r="A111" s="16">
        <v>7</v>
      </c>
      <c r="B111" s="16">
        <f>A111*Legend!$E$8</f>
        <v>5.8844514786306563</v>
      </c>
      <c r="C111" s="5" t="s">
        <v>108</v>
      </c>
      <c r="D111" s="5" t="s">
        <v>12</v>
      </c>
      <c r="E111" s="5" t="s">
        <v>34</v>
      </c>
      <c r="F111" s="5" t="s">
        <v>13</v>
      </c>
      <c r="G111" s="5" t="s">
        <v>14</v>
      </c>
      <c r="H111" s="5" t="s">
        <v>15</v>
      </c>
      <c r="I111" s="5" t="s">
        <v>16</v>
      </c>
      <c r="J111" s="5" t="s">
        <v>17</v>
      </c>
      <c r="K111" s="13">
        <v>93.79</v>
      </c>
      <c r="L111" s="13">
        <v>98.42</v>
      </c>
    </row>
    <row r="112" spans="1:12" x14ac:dyDescent="0.2">
      <c r="A112" s="16">
        <v>4</v>
      </c>
      <c r="B112" s="16">
        <f>A112*Legend!$E$8</f>
        <v>3.3625437020746607</v>
      </c>
      <c r="C112" s="5" t="s">
        <v>163</v>
      </c>
      <c r="D112" s="5" t="s">
        <v>12</v>
      </c>
      <c r="E112" s="5" t="s">
        <v>34</v>
      </c>
      <c r="F112" s="5" t="s">
        <v>13</v>
      </c>
      <c r="G112" s="5" t="s">
        <v>14</v>
      </c>
      <c r="H112" s="5" t="s">
        <v>15</v>
      </c>
      <c r="I112" s="5" t="s">
        <v>16</v>
      </c>
      <c r="J112" s="5" t="s">
        <v>17</v>
      </c>
      <c r="K112" s="13">
        <v>91.29</v>
      </c>
      <c r="L112" s="13">
        <v>99</v>
      </c>
    </row>
    <row r="113" spans="1:12" x14ac:dyDescent="0.2">
      <c r="A113" s="16">
        <v>32</v>
      </c>
      <c r="B113" s="16">
        <f>A113*Legend!$E$8</f>
        <v>26.900349616597286</v>
      </c>
      <c r="C113" s="5" t="s">
        <v>74</v>
      </c>
      <c r="D113" s="5" t="s">
        <v>12</v>
      </c>
      <c r="E113" s="5" t="s">
        <v>34</v>
      </c>
      <c r="F113" s="5" t="s">
        <v>13</v>
      </c>
      <c r="G113" s="5" t="s">
        <v>14</v>
      </c>
      <c r="H113" s="5" t="s">
        <v>15</v>
      </c>
      <c r="I113" s="5" t="s">
        <v>16</v>
      </c>
      <c r="J113" s="5" t="s">
        <v>17</v>
      </c>
      <c r="K113" s="13">
        <v>92.43</v>
      </c>
      <c r="L113" s="13">
        <v>98.09</v>
      </c>
    </row>
    <row r="114" spans="1:12" x14ac:dyDescent="0.2">
      <c r="A114" s="16">
        <v>41</v>
      </c>
      <c r="B114" s="16">
        <f>A114*Legend!$E$8</f>
        <v>34.466072946265271</v>
      </c>
      <c r="C114" s="5" t="s">
        <v>60</v>
      </c>
      <c r="D114" s="5" t="s">
        <v>12</v>
      </c>
      <c r="E114" s="5" t="s">
        <v>34</v>
      </c>
      <c r="F114" s="5" t="s">
        <v>13</v>
      </c>
      <c r="G114" s="5" t="s">
        <v>14</v>
      </c>
      <c r="H114" s="5" t="s">
        <v>15</v>
      </c>
      <c r="I114" s="5" t="s">
        <v>16</v>
      </c>
      <c r="J114" s="5" t="s">
        <v>17</v>
      </c>
      <c r="K114" s="13">
        <v>95.27</v>
      </c>
      <c r="L114" s="13">
        <v>98.46</v>
      </c>
    </row>
    <row r="115" spans="1:12" x14ac:dyDescent="0.2">
      <c r="A115" s="16">
        <v>31</v>
      </c>
      <c r="B115" s="16">
        <f>A115*Legend!$E$8</f>
        <v>26.05971369107862</v>
      </c>
      <c r="C115" s="5" t="s">
        <v>82</v>
      </c>
      <c r="D115" s="5" t="s">
        <v>12</v>
      </c>
      <c r="E115" s="5" t="s">
        <v>34</v>
      </c>
      <c r="F115" s="5" t="s">
        <v>13</v>
      </c>
      <c r="G115" s="5" t="s">
        <v>14</v>
      </c>
      <c r="H115" s="5" t="s">
        <v>15</v>
      </c>
      <c r="I115" s="5" t="s">
        <v>16</v>
      </c>
      <c r="J115" s="5" t="s">
        <v>17</v>
      </c>
      <c r="K115" s="13">
        <v>92.42</v>
      </c>
      <c r="L115" s="13">
        <v>98.61</v>
      </c>
    </row>
    <row r="116" spans="1:12" x14ac:dyDescent="0.2">
      <c r="A116" s="16">
        <v>21</v>
      </c>
      <c r="B116" s="16">
        <f>A116*Legend!$E$8</f>
        <v>17.65335443589197</v>
      </c>
      <c r="C116" s="5" t="s">
        <v>78</v>
      </c>
      <c r="D116" s="5" t="s">
        <v>12</v>
      </c>
      <c r="E116" s="5" t="s">
        <v>34</v>
      </c>
      <c r="F116" s="5" t="s">
        <v>13</v>
      </c>
      <c r="G116" s="5" t="s">
        <v>14</v>
      </c>
      <c r="H116" s="5" t="s">
        <v>15</v>
      </c>
      <c r="I116" s="5" t="s">
        <v>16</v>
      </c>
      <c r="J116" s="5" t="s">
        <v>17</v>
      </c>
      <c r="K116" s="13">
        <v>92.75</v>
      </c>
      <c r="L116" s="13">
        <v>98.57</v>
      </c>
    </row>
    <row r="117" spans="1:12" x14ac:dyDescent="0.2">
      <c r="A117" s="16">
        <v>32</v>
      </c>
      <c r="B117" s="16">
        <f>A117*Legend!$E$8</f>
        <v>26.900349616597286</v>
      </c>
      <c r="C117" s="5" t="s">
        <v>71</v>
      </c>
      <c r="D117" s="5" t="s">
        <v>12</v>
      </c>
      <c r="E117" s="5" t="s">
        <v>34</v>
      </c>
      <c r="F117" s="5" t="s">
        <v>13</v>
      </c>
      <c r="G117" s="5" t="s">
        <v>14</v>
      </c>
      <c r="H117" s="5" t="s">
        <v>15</v>
      </c>
      <c r="I117" s="5" t="s">
        <v>16</v>
      </c>
      <c r="J117" s="5" t="s">
        <v>17</v>
      </c>
      <c r="K117" s="13">
        <v>94.23</v>
      </c>
      <c r="L117" s="13">
        <v>98.71</v>
      </c>
    </row>
    <row r="118" spans="1:12" x14ac:dyDescent="0.2">
      <c r="A118" s="16">
        <v>32</v>
      </c>
      <c r="B118" s="16">
        <f>A118*Legend!$E$8</f>
        <v>26.900349616597286</v>
      </c>
      <c r="C118" s="5" t="s">
        <v>57</v>
      </c>
      <c r="D118" s="5" t="s">
        <v>12</v>
      </c>
      <c r="E118" s="5" t="s">
        <v>34</v>
      </c>
      <c r="F118" s="5" t="s">
        <v>13</v>
      </c>
      <c r="G118" s="5" t="s">
        <v>14</v>
      </c>
      <c r="H118" s="5" t="s">
        <v>15</v>
      </c>
      <c r="I118" s="5" t="s">
        <v>16</v>
      </c>
      <c r="J118" s="5" t="s">
        <v>17</v>
      </c>
      <c r="K118" s="13">
        <v>93.29</v>
      </c>
      <c r="L118" s="13">
        <v>98.59</v>
      </c>
    </row>
    <row r="119" spans="1:12" x14ac:dyDescent="0.2">
      <c r="A119" s="16">
        <v>3</v>
      </c>
      <c r="B119" s="16">
        <f>A119*Legend!$E$8</f>
        <v>2.5219077765559956</v>
      </c>
      <c r="C119" s="5" t="s">
        <v>107</v>
      </c>
      <c r="D119" s="5" t="s">
        <v>12</v>
      </c>
      <c r="E119" s="5" t="s">
        <v>34</v>
      </c>
      <c r="F119" s="5" t="s">
        <v>13</v>
      </c>
      <c r="G119" s="5" t="s">
        <v>14</v>
      </c>
      <c r="H119" s="5" t="s">
        <v>15</v>
      </c>
      <c r="I119" s="5" t="s">
        <v>16</v>
      </c>
      <c r="J119" s="5" t="s">
        <v>17</v>
      </c>
      <c r="K119" s="13">
        <v>88.6</v>
      </c>
      <c r="L119" s="13">
        <v>93</v>
      </c>
    </row>
    <row r="120" spans="1:12" x14ac:dyDescent="0.2">
      <c r="A120" s="16">
        <v>109</v>
      </c>
      <c r="B120" s="16">
        <f>A120*Legend!$E$8</f>
        <v>91.629315881534509</v>
      </c>
      <c r="C120" s="5" t="s">
        <v>166</v>
      </c>
      <c r="D120" s="5" t="s">
        <v>27</v>
      </c>
      <c r="K120" s="13">
        <v>93.97</v>
      </c>
      <c r="L120" s="13">
        <v>98.92</v>
      </c>
    </row>
    <row r="121" spans="1:12" x14ac:dyDescent="0.2">
      <c r="A121" s="16">
        <v>3</v>
      </c>
      <c r="B121" s="16">
        <f>A121*Legend!$E$8</f>
        <v>2.5219077765559956</v>
      </c>
      <c r="C121" s="5" t="s">
        <v>182</v>
      </c>
      <c r="D121" s="5" t="s">
        <v>12</v>
      </c>
      <c r="E121" s="5" t="s">
        <v>34</v>
      </c>
      <c r="F121" s="5" t="s">
        <v>13</v>
      </c>
      <c r="G121" s="5" t="s">
        <v>14</v>
      </c>
      <c r="H121" s="5" t="s">
        <v>15</v>
      </c>
      <c r="I121" s="5" t="s">
        <v>16</v>
      </c>
      <c r="J121" s="5" t="s">
        <v>17</v>
      </c>
      <c r="K121" s="13">
        <v>93.88</v>
      </c>
      <c r="L121" s="13">
        <v>99.33</v>
      </c>
    </row>
    <row r="122" spans="1:12" x14ac:dyDescent="0.2">
      <c r="A122" s="16">
        <v>14</v>
      </c>
      <c r="B122" s="16">
        <f>A122*Legend!$E$8</f>
        <v>11.768902957261313</v>
      </c>
      <c r="C122" s="5" t="s">
        <v>173</v>
      </c>
      <c r="D122" s="5" t="s">
        <v>12</v>
      </c>
      <c r="E122" s="5" t="s">
        <v>34</v>
      </c>
      <c r="F122" s="5" t="s">
        <v>13</v>
      </c>
      <c r="G122" s="5" t="s">
        <v>14</v>
      </c>
      <c r="H122" s="5" t="s">
        <v>15</v>
      </c>
      <c r="I122" s="5" t="s">
        <v>16</v>
      </c>
      <c r="J122" s="5" t="s">
        <v>17</v>
      </c>
      <c r="K122" s="13">
        <v>93.78</v>
      </c>
      <c r="L122" s="13">
        <v>98.28</v>
      </c>
    </row>
    <row r="123" spans="1:12" x14ac:dyDescent="0.2">
      <c r="A123" s="16">
        <v>44</v>
      </c>
      <c r="B123" s="16">
        <f>A123*Legend!$E$8</f>
        <v>36.98798072282127</v>
      </c>
      <c r="C123" s="5" t="s">
        <v>75</v>
      </c>
      <c r="D123" s="5" t="s">
        <v>12</v>
      </c>
      <c r="E123" s="5" t="s">
        <v>34</v>
      </c>
      <c r="F123" s="5" t="s">
        <v>13</v>
      </c>
      <c r="G123" s="5" t="s">
        <v>14</v>
      </c>
      <c r="H123" s="5" t="s">
        <v>15</v>
      </c>
      <c r="I123" s="5" t="s">
        <v>16</v>
      </c>
      <c r="J123" s="5" t="s">
        <v>17</v>
      </c>
      <c r="K123" s="13">
        <v>94.27</v>
      </c>
      <c r="L123" s="13">
        <v>98.25</v>
      </c>
    </row>
    <row r="124" spans="1:12" x14ac:dyDescent="0.2">
      <c r="A124" s="16">
        <v>89</v>
      </c>
      <c r="B124" s="16">
        <f>A124*Legend!$E$8</f>
        <v>74.816597371161194</v>
      </c>
      <c r="C124" s="5" t="s">
        <v>73</v>
      </c>
      <c r="D124" s="5" t="s">
        <v>12</v>
      </c>
      <c r="E124" s="5" t="s">
        <v>34</v>
      </c>
      <c r="F124" s="5" t="s">
        <v>13</v>
      </c>
      <c r="G124" s="5" t="s">
        <v>14</v>
      </c>
      <c r="H124" s="5" t="s">
        <v>15</v>
      </c>
      <c r="I124" s="5" t="s">
        <v>16</v>
      </c>
      <c r="J124" s="5" t="s">
        <v>17</v>
      </c>
      <c r="K124" s="13">
        <v>93.8</v>
      </c>
      <c r="L124" s="13">
        <v>98.51</v>
      </c>
    </row>
    <row r="125" spans="1:12" x14ac:dyDescent="0.2">
      <c r="A125" s="16">
        <v>1</v>
      </c>
      <c r="B125" s="16">
        <f>A125*Legend!$E$8</f>
        <v>0.84063592551866517</v>
      </c>
      <c r="C125" s="5" t="s">
        <v>194</v>
      </c>
      <c r="D125" s="5" t="s">
        <v>12</v>
      </c>
      <c r="E125" s="5" t="s">
        <v>34</v>
      </c>
      <c r="F125" s="5" t="s">
        <v>13</v>
      </c>
      <c r="G125" s="5" t="s">
        <v>14</v>
      </c>
      <c r="H125" s="5" t="s">
        <v>15</v>
      </c>
      <c r="I125" s="5" t="s">
        <v>16</v>
      </c>
      <c r="J125" s="5" t="s">
        <v>17</v>
      </c>
      <c r="K125" s="13">
        <v>92.38</v>
      </c>
      <c r="L125" s="13">
        <v>99</v>
      </c>
    </row>
    <row r="126" spans="1:12" x14ac:dyDescent="0.2">
      <c r="A126" s="16">
        <v>2</v>
      </c>
      <c r="B126" s="16">
        <f>A126*Legend!$E$8</f>
        <v>1.6812718510373303</v>
      </c>
      <c r="C126" s="5" t="s">
        <v>191</v>
      </c>
      <c r="D126" s="5" t="s">
        <v>12</v>
      </c>
      <c r="E126" s="5" t="s">
        <v>34</v>
      </c>
      <c r="F126" s="5" t="s">
        <v>13</v>
      </c>
      <c r="G126" s="5" t="s">
        <v>14</v>
      </c>
      <c r="H126" s="5" t="s">
        <v>15</v>
      </c>
      <c r="I126" s="5" t="s">
        <v>16</v>
      </c>
      <c r="J126" s="5" t="s">
        <v>17</v>
      </c>
      <c r="K126" s="13">
        <v>92.45</v>
      </c>
      <c r="L126" s="13">
        <v>100</v>
      </c>
    </row>
    <row r="127" spans="1:12" x14ac:dyDescent="0.2">
      <c r="A127" s="16">
        <v>6</v>
      </c>
      <c r="B127" s="16">
        <f>A127*Legend!$E$8</f>
        <v>5.0438155531119913</v>
      </c>
      <c r="C127" s="5" t="s">
        <v>105</v>
      </c>
      <c r="D127" s="5" t="s">
        <v>12</v>
      </c>
      <c r="E127" s="5" t="s">
        <v>34</v>
      </c>
      <c r="F127" s="5" t="s">
        <v>13</v>
      </c>
      <c r="G127" s="5" t="s">
        <v>14</v>
      </c>
      <c r="H127" s="5" t="s">
        <v>15</v>
      </c>
      <c r="I127" s="5" t="s">
        <v>16</v>
      </c>
      <c r="J127" s="5" t="s">
        <v>17</v>
      </c>
      <c r="K127" s="13">
        <v>93.94</v>
      </c>
      <c r="L127" s="13">
        <v>99.33</v>
      </c>
    </row>
    <row r="128" spans="1:12" x14ac:dyDescent="0.2">
      <c r="A128" s="16">
        <v>1</v>
      </c>
      <c r="B128" s="16">
        <f>A128*Legend!$E$8</f>
        <v>0.84063592551866517</v>
      </c>
      <c r="C128" s="5" t="s">
        <v>289</v>
      </c>
      <c r="D128" s="5" t="s">
        <v>12</v>
      </c>
      <c r="E128" s="5" t="s">
        <v>34</v>
      </c>
      <c r="F128" s="5" t="s">
        <v>13</v>
      </c>
      <c r="G128" s="5" t="s">
        <v>14</v>
      </c>
      <c r="H128" s="5" t="s">
        <v>15</v>
      </c>
      <c r="I128" s="5" t="s">
        <v>16</v>
      </c>
      <c r="J128" s="5" t="s">
        <v>17</v>
      </c>
      <c r="K128" s="13">
        <v>92.76</v>
      </c>
      <c r="L128" s="13">
        <v>96</v>
      </c>
    </row>
    <row r="129" spans="1:12" x14ac:dyDescent="0.2">
      <c r="A129" s="16">
        <v>36</v>
      </c>
      <c r="B129" s="16">
        <f>A129*Legend!$E$8</f>
        <v>30.262893318671946</v>
      </c>
      <c r="C129" s="5" t="s">
        <v>95</v>
      </c>
      <c r="D129" s="5" t="s">
        <v>27</v>
      </c>
      <c r="K129" s="13">
        <v>92.8</v>
      </c>
      <c r="L129" s="13">
        <v>97.05</v>
      </c>
    </row>
    <row r="130" spans="1:12" x14ac:dyDescent="0.2">
      <c r="A130" s="16">
        <v>4</v>
      </c>
      <c r="B130" s="16">
        <f>A130*Legend!$E$8</f>
        <v>3.3625437020746607</v>
      </c>
      <c r="C130" s="5" t="s">
        <v>106</v>
      </c>
      <c r="D130" s="5" t="s">
        <v>27</v>
      </c>
      <c r="K130" s="13">
        <v>91.31</v>
      </c>
      <c r="L130" s="13">
        <v>98.5</v>
      </c>
    </row>
    <row r="131" spans="1:12" x14ac:dyDescent="0.2">
      <c r="A131" s="16">
        <v>2</v>
      </c>
      <c r="B131" s="16">
        <f>A131*Legend!$E$8</f>
        <v>1.6812718510373303</v>
      </c>
      <c r="C131" s="5" t="s">
        <v>211</v>
      </c>
      <c r="D131" s="5" t="s">
        <v>12</v>
      </c>
      <c r="E131" s="5" t="s">
        <v>34</v>
      </c>
      <c r="F131" s="5" t="s">
        <v>13</v>
      </c>
      <c r="G131" s="5" t="s">
        <v>14</v>
      </c>
      <c r="H131" s="5" t="s">
        <v>15</v>
      </c>
      <c r="I131" s="5" t="s">
        <v>16</v>
      </c>
      <c r="J131" s="5" t="s">
        <v>17</v>
      </c>
      <c r="K131" s="13">
        <v>88.93</v>
      </c>
      <c r="L131" s="13">
        <v>98.5</v>
      </c>
    </row>
    <row r="132" spans="1:12" x14ac:dyDescent="0.2">
      <c r="A132" s="16">
        <v>4</v>
      </c>
      <c r="B132" s="16">
        <f>A132*Legend!$E$8</f>
        <v>3.3625437020746607</v>
      </c>
      <c r="C132" s="5" t="s">
        <v>86</v>
      </c>
      <c r="D132" s="5" t="s">
        <v>12</v>
      </c>
      <c r="E132" s="5" t="s">
        <v>34</v>
      </c>
      <c r="F132" s="5" t="s">
        <v>13</v>
      </c>
      <c r="G132" s="5" t="s">
        <v>14</v>
      </c>
      <c r="H132" s="5" t="s">
        <v>15</v>
      </c>
      <c r="I132" s="5" t="s">
        <v>16</v>
      </c>
      <c r="J132" s="5" t="s">
        <v>17</v>
      </c>
      <c r="K132" s="13">
        <v>91.18</v>
      </c>
      <c r="L132" s="13">
        <v>93.75</v>
      </c>
    </row>
    <row r="133" spans="1:12" x14ac:dyDescent="0.2">
      <c r="A133" s="16">
        <v>9</v>
      </c>
      <c r="B133" s="16">
        <f>A133*Legend!$E$8</f>
        <v>7.5657233296679864</v>
      </c>
      <c r="C133" s="5" t="s">
        <v>193</v>
      </c>
      <c r="D133" s="5" t="s">
        <v>12</v>
      </c>
      <c r="E133" s="5" t="s">
        <v>34</v>
      </c>
      <c r="F133" s="5" t="s">
        <v>13</v>
      </c>
      <c r="G133" s="5" t="s">
        <v>14</v>
      </c>
      <c r="H133" s="5" t="s">
        <v>15</v>
      </c>
      <c r="I133" s="5" t="s">
        <v>16</v>
      </c>
      <c r="J133" s="5" t="s">
        <v>17</v>
      </c>
      <c r="K133" s="13">
        <v>93.72</v>
      </c>
      <c r="L133" s="13">
        <v>97.77</v>
      </c>
    </row>
    <row r="134" spans="1:12" x14ac:dyDescent="0.2">
      <c r="A134" s="16">
        <v>1</v>
      </c>
      <c r="B134" s="16">
        <f>A134*Legend!$E$8</f>
        <v>0.84063592551866517</v>
      </c>
      <c r="C134" s="5" t="s">
        <v>210</v>
      </c>
      <c r="D134" s="5" t="s">
        <v>12</v>
      </c>
      <c r="E134" s="5" t="s">
        <v>34</v>
      </c>
      <c r="F134" s="5" t="s">
        <v>13</v>
      </c>
      <c r="G134" s="5" t="s">
        <v>14</v>
      </c>
      <c r="H134" s="5" t="s">
        <v>15</v>
      </c>
      <c r="I134" s="5" t="s">
        <v>16</v>
      </c>
      <c r="J134" s="5" t="s">
        <v>17</v>
      </c>
      <c r="K134" s="13">
        <v>89.25</v>
      </c>
      <c r="L134" s="13">
        <v>86</v>
      </c>
    </row>
    <row r="135" spans="1:12" x14ac:dyDescent="0.2">
      <c r="A135" s="16">
        <v>7</v>
      </c>
      <c r="B135" s="16">
        <f>A135*Legend!$E$8</f>
        <v>5.8844514786306563</v>
      </c>
      <c r="C135" s="5" t="s">
        <v>104</v>
      </c>
      <c r="D135" s="5" t="s">
        <v>12</v>
      </c>
      <c r="E135" s="5" t="s">
        <v>34</v>
      </c>
      <c r="F135" s="5" t="s">
        <v>13</v>
      </c>
      <c r="G135" s="5" t="s">
        <v>14</v>
      </c>
      <c r="H135" s="5" t="s">
        <v>15</v>
      </c>
      <c r="I135" s="5" t="s">
        <v>16</v>
      </c>
      <c r="J135" s="5" t="s">
        <v>17</v>
      </c>
      <c r="K135" s="13">
        <v>91.02</v>
      </c>
      <c r="L135" s="13">
        <v>97.85</v>
      </c>
    </row>
    <row r="136" spans="1:12" x14ac:dyDescent="0.2">
      <c r="A136" s="16">
        <v>1</v>
      </c>
      <c r="B136" s="16">
        <f>A136*Legend!$E$8</f>
        <v>0.84063592551866517</v>
      </c>
      <c r="C136" s="5" t="s">
        <v>81</v>
      </c>
      <c r="D136" s="5" t="s">
        <v>12</v>
      </c>
      <c r="E136" s="5" t="s">
        <v>34</v>
      </c>
      <c r="F136" s="5" t="s">
        <v>13</v>
      </c>
      <c r="G136" s="5" t="s">
        <v>14</v>
      </c>
      <c r="H136" s="5" t="s">
        <v>15</v>
      </c>
      <c r="I136" s="5" t="s">
        <v>16</v>
      </c>
      <c r="J136" s="5" t="s">
        <v>17</v>
      </c>
      <c r="K136" s="13">
        <v>85.57</v>
      </c>
      <c r="L136" s="13">
        <v>98</v>
      </c>
    </row>
    <row r="137" spans="1:12" x14ac:dyDescent="0.2">
      <c r="A137" s="16">
        <v>226</v>
      </c>
      <c r="B137" s="16">
        <f>A137*Legend!$E$8</f>
        <v>189.98371916721834</v>
      </c>
      <c r="C137" s="5" t="s">
        <v>39</v>
      </c>
      <c r="D137" s="5" t="s">
        <v>12</v>
      </c>
      <c r="E137" s="5" t="s">
        <v>34</v>
      </c>
      <c r="F137" s="5" t="s">
        <v>13</v>
      </c>
      <c r="G137" s="5" t="s">
        <v>14</v>
      </c>
      <c r="H137" s="5" t="s">
        <v>15</v>
      </c>
      <c r="I137" s="5" t="s">
        <v>16</v>
      </c>
      <c r="J137" s="5" t="s">
        <v>17</v>
      </c>
      <c r="K137" s="13">
        <v>93.66</v>
      </c>
      <c r="L137" s="13">
        <v>98.5</v>
      </c>
    </row>
    <row r="138" spans="1:12" x14ac:dyDescent="0.2">
      <c r="A138" s="16">
        <v>2</v>
      </c>
      <c r="B138" s="16">
        <f>A138*Legend!$E$8</f>
        <v>1.6812718510373303</v>
      </c>
      <c r="C138" s="5" t="s">
        <v>94</v>
      </c>
      <c r="D138" s="5" t="s">
        <v>12</v>
      </c>
      <c r="E138" s="5" t="s">
        <v>34</v>
      </c>
      <c r="F138" s="5" t="s">
        <v>13</v>
      </c>
      <c r="G138" s="5" t="s">
        <v>14</v>
      </c>
      <c r="H138" s="5" t="s">
        <v>15</v>
      </c>
      <c r="I138" s="5" t="s">
        <v>16</v>
      </c>
      <c r="J138" s="5" t="s">
        <v>17</v>
      </c>
      <c r="K138" s="13">
        <v>92.72</v>
      </c>
      <c r="L138" s="13">
        <v>99</v>
      </c>
    </row>
    <row r="139" spans="1:12" x14ac:dyDescent="0.2">
      <c r="A139" s="16">
        <v>9</v>
      </c>
      <c r="B139" s="16">
        <f>A139*Legend!$E$8</f>
        <v>7.5657233296679864</v>
      </c>
      <c r="C139" s="5" t="s">
        <v>179</v>
      </c>
      <c r="D139" s="5" t="s">
        <v>12</v>
      </c>
      <c r="E139" s="5" t="s">
        <v>34</v>
      </c>
      <c r="F139" s="5" t="s">
        <v>13</v>
      </c>
      <c r="G139" s="5" t="s">
        <v>14</v>
      </c>
      <c r="H139" s="5" t="s">
        <v>15</v>
      </c>
      <c r="I139" s="5" t="s">
        <v>16</v>
      </c>
      <c r="J139" s="5" t="s">
        <v>17</v>
      </c>
      <c r="K139" s="13">
        <v>94.2</v>
      </c>
      <c r="L139" s="13">
        <v>98.66</v>
      </c>
    </row>
    <row r="140" spans="1:12" x14ac:dyDescent="0.2">
      <c r="A140" s="16">
        <v>2</v>
      </c>
      <c r="B140" s="16">
        <f>A140*Legend!$E$8</f>
        <v>1.6812718510373303</v>
      </c>
      <c r="C140" s="5" t="s">
        <v>283</v>
      </c>
      <c r="D140" s="5" t="s">
        <v>12</v>
      </c>
      <c r="E140" s="5" t="s">
        <v>34</v>
      </c>
      <c r="F140" s="5" t="s">
        <v>13</v>
      </c>
      <c r="G140" s="5" t="s">
        <v>14</v>
      </c>
      <c r="H140" s="5" t="s">
        <v>15</v>
      </c>
      <c r="I140" s="5" t="s">
        <v>16</v>
      </c>
      <c r="J140" s="5" t="s">
        <v>17</v>
      </c>
      <c r="K140" s="13">
        <v>90.93</v>
      </c>
      <c r="L140" s="13">
        <v>99.5</v>
      </c>
    </row>
    <row r="141" spans="1:12" x14ac:dyDescent="0.2">
      <c r="A141" s="16">
        <v>93</v>
      </c>
      <c r="B141" s="16">
        <f>A141*Legend!$E$8</f>
        <v>78.179141073235854</v>
      </c>
      <c r="C141" s="5" t="s">
        <v>58</v>
      </c>
      <c r="D141" s="5" t="s">
        <v>12</v>
      </c>
      <c r="E141" s="5" t="s">
        <v>34</v>
      </c>
      <c r="F141" s="5" t="s">
        <v>13</v>
      </c>
      <c r="G141" s="5" t="s">
        <v>14</v>
      </c>
      <c r="H141" s="5" t="s">
        <v>15</v>
      </c>
      <c r="I141" s="5" t="s">
        <v>16</v>
      </c>
      <c r="J141" s="5" t="s">
        <v>17</v>
      </c>
      <c r="K141" s="13">
        <v>94.11</v>
      </c>
      <c r="L141" s="13">
        <v>98.69</v>
      </c>
    </row>
    <row r="142" spans="1:12" x14ac:dyDescent="0.2">
      <c r="A142" s="16">
        <v>175</v>
      </c>
      <c r="B142" s="16">
        <f>A142*Legend!$E$8</f>
        <v>147.1112869657664</v>
      </c>
      <c r="C142" s="5" t="s">
        <v>43</v>
      </c>
      <c r="D142" s="5" t="s">
        <v>12</v>
      </c>
      <c r="E142" s="5" t="s">
        <v>34</v>
      </c>
      <c r="F142" s="5" t="s">
        <v>13</v>
      </c>
      <c r="G142" s="5" t="s">
        <v>14</v>
      </c>
      <c r="H142" s="5" t="s">
        <v>15</v>
      </c>
      <c r="I142" s="5" t="s">
        <v>16</v>
      </c>
      <c r="J142" s="5" t="s">
        <v>17</v>
      </c>
      <c r="K142" s="13">
        <v>93.8</v>
      </c>
      <c r="L142" s="13">
        <v>98.48</v>
      </c>
    </row>
    <row r="143" spans="1:12" x14ac:dyDescent="0.2">
      <c r="A143" s="16">
        <v>5</v>
      </c>
      <c r="B143" s="16">
        <f>A143*Legend!$E$8</f>
        <v>4.2031796275933262</v>
      </c>
      <c r="C143" s="5" t="s">
        <v>26</v>
      </c>
      <c r="D143" s="5" t="s">
        <v>27</v>
      </c>
      <c r="K143" s="13">
        <v>88.68</v>
      </c>
      <c r="L143" s="13">
        <v>98.6</v>
      </c>
    </row>
    <row r="144" spans="1:12" x14ac:dyDescent="0.2">
      <c r="A144" s="16">
        <v>6290</v>
      </c>
      <c r="B144" s="16">
        <f>A144*Legend!$E$8</f>
        <v>5287.5999715124035</v>
      </c>
      <c r="C144" s="5" t="s">
        <v>25</v>
      </c>
      <c r="D144" s="5" t="s">
        <v>12</v>
      </c>
      <c r="E144" s="5" t="s">
        <v>18</v>
      </c>
      <c r="F144" s="5" t="s">
        <v>13</v>
      </c>
      <c r="G144" s="5" t="s">
        <v>14</v>
      </c>
      <c r="H144" s="5" t="s">
        <v>15</v>
      </c>
      <c r="I144" s="5" t="s">
        <v>16</v>
      </c>
      <c r="J144" s="5" t="s">
        <v>17</v>
      </c>
      <c r="K144" s="13">
        <v>92.74</v>
      </c>
      <c r="L144" s="13">
        <v>98.48</v>
      </c>
    </row>
    <row r="145" spans="1:12" x14ac:dyDescent="0.2">
      <c r="A145" s="16">
        <v>30</v>
      </c>
      <c r="B145" s="16">
        <f>A145*Legend!$E$8</f>
        <v>25.219077765559955</v>
      </c>
      <c r="C145" s="5" t="s">
        <v>171</v>
      </c>
      <c r="D145" s="5" t="s">
        <v>12</v>
      </c>
      <c r="E145" s="5" t="s">
        <v>18</v>
      </c>
      <c r="F145" s="5" t="s">
        <v>13</v>
      </c>
      <c r="G145" s="5" t="s">
        <v>14</v>
      </c>
      <c r="H145" s="5" t="s">
        <v>15</v>
      </c>
      <c r="I145" s="5" t="s">
        <v>16</v>
      </c>
      <c r="J145" s="5" t="s">
        <v>17</v>
      </c>
      <c r="K145" s="13">
        <v>90.05</v>
      </c>
      <c r="L145" s="13">
        <v>98.4</v>
      </c>
    </row>
    <row r="146" spans="1:12" x14ac:dyDescent="0.2">
      <c r="A146" s="16">
        <v>1194</v>
      </c>
      <c r="B146" s="16">
        <f>A146*Legend!$E$8</f>
        <v>1003.7192950692862</v>
      </c>
      <c r="C146" s="5" t="s">
        <v>125</v>
      </c>
      <c r="D146" s="5" t="s">
        <v>12</v>
      </c>
      <c r="E146" s="5" t="s">
        <v>18</v>
      </c>
      <c r="F146" s="5" t="s">
        <v>13</v>
      </c>
      <c r="G146" s="5" t="s">
        <v>14</v>
      </c>
      <c r="H146" s="5" t="s">
        <v>15</v>
      </c>
      <c r="I146" s="5" t="s">
        <v>16</v>
      </c>
      <c r="J146" s="5" t="s">
        <v>17</v>
      </c>
      <c r="K146" s="13">
        <v>93.58</v>
      </c>
      <c r="L146" s="13">
        <v>98.78</v>
      </c>
    </row>
    <row r="147" spans="1:12" x14ac:dyDescent="0.2">
      <c r="A147" s="16">
        <v>494</v>
      </c>
      <c r="B147" s="16">
        <f>A147*Legend!$E$8</f>
        <v>415.27414720622062</v>
      </c>
      <c r="C147" s="5" t="s">
        <v>139</v>
      </c>
      <c r="D147" s="5" t="s">
        <v>12</v>
      </c>
      <c r="E147" s="5" t="s">
        <v>18</v>
      </c>
      <c r="F147" s="5" t="s">
        <v>13</v>
      </c>
      <c r="G147" s="5" t="s">
        <v>14</v>
      </c>
      <c r="H147" s="5" t="s">
        <v>15</v>
      </c>
      <c r="I147" s="5" t="s">
        <v>16</v>
      </c>
      <c r="J147" s="5" t="s">
        <v>17</v>
      </c>
      <c r="K147" s="13">
        <v>90.9</v>
      </c>
      <c r="L147" s="13">
        <v>98.46</v>
      </c>
    </row>
    <row r="148" spans="1:12" x14ac:dyDescent="0.2">
      <c r="A148" s="16">
        <v>1</v>
      </c>
      <c r="B148" s="16">
        <f>A148*Legend!$E$8</f>
        <v>0.84063592551866517</v>
      </c>
      <c r="C148" s="5" t="s">
        <v>274</v>
      </c>
      <c r="D148" s="5" t="s">
        <v>12</v>
      </c>
      <c r="E148" s="5" t="s">
        <v>18</v>
      </c>
      <c r="F148" s="5" t="s">
        <v>13</v>
      </c>
      <c r="G148" s="5" t="s">
        <v>14</v>
      </c>
      <c r="H148" s="5" t="s">
        <v>15</v>
      </c>
      <c r="I148" s="5" t="s">
        <v>16</v>
      </c>
      <c r="J148" s="5" t="s">
        <v>17</v>
      </c>
      <c r="K148" s="13">
        <v>86.93</v>
      </c>
      <c r="L148" s="13">
        <v>92</v>
      </c>
    </row>
    <row r="149" spans="1:12" x14ac:dyDescent="0.2">
      <c r="A149" s="16">
        <v>1</v>
      </c>
      <c r="B149" s="16">
        <f>A149*Legend!$E$8</f>
        <v>0.84063592551866517</v>
      </c>
      <c r="C149" s="5" t="s">
        <v>144</v>
      </c>
      <c r="D149" s="5" t="s">
        <v>27</v>
      </c>
      <c r="K149" s="13">
        <v>85.28</v>
      </c>
      <c r="L149" s="13">
        <v>89</v>
      </c>
    </row>
    <row r="150" spans="1:12" x14ac:dyDescent="0.2">
      <c r="A150" s="16">
        <v>4</v>
      </c>
      <c r="B150" s="16">
        <f>A150*Legend!$E$8</f>
        <v>3.3625437020746607</v>
      </c>
      <c r="C150" s="5" t="s">
        <v>129</v>
      </c>
      <c r="D150" s="5" t="s">
        <v>27</v>
      </c>
      <c r="K150" s="13">
        <v>90.66</v>
      </c>
      <c r="L150" s="13">
        <v>97.5</v>
      </c>
    </row>
    <row r="151" spans="1:12" x14ac:dyDescent="0.2">
      <c r="A151" s="16">
        <v>77</v>
      </c>
      <c r="B151" s="16">
        <f>A151*Legend!$E$8</f>
        <v>64.728966264937213</v>
      </c>
      <c r="C151" s="5" t="s">
        <v>136</v>
      </c>
      <c r="D151" s="5" t="s">
        <v>27</v>
      </c>
      <c r="K151" s="13">
        <v>92.33</v>
      </c>
      <c r="L151" s="13">
        <v>98.76</v>
      </c>
    </row>
    <row r="152" spans="1:12" x14ac:dyDescent="0.2">
      <c r="A152" s="16">
        <v>12</v>
      </c>
      <c r="B152" s="16">
        <f>A152*Legend!$E$8</f>
        <v>10.087631106223983</v>
      </c>
      <c r="C152" s="5" t="s">
        <v>153</v>
      </c>
      <c r="D152" s="5" t="s">
        <v>27</v>
      </c>
      <c r="K152" s="13">
        <v>92.92</v>
      </c>
      <c r="L152" s="13">
        <v>99.08</v>
      </c>
    </row>
    <row r="153" spans="1:12" x14ac:dyDescent="0.2">
      <c r="A153" s="16">
        <v>2080</v>
      </c>
      <c r="B153" s="16">
        <f>A153*Legend!$E$8</f>
        <v>1748.5227250788237</v>
      </c>
      <c r="C153" s="5" t="s">
        <v>126</v>
      </c>
      <c r="D153" s="5" t="s">
        <v>12</v>
      </c>
      <c r="E153" s="5" t="s">
        <v>18</v>
      </c>
      <c r="F153" s="5" t="s">
        <v>13</v>
      </c>
      <c r="G153" s="5" t="s">
        <v>14</v>
      </c>
      <c r="H153" s="5" t="s">
        <v>15</v>
      </c>
      <c r="I153" s="5" t="s">
        <v>16</v>
      </c>
      <c r="J153" s="5" t="s">
        <v>17</v>
      </c>
      <c r="K153" s="13">
        <v>93.98</v>
      </c>
      <c r="L153" s="13">
        <v>98.71</v>
      </c>
    </row>
    <row r="154" spans="1:12" x14ac:dyDescent="0.2">
      <c r="A154" s="16">
        <v>143</v>
      </c>
      <c r="B154" s="16">
        <f>A154*Legend!$E$8</f>
        <v>120.21093734916911</v>
      </c>
      <c r="C154" s="5" t="s">
        <v>135</v>
      </c>
      <c r="D154" s="5" t="s">
        <v>12</v>
      </c>
      <c r="E154" s="5" t="s">
        <v>18</v>
      </c>
      <c r="F154" s="5" t="s">
        <v>13</v>
      </c>
      <c r="G154" s="5" t="s">
        <v>14</v>
      </c>
      <c r="H154" s="5" t="s">
        <v>15</v>
      </c>
      <c r="I154" s="5" t="s">
        <v>16</v>
      </c>
      <c r="J154" s="5" t="s">
        <v>17</v>
      </c>
      <c r="K154" s="13">
        <v>90.5</v>
      </c>
      <c r="L154" s="13">
        <v>98.27</v>
      </c>
    </row>
    <row r="155" spans="1:12" x14ac:dyDescent="0.2">
      <c r="A155" s="16">
        <v>1</v>
      </c>
      <c r="B155" s="16">
        <f>A155*Legend!$E$8</f>
        <v>0.84063592551866517</v>
      </c>
      <c r="C155" s="5" t="s">
        <v>146</v>
      </c>
      <c r="D155" s="5" t="s">
        <v>12</v>
      </c>
      <c r="E155" s="5" t="s">
        <v>18</v>
      </c>
      <c r="F155" s="5" t="s">
        <v>13</v>
      </c>
      <c r="G155" s="5" t="s">
        <v>14</v>
      </c>
      <c r="H155" s="5" t="s">
        <v>15</v>
      </c>
      <c r="I155" s="5" t="s">
        <v>16</v>
      </c>
      <c r="J155" s="5" t="s">
        <v>17</v>
      </c>
      <c r="K155" s="13">
        <v>88.21</v>
      </c>
      <c r="L155" s="13">
        <v>88</v>
      </c>
    </row>
    <row r="156" spans="1:12" x14ac:dyDescent="0.2">
      <c r="A156" s="16">
        <v>336</v>
      </c>
      <c r="B156" s="16">
        <f>A156*Legend!$E$8</f>
        <v>282.45367097427152</v>
      </c>
      <c r="C156" s="5" t="s">
        <v>127</v>
      </c>
      <c r="D156" s="5" t="s">
        <v>12</v>
      </c>
      <c r="E156" s="5" t="s">
        <v>18</v>
      </c>
      <c r="F156" s="5" t="s">
        <v>13</v>
      </c>
      <c r="G156" s="5" t="s">
        <v>14</v>
      </c>
      <c r="H156" s="5" t="s">
        <v>15</v>
      </c>
      <c r="I156" s="5" t="s">
        <v>16</v>
      </c>
      <c r="J156" s="5" t="s">
        <v>17</v>
      </c>
      <c r="K156" s="13">
        <v>93.52</v>
      </c>
      <c r="L156" s="13">
        <v>98.66</v>
      </c>
    </row>
    <row r="157" spans="1:12" x14ac:dyDescent="0.2">
      <c r="A157" s="16">
        <v>2</v>
      </c>
      <c r="B157" s="16">
        <f>A157*Legend!$E$8</f>
        <v>1.6812718510373303</v>
      </c>
      <c r="C157" s="5" t="s">
        <v>192</v>
      </c>
      <c r="D157" s="5" t="s">
        <v>12</v>
      </c>
      <c r="E157" s="5" t="s">
        <v>18</v>
      </c>
      <c r="F157" s="5" t="s">
        <v>13</v>
      </c>
      <c r="G157" s="5" t="s">
        <v>14</v>
      </c>
      <c r="H157" s="5" t="s">
        <v>15</v>
      </c>
      <c r="I157" s="5" t="s">
        <v>16</v>
      </c>
      <c r="J157" s="5" t="s">
        <v>17</v>
      </c>
      <c r="K157" s="13">
        <v>89.73</v>
      </c>
      <c r="L157" s="13">
        <v>100</v>
      </c>
    </row>
    <row r="158" spans="1:12" x14ac:dyDescent="0.2">
      <c r="A158" s="16">
        <v>364</v>
      </c>
      <c r="B158" s="16">
        <f>A158*Legend!$E$8</f>
        <v>305.99147688879412</v>
      </c>
      <c r="C158" s="5" t="s">
        <v>32</v>
      </c>
      <c r="D158" s="5" t="s">
        <v>12</v>
      </c>
      <c r="E158" s="5" t="s">
        <v>18</v>
      </c>
      <c r="F158" s="5" t="s">
        <v>13</v>
      </c>
      <c r="G158" s="5" t="s">
        <v>14</v>
      </c>
      <c r="H158" s="5" t="s">
        <v>15</v>
      </c>
      <c r="I158" s="5" t="s">
        <v>16</v>
      </c>
      <c r="J158" s="5" t="s">
        <v>17</v>
      </c>
      <c r="K158" s="13">
        <v>92.64</v>
      </c>
      <c r="L158" s="13">
        <v>98.3</v>
      </c>
    </row>
    <row r="159" spans="1:12" x14ac:dyDescent="0.2">
      <c r="A159" s="16">
        <v>16</v>
      </c>
      <c r="B159" s="16">
        <f>A159*Legend!$E$8</f>
        <v>13.450174808298643</v>
      </c>
      <c r="C159" s="5" t="s">
        <v>133</v>
      </c>
      <c r="D159" s="5" t="s">
        <v>12</v>
      </c>
      <c r="E159" s="5" t="s">
        <v>18</v>
      </c>
      <c r="F159" s="5" t="s">
        <v>13</v>
      </c>
      <c r="G159" s="5" t="s">
        <v>14</v>
      </c>
      <c r="H159" s="5" t="s">
        <v>15</v>
      </c>
      <c r="I159" s="5" t="s">
        <v>16</v>
      </c>
      <c r="J159" s="5" t="s">
        <v>17</v>
      </c>
      <c r="K159" s="13">
        <v>91.7</v>
      </c>
      <c r="L159" s="13">
        <v>98.12</v>
      </c>
    </row>
    <row r="160" spans="1:12" x14ac:dyDescent="0.2">
      <c r="A160" s="16">
        <v>1</v>
      </c>
      <c r="B160" s="16">
        <f>A160*Legend!$E$8</f>
        <v>0.84063592551866517</v>
      </c>
      <c r="C160" s="5" t="s">
        <v>208</v>
      </c>
      <c r="D160" s="5" t="s">
        <v>12</v>
      </c>
      <c r="E160" s="5" t="s">
        <v>18</v>
      </c>
      <c r="F160" s="5" t="s">
        <v>13</v>
      </c>
      <c r="G160" s="5" t="s">
        <v>14</v>
      </c>
      <c r="H160" s="5" t="s">
        <v>15</v>
      </c>
      <c r="I160" s="5" t="s">
        <v>16</v>
      </c>
      <c r="J160" s="5" t="s">
        <v>17</v>
      </c>
      <c r="K160" s="13">
        <v>93.65</v>
      </c>
      <c r="L160" s="13">
        <v>95</v>
      </c>
    </row>
    <row r="161" spans="1:12" x14ac:dyDescent="0.2">
      <c r="A161" s="16">
        <v>20</v>
      </c>
      <c r="B161" s="16">
        <f>A161*Legend!$E$8</f>
        <v>16.812718510373305</v>
      </c>
      <c r="C161" s="5" t="s">
        <v>20</v>
      </c>
      <c r="D161" s="5" t="s">
        <v>12</v>
      </c>
      <c r="E161" s="5" t="s">
        <v>18</v>
      </c>
      <c r="F161" s="5" t="s">
        <v>13</v>
      </c>
      <c r="G161" s="5" t="s">
        <v>14</v>
      </c>
      <c r="H161" s="5" t="s">
        <v>15</v>
      </c>
      <c r="I161" s="5" t="s">
        <v>16</v>
      </c>
      <c r="J161" s="5" t="s">
        <v>17</v>
      </c>
      <c r="K161" s="13">
        <v>91.71</v>
      </c>
      <c r="L161" s="13">
        <v>98.5</v>
      </c>
    </row>
    <row r="162" spans="1:12" x14ac:dyDescent="0.2">
      <c r="A162" s="16">
        <v>2</v>
      </c>
      <c r="B162" s="16">
        <f>A162*Legend!$E$8</f>
        <v>1.6812718510373303</v>
      </c>
      <c r="C162" s="5" t="s">
        <v>11</v>
      </c>
      <c r="D162" s="5" t="s">
        <v>12</v>
      </c>
      <c r="E162" s="5" t="s">
        <v>18</v>
      </c>
      <c r="F162" s="5" t="s">
        <v>13</v>
      </c>
      <c r="G162" s="5" t="s">
        <v>14</v>
      </c>
      <c r="H162" s="5" t="s">
        <v>15</v>
      </c>
      <c r="I162" s="5" t="s">
        <v>16</v>
      </c>
      <c r="J162" s="5" t="s">
        <v>17</v>
      </c>
      <c r="K162" s="13">
        <v>90.67</v>
      </c>
      <c r="L162" s="13">
        <v>91</v>
      </c>
    </row>
    <row r="163" spans="1:12" x14ac:dyDescent="0.2">
      <c r="A163" s="16">
        <v>35</v>
      </c>
      <c r="B163" s="16">
        <f>A163*Legend!$E$8</f>
        <v>29.422257393153281</v>
      </c>
      <c r="C163" s="5" t="s">
        <v>134</v>
      </c>
      <c r="D163" s="5" t="s">
        <v>12</v>
      </c>
      <c r="E163" s="5" t="s">
        <v>18</v>
      </c>
      <c r="F163" s="5" t="s">
        <v>13</v>
      </c>
      <c r="G163" s="5" t="s">
        <v>14</v>
      </c>
      <c r="H163" s="5" t="s">
        <v>15</v>
      </c>
      <c r="I163" s="5" t="s">
        <v>16</v>
      </c>
      <c r="J163" s="5" t="s">
        <v>17</v>
      </c>
      <c r="K163" s="13">
        <v>89.87</v>
      </c>
      <c r="L163" s="13">
        <v>98.54</v>
      </c>
    </row>
    <row r="164" spans="1:12" x14ac:dyDescent="0.2">
      <c r="A164" s="16">
        <v>346</v>
      </c>
      <c r="B164" s="16">
        <f>A164*Legend!$E$8</f>
        <v>290.86003022945818</v>
      </c>
      <c r="C164" s="5" t="s">
        <v>132</v>
      </c>
      <c r="D164" s="5" t="s">
        <v>12</v>
      </c>
      <c r="E164" s="5" t="s">
        <v>18</v>
      </c>
      <c r="F164" s="5" t="s">
        <v>13</v>
      </c>
      <c r="G164" s="5" t="s">
        <v>14</v>
      </c>
      <c r="H164" s="5" t="s">
        <v>15</v>
      </c>
      <c r="I164" s="5" t="s">
        <v>16</v>
      </c>
      <c r="J164" s="5" t="s">
        <v>17</v>
      </c>
      <c r="K164" s="13">
        <v>94.15</v>
      </c>
      <c r="L164" s="13">
        <v>98.67</v>
      </c>
    </row>
    <row r="165" spans="1:12" x14ac:dyDescent="0.2">
      <c r="A165" s="16">
        <v>28</v>
      </c>
      <c r="B165" s="16">
        <f>A165*Legend!$E$8</f>
        <v>23.537805914522625</v>
      </c>
      <c r="C165" s="5" t="s">
        <v>152</v>
      </c>
      <c r="D165" s="5" t="s">
        <v>27</v>
      </c>
      <c r="K165" s="13">
        <v>91.04</v>
      </c>
      <c r="L165" s="13">
        <v>97.6</v>
      </c>
    </row>
    <row r="166" spans="1:12" x14ac:dyDescent="0.2">
      <c r="A166" s="16">
        <v>7</v>
      </c>
      <c r="B166" s="16">
        <f>A166*Legend!$E$8</f>
        <v>5.8844514786306563</v>
      </c>
      <c r="C166" s="5" t="s">
        <v>141</v>
      </c>
      <c r="D166" s="5" t="s">
        <v>12</v>
      </c>
      <c r="E166" s="5" t="s">
        <v>18</v>
      </c>
      <c r="F166" s="5" t="s">
        <v>13</v>
      </c>
      <c r="G166" s="5" t="s">
        <v>14</v>
      </c>
      <c r="H166" s="5" t="s">
        <v>15</v>
      </c>
      <c r="I166" s="5" t="s">
        <v>16</v>
      </c>
      <c r="J166" s="5" t="s">
        <v>17</v>
      </c>
      <c r="K166" s="13">
        <v>91.84</v>
      </c>
      <c r="L166" s="13">
        <v>98.14</v>
      </c>
    </row>
    <row r="167" spans="1:12" x14ac:dyDescent="0.2">
      <c r="A167" s="16">
        <v>4</v>
      </c>
      <c r="B167" s="16">
        <f>A167*Legend!$E$8</f>
        <v>3.3625437020746607</v>
      </c>
      <c r="C167" s="5" t="s">
        <v>156</v>
      </c>
      <c r="D167" s="5" t="s">
        <v>12</v>
      </c>
      <c r="E167" s="5" t="s">
        <v>18</v>
      </c>
      <c r="F167" s="5" t="s">
        <v>13</v>
      </c>
      <c r="G167" s="5" t="s">
        <v>14</v>
      </c>
      <c r="H167" s="5" t="s">
        <v>15</v>
      </c>
      <c r="I167" s="5" t="s">
        <v>16</v>
      </c>
      <c r="J167" s="5" t="s">
        <v>17</v>
      </c>
      <c r="K167" s="13">
        <v>89.78</v>
      </c>
      <c r="L167" s="13">
        <v>97</v>
      </c>
    </row>
    <row r="168" spans="1:12" x14ac:dyDescent="0.2">
      <c r="A168" s="16">
        <v>341</v>
      </c>
      <c r="B168" s="16">
        <f>A168*Legend!$E$8</f>
        <v>286.65685060186485</v>
      </c>
      <c r="C168" s="5" t="s">
        <v>167</v>
      </c>
      <c r="D168" s="5" t="s">
        <v>12</v>
      </c>
      <c r="E168" s="5" t="s">
        <v>168</v>
      </c>
      <c r="K168" s="13">
        <v>90.53</v>
      </c>
      <c r="L168" s="13">
        <v>96.97</v>
      </c>
    </row>
    <row r="169" spans="1:12" x14ac:dyDescent="0.2">
      <c r="A169" s="16">
        <v>21</v>
      </c>
      <c r="B169" s="16">
        <f>A169*Legend!$E$8</f>
        <v>17.65335443589197</v>
      </c>
      <c r="C169" s="5" t="s">
        <v>205</v>
      </c>
      <c r="D169" s="5" t="s">
        <v>12</v>
      </c>
      <c r="E169" s="5" t="s">
        <v>168</v>
      </c>
      <c r="K169" s="13">
        <v>89.93</v>
      </c>
      <c r="L169" s="13">
        <v>97.38</v>
      </c>
    </row>
    <row r="170" spans="1:12" x14ac:dyDescent="0.2">
      <c r="A170" s="16">
        <v>4</v>
      </c>
      <c r="B170" s="16">
        <f>A170*Legend!$E$8</f>
        <v>3.3625437020746607</v>
      </c>
      <c r="C170" s="5" t="s">
        <v>206</v>
      </c>
      <c r="D170" s="5" t="s">
        <v>12</v>
      </c>
      <c r="E170" s="5" t="s">
        <v>168</v>
      </c>
      <c r="K170" s="13">
        <v>87.83</v>
      </c>
      <c r="L170" s="13">
        <v>94</v>
      </c>
    </row>
    <row r="171" spans="1:12" x14ac:dyDescent="0.2">
      <c r="A171" s="16">
        <v>374</v>
      </c>
      <c r="B171" s="16">
        <f>A171*Legend!$E$8</f>
        <v>314.39783614398078</v>
      </c>
      <c r="C171" s="5" t="s">
        <v>145</v>
      </c>
      <c r="D171" s="5" t="s">
        <v>12</v>
      </c>
      <c r="E171" s="5" t="s">
        <v>18</v>
      </c>
      <c r="F171" s="5" t="s">
        <v>13</v>
      </c>
      <c r="G171" s="5" t="s">
        <v>14</v>
      </c>
      <c r="H171" s="5" t="s">
        <v>15</v>
      </c>
      <c r="I171" s="5" t="s">
        <v>16</v>
      </c>
      <c r="J171" s="5" t="s">
        <v>17</v>
      </c>
      <c r="K171" s="13">
        <v>91.02</v>
      </c>
      <c r="L171" s="13">
        <v>98.75</v>
      </c>
    </row>
    <row r="172" spans="1:12" x14ac:dyDescent="0.2">
      <c r="A172" s="16">
        <v>1</v>
      </c>
      <c r="B172" s="16">
        <f>A172*Legend!$E$8</f>
        <v>0.84063592551866517</v>
      </c>
      <c r="C172" s="5" t="s">
        <v>288</v>
      </c>
      <c r="D172" s="5" t="s">
        <v>12</v>
      </c>
      <c r="E172" s="5" t="s">
        <v>18</v>
      </c>
      <c r="F172" s="5" t="s">
        <v>13</v>
      </c>
      <c r="G172" s="5" t="s">
        <v>14</v>
      </c>
      <c r="H172" s="5" t="s">
        <v>15</v>
      </c>
      <c r="I172" s="5" t="s">
        <v>16</v>
      </c>
      <c r="J172" s="5" t="s">
        <v>17</v>
      </c>
      <c r="K172" s="13">
        <v>87.36</v>
      </c>
      <c r="L172" s="13">
        <v>81</v>
      </c>
    </row>
    <row r="173" spans="1:12" x14ac:dyDescent="0.2">
      <c r="A173" s="16">
        <v>835</v>
      </c>
      <c r="B173" s="16">
        <f>A173*Legend!$E$8</f>
        <v>701.93099780808541</v>
      </c>
      <c r="C173" s="5" t="s">
        <v>137</v>
      </c>
      <c r="D173" s="5" t="s">
        <v>12</v>
      </c>
      <c r="E173" s="5" t="s">
        <v>18</v>
      </c>
      <c r="F173" s="5" t="s">
        <v>13</v>
      </c>
      <c r="G173" s="5" t="s">
        <v>14</v>
      </c>
      <c r="H173" s="5" t="s">
        <v>15</v>
      </c>
      <c r="I173" s="5" t="s">
        <v>16</v>
      </c>
      <c r="J173" s="5" t="s">
        <v>17</v>
      </c>
      <c r="K173" s="13">
        <v>94</v>
      </c>
      <c r="L173" s="13">
        <v>98.51</v>
      </c>
    </row>
    <row r="174" spans="1:12" x14ac:dyDescent="0.2">
      <c r="A174" s="16">
        <v>2</v>
      </c>
      <c r="B174" s="16">
        <f>A174*Legend!$E$8</f>
        <v>1.6812718510373303</v>
      </c>
      <c r="C174" s="5" t="s">
        <v>155</v>
      </c>
      <c r="D174" s="5" t="s">
        <v>12</v>
      </c>
      <c r="E174" s="5" t="s">
        <v>18</v>
      </c>
      <c r="F174" s="5" t="s">
        <v>13</v>
      </c>
      <c r="G174" s="5" t="s">
        <v>14</v>
      </c>
      <c r="H174" s="5" t="s">
        <v>15</v>
      </c>
      <c r="I174" s="5" t="s">
        <v>16</v>
      </c>
      <c r="J174" s="5" t="s">
        <v>17</v>
      </c>
      <c r="K174" s="13">
        <v>92.92</v>
      </c>
      <c r="L174" s="13">
        <v>90</v>
      </c>
    </row>
    <row r="175" spans="1:12" x14ac:dyDescent="0.2">
      <c r="A175" s="16">
        <v>263</v>
      </c>
      <c r="B175" s="16">
        <f>A175*Legend!$E$8</f>
        <v>221.08724841140895</v>
      </c>
      <c r="C175" s="5" t="s">
        <v>143</v>
      </c>
      <c r="D175" s="5" t="s">
        <v>12</v>
      </c>
      <c r="E175" s="5" t="s">
        <v>18</v>
      </c>
      <c r="F175" s="5" t="s">
        <v>13</v>
      </c>
      <c r="G175" s="5" t="s">
        <v>14</v>
      </c>
      <c r="H175" s="5" t="s">
        <v>15</v>
      </c>
      <c r="I175" s="5" t="s">
        <v>16</v>
      </c>
      <c r="J175" s="5" t="s">
        <v>17</v>
      </c>
      <c r="K175" s="13">
        <v>90.86</v>
      </c>
      <c r="L175" s="13">
        <v>98.24</v>
      </c>
    </row>
    <row r="176" spans="1:12" x14ac:dyDescent="0.2">
      <c r="A176" s="16">
        <v>432</v>
      </c>
      <c r="B176" s="16">
        <f>A176*Legend!$E$8</f>
        <v>363.15471982406336</v>
      </c>
      <c r="C176" s="5" t="s">
        <v>30</v>
      </c>
      <c r="D176" s="5" t="s">
        <v>12</v>
      </c>
      <c r="E176" s="5" t="s">
        <v>18</v>
      </c>
      <c r="F176" s="5" t="s">
        <v>13</v>
      </c>
      <c r="G176" s="5" t="s">
        <v>14</v>
      </c>
      <c r="H176" s="5" t="s">
        <v>15</v>
      </c>
      <c r="I176" s="5" t="s">
        <v>16</v>
      </c>
      <c r="J176" s="5" t="s">
        <v>17</v>
      </c>
      <c r="K176" s="13">
        <v>92.35</v>
      </c>
      <c r="L176" s="13">
        <v>98.56</v>
      </c>
    </row>
    <row r="177" spans="1:12" x14ac:dyDescent="0.2">
      <c r="A177" s="16">
        <v>280</v>
      </c>
      <c r="B177" s="16">
        <f>A177*Legend!$E$8</f>
        <v>235.37805914522625</v>
      </c>
      <c r="C177" s="5" t="s">
        <v>140</v>
      </c>
      <c r="D177" s="5" t="s">
        <v>12</v>
      </c>
      <c r="E177" s="5" t="s">
        <v>18</v>
      </c>
      <c r="F177" s="5" t="s">
        <v>13</v>
      </c>
      <c r="G177" s="5" t="s">
        <v>14</v>
      </c>
      <c r="H177" s="5" t="s">
        <v>15</v>
      </c>
      <c r="I177" s="5" t="s">
        <v>16</v>
      </c>
      <c r="J177" s="5" t="s">
        <v>17</v>
      </c>
      <c r="K177" s="13">
        <v>91.42</v>
      </c>
      <c r="L177" s="13">
        <v>98.62</v>
      </c>
    </row>
    <row r="178" spans="1:12" x14ac:dyDescent="0.2">
      <c r="A178" s="16">
        <v>3321</v>
      </c>
      <c r="B178" s="16">
        <f>A178*Legend!$E$8</f>
        <v>2791.7519086474872</v>
      </c>
      <c r="C178" s="5" t="s">
        <v>19</v>
      </c>
      <c r="D178" s="5" t="s">
        <v>12</v>
      </c>
      <c r="E178" s="5" t="s">
        <v>18</v>
      </c>
      <c r="F178" s="5" t="s">
        <v>13</v>
      </c>
      <c r="G178" s="5" t="s">
        <v>14</v>
      </c>
      <c r="H178" s="5" t="s">
        <v>15</v>
      </c>
      <c r="I178" s="5" t="s">
        <v>16</v>
      </c>
      <c r="J178" s="5" t="s">
        <v>17</v>
      </c>
      <c r="K178" s="13">
        <v>92.67</v>
      </c>
      <c r="L178" s="13">
        <v>98.54</v>
      </c>
    </row>
    <row r="179" spans="1:12" x14ac:dyDescent="0.2">
      <c r="A179" s="16">
        <v>3</v>
      </c>
      <c r="B179" s="16">
        <f>A179*Legend!$E$8</f>
        <v>2.5219077765559956</v>
      </c>
      <c r="C179" s="5" t="s">
        <v>239</v>
      </c>
      <c r="D179" s="5" t="s">
        <v>12</v>
      </c>
      <c r="E179" s="5" t="s">
        <v>241</v>
      </c>
      <c r="F179" s="5" t="s">
        <v>13</v>
      </c>
      <c r="G179" s="5" t="s">
        <v>14</v>
      </c>
      <c r="H179" s="5" t="s">
        <v>15</v>
      </c>
      <c r="I179" s="5" t="s">
        <v>16</v>
      </c>
      <c r="J179" s="5" t="s">
        <v>240</v>
      </c>
      <c r="K179" s="13">
        <v>92.84</v>
      </c>
      <c r="L179" s="13">
        <v>94.66</v>
      </c>
    </row>
    <row r="180" spans="1:12" x14ac:dyDescent="0.2">
      <c r="A180" s="16">
        <v>623</v>
      </c>
      <c r="B180" s="16">
        <f>A180*Legend!$E$8</f>
        <v>523.7161815981284</v>
      </c>
      <c r="C180" s="5" t="s">
        <v>237</v>
      </c>
      <c r="D180" s="5" t="s">
        <v>27</v>
      </c>
      <c r="K180" s="13">
        <v>91.73</v>
      </c>
      <c r="L180" s="13">
        <v>90.45</v>
      </c>
    </row>
    <row r="181" spans="1:12" x14ac:dyDescent="0.2">
      <c r="A181" s="16">
        <v>1</v>
      </c>
      <c r="B181" s="16">
        <f>A181*Legend!$E$8</f>
        <v>0.84063592551866517</v>
      </c>
      <c r="C181" s="5" t="s">
        <v>148</v>
      </c>
      <c r="D181" s="5" t="s">
        <v>12</v>
      </c>
      <c r="E181" s="5" t="s">
        <v>151</v>
      </c>
      <c r="F181" s="5" t="s">
        <v>13</v>
      </c>
      <c r="G181" s="5" t="s">
        <v>14</v>
      </c>
      <c r="H181" s="5" t="s">
        <v>15</v>
      </c>
      <c r="I181" s="5" t="s">
        <v>149</v>
      </c>
      <c r="J181" s="5" t="s">
        <v>150</v>
      </c>
      <c r="K181" s="13">
        <v>94.36</v>
      </c>
      <c r="L181" s="13">
        <v>99</v>
      </c>
    </row>
    <row r="182" spans="1:12" x14ac:dyDescent="0.2">
      <c r="A182" s="16">
        <v>395</v>
      </c>
      <c r="B182" s="16">
        <f>A182*Legend!$E$8</f>
        <v>332.05119057987275</v>
      </c>
      <c r="C182" s="5" t="s">
        <v>93</v>
      </c>
      <c r="D182" s="5" t="s">
        <v>12</v>
      </c>
      <c r="E182" s="5" t="s">
        <v>34</v>
      </c>
      <c r="F182" s="5" t="s">
        <v>13</v>
      </c>
      <c r="G182" s="5" t="s">
        <v>14</v>
      </c>
      <c r="H182" s="5" t="s">
        <v>15</v>
      </c>
      <c r="I182" s="5" t="s">
        <v>16</v>
      </c>
      <c r="J182" s="5" t="s">
        <v>17</v>
      </c>
      <c r="K182" s="13">
        <v>95.28</v>
      </c>
      <c r="L182" s="13">
        <v>98.26</v>
      </c>
    </row>
    <row r="183" spans="1:12" x14ac:dyDescent="0.2">
      <c r="A183" s="16">
        <v>6</v>
      </c>
      <c r="B183" s="16">
        <f>A183*Legend!$E$8</f>
        <v>5.0438155531119913</v>
      </c>
      <c r="C183" s="5" t="s">
        <v>242</v>
      </c>
      <c r="D183" s="5" t="s">
        <v>12</v>
      </c>
      <c r="E183" s="5" t="s">
        <v>248</v>
      </c>
      <c r="F183" s="5" t="s">
        <v>243</v>
      </c>
      <c r="G183" s="5" t="s">
        <v>244</v>
      </c>
      <c r="H183" s="5" t="s">
        <v>245</v>
      </c>
      <c r="I183" s="5" t="s">
        <v>246</v>
      </c>
      <c r="J183" s="5" t="s">
        <v>247</v>
      </c>
      <c r="K183" s="13">
        <v>96.43</v>
      </c>
      <c r="L183" s="13">
        <v>85.83</v>
      </c>
    </row>
    <row r="185" spans="1:12" x14ac:dyDescent="0.2">
      <c r="A185" s="3"/>
      <c r="B185" s="3"/>
      <c r="C185" s="4"/>
    </row>
    <row r="186" spans="1:12" x14ac:dyDescent="0.2">
      <c r="A186" s="3"/>
      <c r="B186" s="3"/>
      <c r="C186" s="4"/>
    </row>
    <row r="187" spans="1:12" x14ac:dyDescent="0.2">
      <c r="A187" s="3"/>
      <c r="B187" s="3"/>
      <c r="C187" s="4"/>
    </row>
    <row r="188" spans="1:12" x14ac:dyDescent="0.2">
      <c r="A188" s="3"/>
      <c r="B188" s="3"/>
      <c r="C188" s="4"/>
    </row>
    <row r="189" spans="1:12" x14ac:dyDescent="0.2">
      <c r="A189" s="3"/>
      <c r="B189" s="3"/>
      <c r="C189" s="4"/>
    </row>
    <row r="190" spans="1:12" x14ac:dyDescent="0.2">
      <c r="A190" s="3"/>
      <c r="B190" s="3"/>
      <c r="C190" s="4"/>
    </row>
    <row r="191" spans="1:12" x14ac:dyDescent="0.2">
      <c r="A191" s="3"/>
      <c r="B191" s="3"/>
      <c r="C191" s="4"/>
    </row>
  </sheetData>
  <sortState xmlns:xlrd2="http://schemas.microsoft.com/office/spreadsheetml/2017/richdata2" ref="A2:L183">
    <sortCondition ref="C1:C183"/>
  </sortState>
  <pageMargins left="0.7" right="0.7" top="0.75" bottom="0.75" header="0.3" footer="0.3"/>
  <pageSetup paperSize="9" scale="4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Legend</vt:lpstr>
      <vt:lpstr>NB05</vt:lpstr>
      <vt:lpstr>NB06</vt:lpstr>
      <vt:lpstr>NB07</vt:lpstr>
      <vt:lpstr>NB08</vt:lpstr>
      <vt:lpstr>NB10</vt:lpstr>
      <vt:lpstr>NB11</vt:lpstr>
      <vt:lpstr>NB12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Maestri</dc:creator>
  <cp:lastModifiedBy>Microsoft Office User</cp:lastModifiedBy>
  <cp:lastPrinted>2021-08-05T11:49:43Z</cp:lastPrinted>
  <dcterms:created xsi:type="dcterms:W3CDTF">2021-06-15T18:33:00Z</dcterms:created>
  <dcterms:modified xsi:type="dcterms:W3CDTF">2022-01-31T10:27:02Z</dcterms:modified>
</cp:coreProperties>
</file>