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2021-Breeding e PCR\Fig-Tab-SM\"/>
    </mc:Choice>
  </mc:AlternateContent>
  <xr:revisionPtr revIDLastSave="0" documentId="13_ncr:1_{E0E94B88-71D6-465B-8B7A-C9F75A138647}" xr6:coauthVersionLast="47" xr6:coauthVersionMax="47" xr10:uidLastSave="{00000000-0000-0000-0000-000000000000}"/>
  <bookViews>
    <workbookView xWindow="-108" yWindow="-108" windowWidth="23256" windowHeight="12456" xr2:uid="{6BAE1EE7-1535-4ED6-9D31-1DEFF9FC2058}"/>
  </bookViews>
  <sheets>
    <sheet name="Table S4a" sheetId="1" r:id="rId1"/>
    <sheet name="Table S4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4" i="2" l="1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O11" i="2"/>
  <c r="J11" i="2"/>
  <c r="E11" i="2"/>
  <c r="O10" i="2"/>
  <c r="J10" i="2"/>
  <c r="E10" i="2"/>
  <c r="O9" i="2"/>
  <c r="J9" i="2"/>
  <c r="E9" i="2"/>
  <c r="O8" i="2"/>
  <c r="J8" i="2"/>
  <c r="E8" i="2"/>
  <c r="O7" i="2"/>
  <c r="J7" i="2"/>
  <c r="E7" i="2"/>
  <c r="O6" i="2"/>
  <c r="J6" i="2"/>
  <c r="E6" i="2"/>
  <c r="O5" i="2"/>
  <c r="J5" i="2"/>
  <c r="E5" i="2"/>
  <c r="O4" i="2"/>
  <c r="J4" i="2"/>
  <c r="E4" i="2"/>
  <c r="O3" i="2"/>
  <c r="J3" i="2"/>
  <c r="E3" i="2"/>
</calcChain>
</file>

<file path=xl/sharedStrings.xml><?xml version="1.0" encoding="utf-8"?>
<sst xmlns="http://schemas.openxmlformats.org/spreadsheetml/2006/main" count="320" uniqueCount="92">
  <si>
    <t>Population 19_33</t>
  </si>
  <si>
    <t>Attended segregation class</t>
  </si>
  <si>
    <t>Attended %</t>
  </si>
  <si>
    <t>Observed %</t>
  </si>
  <si>
    <t>Attended N°</t>
  </si>
  <si>
    <t>Observed N°</t>
  </si>
  <si>
    <t>Test χ2</t>
  </si>
  <si>
    <t>None resistance loci</t>
  </si>
  <si>
    <t>Rpv12</t>
  </si>
  <si>
    <t>Rpv1/Run1</t>
  </si>
  <si>
    <t>Rpv12; Rpv1/Run1</t>
  </si>
  <si>
    <t>Loci segregation</t>
  </si>
  <si>
    <t>Population 19_34</t>
  </si>
  <si>
    <t>Population 19_35</t>
  </si>
  <si>
    <t>Rpv3.1</t>
  </si>
  <si>
    <t>Ren3/Ren9</t>
  </si>
  <si>
    <t>Rpv3.1; Rpv1/Run1</t>
  </si>
  <si>
    <t>Rpv1/Run1; Ren3/Ren9</t>
  </si>
  <si>
    <t>Rpv3.1; Ren3/Ren9</t>
  </si>
  <si>
    <t>Rpv3.1; Rpv1/Run1; Ren3/Ren9</t>
  </si>
  <si>
    <t>Population 20_38</t>
  </si>
  <si>
    <t>Rpv3.1; Rpv12</t>
  </si>
  <si>
    <t>Rpv3.1; Ren1.1</t>
  </si>
  <si>
    <t>Rpv3.1; Rpv12; Rpv1/Run1</t>
  </si>
  <si>
    <t>Rpv3.1; Rpv12; Ren1.1</t>
  </si>
  <si>
    <t>Rpv3.1; Rpv1/Run1; Ren1.1</t>
  </si>
  <si>
    <t>Rpv3.1; Rpv12; Rpv1/Run1; Ren1.1</t>
  </si>
  <si>
    <t>Ren1.1</t>
  </si>
  <si>
    <t>Population 20_41</t>
  </si>
  <si>
    <t>Rpv12; Ren3/Ren9</t>
  </si>
  <si>
    <t>Rpv3.1; Rpv12; Ren3/Ren9</t>
  </si>
  <si>
    <t>Rpv12; Rpv1/Run1; Ren3/Ren9</t>
  </si>
  <si>
    <t>Rpv3.1; Rpv12; Rpv1/Run1; Ren3/Ren9</t>
  </si>
  <si>
    <t>Population 20_42</t>
  </si>
  <si>
    <t>Rpv1/Run1; Rpv12</t>
  </si>
  <si>
    <t>Population 20_43</t>
  </si>
  <si>
    <t>Population 21_44</t>
  </si>
  <si>
    <t>Rpv3.3</t>
  </si>
  <si>
    <t>Rpv10</t>
  </si>
  <si>
    <t>Ren1.2</t>
  </si>
  <si>
    <t>Rpv3.3; Rpv10</t>
  </si>
  <si>
    <t>Rpv3.3; Ren1.2</t>
  </si>
  <si>
    <t>Rpv3.3; Ren3/Ren9</t>
  </si>
  <si>
    <t>Rpv10; Ren1.2</t>
  </si>
  <si>
    <t>Rpv10; Ren3/Ren9</t>
  </si>
  <si>
    <t>Ren1.2; Ren3/Ren9</t>
  </si>
  <si>
    <t>Rpv3.3; Rpv10; Ren1.2</t>
  </si>
  <si>
    <t>Rpv3.3; Rpv10; Ren3/Ren9</t>
  </si>
  <si>
    <t>Rpv3.3; Ren1.2; Ren3/Ren9</t>
  </si>
  <si>
    <t>Rpv10; Ren1.2; Ren3/Ren9</t>
  </si>
  <si>
    <t>Rpv3.3; Rpv10; Ren1.2; Ren3/Ren9</t>
  </si>
  <si>
    <t>Population 21_45</t>
  </si>
  <si>
    <t>Rpv3.2</t>
  </si>
  <si>
    <t>Rpv3.2; Rpv12</t>
  </si>
  <si>
    <t>Rpv3.2; Rpv1/Run1</t>
  </si>
  <si>
    <t>Rpv3.2; Ren3/Ren9</t>
  </si>
  <si>
    <t>Rpv3.2; Rpv12; Rpv1/Run1</t>
  </si>
  <si>
    <t>Rpv3.2; Rpv12; Ren3/Ren9</t>
  </si>
  <si>
    <t>Rpv3.2; Rpv1/Run1; Ren3/Ren9</t>
  </si>
  <si>
    <t>Rpv3.2; Rpv12; Rpv1/Run1; Ren3/Ren9</t>
  </si>
  <si>
    <t>Complete data</t>
  </si>
  <si>
    <t>Selfing</t>
  </si>
  <si>
    <t>Partial data</t>
  </si>
  <si>
    <t>Total seedlings</t>
  </si>
  <si>
    <t>Profiles with partial data/no data</t>
  </si>
  <si>
    <t>Originated from selfing/pollen contamination</t>
  </si>
  <si>
    <t>Seedlings considered in segregation analysis</t>
  </si>
  <si>
    <t>%</t>
  </si>
  <si>
    <t>N°</t>
  </si>
  <si>
    <t>N</t>
  </si>
  <si>
    <t>Totals</t>
  </si>
  <si>
    <t>Tot</t>
  </si>
  <si>
    <t>Resistance loci inherited</t>
  </si>
  <si>
    <t>Rpv N°</t>
  </si>
  <si>
    <t>Ren/Run N°</t>
  </si>
  <si>
    <t>Progenies N°</t>
  </si>
  <si>
    <t>Resistance locus</t>
  </si>
  <si>
    <t>Population N°</t>
  </si>
  <si>
    <t>Loci N°</t>
  </si>
  <si>
    <t>Combinations N°</t>
  </si>
  <si>
    <t>No resistance loci</t>
  </si>
  <si>
    <t>-Rpv-Ren/Run</t>
  </si>
  <si>
    <t>1Rpv-Ren/Run</t>
  </si>
  <si>
    <t>-Rpv1Ren/Run</t>
  </si>
  <si>
    <t>1Rpv1Ren/Run</t>
  </si>
  <si>
    <t>2+Rpv-Ren/Run</t>
  </si>
  <si>
    <t>-Rpv2Ren/Run</t>
  </si>
  <si>
    <t>2+Rpv1Ren/Run</t>
  </si>
  <si>
    <t>1Rpv2Ren/Run</t>
  </si>
  <si>
    <t>2+Rpv2Ren/Run</t>
  </si>
  <si>
    <r>
      <t xml:space="preserve">Table S4b. </t>
    </r>
    <r>
      <rPr>
        <sz val="10"/>
        <color theme="1"/>
        <rFont val="Palatino Linotype"/>
        <family val="1"/>
      </rPr>
      <t>Resistance loci combinations generated in the cross population of the study.</t>
    </r>
  </si>
  <si>
    <r>
      <t xml:space="preserve">Table S4a. </t>
    </r>
    <r>
      <rPr>
        <sz val="10"/>
        <color theme="1"/>
        <rFont val="Palatino Linotype"/>
        <family val="1"/>
      </rPr>
      <t>Data for resistance loci segregation in the cross population of the study.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</si>
</sst>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i/>
      <sz val="10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Fill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3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1" fillId="0" borderId="1" xfId="0" applyFont="1" applyFill="1" applyBorder="1"/>
    <xf numFmtId="0" fontId="1" fillId="0" borderId="0" xfId="0" applyFont="1" applyFill="1"/>
    <xf numFmtId="0" fontId="1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63350-B703-4578-A832-520508111C1E}">
  <dimension ref="A1:I252"/>
  <sheetViews>
    <sheetView showGridLines="0" tabSelected="1" workbookViewId="0">
      <selection activeCell="B7" sqref="B7"/>
    </sheetView>
  </sheetViews>
  <sheetFormatPr defaultColWidth="9.109375" defaultRowHeight="15" x14ac:dyDescent="0.35"/>
  <cols>
    <col min="1" max="1" width="37.109375" style="16" bestFit="1" customWidth="1"/>
    <col min="2" max="5" width="11.6640625" style="17" customWidth="1"/>
    <col min="6" max="6" width="11.6640625" style="11" customWidth="1"/>
    <col min="7" max="7" width="5.5546875" style="1" customWidth="1"/>
    <col min="8" max="16384" width="9.109375" style="1"/>
  </cols>
  <sheetData>
    <row r="1" spans="1:9" x14ac:dyDescent="0.35">
      <c r="A1" s="48" t="s">
        <v>91</v>
      </c>
      <c r="B1" s="49"/>
      <c r="C1" s="49"/>
      <c r="D1" s="49"/>
      <c r="E1" s="49"/>
      <c r="F1" s="49"/>
    </row>
    <row r="2" spans="1:9" ht="15.75" customHeight="1" x14ac:dyDescent="0.35">
      <c r="A2" s="2" t="s">
        <v>0</v>
      </c>
      <c r="B2" s="3" t="s">
        <v>68</v>
      </c>
      <c r="C2" s="4" t="s">
        <v>67</v>
      </c>
      <c r="D2" s="5"/>
      <c r="E2" s="6"/>
      <c r="F2" s="7"/>
    </row>
    <row r="3" spans="1:9" ht="15.75" customHeight="1" x14ac:dyDescent="0.35">
      <c r="A3" s="8" t="s">
        <v>63</v>
      </c>
      <c r="B3" s="9">
        <v>312</v>
      </c>
      <c r="C3" s="10">
        <v>1</v>
      </c>
      <c r="D3" s="1"/>
      <c r="E3" s="9"/>
    </row>
    <row r="4" spans="1:9" ht="30" x14ac:dyDescent="0.35">
      <c r="A4" s="8" t="s">
        <v>65</v>
      </c>
      <c r="B4" s="9">
        <v>4</v>
      </c>
      <c r="C4" s="10">
        <v>1.282051282051282E-2</v>
      </c>
      <c r="D4" s="1"/>
      <c r="E4" s="9"/>
    </row>
    <row r="5" spans="1:9" x14ac:dyDescent="0.35">
      <c r="A5" s="8" t="s">
        <v>64</v>
      </c>
      <c r="B5" s="9">
        <v>5</v>
      </c>
      <c r="C5" s="10">
        <v>1.6025641025641024E-2</v>
      </c>
      <c r="D5" s="1"/>
      <c r="E5" s="9"/>
    </row>
    <row r="6" spans="1:9" ht="30" x14ac:dyDescent="0.35">
      <c r="A6" s="8" t="s">
        <v>66</v>
      </c>
      <c r="B6" s="9">
        <v>303</v>
      </c>
      <c r="C6" s="10">
        <v>0.97115384615384615</v>
      </c>
      <c r="D6" s="1"/>
      <c r="E6" s="9"/>
    </row>
    <row r="7" spans="1:9" x14ac:dyDescent="0.35">
      <c r="A7" s="12" t="s">
        <v>1</v>
      </c>
      <c r="B7" s="13" t="s">
        <v>2</v>
      </c>
      <c r="C7" s="13" t="s">
        <v>3</v>
      </c>
      <c r="D7" s="13" t="s">
        <v>4</v>
      </c>
      <c r="E7" s="13" t="s">
        <v>5</v>
      </c>
      <c r="F7" s="14" t="s">
        <v>6</v>
      </c>
      <c r="I7" s="15"/>
    </row>
    <row r="8" spans="1:9" x14ac:dyDescent="0.35">
      <c r="A8" s="16" t="s">
        <v>7</v>
      </c>
      <c r="B8" s="17">
        <v>0.25</v>
      </c>
      <c r="C8" s="18">
        <v>0.20792079207920791</v>
      </c>
      <c r="D8" s="18">
        <v>75.75</v>
      </c>
      <c r="E8" s="17">
        <v>63</v>
      </c>
      <c r="F8" s="19">
        <v>1.0669341489850298E-2</v>
      </c>
    </row>
    <row r="9" spans="1:9" ht="16.8" x14ac:dyDescent="0.45">
      <c r="A9" s="20" t="s">
        <v>8</v>
      </c>
      <c r="B9" s="17">
        <v>0.25</v>
      </c>
      <c r="C9" s="18">
        <v>0.28382838283828382</v>
      </c>
      <c r="D9" s="18">
        <v>75.75</v>
      </c>
      <c r="E9" s="17">
        <v>86</v>
      </c>
    </row>
    <row r="10" spans="1:9" ht="16.8" x14ac:dyDescent="0.45">
      <c r="A10" s="20" t="s">
        <v>9</v>
      </c>
      <c r="B10" s="17">
        <v>0.25</v>
      </c>
      <c r="C10" s="18">
        <v>0.19801980198019803</v>
      </c>
      <c r="D10" s="18">
        <v>75.75</v>
      </c>
      <c r="E10" s="17">
        <v>60</v>
      </c>
    </row>
    <row r="11" spans="1:9" ht="16.8" x14ac:dyDescent="0.45">
      <c r="A11" s="20" t="s">
        <v>10</v>
      </c>
      <c r="B11" s="17">
        <v>0.25</v>
      </c>
      <c r="C11" s="18">
        <v>0.31023102310231021</v>
      </c>
      <c r="D11" s="18">
        <v>75.75</v>
      </c>
      <c r="E11" s="17">
        <v>94</v>
      </c>
    </row>
    <row r="12" spans="1:9" x14ac:dyDescent="0.35">
      <c r="A12" s="21" t="s">
        <v>11</v>
      </c>
      <c r="C12" s="18"/>
      <c r="D12" s="18"/>
    </row>
    <row r="13" spans="1:9" ht="16.8" x14ac:dyDescent="0.45">
      <c r="A13" s="22" t="s">
        <v>8</v>
      </c>
      <c r="B13" s="23">
        <v>0.5</v>
      </c>
      <c r="C13" s="23">
        <v>0.59405940594059403</v>
      </c>
      <c r="D13" s="23">
        <v>155</v>
      </c>
      <c r="E13" s="24">
        <v>180</v>
      </c>
    </row>
    <row r="14" spans="1:9" ht="16.8" x14ac:dyDescent="0.45">
      <c r="A14" s="25" t="s">
        <v>9</v>
      </c>
      <c r="B14" s="26">
        <v>0.5</v>
      </c>
      <c r="C14" s="26">
        <v>0.50825082508250818</v>
      </c>
      <c r="D14" s="26">
        <v>155</v>
      </c>
      <c r="E14" s="27">
        <v>154</v>
      </c>
      <c r="F14" s="7"/>
    </row>
    <row r="16" spans="1:9" x14ac:dyDescent="0.35">
      <c r="A16" s="2" t="s">
        <v>12</v>
      </c>
      <c r="B16" s="3" t="s">
        <v>68</v>
      </c>
      <c r="C16" s="4" t="s">
        <v>67</v>
      </c>
      <c r="D16" s="5"/>
      <c r="E16" s="6"/>
      <c r="F16" s="7"/>
      <c r="G16" s="16"/>
    </row>
    <row r="17" spans="1:7" x14ac:dyDescent="0.35">
      <c r="A17" s="8" t="s">
        <v>63</v>
      </c>
      <c r="B17" s="9">
        <v>124</v>
      </c>
      <c r="C17" s="10">
        <v>1</v>
      </c>
      <c r="D17" s="1"/>
      <c r="E17" s="9"/>
      <c r="G17" s="16"/>
    </row>
    <row r="18" spans="1:7" ht="30" x14ac:dyDescent="0.35">
      <c r="A18" s="8" t="s">
        <v>65</v>
      </c>
      <c r="B18" s="9">
        <v>3</v>
      </c>
      <c r="C18" s="10">
        <v>2.2388059701492536E-2</v>
      </c>
      <c r="D18" s="1"/>
      <c r="E18" s="9"/>
    </row>
    <row r="19" spans="1:7" x14ac:dyDescent="0.35">
      <c r="A19" s="8" t="s">
        <v>64</v>
      </c>
      <c r="B19" s="9">
        <v>4</v>
      </c>
      <c r="C19" s="10">
        <v>2.9850746268656716E-2</v>
      </c>
      <c r="D19" s="1"/>
      <c r="E19" s="9"/>
    </row>
    <row r="20" spans="1:7" ht="30" x14ac:dyDescent="0.35">
      <c r="A20" s="8" t="s">
        <v>66</v>
      </c>
      <c r="B20" s="9">
        <v>127</v>
      </c>
      <c r="C20" s="10">
        <v>0.94799999999999995</v>
      </c>
      <c r="D20" s="1"/>
      <c r="E20" s="9"/>
    </row>
    <row r="21" spans="1:7" x14ac:dyDescent="0.35">
      <c r="A21" s="12" t="s">
        <v>1</v>
      </c>
      <c r="B21" s="13" t="s">
        <v>2</v>
      </c>
      <c r="C21" s="13" t="s">
        <v>3</v>
      </c>
      <c r="D21" s="13" t="s">
        <v>4</v>
      </c>
      <c r="E21" s="13" t="s">
        <v>5</v>
      </c>
      <c r="F21" s="14" t="s">
        <v>6</v>
      </c>
    </row>
    <row r="22" spans="1:7" x14ac:dyDescent="0.35">
      <c r="A22" s="16" t="s">
        <v>7</v>
      </c>
      <c r="B22" s="17">
        <v>0.25</v>
      </c>
      <c r="C22" s="18">
        <v>0.18110236220472442</v>
      </c>
      <c r="D22" s="18">
        <v>31.75</v>
      </c>
      <c r="E22" s="17">
        <v>23</v>
      </c>
      <c r="F22" s="19">
        <v>6.0377348276759906E-3</v>
      </c>
    </row>
    <row r="23" spans="1:7" ht="16.8" x14ac:dyDescent="0.45">
      <c r="A23" s="20" t="s">
        <v>8</v>
      </c>
      <c r="B23" s="17">
        <v>0.25</v>
      </c>
      <c r="C23" s="18">
        <v>0.30708661417322836</v>
      </c>
      <c r="D23" s="18">
        <v>31.75</v>
      </c>
      <c r="E23" s="17">
        <v>39</v>
      </c>
    </row>
    <row r="24" spans="1:7" ht="16.8" x14ac:dyDescent="0.45">
      <c r="A24" s="20" t="s">
        <v>9</v>
      </c>
      <c r="B24" s="17">
        <v>0.25</v>
      </c>
      <c r="C24" s="18">
        <v>0.16535433070866143</v>
      </c>
      <c r="D24" s="18">
        <v>31.75</v>
      </c>
      <c r="E24" s="17">
        <v>21</v>
      </c>
    </row>
    <row r="25" spans="1:7" ht="16.8" x14ac:dyDescent="0.45">
      <c r="A25" s="20" t="s">
        <v>10</v>
      </c>
      <c r="B25" s="17">
        <v>0.25</v>
      </c>
      <c r="C25" s="18">
        <v>0.34645669291338582</v>
      </c>
      <c r="D25" s="18">
        <v>31.75</v>
      </c>
      <c r="E25" s="17">
        <v>44</v>
      </c>
    </row>
    <row r="26" spans="1:7" x14ac:dyDescent="0.35">
      <c r="A26" s="21" t="s">
        <v>11</v>
      </c>
      <c r="C26" s="18"/>
      <c r="D26" s="18"/>
    </row>
    <row r="27" spans="1:7" ht="16.8" x14ac:dyDescent="0.45">
      <c r="A27" s="22" t="s">
        <v>8</v>
      </c>
      <c r="B27" s="23">
        <v>0.5</v>
      </c>
      <c r="C27" s="23">
        <v>0.65354330708661412</v>
      </c>
      <c r="D27" s="23">
        <v>66</v>
      </c>
      <c r="E27" s="24">
        <v>83</v>
      </c>
    </row>
    <row r="28" spans="1:7" ht="16.8" x14ac:dyDescent="0.45">
      <c r="A28" s="25" t="s">
        <v>9</v>
      </c>
      <c r="B28" s="26">
        <v>0.5</v>
      </c>
      <c r="C28" s="26">
        <v>0.51181102362204722</v>
      </c>
      <c r="D28" s="26">
        <v>66</v>
      </c>
      <c r="E28" s="27">
        <v>65</v>
      </c>
      <c r="F28" s="7"/>
    </row>
    <row r="30" spans="1:7" x14ac:dyDescent="0.35">
      <c r="A30" s="2" t="s">
        <v>13</v>
      </c>
      <c r="B30" s="3" t="s">
        <v>68</v>
      </c>
      <c r="C30" s="4" t="s">
        <v>67</v>
      </c>
      <c r="D30" s="28"/>
      <c r="E30" s="6"/>
      <c r="F30" s="7"/>
    </row>
    <row r="31" spans="1:7" x14ac:dyDescent="0.35">
      <c r="A31" s="8" t="s">
        <v>63</v>
      </c>
      <c r="B31" s="9">
        <v>288</v>
      </c>
      <c r="C31" s="29">
        <v>1</v>
      </c>
      <c r="D31" s="10"/>
      <c r="E31" s="9"/>
    </row>
    <row r="32" spans="1:7" ht="30" x14ac:dyDescent="0.35">
      <c r="A32" s="8" t="s">
        <v>65</v>
      </c>
      <c r="B32" s="9">
        <v>3</v>
      </c>
      <c r="C32" s="10">
        <v>1.0416666666666666E-2</v>
      </c>
      <c r="D32" s="10"/>
      <c r="E32" s="9"/>
    </row>
    <row r="33" spans="1:6" x14ac:dyDescent="0.35">
      <c r="A33" s="8" t="s">
        <v>64</v>
      </c>
      <c r="B33" s="9">
        <v>21</v>
      </c>
      <c r="C33" s="10">
        <v>7.2916666666666671E-2</v>
      </c>
      <c r="D33" s="10"/>
      <c r="E33" s="9"/>
    </row>
    <row r="34" spans="1:6" ht="30" x14ac:dyDescent="0.35">
      <c r="A34" s="8" t="s">
        <v>66</v>
      </c>
      <c r="B34" s="9">
        <v>264</v>
      </c>
      <c r="C34" s="10">
        <v>0.91700000000000004</v>
      </c>
      <c r="D34" s="10"/>
      <c r="E34" s="9"/>
    </row>
    <row r="35" spans="1:6" x14ac:dyDescent="0.35">
      <c r="A35" s="12" t="s">
        <v>1</v>
      </c>
      <c r="B35" s="13" t="s">
        <v>2</v>
      </c>
      <c r="C35" s="13" t="s">
        <v>3</v>
      </c>
      <c r="D35" s="13" t="s">
        <v>4</v>
      </c>
      <c r="E35" s="13" t="s">
        <v>5</v>
      </c>
      <c r="F35" s="14" t="s">
        <v>6</v>
      </c>
    </row>
    <row r="36" spans="1:6" x14ac:dyDescent="0.35">
      <c r="A36" s="16" t="s">
        <v>7</v>
      </c>
      <c r="B36" s="17">
        <v>0.125</v>
      </c>
      <c r="C36" s="18">
        <v>9.8484848484848481E-2</v>
      </c>
      <c r="D36" s="18">
        <v>33</v>
      </c>
      <c r="E36" s="17">
        <v>26</v>
      </c>
      <c r="F36" s="19">
        <v>0.47101481071863061</v>
      </c>
    </row>
    <row r="37" spans="1:6" ht="16.8" x14ac:dyDescent="0.45">
      <c r="A37" s="20" t="s">
        <v>14</v>
      </c>
      <c r="B37" s="17">
        <v>0.125</v>
      </c>
      <c r="C37" s="18">
        <v>0.12121212121212122</v>
      </c>
      <c r="D37" s="18">
        <v>33</v>
      </c>
      <c r="E37" s="17">
        <v>32</v>
      </c>
    </row>
    <row r="38" spans="1:6" ht="16.8" x14ac:dyDescent="0.45">
      <c r="A38" s="20" t="s">
        <v>9</v>
      </c>
      <c r="B38" s="17">
        <v>0.125</v>
      </c>
      <c r="C38" s="18">
        <v>0.12878787878787878</v>
      </c>
      <c r="D38" s="18">
        <v>33</v>
      </c>
      <c r="E38" s="17">
        <v>34</v>
      </c>
    </row>
    <row r="39" spans="1:6" ht="16.8" x14ac:dyDescent="0.45">
      <c r="A39" s="20" t="s">
        <v>15</v>
      </c>
      <c r="B39" s="17">
        <v>0.125</v>
      </c>
      <c r="C39" s="18">
        <v>0.1553030303030303</v>
      </c>
      <c r="D39" s="18">
        <v>33</v>
      </c>
      <c r="E39" s="17">
        <v>41</v>
      </c>
    </row>
    <row r="40" spans="1:6" ht="16.8" x14ac:dyDescent="0.45">
      <c r="A40" s="20" t="s">
        <v>16</v>
      </c>
      <c r="B40" s="17">
        <v>0.125</v>
      </c>
      <c r="C40" s="18">
        <v>0.10606060606060606</v>
      </c>
      <c r="D40" s="18">
        <v>33</v>
      </c>
      <c r="E40" s="17">
        <v>28</v>
      </c>
    </row>
    <row r="41" spans="1:6" ht="16.8" x14ac:dyDescent="0.45">
      <c r="A41" s="20" t="s">
        <v>17</v>
      </c>
      <c r="B41" s="17">
        <v>0.125</v>
      </c>
      <c r="C41" s="18">
        <v>0.10606060606060606</v>
      </c>
      <c r="D41" s="18">
        <v>33</v>
      </c>
      <c r="E41" s="17">
        <v>28</v>
      </c>
    </row>
    <row r="42" spans="1:6" ht="16.8" x14ac:dyDescent="0.45">
      <c r="A42" s="20" t="s">
        <v>18</v>
      </c>
      <c r="B42" s="17">
        <v>0.125</v>
      </c>
      <c r="C42" s="18">
        <v>0.13257575757575757</v>
      </c>
      <c r="D42" s="18">
        <v>33</v>
      </c>
      <c r="E42" s="17">
        <v>35</v>
      </c>
    </row>
    <row r="43" spans="1:6" ht="16.8" x14ac:dyDescent="0.45">
      <c r="A43" s="20" t="s">
        <v>19</v>
      </c>
      <c r="B43" s="17">
        <v>0.125</v>
      </c>
      <c r="C43" s="18">
        <v>0.15151515151515152</v>
      </c>
      <c r="D43" s="18">
        <v>33</v>
      </c>
      <c r="E43" s="17">
        <v>40</v>
      </c>
    </row>
    <row r="44" spans="1:6" x14ac:dyDescent="0.35">
      <c r="A44" s="21" t="s">
        <v>11</v>
      </c>
      <c r="C44" s="18"/>
      <c r="D44" s="18"/>
    </row>
    <row r="45" spans="1:6" ht="16.8" x14ac:dyDescent="0.45">
      <c r="A45" s="20" t="s">
        <v>14</v>
      </c>
      <c r="B45" s="30">
        <v>0.5</v>
      </c>
      <c r="C45" s="30">
        <v>0.51136363636363635</v>
      </c>
      <c r="D45" s="30">
        <v>133.5</v>
      </c>
      <c r="E45" s="31">
        <v>135</v>
      </c>
    </row>
    <row r="46" spans="1:6" ht="16.8" x14ac:dyDescent="0.45">
      <c r="A46" s="20" t="s">
        <v>9</v>
      </c>
      <c r="B46" s="18">
        <v>0.5</v>
      </c>
      <c r="C46" s="18">
        <v>0.49242424242424243</v>
      </c>
      <c r="D46" s="30">
        <v>133.5</v>
      </c>
      <c r="E46" s="32">
        <v>130</v>
      </c>
    </row>
    <row r="47" spans="1:6" ht="16.8" x14ac:dyDescent="0.45">
      <c r="A47" s="25" t="s">
        <v>15</v>
      </c>
      <c r="B47" s="26">
        <v>0.5</v>
      </c>
      <c r="C47" s="26">
        <v>0.54545454545454541</v>
      </c>
      <c r="D47" s="33">
        <v>133.5</v>
      </c>
      <c r="E47" s="27">
        <v>144</v>
      </c>
      <c r="F47" s="7"/>
    </row>
    <row r="49" spans="1:6" x14ac:dyDescent="0.35">
      <c r="A49" s="34" t="s">
        <v>20</v>
      </c>
      <c r="B49" s="3" t="s">
        <v>68</v>
      </c>
      <c r="C49" s="4" t="s">
        <v>67</v>
      </c>
      <c r="D49" s="28"/>
      <c r="E49" s="5"/>
      <c r="F49" s="35"/>
    </row>
    <row r="50" spans="1:6" x14ac:dyDescent="0.35">
      <c r="A50" s="8" t="s">
        <v>63</v>
      </c>
      <c r="B50" s="9">
        <v>1696</v>
      </c>
      <c r="C50" s="29">
        <v>1</v>
      </c>
      <c r="D50" s="10"/>
      <c r="E50" s="1"/>
      <c r="F50" s="36"/>
    </row>
    <row r="51" spans="1:6" ht="30" x14ac:dyDescent="0.35">
      <c r="A51" s="8" t="s">
        <v>65</v>
      </c>
      <c r="B51" s="9">
        <v>18</v>
      </c>
      <c r="C51" s="10">
        <v>1.0613207547169811E-2</v>
      </c>
      <c r="D51" s="10"/>
      <c r="E51" s="9"/>
    </row>
    <row r="52" spans="1:6" x14ac:dyDescent="0.35">
      <c r="A52" s="8" t="s">
        <v>64</v>
      </c>
      <c r="B52" s="9">
        <v>35</v>
      </c>
      <c r="C52" s="10">
        <v>2.0636792452830188E-2</v>
      </c>
      <c r="D52" s="10"/>
      <c r="E52" s="9"/>
    </row>
    <row r="53" spans="1:6" ht="30" x14ac:dyDescent="0.35">
      <c r="A53" s="8" t="s">
        <v>66</v>
      </c>
      <c r="B53" s="9">
        <v>1643</v>
      </c>
      <c r="C53" s="10">
        <v>0.96899999999999997</v>
      </c>
      <c r="D53" s="10"/>
      <c r="E53" s="9"/>
    </row>
    <row r="54" spans="1:6" x14ac:dyDescent="0.35">
      <c r="A54" s="12" t="s">
        <v>1</v>
      </c>
      <c r="B54" s="13" t="s">
        <v>2</v>
      </c>
      <c r="C54" s="13" t="s">
        <v>3</v>
      </c>
      <c r="D54" s="13" t="s">
        <v>4</v>
      </c>
      <c r="E54" s="13" t="s">
        <v>5</v>
      </c>
      <c r="F54" s="14" t="s">
        <v>6</v>
      </c>
    </row>
    <row r="55" spans="1:6" ht="16.8" x14ac:dyDescent="0.45">
      <c r="A55" s="20" t="s">
        <v>14</v>
      </c>
      <c r="B55" s="17">
        <v>0.125</v>
      </c>
      <c r="C55" s="18">
        <v>0.13937918441874619</v>
      </c>
      <c r="D55" s="18">
        <v>205.375</v>
      </c>
      <c r="E55" s="17">
        <v>229</v>
      </c>
      <c r="F55" s="11">
        <v>9.9675619220061509E-13</v>
      </c>
    </row>
    <row r="56" spans="1:6" ht="16.8" x14ac:dyDescent="0.45">
      <c r="A56" s="20" t="s">
        <v>21</v>
      </c>
      <c r="B56" s="17">
        <v>0.125</v>
      </c>
      <c r="C56" s="18">
        <v>0.14607425441265978</v>
      </c>
      <c r="D56" s="18">
        <v>205.375</v>
      </c>
      <c r="E56" s="17">
        <v>240</v>
      </c>
    </row>
    <row r="57" spans="1:6" ht="16.8" x14ac:dyDescent="0.45">
      <c r="A57" s="20" t="s">
        <v>16</v>
      </c>
      <c r="B57" s="17">
        <v>0.125</v>
      </c>
      <c r="C57" s="18">
        <v>9.9208764455264761E-2</v>
      </c>
      <c r="D57" s="18">
        <v>205.375</v>
      </c>
      <c r="E57" s="17">
        <v>163</v>
      </c>
    </row>
    <row r="58" spans="1:6" ht="16.8" x14ac:dyDescent="0.45">
      <c r="A58" s="20" t="s">
        <v>22</v>
      </c>
      <c r="B58" s="17">
        <v>0.125</v>
      </c>
      <c r="C58" s="18">
        <v>0.16372489348752284</v>
      </c>
      <c r="D58" s="18">
        <v>205.375</v>
      </c>
      <c r="E58" s="17">
        <v>269</v>
      </c>
    </row>
    <row r="59" spans="1:6" ht="16.8" x14ac:dyDescent="0.45">
      <c r="A59" s="20" t="s">
        <v>23</v>
      </c>
      <c r="B59" s="17">
        <v>0.125</v>
      </c>
      <c r="C59" s="18">
        <v>8.825319537431528E-2</v>
      </c>
      <c r="D59" s="18">
        <v>205.375</v>
      </c>
      <c r="E59" s="17">
        <v>145</v>
      </c>
    </row>
    <row r="60" spans="1:6" ht="16.8" x14ac:dyDescent="0.45">
      <c r="A60" s="20" t="s">
        <v>24</v>
      </c>
      <c r="B60" s="17">
        <v>0.125</v>
      </c>
      <c r="C60" s="18">
        <v>0.14850882531953744</v>
      </c>
      <c r="D60" s="18">
        <v>205.375</v>
      </c>
      <c r="E60" s="17">
        <v>244</v>
      </c>
    </row>
    <row r="61" spans="1:6" ht="16.8" x14ac:dyDescent="0.45">
      <c r="A61" s="20" t="s">
        <v>25</v>
      </c>
      <c r="B61" s="17">
        <v>0.125</v>
      </c>
      <c r="C61" s="18">
        <v>0.10225197808886184</v>
      </c>
      <c r="D61" s="18">
        <v>205.375</v>
      </c>
      <c r="E61" s="17">
        <v>168</v>
      </c>
    </row>
    <row r="62" spans="1:6" ht="16.8" x14ac:dyDescent="0.45">
      <c r="A62" s="20" t="s">
        <v>26</v>
      </c>
      <c r="B62" s="17">
        <v>0.125</v>
      </c>
      <c r="C62" s="18">
        <v>0.11259890444309191</v>
      </c>
      <c r="D62" s="18">
        <v>205.375</v>
      </c>
      <c r="E62" s="17">
        <v>185</v>
      </c>
    </row>
    <row r="63" spans="1:6" x14ac:dyDescent="0.35">
      <c r="A63" s="21" t="s">
        <v>11</v>
      </c>
      <c r="C63" s="18"/>
    </row>
    <row r="64" spans="1:6" ht="16.8" x14ac:dyDescent="0.45">
      <c r="A64" s="20" t="s">
        <v>14</v>
      </c>
      <c r="B64" s="18">
        <v>1</v>
      </c>
      <c r="C64" s="18">
        <v>1</v>
      </c>
      <c r="D64" s="18">
        <v>1636</v>
      </c>
      <c r="E64" s="32">
        <v>1643</v>
      </c>
    </row>
    <row r="65" spans="1:6" ht="16.8" x14ac:dyDescent="0.45">
      <c r="A65" s="20" t="s">
        <v>8</v>
      </c>
      <c r="B65" s="18">
        <v>0.5</v>
      </c>
      <c r="C65" s="18">
        <v>0.49543517954960442</v>
      </c>
      <c r="D65" s="18">
        <v>818</v>
      </c>
      <c r="E65" s="32">
        <v>814</v>
      </c>
    </row>
    <row r="66" spans="1:6" ht="16.8" x14ac:dyDescent="0.45">
      <c r="A66" s="22" t="s">
        <v>9</v>
      </c>
      <c r="B66" s="23">
        <v>0.5</v>
      </c>
      <c r="C66" s="23">
        <v>0.40231284236153375</v>
      </c>
      <c r="D66" s="23">
        <v>818</v>
      </c>
      <c r="E66" s="24">
        <v>661</v>
      </c>
    </row>
    <row r="67" spans="1:6" ht="16.8" x14ac:dyDescent="0.45">
      <c r="A67" s="25" t="s">
        <v>27</v>
      </c>
      <c r="B67" s="26">
        <v>0.5</v>
      </c>
      <c r="C67" s="26">
        <v>0.52708460133901403</v>
      </c>
      <c r="D67" s="26">
        <v>818</v>
      </c>
      <c r="E67" s="27">
        <v>866</v>
      </c>
      <c r="F67" s="7"/>
    </row>
    <row r="68" spans="1:6" x14ac:dyDescent="0.35">
      <c r="B68" s="1"/>
      <c r="C68" s="1"/>
      <c r="D68" s="1"/>
      <c r="E68" s="1"/>
      <c r="F68" s="36"/>
    </row>
    <row r="69" spans="1:6" x14ac:dyDescent="0.35">
      <c r="A69" s="34" t="s">
        <v>28</v>
      </c>
      <c r="B69" s="3" t="s">
        <v>68</v>
      </c>
      <c r="C69" s="4" t="s">
        <v>67</v>
      </c>
      <c r="D69" s="28"/>
      <c r="E69" s="5"/>
      <c r="F69" s="35"/>
    </row>
    <row r="70" spans="1:6" x14ac:dyDescent="0.35">
      <c r="A70" s="8" t="s">
        <v>63</v>
      </c>
      <c r="B70" s="9">
        <v>1754</v>
      </c>
      <c r="C70" s="10">
        <v>1</v>
      </c>
      <c r="D70" s="10"/>
      <c r="E70" s="1"/>
      <c r="F70" s="36"/>
    </row>
    <row r="71" spans="1:6" ht="30" x14ac:dyDescent="0.35">
      <c r="A71" s="8" t="s">
        <v>65</v>
      </c>
      <c r="B71" s="9">
        <v>27</v>
      </c>
      <c r="C71" s="10">
        <v>1.5393386545039909E-2</v>
      </c>
      <c r="D71" s="10"/>
      <c r="E71" s="9"/>
    </row>
    <row r="72" spans="1:6" x14ac:dyDescent="0.35">
      <c r="A72" s="8" t="s">
        <v>64</v>
      </c>
      <c r="B72" s="9">
        <v>56</v>
      </c>
      <c r="C72" s="10">
        <v>3.192702394526796E-2</v>
      </c>
      <c r="D72" s="10"/>
      <c r="E72" s="9"/>
    </row>
    <row r="73" spans="1:6" ht="30" x14ac:dyDescent="0.35">
      <c r="A73" s="8" t="s">
        <v>66</v>
      </c>
      <c r="B73" s="9">
        <v>1671</v>
      </c>
      <c r="C73" s="10">
        <v>0.95299999999999996</v>
      </c>
      <c r="D73" s="10"/>
      <c r="E73" s="9"/>
    </row>
    <row r="74" spans="1:6" x14ac:dyDescent="0.35">
      <c r="A74" s="12" t="s">
        <v>1</v>
      </c>
      <c r="B74" s="13" t="s">
        <v>2</v>
      </c>
      <c r="C74" s="13" t="s">
        <v>3</v>
      </c>
      <c r="D74" s="13" t="s">
        <v>4</v>
      </c>
      <c r="E74" s="13" t="s">
        <v>5</v>
      </c>
      <c r="F74" s="14" t="s">
        <v>6</v>
      </c>
    </row>
    <row r="75" spans="1:6" x14ac:dyDescent="0.35">
      <c r="A75" s="16" t="s">
        <v>7</v>
      </c>
      <c r="B75" s="17">
        <v>6.25E-2</v>
      </c>
      <c r="C75" s="18">
        <v>6.5230400957510468E-2</v>
      </c>
      <c r="D75" s="18">
        <v>104.4375</v>
      </c>
      <c r="E75" s="17">
        <v>109</v>
      </c>
      <c r="F75" s="11">
        <v>1.3632505767036639E-24</v>
      </c>
    </row>
    <row r="76" spans="1:6" ht="16.8" x14ac:dyDescent="0.45">
      <c r="A76" s="20" t="s">
        <v>14</v>
      </c>
      <c r="B76" s="17">
        <v>6.25E-2</v>
      </c>
      <c r="C76" s="18">
        <v>9.1561938958707359E-2</v>
      </c>
      <c r="D76" s="18">
        <v>104.4375</v>
      </c>
      <c r="E76" s="17">
        <v>153</v>
      </c>
    </row>
    <row r="77" spans="1:6" ht="16.8" x14ac:dyDescent="0.45">
      <c r="A77" s="20" t="s">
        <v>8</v>
      </c>
      <c r="B77" s="17">
        <v>6.25E-2</v>
      </c>
      <c r="C77" s="18">
        <v>7.6002393776181926E-2</v>
      </c>
      <c r="D77" s="18">
        <v>104.4375</v>
      </c>
      <c r="E77" s="17">
        <v>127</v>
      </c>
    </row>
    <row r="78" spans="1:6" ht="16.8" x14ac:dyDescent="0.45">
      <c r="A78" s="20" t="s">
        <v>9</v>
      </c>
      <c r="B78" s="17">
        <v>6.25E-2</v>
      </c>
      <c r="C78" s="18">
        <v>4.3686415320167565E-2</v>
      </c>
      <c r="D78" s="18">
        <v>104.4375</v>
      </c>
      <c r="E78" s="17">
        <v>73</v>
      </c>
    </row>
    <row r="79" spans="1:6" ht="16.8" x14ac:dyDescent="0.45">
      <c r="A79" s="20" t="s">
        <v>15</v>
      </c>
      <c r="B79" s="17">
        <v>6.25E-2</v>
      </c>
      <c r="C79" s="18">
        <v>8.6774386594853384E-2</v>
      </c>
      <c r="D79" s="18">
        <v>104.4375</v>
      </c>
      <c r="E79" s="17">
        <v>145</v>
      </c>
    </row>
    <row r="80" spans="1:6" ht="16.8" x14ac:dyDescent="0.45">
      <c r="A80" s="20" t="s">
        <v>21</v>
      </c>
      <c r="B80" s="17">
        <v>6.25E-2</v>
      </c>
      <c r="C80" s="18">
        <v>8.4380610412926396E-2</v>
      </c>
      <c r="D80" s="18">
        <v>104.4375</v>
      </c>
      <c r="E80" s="17">
        <v>141</v>
      </c>
    </row>
    <row r="81" spans="1:6" ht="16.8" x14ac:dyDescent="0.45">
      <c r="A81" s="20" t="s">
        <v>16</v>
      </c>
      <c r="B81" s="17">
        <v>6.25E-2</v>
      </c>
      <c r="C81" s="18">
        <v>4.1292639138240578E-2</v>
      </c>
      <c r="D81" s="18">
        <v>104.4375</v>
      </c>
      <c r="E81" s="17">
        <v>69</v>
      </c>
    </row>
    <row r="82" spans="1:6" ht="16.8" x14ac:dyDescent="0.45">
      <c r="A82" s="20" t="s">
        <v>18</v>
      </c>
      <c r="B82" s="17">
        <v>6.25E-2</v>
      </c>
      <c r="C82" s="18">
        <v>7.9593058049072407E-2</v>
      </c>
      <c r="D82" s="18">
        <v>104.4375</v>
      </c>
      <c r="E82" s="17">
        <v>133</v>
      </c>
    </row>
    <row r="83" spans="1:6" ht="16.8" x14ac:dyDescent="0.45">
      <c r="A83" s="20" t="s">
        <v>10</v>
      </c>
      <c r="B83" s="17">
        <v>6.25E-2</v>
      </c>
      <c r="C83" s="18">
        <v>5.385996409335727E-2</v>
      </c>
      <c r="D83" s="18">
        <v>104.4375</v>
      </c>
      <c r="E83" s="17">
        <v>90</v>
      </c>
    </row>
    <row r="84" spans="1:6" ht="16.8" x14ac:dyDescent="0.45">
      <c r="A84" s="20" t="s">
        <v>29</v>
      </c>
      <c r="B84" s="17">
        <v>6.25E-2</v>
      </c>
      <c r="C84" s="18">
        <v>7.7797725912627166E-2</v>
      </c>
      <c r="D84" s="18">
        <v>104.4375</v>
      </c>
      <c r="E84" s="17">
        <v>130</v>
      </c>
    </row>
    <row r="85" spans="1:6" ht="16.8" x14ac:dyDescent="0.45">
      <c r="A85" s="20" t="s">
        <v>17</v>
      </c>
      <c r="B85" s="17">
        <v>6.25E-2</v>
      </c>
      <c r="C85" s="18">
        <v>4.3686415320167565E-2</v>
      </c>
      <c r="D85" s="18">
        <v>104.4375</v>
      </c>
      <c r="E85" s="17">
        <v>73</v>
      </c>
    </row>
    <row r="86" spans="1:6" ht="16.8" x14ac:dyDescent="0.45">
      <c r="A86" s="20" t="s">
        <v>23</v>
      </c>
      <c r="B86" s="17">
        <v>6.25E-2</v>
      </c>
      <c r="C86" s="18">
        <v>4.7277079593058047E-2</v>
      </c>
      <c r="D86" s="18">
        <v>104.4375</v>
      </c>
      <c r="E86" s="17">
        <v>79</v>
      </c>
    </row>
    <row r="87" spans="1:6" ht="16.8" x14ac:dyDescent="0.45">
      <c r="A87" s="20" t="s">
        <v>30</v>
      </c>
      <c r="B87" s="17">
        <v>6.25E-2</v>
      </c>
      <c r="C87" s="18">
        <v>7.899461400359066E-2</v>
      </c>
      <c r="D87" s="18">
        <v>104.4375</v>
      </c>
      <c r="E87" s="17">
        <v>132</v>
      </c>
    </row>
    <row r="88" spans="1:6" ht="16.8" x14ac:dyDescent="0.45">
      <c r="A88" s="20" t="s">
        <v>19</v>
      </c>
      <c r="B88" s="17">
        <v>6.25E-2</v>
      </c>
      <c r="C88" s="18">
        <v>3.231597845601436E-2</v>
      </c>
      <c r="D88" s="18">
        <v>104.4375</v>
      </c>
      <c r="E88" s="17">
        <v>54</v>
      </c>
    </row>
    <row r="89" spans="1:6" ht="13.8" customHeight="1" x14ac:dyDescent="0.45">
      <c r="A89" s="20" t="s">
        <v>31</v>
      </c>
      <c r="B89" s="17">
        <v>6.25E-2</v>
      </c>
      <c r="C89" s="18">
        <v>4.7277079593058047E-2</v>
      </c>
      <c r="D89" s="18">
        <v>104.4375</v>
      </c>
      <c r="E89" s="17">
        <v>79</v>
      </c>
    </row>
    <row r="90" spans="1:6" ht="13.8" customHeight="1" x14ac:dyDescent="0.45">
      <c r="A90" s="20" t="s">
        <v>32</v>
      </c>
      <c r="B90" s="17">
        <v>6.25E-2</v>
      </c>
      <c r="C90" s="18">
        <v>5.0269299820466788E-2</v>
      </c>
      <c r="D90" s="18">
        <v>104.4375</v>
      </c>
      <c r="E90" s="17">
        <v>84</v>
      </c>
    </row>
    <row r="91" spans="1:6" ht="13.8" customHeight="1" x14ac:dyDescent="0.35">
      <c r="A91" s="21" t="s">
        <v>11</v>
      </c>
    </row>
    <row r="92" spans="1:6" ht="13.8" customHeight="1" x14ac:dyDescent="0.45">
      <c r="A92" s="20" t="s">
        <v>14</v>
      </c>
      <c r="B92" s="18">
        <v>0.5</v>
      </c>
      <c r="C92" s="18">
        <v>0.50568521843207659</v>
      </c>
      <c r="D92" s="17">
        <v>835.5</v>
      </c>
      <c r="E92" s="18">
        <v>845</v>
      </c>
    </row>
    <row r="93" spans="1:6" ht="13.8" customHeight="1" x14ac:dyDescent="0.45">
      <c r="A93" s="20" t="s">
        <v>8</v>
      </c>
      <c r="B93" s="18">
        <v>0.5</v>
      </c>
      <c r="C93" s="18">
        <v>0.51585876720526624</v>
      </c>
      <c r="D93" s="17">
        <v>835.5</v>
      </c>
      <c r="E93" s="18">
        <v>862</v>
      </c>
    </row>
    <row r="94" spans="1:6" ht="13.8" customHeight="1" x14ac:dyDescent="0.45">
      <c r="A94" s="22" t="s">
        <v>9</v>
      </c>
      <c r="B94" s="23">
        <v>0.5</v>
      </c>
      <c r="C94" s="23">
        <v>0.35966487133453023</v>
      </c>
      <c r="D94" s="37">
        <v>835.5</v>
      </c>
      <c r="E94" s="23">
        <v>601</v>
      </c>
    </row>
    <row r="95" spans="1:6" ht="13.8" customHeight="1" x14ac:dyDescent="0.45">
      <c r="A95" s="25" t="s">
        <v>15</v>
      </c>
      <c r="B95" s="26">
        <v>0.5</v>
      </c>
      <c r="C95" s="26">
        <v>0.4967085577498504</v>
      </c>
      <c r="D95" s="38">
        <v>835.5</v>
      </c>
      <c r="E95" s="26">
        <v>830</v>
      </c>
      <c r="F95" s="7"/>
    </row>
    <row r="96" spans="1:6" ht="13.8" customHeight="1" x14ac:dyDescent="0.45">
      <c r="A96" s="20"/>
      <c r="B96" s="1"/>
      <c r="C96" s="1"/>
      <c r="D96" s="1"/>
      <c r="E96" s="1"/>
      <c r="F96" s="36"/>
    </row>
    <row r="97" spans="1:6" ht="13.8" customHeight="1" x14ac:dyDescent="0.35">
      <c r="A97" s="2" t="s">
        <v>33</v>
      </c>
      <c r="B97" s="3" t="s">
        <v>68</v>
      </c>
      <c r="C97" s="4" t="s">
        <v>67</v>
      </c>
      <c r="D97" s="28"/>
      <c r="E97" s="6"/>
      <c r="F97" s="35"/>
    </row>
    <row r="98" spans="1:6" ht="13.8" customHeight="1" x14ac:dyDescent="0.35">
      <c r="A98" s="8" t="s">
        <v>63</v>
      </c>
      <c r="B98" s="9">
        <v>1620</v>
      </c>
      <c r="C98" s="10">
        <v>1</v>
      </c>
      <c r="D98" s="10"/>
      <c r="E98" s="9"/>
      <c r="F98" s="36"/>
    </row>
    <row r="99" spans="1:6" ht="13.8" customHeight="1" x14ac:dyDescent="0.35">
      <c r="A99" s="8" t="s">
        <v>65</v>
      </c>
      <c r="B99" s="9">
        <v>15</v>
      </c>
      <c r="C99" s="10">
        <v>9.2592592592592587E-3</v>
      </c>
      <c r="D99" s="10"/>
      <c r="E99" s="9"/>
    </row>
    <row r="100" spans="1:6" ht="13.8" customHeight="1" x14ac:dyDescent="0.35">
      <c r="A100" s="8" t="s">
        <v>64</v>
      </c>
      <c r="B100" s="9">
        <v>3</v>
      </c>
      <c r="C100" s="10">
        <v>1.8518518518518519E-3</v>
      </c>
      <c r="D100" s="10"/>
      <c r="E100" s="9"/>
    </row>
    <row r="101" spans="1:6" ht="13.8" customHeight="1" x14ac:dyDescent="0.35">
      <c r="A101" s="8" t="s">
        <v>66</v>
      </c>
      <c r="B101" s="9">
        <v>1602</v>
      </c>
      <c r="C101" s="10">
        <v>0.98899999999999999</v>
      </c>
      <c r="D101" s="10"/>
      <c r="E101" s="9"/>
    </row>
    <row r="102" spans="1:6" ht="13.8" customHeight="1" x14ac:dyDescent="0.35">
      <c r="A102" s="12" t="s">
        <v>1</v>
      </c>
      <c r="B102" s="13" t="s">
        <v>2</v>
      </c>
      <c r="C102" s="13" t="s">
        <v>3</v>
      </c>
      <c r="D102" s="13" t="s">
        <v>4</v>
      </c>
      <c r="E102" s="13" t="s">
        <v>5</v>
      </c>
      <c r="F102" s="14" t="s">
        <v>6</v>
      </c>
    </row>
    <row r="103" spans="1:6" ht="13.8" customHeight="1" x14ac:dyDescent="0.35">
      <c r="A103" s="16" t="s">
        <v>7</v>
      </c>
      <c r="B103" s="18">
        <v>0.25</v>
      </c>
      <c r="C103" s="18">
        <v>0.28838951310861421</v>
      </c>
      <c r="D103" s="18">
        <v>400.5</v>
      </c>
      <c r="E103" s="17">
        <v>462</v>
      </c>
      <c r="F103" s="36">
        <v>1.256033350065726E-8</v>
      </c>
    </row>
    <row r="104" spans="1:6" ht="13.8" customHeight="1" x14ac:dyDescent="0.45">
      <c r="A104" s="20" t="s">
        <v>9</v>
      </c>
      <c r="B104" s="18">
        <v>0.25</v>
      </c>
      <c r="C104" s="18">
        <v>0.21161048689138576</v>
      </c>
      <c r="D104" s="18">
        <v>400.5</v>
      </c>
      <c r="E104" s="17">
        <v>339</v>
      </c>
      <c r="F104" s="36"/>
    </row>
    <row r="105" spans="1:6" ht="13.8" customHeight="1" x14ac:dyDescent="0.45">
      <c r="A105" s="20" t="s">
        <v>8</v>
      </c>
      <c r="B105" s="18">
        <v>0.25</v>
      </c>
      <c r="C105" s="18">
        <v>0.29026217228464418</v>
      </c>
      <c r="D105" s="18">
        <v>400.5</v>
      </c>
      <c r="E105" s="17">
        <v>465</v>
      </c>
      <c r="F105" s="36"/>
    </row>
    <row r="106" spans="1:6" ht="13.8" customHeight="1" x14ac:dyDescent="0.45">
      <c r="A106" s="20" t="s">
        <v>34</v>
      </c>
      <c r="B106" s="18">
        <v>0.25</v>
      </c>
      <c r="C106" s="18">
        <v>0.20973782771535582</v>
      </c>
      <c r="D106" s="18">
        <v>400.5</v>
      </c>
      <c r="E106" s="17">
        <v>336</v>
      </c>
      <c r="F106" s="36"/>
    </row>
    <row r="107" spans="1:6" ht="13.8" customHeight="1" x14ac:dyDescent="0.35">
      <c r="A107" s="21" t="s">
        <v>11</v>
      </c>
      <c r="B107" s="18"/>
      <c r="C107" s="18"/>
      <c r="D107" s="18"/>
      <c r="F107" s="36"/>
    </row>
    <row r="108" spans="1:6" ht="13.8" customHeight="1" x14ac:dyDescent="0.45">
      <c r="A108" s="20" t="s">
        <v>8</v>
      </c>
      <c r="B108" s="18">
        <v>0.5</v>
      </c>
      <c r="C108" s="18">
        <v>0.5</v>
      </c>
      <c r="D108" s="18">
        <v>801</v>
      </c>
      <c r="E108" s="32">
        <v>801</v>
      </c>
      <c r="F108" s="36"/>
    </row>
    <row r="109" spans="1:6" ht="13.8" customHeight="1" x14ac:dyDescent="0.45">
      <c r="A109" s="39" t="s">
        <v>9</v>
      </c>
      <c r="B109" s="40">
        <v>0.5</v>
      </c>
      <c r="C109" s="40">
        <v>0.4213483146067416</v>
      </c>
      <c r="D109" s="40">
        <v>801</v>
      </c>
      <c r="E109" s="41">
        <v>675</v>
      </c>
      <c r="F109" s="35"/>
    </row>
    <row r="110" spans="1:6" ht="13.8" customHeight="1" x14ac:dyDescent="0.45">
      <c r="A110" s="20"/>
      <c r="C110" s="18"/>
      <c r="D110" s="18"/>
      <c r="F110" s="36"/>
    </row>
    <row r="111" spans="1:6" ht="13.8" customHeight="1" x14ac:dyDescent="0.35">
      <c r="A111" s="2" t="s">
        <v>35</v>
      </c>
      <c r="B111" s="3" t="s">
        <v>68</v>
      </c>
      <c r="C111" s="4" t="s">
        <v>67</v>
      </c>
      <c r="D111" s="28"/>
      <c r="E111" s="6"/>
      <c r="F111" s="35"/>
    </row>
    <row r="112" spans="1:6" ht="13.8" customHeight="1" x14ac:dyDescent="0.35">
      <c r="A112" s="8" t="s">
        <v>63</v>
      </c>
      <c r="B112" s="9">
        <v>1476</v>
      </c>
      <c r="C112" s="10">
        <v>1</v>
      </c>
      <c r="D112" s="10"/>
      <c r="E112" s="9"/>
      <c r="F112" s="36"/>
    </row>
    <row r="113" spans="1:6" ht="13.8" customHeight="1" x14ac:dyDescent="0.35">
      <c r="A113" s="8" t="s">
        <v>65</v>
      </c>
      <c r="B113" s="9">
        <v>61</v>
      </c>
      <c r="C113" s="10">
        <v>4.1327913279132794E-2</v>
      </c>
      <c r="D113" s="10"/>
      <c r="E113" s="9"/>
    </row>
    <row r="114" spans="1:6" ht="13.8" customHeight="1" x14ac:dyDescent="0.35">
      <c r="A114" s="8" t="s">
        <v>64</v>
      </c>
      <c r="B114" s="9">
        <v>29</v>
      </c>
      <c r="C114" s="10">
        <v>1.9647696476964769E-2</v>
      </c>
      <c r="D114" s="10"/>
      <c r="E114" s="9"/>
    </row>
    <row r="115" spans="1:6" ht="13.8" customHeight="1" x14ac:dyDescent="0.35">
      <c r="A115" s="8" t="s">
        <v>66</v>
      </c>
      <c r="B115" s="9">
        <v>1386</v>
      </c>
      <c r="C115" s="10">
        <v>0.93899999999999995</v>
      </c>
      <c r="D115" s="10"/>
      <c r="E115" s="9"/>
    </row>
    <row r="116" spans="1:6" ht="13.8" customHeight="1" x14ac:dyDescent="0.35">
      <c r="A116" s="12" t="s">
        <v>1</v>
      </c>
      <c r="B116" s="13" t="s">
        <v>2</v>
      </c>
      <c r="C116" s="13" t="s">
        <v>3</v>
      </c>
      <c r="D116" s="13" t="s">
        <v>4</v>
      </c>
      <c r="E116" s="13" t="s">
        <v>5</v>
      </c>
      <c r="F116" s="14" t="s">
        <v>6</v>
      </c>
    </row>
    <row r="117" spans="1:6" ht="13.8" customHeight="1" x14ac:dyDescent="0.35">
      <c r="A117" s="16" t="s">
        <v>7</v>
      </c>
      <c r="B117" s="17">
        <v>0.125</v>
      </c>
      <c r="C117" s="18">
        <v>2.6695526695526696E-2</v>
      </c>
      <c r="D117" s="17">
        <v>173.25</v>
      </c>
      <c r="E117" s="17">
        <v>37</v>
      </c>
      <c r="F117" s="11">
        <v>5.7589568671696054E-207</v>
      </c>
    </row>
    <row r="118" spans="1:6" ht="13.8" customHeight="1" x14ac:dyDescent="0.45">
      <c r="A118" s="20" t="s">
        <v>8</v>
      </c>
      <c r="B118" s="17">
        <v>0.125</v>
      </c>
      <c r="C118" s="18">
        <v>0.25757575757575757</v>
      </c>
      <c r="D118" s="17">
        <v>173.25</v>
      </c>
      <c r="E118" s="17">
        <v>357</v>
      </c>
    </row>
    <row r="119" spans="1:6" ht="13.8" customHeight="1" x14ac:dyDescent="0.45">
      <c r="A119" s="20" t="s">
        <v>9</v>
      </c>
      <c r="B119" s="17">
        <v>0.125</v>
      </c>
      <c r="C119" s="18">
        <v>2.0923520923520924E-2</v>
      </c>
      <c r="D119" s="17">
        <v>173.25</v>
      </c>
      <c r="E119" s="17">
        <v>29</v>
      </c>
    </row>
    <row r="120" spans="1:6" ht="13.8" customHeight="1" x14ac:dyDescent="0.45">
      <c r="A120" s="20" t="s">
        <v>15</v>
      </c>
      <c r="B120" s="17">
        <v>0.125</v>
      </c>
      <c r="C120" s="18">
        <v>3.6075036075036072E-2</v>
      </c>
      <c r="D120" s="17">
        <v>173.25</v>
      </c>
      <c r="E120" s="17">
        <v>50</v>
      </c>
    </row>
    <row r="121" spans="1:6" ht="13.8" customHeight="1" x14ac:dyDescent="0.45">
      <c r="A121" s="20" t="s">
        <v>10</v>
      </c>
      <c r="B121" s="17">
        <v>0.125</v>
      </c>
      <c r="C121" s="18">
        <v>0.16378066378066378</v>
      </c>
      <c r="D121" s="17">
        <v>173.25</v>
      </c>
      <c r="E121" s="17">
        <v>227</v>
      </c>
    </row>
    <row r="122" spans="1:6" ht="13.8" customHeight="1" x14ac:dyDescent="0.45">
      <c r="A122" s="20" t="s">
        <v>29</v>
      </c>
      <c r="B122" s="17">
        <v>0.125</v>
      </c>
      <c r="C122" s="18">
        <v>0.28354978354978355</v>
      </c>
      <c r="D122" s="17">
        <v>173.25</v>
      </c>
      <c r="E122" s="17">
        <v>393</v>
      </c>
    </row>
    <row r="123" spans="1:6" ht="13.8" customHeight="1" x14ac:dyDescent="0.45">
      <c r="A123" s="20" t="s">
        <v>17</v>
      </c>
      <c r="B123" s="17">
        <v>0.125</v>
      </c>
      <c r="C123" s="18">
        <v>1.948051948051948E-2</v>
      </c>
      <c r="D123" s="17">
        <v>173.25</v>
      </c>
      <c r="E123" s="17">
        <v>27</v>
      </c>
    </row>
    <row r="124" spans="1:6" ht="13.8" customHeight="1" x14ac:dyDescent="0.45">
      <c r="A124" s="20" t="s">
        <v>31</v>
      </c>
      <c r="B124" s="17">
        <v>0.125</v>
      </c>
      <c r="C124" s="18">
        <v>0.19191919191919191</v>
      </c>
      <c r="D124" s="17">
        <v>173.25</v>
      </c>
      <c r="E124" s="17">
        <v>266</v>
      </c>
    </row>
    <row r="125" spans="1:6" ht="13.8" customHeight="1" x14ac:dyDescent="0.35">
      <c r="A125" s="21" t="s">
        <v>11</v>
      </c>
      <c r="C125" s="18"/>
      <c r="D125" s="18"/>
      <c r="F125" s="36"/>
    </row>
    <row r="126" spans="1:6" ht="13.8" customHeight="1" x14ac:dyDescent="0.45">
      <c r="A126" s="22" t="s">
        <v>8</v>
      </c>
      <c r="B126" s="23">
        <v>0.5</v>
      </c>
      <c r="C126" s="23">
        <v>0.89682539682539686</v>
      </c>
      <c r="D126" s="23">
        <v>693</v>
      </c>
      <c r="E126" s="24">
        <v>1243</v>
      </c>
      <c r="F126" s="36"/>
    </row>
    <row r="127" spans="1:6" ht="13.8" customHeight="1" x14ac:dyDescent="0.45">
      <c r="A127" s="22" t="s">
        <v>9</v>
      </c>
      <c r="B127" s="23">
        <v>0.5</v>
      </c>
      <c r="C127" s="23">
        <v>0.39610389610389607</v>
      </c>
      <c r="D127" s="23">
        <v>693</v>
      </c>
      <c r="E127" s="24">
        <v>549</v>
      </c>
      <c r="F127" s="36"/>
    </row>
    <row r="128" spans="1:6" ht="13.8" customHeight="1" x14ac:dyDescent="0.45">
      <c r="A128" s="25" t="s">
        <v>15</v>
      </c>
      <c r="B128" s="26">
        <v>0.5</v>
      </c>
      <c r="C128" s="26">
        <v>0.53102453102453107</v>
      </c>
      <c r="D128" s="26">
        <v>693</v>
      </c>
      <c r="E128" s="27">
        <v>736</v>
      </c>
      <c r="F128" s="35"/>
    </row>
    <row r="129" spans="1:6" ht="13.8" customHeight="1" x14ac:dyDescent="0.35">
      <c r="B129" s="1"/>
      <c r="C129" s="1"/>
      <c r="D129" s="1"/>
      <c r="E129" s="1"/>
      <c r="F129" s="36"/>
    </row>
    <row r="130" spans="1:6" ht="13.8" customHeight="1" x14ac:dyDescent="0.35">
      <c r="A130" s="34" t="s">
        <v>36</v>
      </c>
      <c r="B130" s="3" t="s">
        <v>68</v>
      </c>
      <c r="C130" s="4" t="s">
        <v>67</v>
      </c>
      <c r="D130" s="28"/>
      <c r="E130" s="5"/>
      <c r="F130" s="35"/>
    </row>
    <row r="131" spans="1:6" ht="13.8" customHeight="1" x14ac:dyDescent="0.35">
      <c r="A131" s="8" t="s">
        <v>63</v>
      </c>
      <c r="B131" s="9">
        <v>592</v>
      </c>
      <c r="C131" s="10">
        <v>1</v>
      </c>
      <c r="D131" s="10"/>
      <c r="E131" s="1"/>
      <c r="F131" s="36"/>
    </row>
    <row r="132" spans="1:6" ht="13.8" customHeight="1" x14ac:dyDescent="0.35">
      <c r="A132" s="8" t="s">
        <v>65</v>
      </c>
      <c r="B132" s="9">
        <v>3</v>
      </c>
      <c r="C132" s="10">
        <v>5.0675675675675678E-3</v>
      </c>
      <c r="D132" s="10"/>
      <c r="E132" s="9"/>
    </row>
    <row r="133" spans="1:6" ht="13.8" customHeight="1" x14ac:dyDescent="0.35">
      <c r="A133" s="8" t="s">
        <v>64</v>
      </c>
      <c r="B133" s="9">
        <v>12</v>
      </c>
      <c r="C133" s="10">
        <v>2.0270270270270271E-2</v>
      </c>
      <c r="D133" s="10"/>
      <c r="E133" s="9"/>
    </row>
    <row r="134" spans="1:6" ht="13.8" customHeight="1" x14ac:dyDescent="0.35">
      <c r="A134" s="8" t="s">
        <v>66</v>
      </c>
      <c r="B134" s="9">
        <v>577</v>
      </c>
      <c r="C134" s="10">
        <v>0.97499999999999998</v>
      </c>
      <c r="D134" s="10"/>
      <c r="E134" s="9"/>
    </row>
    <row r="135" spans="1:6" ht="13.8" customHeight="1" x14ac:dyDescent="0.35">
      <c r="A135" s="12" t="s">
        <v>1</v>
      </c>
      <c r="B135" s="13" t="s">
        <v>2</v>
      </c>
      <c r="C135" s="13" t="s">
        <v>3</v>
      </c>
      <c r="D135" s="13" t="s">
        <v>4</v>
      </c>
      <c r="E135" s="13" t="s">
        <v>5</v>
      </c>
      <c r="F135" s="14" t="s">
        <v>6</v>
      </c>
    </row>
    <row r="136" spans="1:6" ht="13.8" customHeight="1" x14ac:dyDescent="0.35">
      <c r="A136" s="16" t="s">
        <v>7</v>
      </c>
      <c r="B136" s="17">
        <v>6.25E-2</v>
      </c>
      <c r="C136" s="18">
        <v>6.2391681109185443E-2</v>
      </c>
      <c r="D136" s="18">
        <v>36.0625</v>
      </c>
      <c r="E136" s="17">
        <v>36</v>
      </c>
      <c r="F136" s="11">
        <v>0.5128193338069621</v>
      </c>
    </row>
    <row r="137" spans="1:6" ht="13.8" customHeight="1" x14ac:dyDescent="0.45">
      <c r="A137" s="20" t="s">
        <v>37</v>
      </c>
      <c r="B137" s="17">
        <v>6.25E-2</v>
      </c>
      <c r="C137" s="18">
        <v>6.9324090121317156E-2</v>
      </c>
      <c r="D137" s="18">
        <v>36.0625</v>
      </c>
      <c r="E137" s="17">
        <v>40</v>
      </c>
    </row>
    <row r="138" spans="1:6" ht="13.8" customHeight="1" x14ac:dyDescent="0.45">
      <c r="A138" s="20" t="s">
        <v>38</v>
      </c>
      <c r="B138" s="17">
        <v>6.25E-2</v>
      </c>
      <c r="C138" s="18">
        <v>5.8925476603119586E-2</v>
      </c>
      <c r="D138" s="18">
        <v>36.0625</v>
      </c>
      <c r="E138" s="17">
        <v>34</v>
      </c>
    </row>
    <row r="139" spans="1:6" ht="13.8" customHeight="1" x14ac:dyDescent="0.45">
      <c r="A139" s="20" t="s">
        <v>39</v>
      </c>
      <c r="B139" s="17">
        <v>6.25E-2</v>
      </c>
      <c r="C139" s="18">
        <v>7.1057192374350084E-2</v>
      </c>
      <c r="D139" s="18">
        <v>36.0625</v>
      </c>
      <c r="E139" s="17">
        <v>41</v>
      </c>
    </row>
    <row r="140" spans="1:6" ht="13.8" customHeight="1" x14ac:dyDescent="0.45">
      <c r="A140" s="20" t="s">
        <v>15</v>
      </c>
      <c r="B140" s="17">
        <v>6.25E-2</v>
      </c>
      <c r="C140" s="18">
        <v>6.4124783362218371E-2</v>
      </c>
      <c r="D140" s="18">
        <v>36.0625</v>
      </c>
      <c r="E140" s="17">
        <v>37</v>
      </c>
    </row>
    <row r="141" spans="1:6" ht="13.8" customHeight="1" x14ac:dyDescent="0.45">
      <c r="A141" s="20" t="s">
        <v>40</v>
      </c>
      <c r="B141" s="17">
        <v>6.25E-2</v>
      </c>
      <c r="C141" s="18">
        <v>5.7192374350086658E-2</v>
      </c>
      <c r="D141" s="18">
        <v>36.0625</v>
      </c>
      <c r="E141" s="17">
        <v>33</v>
      </c>
    </row>
    <row r="142" spans="1:6" ht="13.8" customHeight="1" x14ac:dyDescent="0.45">
      <c r="A142" s="20" t="s">
        <v>41</v>
      </c>
      <c r="B142" s="17">
        <v>6.25E-2</v>
      </c>
      <c r="C142" s="18">
        <v>6.5857885615251299E-2</v>
      </c>
      <c r="D142" s="18">
        <v>36.0625</v>
      </c>
      <c r="E142" s="17">
        <v>38</v>
      </c>
    </row>
    <row r="143" spans="1:6" ht="13.8" customHeight="1" x14ac:dyDescent="0.45">
      <c r="A143" s="20" t="s">
        <v>42</v>
      </c>
      <c r="B143" s="17">
        <v>6.25E-2</v>
      </c>
      <c r="C143" s="18">
        <v>6.2391681109185443E-2</v>
      </c>
      <c r="D143" s="18">
        <v>36.0625</v>
      </c>
      <c r="E143" s="17">
        <v>36</v>
      </c>
    </row>
    <row r="144" spans="1:6" ht="13.8" customHeight="1" x14ac:dyDescent="0.45">
      <c r="A144" s="20" t="s">
        <v>43</v>
      </c>
      <c r="B144" s="17">
        <v>6.25E-2</v>
      </c>
      <c r="C144" s="18">
        <v>3.8128249566724434E-2</v>
      </c>
      <c r="D144" s="18">
        <v>36.0625</v>
      </c>
      <c r="E144" s="17">
        <v>22</v>
      </c>
    </row>
    <row r="145" spans="1:6" ht="13.8" customHeight="1" x14ac:dyDescent="0.45">
      <c r="A145" s="20" t="s">
        <v>44</v>
      </c>
      <c r="B145" s="17">
        <v>6.25E-2</v>
      </c>
      <c r="C145" s="18">
        <v>7.452339688041594E-2</v>
      </c>
      <c r="D145" s="18">
        <v>36.0625</v>
      </c>
      <c r="E145" s="17">
        <v>43</v>
      </c>
    </row>
    <row r="146" spans="1:6" ht="13.8" customHeight="1" x14ac:dyDescent="0.45">
      <c r="A146" s="20" t="s">
        <v>45</v>
      </c>
      <c r="B146" s="17">
        <v>6.25E-2</v>
      </c>
      <c r="C146" s="18">
        <v>6.0658578856152515E-2</v>
      </c>
      <c r="D146" s="18">
        <v>36.0625</v>
      </c>
      <c r="E146" s="17">
        <v>35</v>
      </c>
    </row>
    <row r="147" spans="1:6" ht="13.8" customHeight="1" x14ac:dyDescent="0.45">
      <c r="A147" s="20" t="s">
        <v>46</v>
      </c>
      <c r="B147" s="17">
        <v>6.25E-2</v>
      </c>
      <c r="C147" s="18">
        <v>6.9324090121317156E-2</v>
      </c>
      <c r="D147" s="18">
        <v>36.0625</v>
      </c>
      <c r="E147" s="17">
        <v>40</v>
      </c>
    </row>
    <row r="148" spans="1:6" ht="13.8" customHeight="1" x14ac:dyDescent="0.45">
      <c r="A148" s="20" t="s">
        <v>47</v>
      </c>
      <c r="B148" s="17">
        <v>6.25E-2</v>
      </c>
      <c r="C148" s="18">
        <v>4.852686308492201E-2</v>
      </c>
      <c r="D148" s="18">
        <v>36.0625</v>
      </c>
      <c r="E148" s="17">
        <v>28</v>
      </c>
    </row>
    <row r="149" spans="1:6" ht="13.8" customHeight="1" x14ac:dyDescent="0.45">
      <c r="A149" s="20" t="s">
        <v>48</v>
      </c>
      <c r="B149" s="17">
        <v>6.25E-2</v>
      </c>
      <c r="C149" s="18">
        <v>7.9722703639514725E-2</v>
      </c>
      <c r="D149" s="18">
        <v>36.0625</v>
      </c>
      <c r="E149" s="17">
        <v>46</v>
      </c>
    </row>
    <row r="150" spans="1:6" ht="13.8" customHeight="1" x14ac:dyDescent="0.45">
      <c r="A150" s="20" t="s">
        <v>49</v>
      </c>
      <c r="B150" s="17">
        <v>6.25E-2</v>
      </c>
      <c r="C150" s="18">
        <v>6.4124783362218371E-2</v>
      </c>
      <c r="D150" s="18">
        <v>36.0625</v>
      </c>
      <c r="E150" s="17">
        <v>37</v>
      </c>
    </row>
    <row r="151" spans="1:6" ht="13.8" customHeight="1" x14ac:dyDescent="0.45">
      <c r="A151" s="20" t="s">
        <v>50</v>
      </c>
      <c r="B151" s="17">
        <v>6.25E-2</v>
      </c>
      <c r="C151" s="18">
        <v>5.3726169844020795E-2</v>
      </c>
      <c r="D151" s="18">
        <v>36.0625</v>
      </c>
      <c r="E151" s="17">
        <v>31</v>
      </c>
    </row>
    <row r="152" spans="1:6" ht="13.8" customHeight="1" x14ac:dyDescent="0.35">
      <c r="A152" s="21" t="s">
        <v>11</v>
      </c>
    </row>
    <row r="153" spans="1:6" ht="13.8" customHeight="1" x14ac:dyDescent="0.45">
      <c r="A153" s="20" t="s">
        <v>37</v>
      </c>
      <c r="B153" s="18">
        <v>0.5</v>
      </c>
      <c r="C153" s="18">
        <v>0.5060658578856152</v>
      </c>
      <c r="D153" s="17">
        <v>288.5</v>
      </c>
      <c r="E153" s="18">
        <v>292</v>
      </c>
    </row>
    <row r="154" spans="1:6" ht="13.8" customHeight="1" x14ac:dyDescent="0.45">
      <c r="A154" s="20" t="s">
        <v>38</v>
      </c>
      <c r="B154" s="18">
        <v>0.5</v>
      </c>
      <c r="C154" s="18">
        <v>0.46447140381282498</v>
      </c>
      <c r="D154" s="17">
        <v>288.5</v>
      </c>
      <c r="E154" s="18">
        <v>268</v>
      </c>
    </row>
    <row r="155" spans="1:6" ht="13.8" customHeight="1" x14ac:dyDescent="0.45">
      <c r="A155" s="20" t="s">
        <v>39</v>
      </c>
      <c r="B155" s="18">
        <v>0.5</v>
      </c>
      <c r="C155" s="18">
        <v>0.50259965337954937</v>
      </c>
      <c r="D155" s="17">
        <v>288.5</v>
      </c>
      <c r="E155" s="18">
        <v>290</v>
      </c>
    </row>
    <row r="156" spans="1:6" ht="13.8" customHeight="1" x14ac:dyDescent="0.45">
      <c r="A156" s="25" t="s">
        <v>15</v>
      </c>
      <c r="B156" s="26">
        <v>0.5</v>
      </c>
      <c r="C156" s="26">
        <v>0.50779896013864811</v>
      </c>
      <c r="D156" s="38">
        <v>288.5</v>
      </c>
      <c r="E156" s="26">
        <v>293</v>
      </c>
      <c r="F156" s="7"/>
    </row>
    <row r="157" spans="1:6" ht="13.8" customHeight="1" x14ac:dyDescent="0.35">
      <c r="B157" s="1"/>
      <c r="C157" s="1"/>
      <c r="D157" s="1"/>
      <c r="E157" s="1"/>
      <c r="F157" s="36"/>
    </row>
    <row r="158" spans="1:6" ht="13.8" customHeight="1" x14ac:dyDescent="0.35">
      <c r="A158" s="34" t="s">
        <v>51</v>
      </c>
      <c r="B158" s="3" t="s">
        <v>68</v>
      </c>
      <c r="C158" s="4" t="s">
        <v>67</v>
      </c>
      <c r="D158" s="28"/>
      <c r="E158" s="5"/>
      <c r="F158" s="35"/>
    </row>
    <row r="159" spans="1:6" ht="13.8" customHeight="1" x14ac:dyDescent="0.35">
      <c r="A159" s="8" t="s">
        <v>63</v>
      </c>
      <c r="B159" s="9">
        <v>568</v>
      </c>
      <c r="C159" s="10">
        <v>1</v>
      </c>
      <c r="D159" s="10"/>
      <c r="E159" s="1"/>
      <c r="F159" s="36"/>
    </row>
    <row r="160" spans="1:6" ht="13.8" customHeight="1" x14ac:dyDescent="0.35">
      <c r="A160" s="8" t="s">
        <v>65</v>
      </c>
      <c r="B160" s="9">
        <v>40</v>
      </c>
      <c r="C160" s="10">
        <v>7.0422535211267609E-2</v>
      </c>
      <c r="D160" s="10"/>
      <c r="E160" s="9"/>
    </row>
    <row r="161" spans="1:6" ht="13.8" customHeight="1" x14ac:dyDescent="0.35">
      <c r="A161" s="8" t="s">
        <v>64</v>
      </c>
      <c r="B161" s="9">
        <v>1</v>
      </c>
      <c r="C161" s="10">
        <v>1.7605633802816902E-3</v>
      </c>
      <c r="D161" s="10"/>
      <c r="E161" s="9"/>
    </row>
    <row r="162" spans="1:6" ht="13.8" customHeight="1" x14ac:dyDescent="0.35">
      <c r="A162" s="8" t="s">
        <v>66</v>
      </c>
      <c r="B162" s="9">
        <v>527</v>
      </c>
      <c r="C162" s="10">
        <v>0.92800000000000005</v>
      </c>
      <c r="D162" s="10"/>
      <c r="E162" s="9"/>
    </row>
    <row r="163" spans="1:6" ht="13.8" customHeight="1" x14ac:dyDescent="0.35">
      <c r="A163" s="12" t="s">
        <v>1</v>
      </c>
      <c r="B163" s="13" t="s">
        <v>2</v>
      </c>
      <c r="C163" s="13" t="s">
        <v>3</v>
      </c>
      <c r="D163" s="13" t="s">
        <v>4</v>
      </c>
      <c r="E163" s="13" t="s">
        <v>5</v>
      </c>
      <c r="F163" s="14" t="s">
        <v>6</v>
      </c>
    </row>
    <row r="164" spans="1:6" ht="13.8" customHeight="1" x14ac:dyDescent="0.35">
      <c r="A164" s="16" t="s">
        <v>7</v>
      </c>
      <c r="B164" s="17">
        <v>3.5000000000000003E-2</v>
      </c>
      <c r="C164" s="18">
        <v>9.4876660341555973E-3</v>
      </c>
      <c r="D164" s="18">
        <v>18.445</v>
      </c>
      <c r="E164" s="17">
        <v>5</v>
      </c>
      <c r="F164" s="11">
        <v>1.3646161006055868E-59</v>
      </c>
    </row>
    <row r="165" spans="1:6" ht="13.8" customHeight="1" x14ac:dyDescent="0.45">
      <c r="A165" s="20" t="s">
        <v>52</v>
      </c>
      <c r="B165" s="17">
        <v>3.5000000000000003E-2</v>
      </c>
      <c r="C165" s="18">
        <v>1.8975332068311195E-2</v>
      </c>
      <c r="D165" s="18">
        <v>18.445</v>
      </c>
      <c r="E165" s="17">
        <v>10</v>
      </c>
    </row>
    <row r="166" spans="1:6" ht="13.8" customHeight="1" x14ac:dyDescent="0.45">
      <c r="A166" s="20" t="s">
        <v>8</v>
      </c>
      <c r="B166" s="17">
        <v>3.5000000000000003E-2</v>
      </c>
      <c r="C166" s="18">
        <v>4.1745730550284632E-2</v>
      </c>
      <c r="D166" s="18">
        <v>18.445</v>
      </c>
      <c r="E166" s="17">
        <v>22</v>
      </c>
    </row>
    <row r="167" spans="1:6" ht="13.8" customHeight="1" x14ac:dyDescent="0.45">
      <c r="A167" s="20" t="s">
        <v>9</v>
      </c>
      <c r="B167" s="17">
        <v>3.5000000000000003E-2</v>
      </c>
      <c r="C167" s="18">
        <v>1.8975332068311196E-3</v>
      </c>
      <c r="D167" s="18">
        <v>18.445</v>
      </c>
      <c r="E167" s="17">
        <v>1</v>
      </c>
    </row>
    <row r="168" spans="1:6" ht="13.8" customHeight="1" x14ac:dyDescent="0.45">
      <c r="A168" s="20" t="s">
        <v>15</v>
      </c>
      <c r="B168" s="17">
        <v>0.09</v>
      </c>
      <c r="C168" s="18">
        <v>1.7077798861480076E-2</v>
      </c>
      <c r="D168" s="18">
        <v>47.43</v>
      </c>
      <c r="E168" s="17">
        <v>9</v>
      </c>
    </row>
    <row r="169" spans="1:6" ht="16.8" x14ac:dyDescent="0.45">
      <c r="A169" s="20" t="s">
        <v>53</v>
      </c>
      <c r="B169" s="17">
        <v>3.5000000000000003E-2</v>
      </c>
      <c r="C169" s="18">
        <v>6.4516129032258063E-2</v>
      </c>
      <c r="D169" s="18">
        <v>18.445</v>
      </c>
      <c r="E169" s="17">
        <v>34</v>
      </c>
    </row>
    <row r="170" spans="1:6" ht="16.8" x14ac:dyDescent="0.45">
      <c r="A170" s="20" t="s">
        <v>54</v>
      </c>
      <c r="B170" s="17">
        <v>3.5000000000000003E-2</v>
      </c>
      <c r="C170" s="18">
        <v>3.7950664136622392E-3</v>
      </c>
      <c r="D170" s="18">
        <v>18.445</v>
      </c>
      <c r="E170" s="17">
        <v>2</v>
      </c>
    </row>
    <row r="171" spans="1:6" ht="16.8" x14ac:dyDescent="0.45">
      <c r="A171" s="20" t="s">
        <v>55</v>
      </c>
      <c r="B171" s="17">
        <v>0.09</v>
      </c>
      <c r="C171" s="18">
        <v>3.2258064516129031E-2</v>
      </c>
      <c r="D171" s="18">
        <v>47.43</v>
      </c>
      <c r="E171" s="17">
        <v>17</v>
      </c>
    </row>
    <row r="172" spans="1:6" ht="16.8" x14ac:dyDescent="0.45">
      <c r="A172" s="20" t="s">
        <v>10</v>
      </c>
      <c r="B172" s="17">
        <v>3.5000000000000003E-2</v>
      </c>
      <c r="C172" s="18">
        <v>4.3643263757115747E-2</v>
      </c>
      <c r="D172" s="18">
        <v>18.445</v>
      </c>
      <c r="E172" s="17">
        <v>23</v>
      </c>
    </row>
    <row r="173" spans="1:6" ht="16.8" x14ac:dyDescent="0.45">
      <c r="A173" s="20" t="s">
        <v>29</v>
      </c>
      <c r="B173" s="17">
        <v>0.09</v>
      </c>
      <c r="C173" s="18">
        <v>0.15939278937381404</v>
      </c>
      <c r="D173" s="18">
        <v>47.43</v>
      </c>
      <c r="E173" s="17">
        <v>84</v>
      </c>
    </row>
    <row r="174" spans="1:6" ht="16.8" x14ac:dyDescent="0.45">
      <c r="A174" s="20" t="s">
        <v>17</v>
      </c>
      <c r="B174" s="17">
        <v>0.09</v>
      </c>
      <c r="C174" s="18">
        <v>2.6565464895635674E-2</v>
      </c>
      <c r="D174" s="18">
        <v>47.43</v>
      </c>
      <c r="E174" s="17">
        <v>14</v>
      </c>
    </row>
    <row r="175" spans="1:6" ht="16.8" x14ac:dyDescent="0.45">
      <c r="A175" s="20" t="s">
        <v>56</v>
      </c>
      <c r="B175" s="17">
        <v>3.5000000000000003E-2</v>
      </c>
      <c r="C175" s="18">
        <v>5.3130929791271347E-2</v>
      </c>
      <c r="D175" s="18">
        <v>18.445</v>
      </c>
      <c r="E175" s="17">
        <v>28</v>
      </c>
    </row>
    <row r="176" spans="1:6" ht="16.8" x14ac:dyDescent="0.45">
      <c r="A176" s="20" t="s">
        <v>57</v>
      </c>
      <c r="B176" s="17">
        <v>0.09</v>
      </c>
      <c r="C176" s="18">
        <v>0.20872865275142316</v>
      </c>
      <c r="D176" s="18">
        <v>47.43</v>
      </c>
      <c r="E176" s="17">
        <v>110</v>
      </c>
    </row>
    <row r="177" spans="1:6" ht="16.8" x14ac:dyDescent="0.45">
      <c r="A177" s="20" t="s">
        <v>58</v>
      </c>
      <c r="B177" s="17">
        <v>0.09</v>
      </c>
      <c r="C177" s="18">
        <v>2.0872865275142316E-2</v>
      </c>
      <c r="D177" s="18">
        <v>47.43</v>
      </c>
      <c r="E177" s="17">
        <v>11</v>
      </c>
    </row>
    <row r="178" spans="1:6" ht="16.8" x14ac:dyDescent="0.45">
      <c r="A178" s="20" t="s">
        <v>31</v>
      </c>
      <c r="B178" s="17">
        <v>0.09</v>
      </c>
      <c r="C178" s="18">
        <v>0.13092979127134724</v>
      </c>
      <c r="D178" s="18">
        <v>47.43</v>
      </c>
      <c r="E178" s="17">
        <v>69</v>
      </c>
    </row>
    <row r="179" spans="1:6" ht="16.8" x14ac:dyDescent="0.45">
      <c r="A179" s="20" t="s">
        <v>59</v>
      </c>
      <c r="B179" s="17">
        <v>0.09</v>
      </c>
      <c r="C179" s="18">
        <v>0.16698292220113853</v>
      </c>
      <c r="D179" s="18">
        <v>47.43</v>
      </c>
      <c r="E179" s="17">
        <v>88</v>
      </c>
    </row>
    <row r="180" spans="1:6" x14ac:dyDescent="0.35">
      <c r="A180" s="21" t="s">
        <v>11</v>
      </c>
    </row>
    <row r="181" spans="1:6" ht="16.8" x14ac:dyDescent="0.45">
      <c r="A181" s="22" t="s">
        <v>52</v>
      </c>
      <c r="B181" s="23">
        <v>0.5</v>
      </c>
      <c r="C181" s="23">
        <v>0.56925996204933593</v>
      </c>
      <c r="D181" s="23">
        <v>263.5</v>
      </c>
      <c r="E181" s="23">
        <v>300</v>
      </c>
    </row>
    <row r="182" spans="1:6" ht="16.8" x14ac:dyDescent="0.45">
      <c r="A182" s="22" t="s">
        <v>8</v>
      </c>
      <c r="B182" s="23">
        <v>0.5</v>
      </c>
      <c r="C182" s="23">
        <v>0.86907020872865282</v>
      </c>
      <c r="D182" s="23">
        <v>263.5</v>
      </c>
      <c r="E182" s="23">
        <v>458</v>
      </c>
    </row>
    <row r="183" spans="1:6" ht="16.8" x14ac:dyDescent="0.45">
      <c r="A183" s="22" t="s">
        <v>9</v>
      </c>
      <c r="B183" s="23">
        <v>0.5</v>
      </c>
      <c r="C183" s="23">
        <v>0.44781783681214421</v>
      </c>
      <c r="D183" s="23">
        <v>263.5</v>
      </c>
      <c r="E183" s="23">
        <v>236</v>
      </c>
    </row>
    <row r="184" spans="1:6" ht="16.8" x14ac:dyDescent="0.45">
      <c r="A184" s="25" t="s">
        <v>15</v>
      </c>
      <c r="B184" s="26">
        <v>0.75</v>
      </c>
      <c r="C184" s="26">
        <v>0.76280834914611007</v>
      </c>
      <c r="D184" s="26">
        <v>395.25</v>
      </c>
      <c r="E184" s="26">
        <v>402</v>
      </c>
      <c r="F184" s="7"/>
    </row>
    <row r="185" spans="1:6" x14ac:dyDescent="0.35">
      <c r="B185" s="1"/>
      <c r="C185" s="1"/>
      <c r="D185" s="1"/>
      <c r="E185" s="1"/>
      <c r="F185" s="36"/>
    </row>
    <row r="186" spans="1:6" x14ac:dyDescent="0.35">
      <c r="A186" s="34" t="s">
        <v>70</v>
      </c>
      <c r="B186" s="42" t="s">
        <v>69</v>
      </c>
      <c r="C186" s="42" t="s">
        <v>67</v>
      </c>
      <c r="D186" s="1"/>
      <c r="E186" s="1"/>
      <c r="F186" s="36"/>
    </row>
    <row r="187" spans="1:6" x14ac:dyDescent="0.35">
      <c r="A187" s="16" t="s">
        <v>60</v>
      </c>
      <c r="B187" s="17">
        <v>8100</v>
      </c>
      <c r="C187" s="43">
        <v>0.95971563981042651</v>
      </c>
      <c r="D187" s="43"/>
      <c r="E187" s="1"/>
      <c r="F187" s="36"/>
    </row>
    <row r="188" spans="1:6" x14ac:dyDescent="0.35">
      <c r="A188" s="16" t="s">
        <v>61</v>
      </c>
      <c r="B188" s="17">
        <v>174</v>
      </c>
      <c r="C188" s="43">
        <v>2.0616113744075831E-2</v>
      </c>
      <c r="D188" s="43"/>
      <c r="E188" s="1"/>
      <c r="F188" s="36"/>
    </row>
    <row r="189" spans="1:6" x14ac:dyDescent="0.35">
      <c r="A189" s="44" t="s">
        <v>62</v>
      </c>
      <c r="B189" s="38">
        <v>166</v>
      </c>
      <c r="C189" s="45">
        <v>1.9668246445497629E-2</v>
      </c>
      <c r="D189" s="43"/>
      <c r="E189" s="1"/>
      <c r="F189" s="36"/>
    </row>
    <row r="190" spans="1:6" x14ac:dyDescent="0.35">
      <c r="A190" s="21" t="s">
        <v>71</v>
      </c>
      <c r="B190" s="46">
        <v>8440</v>
      </c>
      <c r="C190" s="47">
        <v>1</v>
      </c>
      <c r="E190" s="1"/>
      <c r="F190" s="36"/>
    </row>
    <row r="191" spans="1:6" x14ac:dyDescent="0.35">
      <c r="B191" s="1"/>
      <c r="C191" s="1"/>
      <c r="D191" s="1"/>
      <c r="E191" s="1"/>
      <c r="F191" s="36"/>
    </row>
    <row r="192" spans="1:6" x14ac:dyDescent="0.35">
      <c r="B192" s="1"/>
      <c r="C192" s="1"/>
      <c r="D192" s="1"/>
      <c r="E192" s="1"/>
      <c r="F192" s="36"/>
    </row>
    <row r="193" spans="2:6" x14ac:dyDescent="0.35">
      <c r="B193" s="1"/>
      <c r="C193" s="1"/>
      <c r="D193" s="1"/>
      <c r="E193" s="1"/>
      <c r="F193" s="36"/>
    </row>
    <row r="194" spans="2:6" x14ac:dyDescent="0.35">
      <c r="B194" s="1"/>
      <c r="C194" s="1"/>
      <c r="D194" s="1"/>
      <c r="E194" s="1"/>
      <c r="F194" s="36"/>
    </row>
    <row r="195" spans="2:6" x14ac:dyDescent="0.35">
      <c r="B195" s="1"/>
      <c r="C195" s="1"/>
      <c r="D195" s="1"/>
      <c r="E195" s="1"/>
      <c r="F195" s="36"/>
    </row>
    <row r="196" spans="2:6" x14ac:dyDescent="0.35">
      <c r="B196" s="1"/>
      <c r="C196" s="1"/>
      <c r="D196" s="1"/>
      <c r="E196" s="1"/>
      <c r="F196" s="36"/>
    </row>
    <row r="197" spans="2:6" x14ac:dyDescent="0.35">
      <c r="B197" s="1"/>
      <c r="C197" s="1"/>
      <c r="D197" s="1"/>
      <c r="E197" s="1"/>
      <c r="F197" s="36"/>
    </row>
    <row r="198" spans="2:6" x14ac:dyDescent="0.35">
      <c r="B198" s="1"/>
      <c r="C198" s="1"/>
      <c r="D198" s="1"/>
      <c r="E198" s="1"/>
      <c r="F198" s="36"/>
    </row>
    <row r="199" spans="2:6" x14ac:dyDescent="0.35">
      <c r="B199" s="1"/>
      <c r="C199" s="1"/>
      <c r="D199" s="1"/>
      <c r="E199" s="1"/>
      <c r="F199" s="36"/>
    </row>
    <row r="200" spans="2:6" x14ac:dyDescent="0.35">
      <c r="B200" s="1"/>
      <c r="C200" s="1"/>
      <c r="D200" s="1"/>
      <c r="E200" s="1"/>
      <c r="F200" s="36"/>
    </row>
    <row r="201" spans="2:6" x14ac:dyDescent="0.35">
      <c r="B201" s="1"/>
      <c r="C201" s="1"/>
      <c r="D201" s="1"/>
      <c r="E201" s="1"/>
      <c r="F201" s="36"/>
    </row>
    <row r="202" spans="2:6" x14ac:dyDescent="0.35">
      <c r="B202" s="1"/>
      <c r="C202" s="1"/>
      <c r="D202" s="1"/>
      <c r="E202" s="1"/>
      <c r="F202" s="36"/>
    </row>
    <row r="203" spans="2:6" x14ac:dyDescent="0.35">
      <c r="B203" s="1"/>
      <c r="C203" s="1"/>
      <c r="D203" s="1"/>
      <c r="E203" s="1"/>
      <c r="F203" s="36"/>
    </row>
    <row r="204" spans="2:6" x14ac:dyDescent="0.35">
      <c r="B204" s="1"/>
      <c r="C204" s="1"/>
      <c r="D204" s="1"/>
      <c r="E204" s="1"/>
      <c r="F204" s="36"/>
    </row>
    <row r="205" spans="2:6" x14ac:dyDescent="0.35">
      <c r="B205" s="1"/>
      <c r="C205" s="1"/>
      <c r="D205" s="1"/>
      <c r="E205" s="1"/>
      <c r="F205" s="36"/>
    </row>
    <row r="206" spans="2:6" x14ac:dyDescent="0.35">
      <c r="B206" s="1"/>
      <c r="C206" s="1"/>
      <c r="D206" s="1"/>
      <c r="E206" s="1"/>
      <c r="F206" s="36"/>
    </row>
    <row r="207" spans="2:6" x14ac:dyDescent="0.35">
      <c r="B207" s="1"/>
      <c r="C207" s="1"/>
      <c r="D207" s="1"/>
      <c r="E207" s="1"/>
      <c r="F207" s="36"/>
    </row>
    <row r="208" spans="2:6" x14ac:dyDescent="0.35">
      <c r="B208" s="1"/>
      <c r="C208" s="1"/>
      <c r="D208" s="1"/>
      <c r="E208" s="1"/>
      <c r="F208" s="36"/>
    </row>
    <row r="209" spans="2:6" x14ac:dyDescent="0.35">
      <c r="B209" s="1"/>
      <c r="C209" s="1"/>
      <c r="D209" s="1"/>
      <c r="E209" s="1"/>
      <c r="F209" s="36"/>
    </row>
    <row r="210" spans="2:6" x14ac:dyDescent="0.35">
      <c r="B210" s="1"/>
      <c r="C210" s="1"/>
      <c r="D210" s="1"/>
      <c r="E210" s="1"/>
      <c r="F210" s="36"/>
    </row>
    <row r="211" spans="2:6" x14ac:dyDescent="0.35">
      <c r="B211" s="1"/>
      <c r="C211" s="1"/>
      <c r="D211" s="1"/>
      <c r="E211" s="1"/>
      <c r="F211" s="36"/>
    </row>
    <row r="212" spans="2:6" x14ac:dyDescent="0.35">
      <c r="B212" s="1"/>
      <c r="C212" s="1"/>
      <c r="D212" s="1"/>
      <c r="E212" s="1"/>
      <c r="F212" s="36"/>
    </row>
    <row r="213" spans="2:6" x14ac:dyDescent="0.35">
      <c r="B213" s="1"/>
      <c r="C213" s="1"/>
      <c r="D213" s="1"/>
      <c r="E213" s="1"/>
      <c r="F213" s="36"/>
    </row>
    <row r="214" spans="2:6" x14ac:dyDescent="0.35">
      <c r="B214" s="1"/>
      <c r="C214" s="1"/>
      <c r="D214" s="1"/>
      <c r="E214" s="1"/>
      <c r="F214" s="36"/>
    </row>
    <row r="215" spans="2:6" x14ac:dyDescent="0.35">
      <c r="B215" s="1"/>
      <c r="C215" s="1"/>
      <c r="D215" s="1"/>
      <c r="E215" s="1"/>
      <c r="F215" s="36"/>
    </row>
    <row r="216" spans="2:6" x14ac:dyDescent="0.35">
      <c r="B216" s="1"/>
      <c r="C216" s="1"/>
      <c r="D216" s="1"/>
      <c r="E216" s="1"/>
      <c r="F216" s="36"/>
    </row>
    <row r="217" spans="2:6" x14ac:dyDescent="0.35">
      <c r="B217" s="1"/>
      <c r="C217" s="1"/>
      <c r="D217" s="1"/>
      <c r="E217" s="1"/>
      <c r="F217" s="36"/>
    </row>
    <row r="218" spans="2:6" x14ac:dyDescent="0.35">
      <c r="B218" s="1"/>
      <c r="C218" s="1"/>
      <c r="D218" s="1"/>
      <c r="E218" s="1"/>
      <c r="F218" s="36"/>
    </row>
    <row r="219" spans="2:6" x14ac:dyDescent="0.35">
      <c r="B219" s="1"/>
      <c r="C219" s="1"/>
      <c r="D219" s="1"/>
      <c r="E219" s="1"/>
      <c r="F219" s="36"/>
    </row>
    <row r="220" spans="2:6" x14ac:dyDescent="0.35">
      <c r="B220" s="1"/>
      <c r="C220" s="1"/>
      <c r="D220" s="1"/>
      <c r="E220" s="1"/>
      <c r="F220" s="36"/>
    </row>
    <row r="221" spans="2:6" x14ac:dyDescent="0.35">
      <c r="B221" s="1"/>
      <c r="C221" s="1"/>
      <c r="D221" s="1"/>
      <c r="E221" s="1"/>
      <c r="F221" s="36"/>
    </row>
    <row r="222" spans="2:6" x14ac:dyDescent="0.35">
      <c r="B222" s="1"/>
      <c r="C222" s="1"/>
      <c r="D222" s="1"/>
      <c r="E222" s="1"/>
      <c r="F222" s="36"/>
    </row>
    <row r="223" spans="2:6" x14ac:dyDescent="0.35">
      <c r="B223" s="1"/>
      <c r="C223" s="1"/>
      <c r="D223" s="1"/>
      <c r="E223" s="1"/>
      <c r="F223" s="36"/>
    </row>
    <row r="224" spans="2:6" x14ac:dyDescent="0.35">
      <c r="B224" s="1"/>
      <c r="C224" s="1"/>
      <c r="D224" s="1"/>
      <c r="E224" s="1"/>
      <c r="F224" s="36"/>
    </row>
    <row r="225" spans="2:6" x14ac:dyDescent="0.35">
      <c r="B225" s="1"/>
      <c r="C225" s="1"/>
      <c r="D225" s="1"/>
      <c r="E225" s="1"/>
      <c r="F225" s="36"/>
    </row>
    <row r="226" spans="2:6" x14ac:dyDescent="0.35">
      <c r="B226" s="1"/>
      <c r="C226" s="1"/>
      <c r="D226" s="1"/>
      <c r="E226" s="1"/>
      <c r="F226" s="36"/>
    </row>
    <row r="227" spans="2:6" x14ac:dyDescent="0.35">
      <c r="B227" s="1"/>
      <c r="C227" s="1"/>
      <c r="D227" s="1"/>
      <c r="E227" s="1"/>
      <c r="F227" s="36"/>
    </row>
    <row r="228" spans="2:6" x14ac:dyDescent="0.35">
      <c r="B228" s="1"/>
      <c r="C228" s="1"/>
      <c r="D228" s="1"/>
      <c r="E228" s="1"/>
      <c r="F228" s="36"/>
    </row>
    <row r="229" spans="2:6" x14ac:dyDescent="0.35">
      <c r="B229" s="1"/>
      <c r="C229" s="1"/>
      <c r="D229" s="1"/>
      <c r="E229" s="1"/>
      <c r="F229" s="36"/>
    </row>
    <row r="230" spans="2:6" x14ac:dyDescent="0.35">
      <c r="B230" s="1"/>
      <c r="C230" s="1"/>
      <c r="D230" s="1"/>
      <c r="E230" s="1"/>
      <c r="F230" s="36"/>
    </row>
    <row r="231" spans="2:6" x14ac:dyDescent="0.35">
      <c r="B231" s="1"/>
      <c r="C231" s="1"/>
      <c r="D231" s="1"/>
      <c r="E231" s="1"/>
      <c r="F231" s="36"/>
    </row>
    <row r="232" spans="2:6" x14ac:dyDescent="0.35">
      <c r="B232" s="1"/>
      <c r="C232" s="1"/>
      <c r="D232" s="1"/>
      <c r="E232" s="1"/>
      <c r="F232" s="36"/>
    </row>
    <row r="233" spans="2:6" x14ac:dyDescent="0.35">
      <c r="B233" s="1"/>
      <c r="C233" s="1"/>
      <c r="D233" s="1"/>
      <c r="E233" s="1"/>
      <c r="F233" s="36"/>
    </row>
    <row r="234" spans="2:6" x14ac:dyDescent="0.35">
      <c r="B234" s="1"/>
      <c r="C234" s="1"/>
      <c r="D234" s="1"/>
      <c r="E234" s="1"/>
      <c r="F234" s="36"/>
    </row>
    <row r="235" spans="2:6" x14ac:dyDescent="0.35">
      <c r="B235" s="1"/>
      <c r="C235" s="1"/>
      <c r="D235" s="1"/>
      <c r="E235" s="1"/>
      <c r="F235" s="36"/>
    </row>
    <row r="236" spans="2:6" x14ac:dyDescent="0.35">
      <c r="B236" s="1"/>
      <c r="C236" s="1"/>
      <c r="D236" s="1"/>
      <c r="E236" s="1"/>
      <c r="F236" s="36"/>
    </row>
    <row r="237" spans="2:6" x14ac:dyDescent="0.35">
      <c r="B237" s="1"/>
      <c r="C237" s="1"/>
      <c r="D237" s="1"/>
      <c r="E237" s="1"/>
      <c r="F237" s="36"/>
    </row>
    <row r="238" spans="2:6" x14ac:dyDescent="0.35">
      <c r="B238" s="1"/>
      <c r="C238" s="1"/>
      <c r="D238" s="1"/>
      <c r="E238" s="1"/>
      <c r="F238" s="36"/>
    </row>
    <row r="239" spans="2:6" x14ac:dyDescent="0.35">
      <c r="B239" s="1"/>
      <c r="C239" s="1"/>
      <c r="D239" s="1"/>
      <c r="E239" s="1"/>
      <c r="F239" s="36"/>
    </row>
    <row r="240" spans="2:6" x14ac:dyDescent="0.35">
      <c r="B240" s="1"/>
      <c r="C240" s="1"/>
      <c r="D240" s="1"/>
      <c r="E240" s="1"/>
      <c r="F240" s="36"/>
    </row>
    <row r="241" spans="2:6" x14ac:dyDescent="0.35">
      <c r="B241" s="1"/>
      <c r="C241" s="1"/>
      <c r="D241" s="1"/>
      <c r="E241" s="1"/>
      <c r="F241" s="36"/>
    </row>
    <row r="242" spans="2:6" x14ac:dyDescent="0.35">
      <c r="B242" s="1"/>
      <c r="C242" s="1"/>
      <c r="D242" s="1"/>
      <c r="E242" s="1"/>
      <c r="F242" s="36"/>
    </row>
    <row r="243" spans="2:6" x14ac:dyDescent="0.35">
      <c r="B243" s="1"/>
      <c r="C243" s="1"/>
      <c r="D243" s="1"/>
      <c r="E243" s="1"/>
      <c r="F243" s="36"/>
    </row>
    <row r="244" spans="2:6" x14ac:dyDescent="0.35">
      <c r="B244" s="1"/>
      <c r="C244" s="1"/>
      <c r="D244" s="1"/>
      <c r="E244" s="1"/>
      <c r="F244" s="36"/>
    </row>
    <row r="245" spans="2:6" x14ac:dyDescent="0.35">
      <c r="B245" s="1"/>
      <c r="C245" s="1"/>
      <c r="D245" s="1"/>
      <c r="E245" s="1"/>
      <c r="F245" s="36"/>
    </row>
    <row r="246" spans="2:6" x14ac:dyDescent="0.35">
      <c r="B246" s="1"/>
      <c r="C246" s="1"/>
      <c r="D246" s="1"/>
      <c r="E246" s="1"/>
      <c r="F246" s="36"/>
    </row>
    <row r="247" spans="2:6" x14ac:dyDescent="0.35">
      <c r="B247" s="1"/>
      <c r="C247" s="1"/>
      <c r="D247" s="1"/>
      <c r="E247" s="1"/>
      <c r="F247" s="36"/>
    </row>
    <row r="248" spans="2:6" x14ac:dyDescent="0.35">
      <c r="B248" s="1"/>
      <c r="C248" s="1"/>
      <c r="D248" s="1"/>
      <c r="E248" s="1"/>
      <c r="F248" s="36"/>
    </row>
    <row r="249" spans="2:6" x14ac:dyDescent="0.35">
      <c r="B249" s="1"/>
      <c r="C249" s="1"/>
      <c r="D249" s="1"/>
      <c r="E249" s="1"/>
      <c r="F249" s="36"/>
    </row>
    <row r="250" spans="2:6" x14ac:dyDescent="0.35">
      <c r="B250" s="1"/>
      <c r="C250" s="1"/>
      <c r="D250" s="1"/>
      <c r="E250" s="1"/>
      <c r="F250" s="36"/>
    </row>
    <row r="251" spans="2:6" x14ac:dyDescent="0.35">
      <c r="B251" s="1"/>
      <c r="C251" s="1"/>
      <c r="D251" s="1"/>
      <c r="E251" s="1"/>
      <c r="F251" s="36"/>
    </row>
    <row r="252" spans="2:6" x14ac:dyDescent="0.35">
      <c r="B252" s="1"/>
      <c r="C252" s="1"/>
      <c r="D252" s="1"/>
      <c r="E252" s="1"/>
      <c r="F252" s="36"/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678A7-39C4-46B8-9894-860E98DBD2EA}">
  <dimension ref="A1:O44"/>
  <sheetViews>
    <sheetView showGridLines="0" workbookViewId="0">
      <selection activeCell="D21" sqref="D21"/>
    </sheetView>
  </sheetViews>
  <sheetFormatPr defaultColWidth="8.88671875" defaultRowHeight="15" x14ac:dyDescent="0.35"/>
  <cols>
    <col min="1" max="1" width="33.33203125" style="1" bestFit="1" customWidth="1"/>
    <col min="2" max="2" width="7.33203125" style="1" bestFit="1" customWidth="1"/>
    <col min="3" max="3" width="11.33203125" style="1" bestFit="1" customWidth="1"/>
    <col min="4" max="4" width="12" style="1" bestFit="1" customWidth="1"/>
    <col min="5" max="5" width="5.44140625" style="1" bestFit="1" customWidth="1"/>
    <col min="6" max="6" width="3.6640625" style="1" customWidth="1"/>
    <col min="7" max="7" width="15.109375" style="1" bestFit="1" customWidth="1"/>
    <col min="8" max="8" width="13.109375" style="1" bestFit="1" customWidth="1"/>
    <col min="9" max="9" width="12" style="1" bestFit="1" customWidth="1"/>
    <col min="10" max="10" width="5.44140625" style="1" bestFit="1" customWidth="1"/>
    <col min="11" max="11" width="3.6640625" style="1" customWidth="1"/>
    <col min="12" max="12" width="14.6640625" style="57" bestFit="1" customWidth="1"/>
    <col min="13" max="13" width="15.88671875" style="1" bestFit="1" customWidth="1"/>
    <col min="14" max="14" width="12" style="1" bestFit="1" customWidth="1"/>
    <col min="15" max="15" width="4.44140625" style="1" bestFit="1" customWidth="1"/>
    <col min="16" max="16384" width="8.88671875" style="1"/>
  </cols>
  <sheetData>
    <row r="1" spans="1:15" x14ac:dyDescent="0.35">
      <c r="A1" s="50" t="s">
        <v>90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x14ac:dyDescent="0.35">
      <c r="A2" s="13" t="s">
        <v>72</v>
      </c>
      <c r="B2" s="13" t="s">
        <v>73</v>
      </c>
      <c r="C2" s="13" t="s">
        <v>74</v>
      </c>
      <c r="D2" s="13" t="s">
        <v>75</v>
      </c>
      <c r="E2" s="51" t="s">
        <v>67</v>
      </c>
      <c r="G2" s="13" t="s">
        <v>76</v>
      </c>
      <c r="H2" s="13" t="s">
        <v>77</v>
      </c>
      <c r="I2" s="13" t="s">
        <v>75</v>
      </c>
      <c r="J2" s="13" t="s">
        <v>67</v>
      </c>
      <c r="L2" s="52" t="s">
        <v>78</v>
      </c>
      <c r="M2" s="13" t="s">
        <v>79</v>
      </c>
      <c r="N2" s="13" t="s">
        <v>75</v>
      </c>
      <c r="O2" s="13" t="s">
        <v>67</v>
      </c>
    </row>
    <row r="3" spans="1:15" ht="16.8" x14ac:dyDescent="0.45">
      <c r="A3" s="53" t="s">
        <v>80</v>
      </c>
      <c r="B3" s="53">
        <v>0</v>
      </c>
      <c r="C3" s="53">
        <v>0</v>
      </c>
      <c r="D3" s="53">
        <v>761</v>
      </c>
      <c r="E3" s="54">
        <f t="shared" ref="E3:E43" si="0">D3/8100</f>
        <v>9.3950617283950613E-2</v>
      </c>
      <c r="G3" s="55" t="s">
        <v>27</v>
      </c>
      <c r="H3" s="53">
        <v>1</v>
      </c>
      <c r="I3" s="53">
        <v>866</v>
      </c>
      <c r="J3" s="56">
        <f>+I3/8100</f>
        <v>0.10691358024691358</v>
      </c>
      <c r="L3" s="57" t="s">
        <v>81</v>
      </c>
      <c r="M3" s="53">
        <v>1</v>
      </c>
      <c r="N3" s="53">
        <v>761</v>
      </c>
      <c r="O3" s="18">
        <f>+N3/8100</f>
        <v>9.3950617283950613E-2</v>
      </c>
    </row>
    <row r="4" spans="1:15" ht="16.8" x14ac:dyDescent="0.35">
      <c r="A4" s="58" t="s">
        <v>14</v>
      </c>
      <c r="B4" s="53">
        <v>1</v>
      </c>
      <c r="C4" s="53">
        <v>0</v>
      </c>
      <c r="D4" s="53">
        <v>414</v>
      </c>
      <c r="E4" s="56">
        <f t="shared" si="0"/>
        <v>5.1111111111111114E-2</v>
      </c>
      <c r="G4" s="58" t="s">
        <v>39</v>
      </c>
      <c r="H4" s="53">
        <v>1</v>
      </c>
      <c r="I4" s="53">
        <v>290</v>
      </c>
      <c r="J4" s="56">
        <f t="shared" ref="J4:J11" si="1">+I4/8100</f>
        <v>3.580246913580247E-2</v>
      </c>
      <c r="L4" s="57" t="s">
        <v>82</v>
      </c>
      <c r="M4" s="53">
        <v>5</v>
      </c>
      <c r="N4" s="53">
        <v>1594</v>
      </c>
      <c r="O4" s="18">
        <f t="shared" ref="O4:O11" si="2">+N4/8100</f>
        <v>0.19679012345679012</v>
      </c>
    </row>
    <row r="5" spans="1:15" ht="16.8" x14ac:dyDescent="0.35">
      <c r="A5" s="58" t="s">
        <v>52</v>
      </c>
      <c r="B5" s="53">
        <v>1</v>
      </c>
      <c r="C5" s="53">
        <v>0</v>
      </c>
      <c r="D5" s="53">
        <v>10</v>
      </c>
      <c r="E5" s="56">
        <f t="shared" si="0"/>
        <v>1.2345679012345679E-3</v>
      </c>
      <c r="G5" s="58" t="s">
        <v>15</v>
      </c>
      <c r="H5" s="53">
        <v>5</v>
      </c>
      <c r="I5" s="53">
        <v>2405</v>
      </c>
      <c r="J5" s="56">
        <f t="shared" si="1"/>
        <v>0.29691358024691356</v>
      </c>
      <c r="L5" s="57" t="s">
        <v>83</v>
      </c>
      <c r="M5" s="53">
        <v>2</v>
      </c>
      <c r="N5" s="53">
        <v>323</v>
      </c>
      <c r="O5" s="18">
        <f t="shared" si="2"/>
        <v>3.987654320987654E-2</v>
      </c>
    </row>
    <row r="6" spans="1:15" ht="16.8" x14ac:dyDescent="0.35">
      <c r="A6" s="58" t="s">
        <v>37</v>
      </c>
      <c r="B6" s="53">
        <v>1</v>
      </c>
      <c r="C6" s="53">
        <v>0</v>
      </c>
      <c r="D6" s="53">
        <v>40</v>
      </c>
      <c r="E6" s="56">
        <f t="shared" si="0"/>
        <v>4.9382716049382715E-3</v>
      </c>
      <c r="G6" s="58" t="s">
        <v>38</v>
      </c>
      <c r="H6" s="53">
        <v>1</v>
      </c>
      <c r="I6" s="53">
        <v>268</v>
      </c>
      <c r="J6" s="56">
        <f t="shared" si="1"/>
        <v>3.3086419753086418E-2</v>
      </c>
      <c r="L6" s="57" t="s">
        <v>84</v>
      </c>
      <c r="M6" s="53">
        <v>10</v>
      </c>
      <c r="N6" s="53">
        <v>1792</v>
      </c>
      <c r="O6" s="18">
        <f t="shared" si="2"/>
        <v>0.22123456790123458</v>
      </c>
    </row>
    <row r="7" spans="1:15" ht="16.8" x14ac:dyDescent="0.35">
      <c r="A7" s="58" t="s">
        <v>38</v>
      </c>
      <c r="B7" s="53">
        <v>1</v>
      </c>
      <c r="C7" s="53">
        <v>0</v>
      </c>
      <c r="D7" s="53">
        <v>34</v>
      </c>
      <c r="E7" s="56">
        <f t="shared" si="0"/>
        <v>4.1975308641975309E-3</v>
      </c>
      <c r="G7" s="58" t="s">
        <v>8</v>
      </c>
      <c r="H7" s="53">
        <v>7</v>
      </c>
      <c r="I7" s="53">
        <v>4441</v>
      </c>
      <c r="J7" s="56">
        <f t="shared" si="1"/>
        <v>0.54827160493827165</v>
      </c>
      <c r="L7" s="57" t="s">
        <v>85</v>
      </c>
      <c r="M7" s="53">
        <v>3</v>
      </c>
      <c r="N7" s="53">
        <v>448</v>
      </c>
      <c r="O7" s="18">
        <f t="shared" si="2"/>
        <v>5.5308641975308645E-2</v>
      </c>
    </row>
    <row r="8" spans="1:15" ht="16.8" x14ac:dyDescent="0.35">
      <c r="A8" s="58" t="s">
        <v>8</v>
      </c>
      <c r="B8" s="53">
        <v>1</v>
      </c>
      <c r="C8" s="53">
        <v>0</v>
      </c>
      <c r="D8" s="53">
        <v>1096</v>
      </c>
      <c r="E8" s="56">
        <f t="shared" si="0"/>
        <v>0.13530864197530865</v>
      </c>
      <c r="G8" s="58" t="s">
        <v>14</v>
      </c>
      <c r="H8" s="53">
        <v>3</v>
      </c>
      <c r="I8" s="53">
        <v>2623</v>
      </c>
      <c r="J8" s="56">
        <f t="shared" si="1"/>
        <v>0.32382716049382715</v>
      </c>
      <c r="L8" s="57" t="s">
        <v>86</v>
      </c>
      <c r="M8" s="17">
        <v>0</v>
      </c>
      <c r="N8" s="53">
        <v>0</v>
      </c>
      <c r="O8" s="18">
        <f t="shared" si="2"/>
        <v>0</v>
      </c>
    </row>
    <row r="9" spans="1:15" ht="16.8" x14ac:dyDescent="0.35">
      <c r="A9" s="58" t="s">
        <v>9</v>
      </c>
      <c r="B9" s="53">
        <v>1</v>
      </c>
      <c r="C9" s="53">
        <v>1</v>
      </c>
      <c r="D9" s="53">
        <v>557</v>
      </c>
      <c r="E9" s="56">
        <f t="shared" si="0"/>
        <v>6.8765432098765428E-2</v>
      </c>
      <c r="G9" s="58" t="s">
        <v>52</v>
      </c>
      <c r="H9" s="53">
        <v>1</v>
      </c>
      <c r="I9" s="53">
        <v>300</v>
      </c>
      <c r="J9" s="56">
        <f t="shared" si="1"/>
        <v>3.7037037037037035E-2</v>
      </c>
      <c r="L9" s="57" t="s">
        <v>87</v>
      </c>
      <c r="M9" s="53">
        <v>10</v>
      </c>
      <c r="N9" s="53">
        <v>1882</v>
      </c>
      <c r="O9" s="18">
        <f t="shared" si="2"/>
        <v>0.23234567901234568</v>
      </c>
    </row>
    <row r="10" spans="1:15" ht="16.8" x14ac:dyDescent="0.35">
      <c r="A10" s="58" t="s">
        <v>39</v>
      </c>
      <c r="B10" s="53">
        <v>0</v>
      </c>
      <c r="C10" s="53">
        <v>1</v>
      </c>
      <c r="D10" s="53">
        <v>41</v>
      </c>
      <c r="E10" s="56">
        <f t="shared" si="0"/>
        <v>5.0617283950617287E-3</v>
      </c>
      <c r="G10" s="58" t="s">
        <v>37</v>
      </c>
      <c r="H10" s="53">
        <v>1</v>
      </c>
      <c r="I10" s="53">
        <v>292</v>
      </c>
      <c r="J10" s="56">
        <f t="shared" si="1"/>
        <v>3.6049382716049384E-2</v>
      </c>
      <c r="L10" s="57" t="s">
        <v>88</v>
      </c>
      <c r="M10" s="17">
        <v>3</v>
      </c>
      <c r="N10" s="53">
        <v>225</v>
      </c>
      <c r="O10" s="18">
        <f t="shared" si="2"/>
        <v>2.7777777777777776E-2</v>
      </c>
    </row>
    <row r="11" spans="1:15" ht="16.8" x14ac:dyDescent="0.35">
      <c r="A11" s="58" t="s">
        <v>15</v>
      </c>
      <c r="B11" s="53">
        <v>0</v>
      </c>
      <c r="C11" s="53">
        <v>1</v>
      </c>
      <c r="D11" s="53">
        <v>282</v>
      </c>
      <c r="E11" s="56">
        <f t="shared" si="0"/>
        <v>3.4814814814814812E-2</v>
      </c>
      <c r="G11" s="59" t="s">
        <v>9</v>
      </c>
      <c r="H11" s="60">
        <v>8</v>
      </c>
      <c r="I11" s="60">
        <v>3071</v>
      </c>
      <c r="J11" s="61">
        <f t="shared" si="1"/>
        <v>0.37913580246913581</v>
      </c>
      <c r="L11" s="62" t="s">
        <v>89</v>
      </c>
      <c r="M11" s="38">
        <v>8</v>
      </c>
      <c r="N11" s="60">
        <v>1075</v>
      </c>
      <c r="O11" s="26">
        <f t="shared" si="2"/>
        <v>0.13271604938271606</v>
      </c>
    </row>
    <row r="12" spans="1:15" ht="16.8" x14ac:dyDescent="0.35">
      <c r="A12" s="58" t="s">
        <v>40</v>
      </c>
      <c r="B12" s="53">
        <v>2</v>
      </c>
      <c r="C12" s="53">
        <v>0</v>
      </c>
      <c r="D12" s="53">
        <v>33</v>
      </c>
      <c r="E12" s="56">
        <f t="shared" si="0"/>
        <v>4.0740740740740737E-3</v>
      </c>
    </row>
    <row r="13" spans="1:15" ht="16.8" x14ac:dyDescent="0.35">
      <c r="A13" s="58" t="s">
        <v>43</v>
      </c>
      <c r="B13" s="53">
        <v>1</v>
      </c>
      <c r="C13" s="53">
        <v>1</v>
      </c>
      <c r="D13" s="53">
        <v>22</v>
      </c>
      <c r="E13" s="56">
        <f t="shared" si="0"/>
        <v>2.7160493827160493E-3</v>
      </c>
    </row>
    <row r="14" spans="1:15" ht="16.8" x14ac:dyDescent="0.35">
      <c r="A14" s="58" t="s">
        <v>22</v>
      </c>
      <c r="B14" s="53">
        <v>1</v>
      </c>
      <c r="C14" s="53">
        <v>1</v>
      </c>
      <c r="D14" s="53">
        <v>269</v>
      </c>
      <c r="E14" s="56">
        <f t="shared" si="0"/>
        <v>3.3209876543209879E-2</v>
      </c>
    </row>
    <row r="15" spans="1:15" ht="16.8" x14ac:dyDescent="0.35">
      <c r="A15" s="58" t="s">
        <v>41</v>
      </c>
      <c r="B15" s="53">
        <v>1</v>
      </c>
      <c r="C15" s="53">
        <v>1</v>
      </c>
      <c r="D15" s="53">
        <v>38</v>
      </c>
      <c r="E15" s="56">
        <f t="shared" si="0"/>
        <v>4.691358024691358E-3</v>
      </c>
    </row>
    <row r="16" spans="1:15" ht="16.8" x14ac:dyDescent="0.35">
      <c r="A16" s="58" t="s">
        <v>45</v>
      </c>
      <c r="B16" s="53">
        <v>1</v>
      </c>
      <c r="C16" s="53">
        <v>1</v>
      </c>
      <c r="D16" s="53">
        <v>35</v>
      </c>
      <c r="E16" s="56">
        <f t="shared" si="0"/>
        <v>4.3209876543209872E-3</v>
      </c>
    </row>
    <row r="17" spans="1:5" ht="16.8" x14ac:dyDescent="0.35">
      <c r="A17" s="58" t="s">
        <v>44</v>
      </c>
      <c r="B17" s="53">
        <v>1</v>
      </c>
      <c r="C17" s="53">
        <v>1</v>
      </c>
      <c r="D17" s="53">
        <v>43</v>
      </c>
      <c r="E17" s="56">
        <f t="shared" si="0"/>
        <v>5.3086419753086422E-3</v>
      </c>
    </row>
    <row r="18" spans="1:5" ht="16.8" x14ac:dyDescent="0.35">
      <c r="A18" s="58" t="s">
        <v>29</v>
      </c>
      <c r="B18" s="53">
        <v>1</v>
      </c>
      <c r="C18" s="53">
        <v>1</v>
      </c>
      <c r="D18" s="53">
        <v>607</v>
      </c>
      <c r="E18" s="56">
        <f t="shared" si="0"/>
        <v>7.4938271604938267E-2</v>
      </c>
    </row>
    <row r="19" spans="1:5" ht="16.8" x14ac:dyDescent="0.35">
      <c r="A19" s="58" t="s">
        <v>18</v>
      </c>
      <c r="B19" s="53">
        <v>1</v>
      </c>
      <c r="C19" s="53">
        <v>1</v>
      </c>
      <c r="D19" s="53">
        <v>168</v>
      </c>
      <c r="E19" s="56">
        <f t="shared" si="0"/>
        <v>2.074074074074074E-2</v>
      </c>
    </row>
    <row r="20" spans="1:5" ht="16.8" x14ac:dyDescent="0.35">
      <c r="A20" s="58" t="s">
        <v>55</v>
      </c>
      <c r="B20" s="53">
        <v>1</v>
      </c>
      <c r="C20" s="53">
        <v>1</v>
      </c>
      <c r="D20" s="53">
        <v>17</v>
      </c>
      <c r="E20" s="56">
        <f t="shared" si="0"/>
        <v>2.0987654320987655E-3</v>
      </c>
    </row>
    <row r="21" spans="1:5" ht="16.8" x14ac:dyDescent="0.35">
      <c r="A21" s="58" t="s">
        <v>42</v>
      </c>
      <c r="B21" s="53">
        <v>1</v>
      </c>
      <c r="C21" s="53">
        <v>1</v>
      </c>
      <c r="D21" s="53">
        <v>36</v>
      </c>
      <c r="E21" s="56">
        <f t="shared" si="0"/>
        <v>4.4444444444444444E-3</v>
      </c>
    </row>
    <row r="22" spans="1:5" ht="16.8" x14ac:dyDescent="0.35">
      <c r="A22" s="58" t="s">
        <v>17</v>
      </c>
      <c r="B22" s="53">
        <v>1</v>
      </c>
      <c r="C22" s="53">
        <v>2</v>
      </c>
      <c r="D22" s="53">
        <v>142</v>
      </c>
      <c r="E22" s="56">
        <f t="shared" si="0"/>
        <v>1.7530864197530863E-2</v>
      </c>
    </row>
    <row r="23" spans="1:5" ht="16.8" x14ac:dyDescent="0.35">
      <c r="A23" s="58" t="s">
        <v>21</v>
      </c>
      <c r="B23" s="53">
        <v>2</v>
      </c>
      <c r="C23" s="53">
        <v>0</v>
      </c>
      <c r="D23" s="53">
        <v>381</v>
      </c>
      <c r="E23" s="56">
        <f t="shared" si="0"/>
        <v>4.7037037037037037E-2</v>
      </c>
    </row>
    <row r="24" spans="1:5" ht="16.8" x14ac:dyDescent="0.35">
      <c r="A24" s="58" t="s">
        <v>53</v>
      </c>
      <c r="B24" s="53">
        <v>2</v>
      </c>
      <c r="C24" s="53">
        <v>0</v>
      </c>
      <c r="D24" s="53">
        <v>34</v>
      </c>
      <c r="E24" s="56">
        <f t="shared" si="0"/>
        <v>4.1975308641975309E-3</v>
      </c>
    </row>
    <row r="25" spans="1:5" ht="16.8" x14ac:dyDescent="0.35">
      <c r="A25" s="58" t="s">
        <v>10</v>
      </c>
      <c r="B25" s="53">
        <v>2</v>
      </c>
      <c r="C25" s="53">
        <v>1</v>
      </c>
      <c r="D25" s="53">
        <v>814</v>
      </c>
      <c r="E25" s="56">
        <f t="shared" si="0"/>
        <v>0.10049382716049382</v>
      </c>
    </row>
    <row r="26" spans="1:5" ht="16.8" x14ac:dyDescent="0.35">
      <c r="A26" s="58" t="s">
        <v>16</v>
      </c>
      <c r="B26" s="53">
        <v>2</v>
      </c>
      <c r="C26" s="53">
        <v>1</v>
      </c>
      <c r="D26" s="53">
        <v>260</v>
      </c>
      <c r="E26" s="56">
        <f t="shared" si="0"/>
        <v>3.2098765432098768E-2</v>
      </c>
    </row>
    <row r="27" spans="1:5" ht="16.8" x14ac:dyDescent="0.35">
      <c r="A27" s="58" t="s">
        <v>54</v>
      </c>
      <c r="B27" s="53">
        <v>2</v>
      </c>
      <c r="C27" s="53">
        <v>1</v>
      </c>
      <c r="D27" s="53">
        <v>2</v>
      </c>
      <c r="E27" s="56">
        <f t="shared" si="0"/>
        <v>2.4691358024691359E-4</v>
      </c>
    </row>
    <row r="28" spans="1:5" ht="16.8" x14ac:dyDescent="0.35">
      <c r="A28" s="58" t="s">
        <v>49</v>
      </c>
      <c r="B28" s="53">
        <v>1</v>
      </c>
      <c r="C28" s="53">
        <v>2</v>
      </c>
      <c r="D28" s="53">
        <v>37</v>
      </c>
      <c r="E28" s="56">
        <f t="shared" si="0"/>
        <v>4.5679012345679016E-3</v>
      </c>
    </row>
    <row r="29" spans="1:5" ht="16.8" x14ac:dyDescent="0.35">
      <c r="A29" s="58" t="s">
        <v>48</v>
      </c>
      <c r="B29" s="53">
        <v>1</v>
      </c>
      <c r="C29" s="53">
        <v>2</v>
      </c>
      <c r="D29" s="53">
        <v>46</v>
      </c>
      <c r="E29" s="56">
        <f t="shared" si="0"/>
        <v>5.6790123456790121E-3</v>
      </c>
    </row>
    <row r="30" spans="1:5" ht="16.8" x14ac:dyDescent="0.35">
      <c r="A30" s="58" t="s">
        <v>24</v>
      </c>
      <c r="B30" s="53">
        <v>2</v>
      </c>
      <c r="C30" s="53">
        <v>1</v>
      </c>
      <c r="D30" s="53">
        <v>244</v>
      </c>
      <c r="E30" s="56">
        <f t="shared" si="0"/>
        <v>3.0123456790123456E-2</v>
      </c>
    </row>
    <row r="31" spans="1:5" ht="16.8" x14ac:dyDescent="0.35">
      <c r="A31" s="58" t="s">
        <v>46</v>
      </c>
      <c r="B31" s="53">
        <v>2</v>
      </c>
      <c r="C31" s="53">
        <v>1</v>
      </c>
      <c r="D31" s="53">
        <v>40</v>
      </c>
      <c r="E31" s="56">
        <f t="shared" si="0"/>
        <v>4.9382716049382715E-3</v>
      </c>
    </row>
    <row r="32" spans="1:5" ht="16.8" x14ac:dyDescent="0.35">
      <c r="A32" s="58" t="s">
        <v>25</v>
      </c>
      <c r="B32" s="53">
        <v>2</v>
      </c>
      <c r="C32" s="53">
        <v>2</v>
      </c>
      <c r="D32" s="53">
        <v>168</v>
      </c>
      <c r="E32" s="56">
        <f t="shared" si="0"/>
        <v>2.074074074074074E-2</v>
      </c>
    </row>
    <row r="33" spans="1:5" ht="16.8" x14ac:dyDescent="0.35">
      <c r="A33" s="58" t="s">
        <v>30</v>
      </c>
      <c r="B33" s="53">
        <v>2</v>
      </c>
      <c r="C33" s="53">
        <v>1</v>
      </c>
      <c r="D33" s="53">
        <v>132</v>
      </c>
      <c r="E33" s="56">
        <f t="shared" si="0"/>
        <v>1.6296296296296295E-2</v>
      </c>
    </row>
    <row r="34" spans="1:5" ht="16.8" x14ac:dyDescent="0.35">
      <c r="A34" s="58" t="s">
        <v>57</v>
      </c>
      <c r="B34" s="53">
        <v>2</v>
      </c>
      <c r="C34" s="53">
        <v>1</v>
      </c>
      <c r="D34" s="53">
        <v>110</v>
      </c>
      <c r="E34" s="56">
        <f t="shared" si="0"/>
        <v>1.3580246913580247E-2</v>
      </c>
    </row>
    <row r="35" spans="1:5" ht="16.8" x14ac:dyDescent="0.35">
      <c r="A35" s="58" t="s">
        <v>47</v>
      </c>
      <c r="B35" s="53">
        <v>2</v>
      </c>
      <c r="C35" s="53">
        <v>1</v>
      </c>
      <c r="D35" s="53">
        <v>28</v>
      </c>
      <c r="E35" s="56">
        <f t="shared" si="0"/>
        <v>3.4567901234567903E-3</v>
      </c>
    </row>
    <row r="36" spans="1:5" ht="16.8" x14ac:dyDescent="0.35">
      <c r="A36" s="58" t="s">
        <v>31</v>
      </c>
      <c r="B36" s="53">
        <v>2</v>
      </c>
      <c r="C36" s="53">
        <v>2</v>
      </c>
      <c r="D36" s="53">
        <v>414</v>
      </c>
      <c r="E36" s="56">
        <f t="shared" si="0"/>
        <v>5.1111111111111114E-2</v>
      </c>
    </row>
    <row r="37" spans="1:5" ht="16.8" x14ac:dyDescent="0.35">
      <c r="A37" s="58" t="s">
        <v>19</v>
      </c>
      <c r="B37" s="53">
        <v>2</v>
      </c>
      <c r="C37" s="53">
        <v>2</v>
      </c>
      <c r="D37" s="53">
        <v>94</v>
      </c>
      <c r="E37" s="56">
        <f t="shared" si="0"/>
        <v>1.1604938271604939E-2</v>
      </c>
    </row>
    <row r="38" spans="1:5" ht="16.8" x14ac:dyDescent="0.35">
      <c r="A38" s="58" t="s">
        <v>58</v>
      </c>
      <c r="B38" s="53">
        <v>2</v>
      </c>
      <c r="C38" s="53">
        <v>2</v>
      </c>
      <c r="D38" s="53">
        <v>11</v>
      </c>
      <c r="E38" s="56">
        <f t="shared" si="0"/>
        <v>1.3580246913580246E-3</v>
      </c>
    </row>
    <row r="39" spans="1:5" ht="16.8" x14ac:dyDescent="0.35">
      <c r="A39" s="58" t="s">
        <v>23</v>
      </c>
      <c r="B39" s="53">
        <v>3</v>
      </c>
      <c r="C39" s="53">
        <v>1</v>
      </c>
      <c r="D39" s="53">
        <v>224</v>
      </c>
      <c r="E39" s="56">
        <f t="shared" si="0"/>
        <v>2.7654320987654323E-2</v>
      </c>
    </row>
    <row r="40" spans="1:5" ht="16.8" x14ac:dyDescent="0.35">
      <c r="A40" s="58" t="s">
        <v>56</v>
      </c>
      <c r="B40" s="53">
        <v>3</v>
      </c>
      <c r="C40" s="53">
        <v>1</v>
      </c>
      <c r="D40" s="53">
        <v>28</v>
      </c>
      <c r="E40" s="56">
        <f t="shared" si="0"/>
        <v>3.4567901234567903E-3</v>
      </c>
    </row>
    <row r="41" spans="1:5" ht="16.8" x14ac:dyDescent="0.35">
      <c r="A41" s="58" t="s">
        <v>50</v>
      </c>
      <c r="B41" s="53">
        <v>2</v>
      </c>
      <c r="C41" s="53">
        <v>2</v>
      </c>
      <c r="D41" s="53">
        <v>31</v>
      </c>
      <c r="E41" s="56">
        <f t="shared" si="0"/>
        <v>3.8271604938271606E-3</v>
      </c>
    </row>
    <row r="42" spans="1:5" ht="16.8" x14ac:dyDescent="0.35">
      <c r="A42" s="58" t="s">
        <v>26</v>
      </c>
      <c r="B42" s="53">
        <v>3</v>
      </c>
      <c r="C42" s="53">
        <v>2</v>
      </c>
      <c r="D42" s="53">
        <v>185</v>
      </c>
      <c r="E42" s="56">
        <f t="shared" si="0"/>
        <v>2.2839506172839506E-2</v>
      </c>
    </row>
    <row r="43" spans="1:5" ht="16.8" x14ac:dyDescent="0.35">
      <c r="A43" s="58" t="s">
        <v>32</v>
      </c>
      <c r="B43" s="53">
        <v>3</v>
      </c>
      <c r="C43" s="53">
        <v>2</v>
      </c>
      <c r="D43" s="53">
        <v>84</v>
      </c>
      <c r="E43" s="56">
        <f t="shared" si="0"/>
        <v>1.037037037037037E-2</v>
      </c>
    </row>
    <row r="44" spans="1:5" ht="16.8" x14ac:dyDescent="0.35">
      <c r="A44" s="59" t="s">
        <v>59</v>
      </c>
      <c r="B44" s="60">
        <v>3</v>
      </c>
      <c r="C44" s="60">
        <v>2</v>
      </c>
      <c r="D44" s="60">
        <v>88</v>
      </c>
      <c r="E44" s="61">
        <f>D44/8100</f>
        <v>1.0864197530864197E-2</v>
      </c>
    </row>
  </sheetData>
  <mergeCells count="1">
    <mergeCell ref="A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Table S4a</vt:lpstr>
      <vt:lpstr>Table S4b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Tyrone Possamai</dc:creator>
  <cp:lastModifiedBy>Tyrone Possamai</cp:lastModifiedBy>
  <dcterms:created xsi:type="dcterms:W3CDTF">2023-05-20T08:22:27Z</dcterms:created>
  <dcterms:modified xsi:type="dcterms:W3CDTF">2024-05-18T19:24:33Z</dcterms:modified>
</cp:coreProperties>
</file>