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cuments\Plants special issue 2\Tóth-Simon\"/>
    </mc:Choice>
  </mc:AlternateContent>
  <bookViews>
    <workbookView xWindow="0" yWindow="0" windowWidth="23040" windowHeight="9372"/>
  </bookViews>
  <sheets>
    <sheet name="Munka1" sheetId="1" r:id="rId1"/>
  </sheets>
  <definedNames>
    <definedName name="_xlnm.Print_Area" localSheetId="0">Munka1!$C$1:$O$54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4" i="1" l="1"/>
  <c r="F64" i="1"/>
  <c r="G64" i="1"/>
  <c r="H64" i="1"/>
  <c r="I64" i="1"/>
  <c r="J64" i="1"/>
  <c r="K64" i="1"/>
  <c r="L64" i="1"/>
  <c r="D64" i="1"/>
  <c r="L161" i="1" l="1"/>
  <c r="K161" i="1"/>
  <c r="J161" i="1"/>
  <c r="I161" i="1"/>
  <c r="H161" i="1"/>
  <c r="G161" i="1"/>
  <c r="F161" i="1"/>
  <c r="E161" i="1"/>
  <c r="D161" i="1"/>
  <c r="L160" i="1"/>
  <c r="K160" i="1"/>
  <c r="J160" i="1"/>
  <c r="I160" i="1"/>
  <c r="H160" i="1"/>
  <c r="G160" i="1"/>
  <c r="F160" i="1"/>
  <c r="E160" i="1"/>
  <c r="D160" i="1"/>
  <c r="L159" i="1"/>
  <c r="K159" i="1"/>
  <c r="J159" i="1"/>
  <c r="I159" i="1"/>
  <c r="H159" i="1"/>
  <c r="G159" i="1"/>
  <c r="F159" i="1"/>
  <c r="E159" i="1"/>
  <c r="D159" i="1"/>
  <c r="L129" i="1"/>
  <c r="K129" i="1"/>
  <c r="J129" i="1"/>
  <c r="I129" i="1"/>
  <c r="H129" i="1"/>
  <c r="G129" i="1"/>
  <c r="F129" i="1"/>
  <c r="E129" i="1"/>
  <c r="D129" i="1"/>
  <c r="L128" i="1"/>
  <c r="K128" i="1"/>
  <c r="J128" i="1"/>
  <c r="I128" i="1"/>
  <c r="H128" i="1"/>
  <c r="G128" i="1"/>
  <c r="F128" i="1"/>
  <c r="E128" i="1"/>
  <c r="D128" i="1"/>
  <c r="L127" i="1"/>
  <c r="K127" i="1"/>
  <c r="J127" i="1"/>
  <c r="I127" i="1"/>
  <c r="H127" i="1"/>
  <c r="G127" i="1"/>
  <c r="F127" i="1"/>
  <c r="E127" i="1"/>
  <c r="D127" i="1"/>
  <c r="L97" i="1"/>
  <c r="K97" i="1"/>
  <c r="J97" i="1"/>
  <c r="I97" i="1"/>
  <c r="H97" i="1"/>
  <c r="G97" i="1"/>
  <c r="F97" i="1"/>
  <c r="E97" i="1"/>
  <c r="D97" i="1"/>
  <c r="L96" i="1"/>
  <c r="K96" i="1"/>
  <c r="J96" i="1"/>
  <c r="I96" i="1"/>
  <c r="H96" i="1"/>
  <c r="G96" i="1"/>
  <c r="F96" i="1"/>
  <c r="E96" i="1"/>
  <c r="D96" i="1"/>
  <c r="L95" i="1"/>
  <c r="K95" i="1"/>
  <c r="J95" i="1"/>
  <c r="I95" i="1"/>
  <c r="H95" i="1"/>
  <c r="G95" i="1"/>
  <c r="F95" i="1"/>
  <c r="E95" i="1"/>
  <c r="D95" i="1"/>
  <c r="E65" i="1"/>
  <c r="F65" i="1"/>
  <c r="G65" i="1"/>
  <c r="H65" i="1"/>
  <c r="I65" i="1"/>
  <c r="J65" i="1"/>
  <c r="K65" i="1"/>
  <c r="L65" i="1"/>
  <c r="D65" i="1"/>
  <c r="E63" i="1"/>
  <c r="F63" i="1"/>
  <c r="G63" i="1"/>
  <c r="H63" i="1"/>
  <c r="I63" i="1"/>
  <c r="J63" i="1"/>
  <c r="K63" i="1"/>
  <c r="L63" i="1"/>
  <c r="D63" i="1"/>
  <c r="E33" i="1"/>
  <c r="F33" i="1"/>
  <c r="G33" i="1"/>
  <c r="H33" i="1"/>
  <c r="I33" i="1"/>
  <c r="J33" i="1"/>
  <c r="K33" i="1"/>
  <c r="L33" i="1"/>
  <c r="D33" i="1"/>
  <c r="E32" i="1"/>
  <c r="F32" i="1"/>
  <c r="G32" i="1"/>
  <c r="H32" i="1"/>
  <c r="I32" i="1"/>
  <c r="J32" i="1"/>
  <c r="K32" i="1"/>
  <c r="L32" i="1"/>
  <c r="D32" i="1"/>
  <c r="E31" i="1"/>
  <c r="F31" i="1"/>
  <c r="G31" i="1"/>
  <c r="H31" i="1"/>
  <c r="I31" i="1"/>
  <c r="J31" i="1"/>
  <c r="K31" i="1"/>
  <c r="L31" i="1"/>
  <c r="D31" i="1"/>
</calcChain>
</file>

<file path=xl/sharedStrings.xml><?xml version="1.0" encoding="utf-8"?>
<sst xmlns="http://schemas.openxmlformats.org/spreadsheetml/2006/main" count="461" uniqueCount="33">
  <si>
    <t>As</t>
  </si>
  <si>
    <t>Ba</t>
  </si>
  <si>
    <t xml:space="preserve">Cd </t>
  </si>
  <si>
    <t xml:space="preserve">Cr </t>
  </si>
  <si>
    <t xml:space="preserve">Ni </t>
  </si>
  <si>
    <t>Pb</t>
  </si>
  <si>
    <t>Cu</t>
  </si>
  <si>
    <t>Mn</t>
  </si>
  <si>
    <t>Zn</t>
  </si>
  <si>
    <t xml:space="preserve">“Pseudo-total” concentrations of potentially toxic elements (PTEs) in the topsoil (0-25 cm) </t>
  </si>
  <si>
    <t>mg/kg</t>
  </si>
  <si>
    <t>LEAF</t>
  </si>
  <si>
    <t>STM line</t>
  </si>
  <si>
    <t>BFT line</t>
  </si>
  <si>
    <t>September 2018</t>
  </si>
  <si>
    <t>May 2018</t>
  </si>
  <si>
    <t xml:space="preserve">Concentrations of potentially toxic elements (PTE) in the leaves of Italian reed (Arundo donax L.) </t>
  </si>
  <si>
    <t>July 2021</t>
  </si>
  <si>
    <t>June  2020</t>
  </si>
  <si>
    <t xml:space="preserve">“Pseudo-total” concentrations of potentially toxic elements (PTEs) in the topsoil (0-30 cm) </t>
  </si>
  <si>
    <t xml:space="preserve">“Plant available” concentrations of potentially toxic elements (PTEs) in the topsoil (0-30 cm) </t>
  </si>
  <si>
    <t xml:space="preserve">“Plant available” concentrations of potentially toxic elements (PTEs) in the subsoil (30-60 cm) </t>
  </si>
  <si>
    <t>Sampling date</t>
  </si>
  <si>
    <t>SC Blossom</t>
  </si>
  <si>
    <t>Arundo line</t>
  </si>
  <si>
    <t xml:space="preserve">Leaf PTE/soil PTE correlation (r)  </t>
  </si>
  <si>
    <t xml:space="preserve">“Pseudo-total” concentrations of potentially toxic elements (PTEs) in the subsoil (30-60 cm) </t>
  </si>
  <si>
    <r>
      <t xml:space="preserve">Table S2. Correlations (r) between concentrations of potentially toxic elements in soil and leaves  - open-field long-term experiment with </t>
    </r>
    <r>
      <rPr>
        <i/>
        <sz val="11"/>
        <color theme="1"/>
        <rFont val="Palatino Linotype"/>
        <family val="1"/>
        <charset val="238"/>
      </rPr>
      <t>Arundo donax</t>
    </r>
    <r>
      <rPr>
        <sz val="11"/>
        <color theme="1"/>
        <rFont val="Palatino Linotype"/>
        <family val="1"/>
        <charset val="238"/>
      </rPr>
      <t xml:space="preserve"> (L..) in Debrecen Lovász-zug (Hungary)</t>
    </r>
  </si>
  <si>
    <r>
      <t>Concentrations of potentially toxic elements (PTE) in the leaves of Italian reed (</t>
    </r>
    <r>
      <rPr>
        <i/>
        <sz val="11"/>
        <color theme="1"/>
        <rFont val="Palatino Linotype"/>
        <family val="1"/>
        <charset val="238"/>
      </rPr>
      <t xml:space="preserve">Arundo donax </t>
    </r>
    <r>
      <rPr>
        <sz val="11"/>
        <color theme="1"/>
        <rFont val="Palatino Linotype"/>
        <family val="1"/>
        <charset val="238"/>
      </rPr>
      <t xml:space="preserve">L.) </t>
    </r>
  </si>
  <si>
    <r>
      <t>SOI</t>
    </r>
    <r>
      <rPr>
        <sz val="11"/>
        <rFont val="Palatino Linotype"/>
        <family val="1"/>
        <charset val="238"/>
      </rPr>
      <t>L  (0-25 cm)</t>
    </r>
  </si>
  <si>
    <r>
      <t>SOI</t>
    </r>
    <r>
      <rPr>
        <sz val="11"/>
        <rFont val="Palatino Linotype"/>
        <family val="1"/>
        <charset val="238"/>
      </rPr>
      <t>L  (0-30 cm)</t>
    </r>
  </si>
  <si>
    <r>
      <t>Concentrations of potentially toxic elements (PTE) in the leaves of Italian reed (</t>
    </r>
    <r>
      <rPr>
        <i/>
        <sz val="11"/>
        <color theme="1"/>
        <rFont val="Palatino Linotype"/>
        <family val="1"/>
        <charset val="238"/>
      </rPr>
      <t>Arundo donax</t>
    </r>
    <r>
      <rPr>
        <sz val="11"/>
        <color theme="1"/>
        <rFont val="Palatino Linotype"/>
        <family val="1"/>
        <charset val="238"/>
      </rPr>
      <t xml:space="preserve"> L.) </t>
    </r>
  </si>
  <si>
    <r>
      <t>SOI</t>
    </r>
    <r>
      <rPr>
        <sz val="11"/>
        <rFont val="Palatino Linotype"/>
        <family val="1"/>
        <charset val="238"/>
      </rPr>
      <t>L  (30-60 cm)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</si>
</sst>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9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1"/>
      <name val="Palatino Linotype"/>
      <family val="1"/>
      <charset val="238"/>
    </font>
    <font>
      <i/>
      <sz val="11"/>
      <color theme="1"/>
      <name val="Palatino Linotype"/>
      <family val="1"/>
      <charset val="238"/>
    </font>
    <font>
      <b/>
      <sz val="11"/>
      <color theme="1"/>
      <name val="Palatino Linotype"/>
      <family val="1"/>
      <charset val="238"/>
    </font>
    <font>
      <b/>
      <sz val="11"/>
      <color indexed="8"/>
      <name val="Palatino Linotype"/>
      <family val="1"/>
      <charset val="238"/>
    </font>
    <font>
      <sz val="11"/>
      <color indexed="8"/>
      <name val="Palatino Linotype"/>
      <family val="1"/>
      <charset val="238"/>
    </font>
    <font>
      <sz val="11"/>
      <name val="Palatino Linotype"/>
      <family val="1"/>
      <charset val="238"/>
    </font>
    <font>
      <sz val="11"/>
      <color rgb="FFFF0000"/>
      <name val="Palatino Linotype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/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right"/>
    </xf>
    <xf numFmtId="0" fontId="2" fillId="0" borderId="2" xfId="0" applyFont="1" applyBorder="1"/>
    <xf numFmtId="0" fontId="5" fillId="0" borderId="2" xfId="0" applyFont="1" applyBorder="1" applyAlignment="1">
      <alignment horizontal="center"/>
    </xf>
    <xf numFmtId="165" fontId="6" fillId="0" borderId="2" xfId="0" applyNumberFormat="1" applyFont="1" applyBorder="1" applyAlignment="1">
      <alignment horizontal="center"/>
    </xf>
    <xf numFmtId="2" fontId="6" fillId="0" borderId="2" xfId="0" applyNumberFormat="1" applyFont="1" applyBorder="1" applyAlignment="1">
      <alignment horizontal="center"/>
    </xf>
    <xf numFmtId="1" fontId="6" fillId="0" borderId="2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165" fontId="6" fillId="0" borderId="0" xfId="0" applyNumberFormat="1" applyFont="1" applyAlignment="1">
      <alignment horizontal="center"/>
    </xf>
    <xf numFmtId="2" fontId="6" fillId="0" borderId="0" xfId="0" applyNumberFormat="1" applyFont="1" applyAlignment="1">
      <alignment horizontal="center"/>
    </xf>
    <xf numFmtId="1" fontId="6" fillId="0" borderId="0" xfId="0" applyNumberFormat="1" applyFont="1" applyAlignment="1">
      <alignment horizontal="center"/>
    </xf>
    <xf numFmtId="0" fontId="2" fillId="2" borderId="0" xfId="0" applyFont="1" applyFill="1"/>
    <xf numFmtId="2" fontId="7" fillId="0" borderId="2" xfId="0" applyNumberFormat="1" applyFont="1" applyBorder="1" applyAlignment="1">
      <alignment horizontal="center"/>
    </xf>
    <xf numFmtId="1" fontId="7" fillId="0" borderId="2" xfId="0" applyNumberFormat="1" applyFont="1" applyBorder="1" applyAlignment="1">
      <alignment horizontal="center"/>
    </xf>
    <xf numFmtId="165" fontId="7" fillId="0" borderId="2" xfId="0" applyNumberFormat="1" applyFont="1" applyBorder="1" applyAlignment="1">
      <alignment horizontal="center"/>
    </xf>
    <xf numFmtId="164" fontId="7" fillId="0" borderId="2" xfId="0" applyNumberFormat="1" applyFont="1" applyBorder="1" applyAlignment="1">
      <alignment horizontal="center"/>
    </xf>
    <xf numFmtId="2" fontId="7" fillId="0" borderId="0" xfId="0" applyNumberFormat="1" applyFont="1" applyAlignment="1">
      <alignment horizontal="center"/>
    </xf>
    <xf numFmtId="1" fontId="7" fillId="0" borderId="0" xfId="0" applyNumberFormat="1" applyFont="1" applyAlignment="1">
      <alignment horizontal="center"/>
    </xf>
    <xf numFmtId="165" fontId="7" fillId="0" borderId="0" xfId="0" applyNumberFormat="1" applyFont="1" applyAlignment="1">
      <alignment horizontal="center"/>
    </xf>
    <xf numFmtId="164" fontId="7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2" fontId="7" fillId="0" borderId="1" xfId="0" applyNumberFormat="1" applyFont="1" applyBorder="1" applyAlignment="1">
      <alignment horizontal="center"/>
    </xf>
    <xf numFmtId="1" fontId="7" fillId="0" borderId="1" xfId="0" applyNumberFormat="1" applyFont="1" applyBorder="1" applyAlignment="1">
      <alignment horizontal="center"/>
    </xf>
    <xf numFmtId="165" fontId="7" fillId="0" borderId="1" xfId="0" applyNumberFormat="1" applyFont="1" applyBorder="1" applyAlignment="1">
      <alignment horizontal="center"/>
    </xf>
    <xf numFmtId="164" fontId="2" fillId="0" borderId="2" xfId="0" applyNumberFormat="1" applyFont="1" applyBorder="1" applyAlignment="1">
      <alignment horizontal="right"/>
    </xf>
    <xf numFmtId="165" fontId="2" fillId="0" borderId="2" xfId="0" applyNumberFormat="1" applyFont="1" applyBorder="1" applyAlignment="1">
      <alignment horizontal="center"/>
    </xf>
    <xf numFmtId="165" fontId="8" fillId="0" borderId="2" xfId="0" applyNumberFormat="1" applyFont="1" applyBorder="1" applyAlignment="1">
      <alignment horizontal="center"/>
    </xf>
    <xf numFmtId="164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center"/>
    </xf>
    <xf numFmtId="165" fontId="8" fillId="0" borderId="0" xfId="0" applyNumberFormat="1" applyFont="1" applyAlignment="1">
      <alignment horizontal="center"/>
    </xf>
    <xf numFmtId="164" fontId="2" fillId="0" borderId="1" xfId="0" applyNumberFormat="1" applyFont="1" applyBorder="1" applyAlignment="1">
      <alignment horizontal="right"/>
    </xf>
    <xf numFmtId="165" fontId="2" fillId="0" borderId="1" xfId="0" applyNumberFormat="1" applyFont="1" applyBorder="1" applyAlignment="1">
      <alignment horizontal="center"/>
    </xf>
    <xf numFmtId="165" fontId="8" fillId="0" borderId="1" xfId="0" applyNumberFormat="1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165" fontId="2" fillId="2" borderId="0" xfId="0" applyNumberFormat="1" applyFont="1" applyFill="1" applyAlignment="1">
      <alignment horizontal="center"/>
    </xf>
    <xf numFmtId="164" fontId="6" fillId="0" borderId="2" xfId="0" applyNumberFormat="1" applyFont="1" applyBorder="1" applyAlignment="1">
      <alignment horizontal="center"/>
    </xf>
    <xf numFmtId="164" fontId="6" fillId="0" borderId="0" xfId="0" applyNumberFormat="1" applyFont="1" applyAlignment="1">
      <alignment horizontal="center"/>
    </xf>
    <xf numFmtId="165" fontId="6" fillId="0" borderId="1" xfId="0" applyNumberFormat="1" applyFont="1" applyBorder="1" applyAlignment="1">
      <alignment horizontal="center"/>
    </xf>
    <xf numFmtId="2" fontId="6" fillId="0" borderId="1" xfId="0" applyNumberFormat="1" applyFont="1" applyBorder="1" applyAlignment="1">
      <alignment horizontal="center"/>
    </xf>
    <xf numFmtId="164" fontId="6" fillId="0" borderId="1" xfId="0" applyNumberFormat="1" applyFont="1" applyBorder="1" applyAlignment="1">
      <alignment horizontal="center"/>
    </xf>
    <xf numFmtId="1" fontId="2" fillId="0" borderId="0" xfId="0" applyNumberFormat="1" applyFont="1" applyAlignment="1">
      <alignment horizontal="center"/>
    </xf>
    <xf numFmtId="1" fontId="2" fillId="0" borderId="1" xfId="0" applyNumberFormat="1" applyFont="1" applyBorder="1" applyAlignment="1">
      <alignment horizontal="center"/>
    </xf>
    <xf numFmtId="164" fontId="7" fillId="0" borderId="1" xfId="0" applyNumberFormat="1" applyFont="1" applyBorder="1" applyAlignment="1">
      <alignment horizontal="center"/>
    </xf>
    <xf numFmtId="165" fontId="2" fillId="0" borderId="0" xfId="0" applyNumberFormat="1" applyFont="1"/>
    <xf numFmtId="165" fontId="7" fillId="0" borderId="0" xfId="0" applyNumberFormat="1" applyFont="1"/>
    <xf numFmtId="165" fontId="8" fillId="0" borderId="2" xfId="0" applyNumberFormat="1" applyFont="1" applyBorder="1" applyAlignment="1">
      <alignment horizontal="center" vertical="center"/>
    </xf>
    <xf numFmtId="165" fontId="7" fillId="0" borderId="2" xfId="0" applyNumberFormat="1" applyFont="1" applyBorder="1" applyAlignment="1">
      <alignment horizontal="center" vertical="center"/>
    </xf>
    <xf numFmtId="165" fontId="7" fillId="0" borderId="0" xfId="0" applyNumberFormat="1" applyFont="1" applyAlignment="1">
      <alignment horizontal="center" vertical="center"/>
    </xf>
    <xf numFmtId="165" fontId="8" fillId="0" borderId="0" xfId="0" applyNumberFormat="1" applyFont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colors>
    <mruColors>
      <color rgb="FF0000FF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66"/>
  <sheetViews>
    <sheetView tabSelected="1" zoomScale="130" zoomScaleNormal="130" workbookViewId="0">
      <selection activeCell="D7" sqref="D7"/>
    </sheetView>
  </sheetViews>
  <sheetFormatPr defaultColWidth="9.109375" defaultRowHeight="15.6" x14ac:dyDescent="0.35"/>
  <cols>
    <col min="1" max="2" width="16" style="3" customWidth="1"/>
    <col min="3" max="3" width="12.44140625" style="2" bestFit="1" customWidth="1"/>
    <col min="4" max="4" width="13.33203125" style="2" bestFit="1" customWidth="1"/>
    <col min="5" max="5" width="10.109375" style="2" bestFit="1" customWidth="1"/>
    <col min="6" max="10" width="10" style="2" bestFit="1" customWidth="1"/>
    <col min="11" max="11" width="10.109375" style="2" bestFit="1" customWidth="1"/>
    <col min="12" max="12" width="10.109375" style="2" customWidth="1"/>
    <col min="13" max="13" width="30.109375" style="2" bestFit="1" customWidth="1"/>
    <col min="14" max="15" width="14.5546875" style="2" customWidth="1"/>
    <col min="16" max="16" width="9.88671875" style="3" bestFit="1" customWidth="1"/>
    <col min="17" max="17" width="10" style="3" bestFit="1" customWidth="1"/>
    <col min="18" max="18" width="10.109375" style="3" bestFit="1" customWidth="1"/>
    <col min="19" max="16384" width="9.109375" style="3"/>
  </cols>
  <sheetData>
    <row r="1" spans="1:15" x14ac:dyDescent="0.35">
      <c r="A1" s="1" t="s">
        <v>27</v>
      </c>
      <c r="B1" s="1"/>
    </row>
    <row r="2" spans="1:15" ht="16.5" x14ac:dyDescent="0.3">
      <c r="A2" s="1"/>
      <c r="B2" s="1"/>
    </row>
    <row r="3" spans="1:15" ht="17.25" x14ac:dyDescent="0.35">
      <c r="A3" s="2"/>
      <c r="B3" s="2"/>
      <c r="D3" s="1" t="s">
        <v>28</v>
      </c>
      <c r="M3" s="3"/>
      <c r="N3" s="3"/>
      <c r="O3" s="3"/>
    </row>
    <row r="4" spans="1:15" x14ac:dyDescent="0.35">
      <c r="A4" s="2"/>
      <c r="B4" s="2"/>
      <c r="D4" s="1" t="s">
        <v>9</v>
      </c>
      <c r="M4" s="3"/>
      <c r="N4" s="3"/>
      <c r="O4" s="3"/>
    </row>
    <row r="5" spans="1:15" ht="17.25" x14ac:dyDescent="0.35">
      <c r="A5" s="2"/>
      <c r="B5" s="2"/>
      <c r="D5" s="4" t="s">
        <v>0</v>
      </c>
      <c r="E5" s="4" t="s">
        <v>1</v>
      </c>
      <c r="F5" s="4" t="s">
        <v>2</v>
      </c>
      <c r="G5" s="4" t="s">
        <v>3</v>
      </c>
      <c r="H5" s="4" t="s">
        <v>6</v>
      </c>
      <c r="I5" s="4" t="s">
        <v>7</v>
      </c>
      <c r="J5" s="4" t="s">
        <v>4</v>
      </c>
      <c r="K5" s="4" t="s">
        <v>5</v>
      </c>
      <c r="L5" s="4" t="s">
        <v>8</v>
      </c>
      <c r="M5" s="3"/>
      <c r="N5" s="3"/>
      <c r="O5" s="3"/>
    </row>
    <row r="6" spans="1:15" ht="17.25" x14ac:dyDescent="0.35">
      <c r="A6" s="2"/>
      <c r="B6" s="5" t="s">
        <v>22</v>
      </c>
      <c r="C6" s="5" t="s">
        <v>24</v>
      </c>
      <c r="D6" s="60" t="s">
        <v>10</v>
      </c>
      <c r="E6" s="61"/>
      <c r="F6" s="61"/>
      <c r="G6" s="61"/>
      <c r="H6" s="61"/>
      <c r="I6" s="61"/>
      <c r="J6" s="61"/>
      <c r="K6" s="61"/>
      <c r="L6" s="61"/>
      <c r="M6" s="3"/>
      <c r="N6" s="3"/>
      <c r="O6" s="3"/>
    </row>
    <row r="7" spans="1:15" ht="17.25" x14ac:dyDescent="0.35">
      <c r="A7" s="8" t="s">
        <v>11</v>
      </c>
      <c r="B7" s="9" t="s">
        <v>14</v>
      </c>
      <c r="C7" s="10" t="s">
        <v>12</v>
      </c>
      <c r="D7" s="11">
        <v>9.1257134334450193E-2</v>
      </c>
      <c r="E7" s="12">
        <v>1.9565956868930101</v>
      </c>
      <c r="F7" s="11">
        <v>0.33043209125051998</v>
      </c>
      <c r="G7" s="11">
        <v>0.30053773687785401</v>
      </c>
      <c r="H7" s="12">
        <v>13.3050772001866</v>
      </c>
      <c r="I7" s="13">
        <v>158.858722986369</v>
      </c>
      <c r="J7" s="11">
        <v>0.60755548608228604</v>
      </c>
      <c r="K7" s="11">
        <v>0.61605311777460303</v>
      </c>
      <c r="L7" s="13">
        <v>168.29804216350999</v>
      </c>
      <c r="M7" s="3"/>
      <c r="N7" s="3"/>
      <c r="O7" s="3"/>
    </row>
    <row r="8" spans="1:15" ht="17.25" x14ac:dyDescent="0.35">
      <c r="A8" s="14" t="s">
        <v>11</v>
      </c>
      <c r="B8" s="3" t="s">
        <v>14</v>
      </c>
      <c r="C8" s="15" t="s">
        <v>12</v>
      </c>
      <c r="D8" s="16">
        <v>9.4541989688541106E-2</v>
      </c>
      <c r="E8" s="17">
        <v>1.9852871416862132</v>
      </c>
      <c r="F8" s="16">
        <v>0.33671323081837101</v>
      </c>
      <c r="G8" s="16">
        <v>0.29368441314714999</v>
      </c>
      <c r="H8" s="17">
        <v>13.1914885628488</v>
      </c>
      <c r="I8" s="18">
        <v>150.39553995829959</v>
      </c>
      <c r="J8" s="16">
        <v>0.61536393492250896</v>
      </c>
      <c r="K8" s="16">
        <v>0.60450043694264999</v>
      </c>
      <c r="L8" s="18">
        <v>171.38379729607163</v>
      </c>
      <c r="M8" s="3"/>
      <c r="N8" s="3"/>
      <c r="O8" s="3"/>
    </row>
    <row r="9" spans="1:15" ht="17.25" x14ac:dyDescent="0.35">
      <c r="A9" s="14" t="s">
        <v>11</v>
      </c>
      <c r="B9" s="3" t="s">
        <v>14</v>
      </c>
      <c r="C9" s="15" t="s">
        <v>12</v>
      </c>
      <c r="D9" s="16">
        <v>0.10183323588323299</v>
      </c>
      <c r="E9" s="17">
        <v>1.9162770017911299</v>
      </c>
      <c r="F9" s="16">
        <v>0.32275384824842501</v>
      </c>
      <c r="G9" s="16">
        <v>0.292858622855099</v>
      </c>
      <c r="H9" s="17">
        <v>13.2664569635677</v>
      </c>
      <c r="I9" s="18">
        <v>158.04731500078327</v>
      </c>
      <c r="J9" s="16">
        <v>0.6166878669701652</v>
      </c>
      <c r="K9" s="16">
        <v>0.63456282411074683</v>
      </c>
      <c r="L9" s="18">
        <v>169.386433647155</v>
      </c>
      <c r="M9" s="3"/>
      <c r="N9" s="3"/>
      <c r="O9" s="3"/>
    </row>
    <row r="10" spans="1:15" ht="17.25" x14ac:dyDescent="0.35">
      <c r="A10" s="14" t="s">
        <v>11</v>
      </c>
      <c r="B10" s="3" t="s">
        <v>14</v>
      </c>
      <c r="C10" s="15" t="s">
        <v>12</v>
      </c>
      <c r="D10" s="16">
        <v>9.0186508737048907E-2</v>
      </c>
      <c r="E10" s="17">
        <v>2.0177224734797901</v>
      </c>
      <c r="F10" s="16">
        <v>0.32650834921214444</v>
      </c>
      <c r="G10" s="16">
        <v>0.2993224046872473</v>
      </c>
      <c r="H10" s="17">
        <v>13.13377521703579</v>
      </c>
      <c r="I10" s="18">
        <v>155.683374439457</v>
      </c>
      <c r="J10" s="16">
        <v>0.60249865511967304</v>
      </c>
      <c r="K10" s="16">
        <v>0.62526712366128701</v>
      </c>
      <c r="L10" s="18">
        <v>169.55327195158995</v>
      </c>
      <c r="M10" s="3"/>
      <c r="N10" s="3"/>
      <c r="O10" s="3"/>
    </row>
    <row r="11" spans="1:15" ht="17.25" x14ac:dyDescent="0.35">
      <c r="A11" s="14" t="s">
        <v>11</v>
      </c>
      <c r="B11" s="3" t="s">
        <v>14</v>
      </c>
      <c r="C11" s="15" t="s">
        <v>13</v>
      </c>
      <c r="D11" s="16">
        <v>0.10656929476489427</v>
      </c>
      <c r="E11" s="17">
        <v>1.8193428146614801</v>
      </c>
      <c r="F11" s="16">
        <v>0.39578394580248399</v>
      </c>
      <c r="G11" s="16">
        <v>0.57829386252694504</v>
      </c>
      <c r="H11" s="17">
        <v>13.693494957019499</v>
      </c>
      <c r="I11" s="18">
        <v>180.28391118558301</v>
      </c>
      <c r="J11" s="17">
        <v>1.04584050866945</v>
      </c>
      <c r="K11" s="17">
        <v>1.3496098471679177</v>
      </c>
      <c r="L11" s="18">
        <v>182.805660980601</v>
      </c>
      <c r="M11" s="3"/>
      <c r="N11" s="3"/>
      <c r="O11" s="3"/>
    </row>
    <row r="12" spans="1:15" ht="17.25" x14ac:dyDescent="0.35">
      <c r="A12" s="14" t="s">
        <v>11</v>
      </c>
      <c r="B12" s="3" t="s">
        <v>14</v>
      </c>
      <c r="C12" s="15" t="s">
        <v>13</v>
      </c>
      <c r="D12" s="16">
        <v>0.10385195427939301</v>
      </c>
      <c r="E12" s="17">
        <v>1.8283632745729888</v>
      </c>
      <c r="F12" s="16">
        <v>0.36650733330824198</v>
      </c>
      <c r="G12" s="16">
        <v>0.54672424876611503</v>
      </c>
      <c r="H12" s="17">
        <v>13.348425622362877</v>
      </c>
      <c r="I12" s="18">
        <v>176.829669489049</v>
      </c>
      <c r="J12" s="17">
        <v>1.0591267838476499</v>
      </c>
      <c r="K12" s="17">
        <v>1.16339147980424</v>
      </c>
      <c r="L12" s="18">
        <v>185.01355947623307</v>
      </c>
      <c r="M12" s="3"/>
      <c r="N12" s="3"/>
      <c r="O12" s="3"/>
    </row>
    <row r="13" spans="1:15" ht="17.25" x14ac:dyDescent="0.35">
      <c r="A13" s="14" t="s">
        <v>11</v>
      </c>
      <c r="B13" s="3" t="s">
        <v>14</v>
      </c>
      <c r="C13" s="15" t="s">
        <v>13</v>
      </c>
      <c r="D13" s="16">
        <v>9.5045271698806805E-2</v>
      </c>
      <c r="E13" s="17">
        <v>1.8409495909904401</v>
      </c>
      <c r="F13" s="16">
        <v>0.38121108201495835</v>
      </c>
      <c r="G13" s="16">
        <v>0.56601874693401699</v>
      </c>
      <c r="H13" s="17">
        <v>13.0847107318122</v>
      </c>
      <c r="I13" s="18">
        <v>178.32321139591301</v>
      </c>
      <c r="J13" s="17">
        <v>1.05363297568563</v>
      </c>
      <c r="K13" s="17">
        <v>1.2966261255434399</v>
      </c>
      <c r="L13" s="18">
        <v>192.80349107385501</v>
      </c>
      <c r="M13" s="3"/>
      <c r="N13" s="3"/>
      <c r="O13" s="3"/>
    </row>
    <row r="14" spans="1:15" s="19" customFormat="1" ht="17.25" x14ac:dyDescent="0.35">
      <c r="A14" s="14" t="s">
        <v>11</v>
      </c>
      <c r="B14" s="3" t="s">
        <v>14</v>
      </c>
      <c r="C14" s="15" t="s">
        <v>13</v>
      </c>
      <c r="D14" s="16">
        <v>0.105207574305711</v>
      </c>
      <c r="E14" s="17">
        <v>1.79619401804857</v>
      </c>
      <c r="F14" s="16">
        <v>0.37339946723348699</v>
      </c>
      <c r="G14" s="16">
        <v>0.56305994186429298</v>
      </c>
      <c r="H14" s="17">
        <v>13.394583477091519</v>
      </c>
      <c r="I14" s="18">
        <v>180.93915310260499</v>
      </c>
      <c r="J14" s="17">
        <v>1.0393264416099399</v>
      </c>
      <c r="K14" s="17">
        <v>1.2899669726844689</v>
      </c>
      <c r="L14" s="18">
        <v>187.753860415584</v>
      </c>
    </row>
    <row r="15" spans="1:15" s="19" customFormat="1" ht="17.25" x14ac:dyDescent="0.35">
      <c r="A15" s="14" t="s">
        <v>11</v>
      </c>
      <c r="B15" s="3" t="s">
        <v>14</v>
      </c>
      <c r="C15" s="15" t="s">
        <v>23</v>
      </c>
      <c r="D15" s="16">
        <v>6.6284536194199897E-2</v>
      </c>
      <c r="E15" s="17">
        <v>1.7195670483838383</v>
      </c>
      <c r="F15" s="16">
        <v>0.26514582405375398</v>
      </c>
      <c r="G15" s="16">
        <v>0.14329872091638063</v>
      </c>
      <c r="H15" s="17">
        <v>11.218631220150655</v>
      </c>
      <c r="I15" s="18">
        <v>157.11272286987</v>
      </c>
      <c r="J15" s="16">
        <v>0.459510055833529</v>
      </c>
      <c r="K15" s="16">
        <v>0.40948299060510501</v>
      </c>
      <c r="L15" s="18">
        <v>146.59971824789301</v>
      </c>
    </row>
    <row r="16" spans="1:15" ht="17.25" x14ac:dyDescent="0.35">
      <c r="A16" s="14" t="s">
        <v>11</v>
      </c>
      <c r="B16" s="3" t="s">
        <v>14</v>
      </c>
      <c r="C16" s="15" t="s">
        <v>23</v>
      </c>
      <c r="D16" s="16">
        <v>6.2106980863029633E-2</v>
      </c>
      <c r="E16" s="17">
        <v>1.70294704468657</v>
      </c>
      <c r="F16" s="16">
        <v>0.27841765476764102</v>
      </c>
      <c r="G16" s="16">
        <v>0.15010568646980099</v>
      </c>
      <c r="H16" s="17">
        <v>11.589840854764638</v>
      </c>
      <c r="I16" s="18">
        <v>160.078187456954</v>
      </c>
      <c r="J16" s="16">
        <v>0.45272672885549842</v>
      </c>
      <c r="K16" s="16">
        <v>0.43230714947443999</v>
      </c>
      <c r="L16" s="18">
        <v>148.79962469205864</v>
      </c>
      <c r="M16" s="3"/>
      <c r="N16" s="3"/>
      <c r="O16" s="3"/>
    </row>
    <row r="17" spans="1:15" ht="17.25" x14ac:dyDescent="0.35">
      <c r="A17" s="14" t="s">
        <v>11</v>
      </c>
      <c r="B17" s="3" t="s">
        <v>14</v>
      </c>
      <c r="C17" s="15" t="s">
        <v>23</v>
      </c>
      <c r="D17" s="16">
        <v>6.480853537845338E-2</v>
      </c>
      <c r="E17" s="17">
        <v>1.7451424128722799</v>
      </c>
      <c r="F17" s="16">
        <v>0.26812076005395002</v>
      </c>
      <c r="G17" s="16">
        <v>0.14671318786878801</v>
      </c>
      <c r="H17" s="17">
        <v>11.5417484684193</v>
      </c>
      <c r="I17" s="18">
        <v>159.28103753453078</v>
      </c>
      <c r="J17" s="16">
        <v>0.48499972847231199</v>
      </c>
      <c r="K17" s="16">
        <v>0.43945800956365699</v>
      </c>
      <c r="L17" s="18">
        <v>142.18966169068284</v>
      </c>
      <c r="M17" s="3"/>
      <c r="N17" s="3"/>
      <c r="O17" s="3"/>
    </row>
    <row r="18" spans="1:15" ht="17.25" x14ac:dyDescent="0.35">
      <c r="A18" s="14" t="s">
        <v>11</v>
      </c>
      <c r="B18" s="3" t="s">
        <v>14</v>
      </c>
      <c r="C18" s="15" t="s">
        <v>23</v>
      </c>
      <c r="D18" s="16">
        <v>6.5633001266388602E-2</v>
      </c>
      <c r="E18" s="17">
        <v>1.7160906030748286</v>
      </c>
      <c r="F18" s="16">
        <v>0.26962670012075984</v>
      </c>
      <c r="G18" s="16">
        <v>0.145288236719119</v>
      </c>
      <c r="H18" s="17">
        <v>11.286260906290201</v>
      </c>
      <c r="I18" s="18">
        <v>160.746967776601</v>
      </c>
      <c r="J18" s="16">
        <v>0.47238265886505298</v>
      </c>
      <c r="K18" s="16">
        <v>0.420398156593696</v>
      </c>
      <c r="L18" s="18">
        <v>148.727542086271</v>
      </c>
      <c r="M18" s="3"/>
      <c r="N18" s="3"/>
      <c r="O18" s="3"/>
    </row>
    <row r="19" spans="1:15" ht="17.25" x14ac:dyDescent="0.35">
      <c r="A19" s="8" t="s">
        <v>29</v>
      </c>
      <c r="B19" s="7" t="s">
        <v>15</v>
      </c>
      <c r="C19" s="10" t="s">
        <v>12</v>
      </c>
      <c r="D19" s="20">
        <v>9.89</v>
      </c>
      <c r="E19" s="21">
        <v>160</v>
      </c>
      <c r="F19" s="22">
        <v>0.30199999999999999</v>
      </c>
      <c r="G19" s="21">
        <v>127.8</v>
      </c>
      <c r="H19" s="20">
        <v>39.337200000000003</v>
      </c>
      <c r="I19" s="21">
        <v>295</v>
      </c>
      <c r="J19" s="20">
        <v>22.199100000000001</v>
      </c>
      <c r="K19" s="23">
        <v>34.214700000000001</v>
      </c>
      <c r="L19" s="21">
        <v>158.1</v>
      </c>
      <c r="M19" s="3"/>
      <c r="N19" s="3"/>
      <c r="O19" s="3"/>
    </row>
    <row r="20" spans="1:15" ht="17.25" x14ac:dyDescent="0.35">
      <c r="A20" s="14" t="s">
        <v>29</v>
      </c>
      <c r="B20" s="2" t="s">
        <v>15</v>
      </c>
      <c r="C20" s="15" t="s">
        <v>12</v>
      </c>
      <c r="D20" s="24">
        <v>9.82</v>
      </c>
      <c r="E20" s="25">
        <v>163</v>
      </c>
      <c r="F20" s="26">
        <v>0.29899999999999999</v>
      </c>
      <c r="G20" s="25">
        <v>123.3</v>
      </c>
      <c r="H20" s="24">
        <v>39.457335848290569</v>
      </c>
      <c r="I20" s="25">
        <v>290</v>
      </c>
      <c r="J20" s="24">
        <v>21.712330434629767</v>
      </c>
      <c r="K20" s="27">
        <v>33.731100000000005</v>
      </c>
      <c r="L20" s="25">
        <v>157.16999999999999</v>
      </c>
      <c r="M20" s="3"/>
      <c r="N20" s="3"/>
      <c r="O20" s="3"/>
    </row>
    <row r="21" spans="1:15" ht="17.25" x14ac:dyDescent="0.35">
      <c r="A21" s="14" t="s">
        <v>29</v>
      </c>
      <c r="B21" s="2" t="s">
        <v>15</v>
      </c>
      <c r="C21" s="15" t="s">
        <v>12</v>
      </c>
      <c r="D21" s="24">
        <v>9.8800000000000008</v>
      </c>
      <c r="E21" s="25">
        <v>161</v>
      </c>
      <c r="F21" s="26">
        <v>0.30122257693866528</v>
      </c>
      <c r="G21" s="25">
        <v>126</v>
      </c>
      <c r="H21" s="24">
        <v>39.258800000000001</v>
      </c>
      <c r="I21" s="25">
        <v>291</v>
      </c>
      <c r="J21" s="24">
        <v>21.8736</v>
      </c>
      <c r="K21" s="27">
        <v>33.545100000000005</v>
      </c>
      <c r="L21" s="25">
        <v>153.44999999999999</v>
      </c>
      <c r="M21" s="3"/>
      <c r="N21" s="3"/>
      <c r="O21" s="3"/>
    </row>
    <row r="22" spans="1:15" x14ac:dyDescent="0.35">
      <c r="A22" s="14" t="s">
        <v>29</v>
      </c>
      <c r="B22" s="2" t="s">
        <v>15</v>
      </c>
      <c r="C22" s="15" t="s">
        <v>12</v>
      </c>
      <c r="D22" s="24">
        <v>9.7899999999999991</v>
      </c>
      <c r="E22" s="25">
        <v>166</v>
      </c>
      <c r="F22" s="26">
        <v>0.30299999999999999</v>
      </c>
      <c r="G22" s="25">
        <v>125.21878852533646</v>
      </c>
      <c r="H22" s="24">
        <v>39.0334</v>
      </c>
      <c r="I22" s="25">
        <v>295</v>
      </c>
      <c r="J22" s="24">
        <v>21.845700000000001</v>
      </c>
      <c r="K22" s="27">
        <v>34.056599999999996</v>
      </c>
      <c r="L22" s="25">
        <v>156.62626973584278</v>
      </c>
      <c r="M22" s="3"/>
      <c r="N22" s="3"/>
      <c r="O22" s="3"/>
    </row>
    <row r="23" spans="1:15" x14ac:dyDescent="0.35">
      <c r="A23" s="14" t="s">
        <v>29</v>
      </c>
      <c r="B23" s="2" t="s">
        <v>15</v>
      </c>
      <c r="C23" s="15" t="s">
        <v>13</v>
      </c>
      <c r="D23" s="24">
        <v>12.52</v>
      </c>
      <c r="E23" s="25">
        <v>434</v>
      </c>
      <c r="F23" s="26">
        <v>0.57999999999999996</v>
      </c>
      <c r="G23" s="25">
        <v>306.5</v>
      </c>
      <c r="H23" s="24">
        <v>82.780599999999993</v>
      </c>
      <c r="I23" s="25">
        <v>405.14361405317806</v>
      </c>
      <c r="J23" s="24">
        <v>33.92</v>
      </c>
      <c r="K23" s="27">
        <v>92.3</v>
      </c>
      <c r="L23" s="25">
        <v>415.71</v>
      </c>
      <c r="M23" s="3"/>
      <c r="N23" s="3"/>
      <c r="O23" s="3"/>
    </row>
    <row r="24" spans="1:15" x14ac:dyDescent="0.35">
      <c r="A24" s="14" t="s">
        <v>29</v>
      </c>
      <c r="B24" s="2" t="s">
        <v>15</v>
      </c>
      <c r="C24" s="15" t="s">
        <v>13</v>
      </c>
      <c r="D24" s="24">
        <v>12.47</v>
      </c>
      <c r="E24" s="25">
        <v>431</v>
      </c>
      <c r="F24" s="26">
        <v>0.57399999999999995</v>
      </c>
      <c r="G24" s="25">
        <v>311</v>
      </c>
      <c r="H24" s="24">
        <v>82.584599999999995</v>
      </c>
      <c r="I24" s="25">
        <v>412.90552477193711</v>
      </c>
      <c r="J24" s="24">
        <v>33.880000000000003</v>
      </c>
      <c r="K24" s="27">
        <v>92.5</v>
      </c>
      <c r="L24" s="25">
        <v>417.57</v>
      </c>
      <c r="M24" s="3"/>
      <c r="N24" s="3"/>
      <c r="O24" s="3"/>
    </row>
    <row r="25" spans="1:15" x14ac:dyDescent="0.35">
      <c r="A25" s="14" t="s">
        <v>29</v>
      </c>
      <c r="B25" s="2" t="s">
        <v>15</v>
      </c>
      <c r="C25" s="15" t="s">
        <v>13</v>
      </c>
      <c r="D25" s="24">
        <v>12.51</v>
      </c>
      <c r="E25" s="25">
        <v>435</v>
      </c>
      <c r="F25" s="26">
        <v>0.57699999999999996</v>
      </c>
      <c r="G25" s="25">
        <v>311.8</v>
      </c>
      <c r="H25" s="24">
        <v>83.035399999999996</v>
      </c>
      <c r="I25" s="25">
        <v>415.64181482068693</v>
      </c>
      <c r="J25" s="24">
        <v>33.869999999999997</v>
      </c>
      <c r="K25" s="27">
        <v>92.7</v>
      </c>
      <c r="L25" s="25">
        <v>403.62</v>
      </c>
      <c r="M25" s="3"/>
      <c r="N25" s="3"/>
      <c r="O25" s="3"/>
    </row>
    <row r="26" spans="1:15" x14ac:dyDescent="0.35">
      <c r="A26" s="14" t="s">
        <v>29</v>
      </c>
      <c r="B26" s="2" t="s">
        <v>15</v>
      </c>
      <c r="C26" s="15" t="s">
        <v>13</v>
      </c>
      <c r="D26" s="24">
        <v>12.53</v>
      </c>
      <c r="E26" s="25">
        <v>437</v>
      </c>
      <c r="F26" s="26">
        <v>0.58399999999999996</v>
      </c>
      <c r="G26" s="25">
        <v>309</v>
      </c>
      <c r="H26" s="24">
        <v>82.839399999999998</v>
      </c>
      <c r="I26" s="25">
        <v>409.4</v>
      </c>
      <c r="J26" s="24">
        <v>33.74</v>
      </c>
      <c r="K26" s="27">
        <v>92.6</v>
      </c>
      <c r="L26" s="25">
        <v>414.47466808263442</v>
      </c>
      <c r="M26" s="3"/>
      <c r="N26" s="3"/>
      <c r="O26" s="3"/>
    </row>
    <row r="27" spans="1:15" x14ac:dyDescent="0.35">
      <c r="A27" s="14" t="s">
        <v>29</v>
      </c>
      <c r="B27" s="2" t="s">
        <v>15</v>
      </c>
      <c r="C27" s="15" t="s">
        <v>23</v>
      </c>
      <c r="D27" s="24">
        <v>13.9602</v>
      </c>
      <c r="E27" s="25">
        <v>349</v>
      </c>
      <c r="F27" s="26">
        <v>0.73163956934089192</v>
      </c>
      <c r="G27" s="25">
        <v>347</v>
      </c>
      <c r="H27" s="24">
        <v>88.42</v>
      </c>
      <c r="I27" s="25">
        <v>428</v>
      </c>
      <c r="J27" s="24">
        <v>37.1</v>
      </c>
      <c r="K27" s="25">
        <v>112</v>
      </c>
      <c r="L27" s="25">
        <v>464.07</v>
      </c>
      <c r="M27" s="3"/>
      <c r="N27" s="3"/>
      <c r="O27" s="3"/>
    </row>
    <row r="28" spans="1:15" x14ac:dyDescent="0.35">
      <c r="A28" s="14" t="s">
        <v>29</v>
      </c>
      <c r="B28" s="2" t="s">
        <v>15</v>
      </c>
      <c r="C28" s="15" t="s">
        <v>23</v>
      </c>
      <c r="D28" s="24">
        <v>13.833000000000002</v>
      </c>
      <c r="E28" s="25">
        <v>347</v>
      </c>
      <c r="F28" s="26">
        <v>0.72799999999999998</v>
      </c>
      <c r="G28" s="25">
        <v>343</v>
      </c>
      <c r="H28" s="24">
        <v>88.35</v>
      </c>
      <c r="I28" s="25">
        <v>425</v>
      </c>
      <c r="J28" s="24">
        <v>36.950000000000003</v>
      </c>
      <c r="K28" s="25">
        <v>111</v>
      </c>
      <c r="L28" s="25">
        <v>469.65</v>
      </c>
      <c r="M28" s="3"/>
      <c r="N28" s="3"/>
      <c r="O28" s="3"/>
    </row>
    <row r="29" spans="1:15" x14ac:dyDescent="0.35">
      <c r="A29" s="14" t="s">
        <v>29</v>
      </c>
      <c r="B29" s="2" t="s">
        <v>15</v>
      </c>
      <c r="C29" s="15" t="s">
        <v>23</v>
      </c>
      <c r="D29" s="24">
        <v>13.917800000000002</v>
      </c>
      <c r="E29" s="25">
        <v>348</v>
      </c>
      <c r="F29" s="26">
        <v>0.74099999999999999</v>
      </c>
      <c r="G29" s="25">
        <v>345</v>
      </c>
      <c r="H29" s="24">
        <v>88.07</v>
      </c>
      <c r="I29" s="25">
        <v>430</v>
      </c>
      <c r="J29" s="24">
        <v>37.020000000000003</v>
      </c>
      <c r="K29" s="25">
        <v>113</v>
      </c>
      <c r="L29" s="25">
        <v>460.35</v>
      </c>
      <c r="M29" s="3"/>
      <c r="N29" s="3"/>
      <c r="O29" s="3"/>
    </row>
    <row r="30" spans="1:15" x14ac:dyDescent="0.35">
      <c r="A30" s="28" t="s">
        <v>29</v>
      </c>
      <c r="B30" s="29" t="s">
        <v>15</v>
      </c>
      <c r="C30" s="30" t="s">
        <v>23</v>
      </c>
      <c r="D30" s="31">
        <v>13.81</v>
      </c>
      <c r="E30" s="32">
        <v>345</v>
      </c>
      <c r="F30" s="33">
        <v>0.72099999999999997</v>
      </c>
      <c r="G30" s="32">
        <v>344</v>
      </c>
      <c r="H30" s="31">
        <v>88.64</v>
      </c>
      <c r="I30" s="32">
        <v>424</v>
      </c>
      <c r="J30" s="31">
        <v>37.14</v>
      </c>
      <c r="K30" s="32">
        <v>109</v>
      </c>
      <c r="L30" s="32">
        <v>465.17856831976013</v>
      </c>
      <c r="M30" s="3"/>
      <c r="N30" s="3"/>
      <c r="O30" s="3"/>
    </row>
    <row r="31" spans="1:15" x14ac:dyDescent="0.35">
      <c r="A31" s="7"/>
      <c r="B31" s="34" t="s">
        <v>25</v>
      </c>
      <c r="C31" s="10" t="s">
        <v>12</v>
      </c>
      <c r="D31" s="35">
        <f t="shared" ref="D31:L31" si="0">CORREL(D7:D10,D19:D22)</f>
        <v>0.4587287373452425</v>
      </c>
      <c r="E31" s="36">
        <f t="shared" si="0"/>
        <v>0.84412106185496227</v>
      </c>
      <c r="F31" s="35">
        <f t="shared" si="0"/>
        <v>-0.6734460965824961</v>
      </c>
      <c r="G31" s="35">
        <f t="shared" si="0"/>
        <v>0.58960245144509726</v>
      </c>
      <c r="H31" s="35">
        <f t="shared" si="0"/>
        <v>0.49324436740357952</v>
      </c>
      <c r="I31" s="35">
        <f t="shared" si="0"/>
        <v>0.58334133170342073</v>
      </c>
      <c r="J31" s="35">
        <f t="shared" si="0"/>
        <v>-0.36679454659200733</v>
      </c>
      <c r="K31" s="35">
        <f t="shared" si="0"/>
        <v>-0.2527008187376919</v>
      </c>
      <c r="L31" s="35">
        <f t="shared" si="0"/>
        <v>-2.6626177243271345E-2</v>
      </c>
      <c r="M31" s="3"/>
      <c r="N31" s="3"/>
      <c r="O31" s="3"/>
    </row>
    <row r="32" spans="1:15" x14ac:dyDescent="0.35">
      <c r="A32" s="2"/>
      <c r="B32" s="37" t="s">
        <v>25</v>
      </c>
      <c r="C32" s="15" t="s">
        <v>13</v>
      </c>
      <c r="D32" s="38">
        <f t="shared" ref="D32:L32" si="1">CORREL(D11:D14,D23:D26)</f>
        <v>0.10343482072034274</v>
      </c>
      <c r="E32" s="38">
        <f t="shared" si="1"/>
        <v>-0.54197694872304014</v>
      </c>
      <c r="F32" s="38">
        <f t="shared" si="1"/>
        <v>0.29210701381199305</v>
      </c>
      <c r="G32" s="38">
        <f t="shared" si="1"/>
        <v>-0.68925790895073169</v>
      </c>
      <c r="H32" s="38">
        <f t="shared" si="1"/>
        <v>-0.49123043444198455</v>
      </c>
      <c r="I32" s="38">
        <f t="shared" si="1"/>
        <v>-0.69774612622092691</v>
      </c>
      <c r="J32" s="26">
        <f t="shared" si="1"/>
        <v>0.60661335677094874</v>
      </c>
      <c r="K32" s="38">
        <f t="shared" si="1"/>
        <v>-0.22462776535381704</v>
      </c>
      <c r="L32" s="39">
        <f t="shared" si="1"/>
        <v>-0.90766923776465847</v>
      </c>
      <c r="M32" s="3"/>
      <c r="N32" s="3"/>
      <c r="O32" s="3"/>
    </row>
    <row r="33" spans="1:15" x14ac:dyDescent="0.35">
      <c r="A33" s="29"/>
      <c r="B33" s="40" t="s">
        <v>25</v>
      </c>
      <c r="C33" s="30" t="s">
        <v>23</v>
      </c>
      <c r="D33" s="41">
        <f t="shared" ref="D33:L33" si="2">CORREL(D15:D18,D27:D30)</f>
        <v>0.48242169062205892</v>
      </c>
      <c r="E33" s="41">
        <f t="shared" si="2"/>
        <v>0.34449996208575079</v>
      </c>
      <c r="F33" s="41">
        <f t="shared" si="2"/>
        <v>-0.2991863727871355</v>
      </c>
      <c r="G33" s="42">
        <f t="shared" si="2"/>
        <v>-0.85415781477898367</v>
      </c>
      <c r="H33" s="41">
        <f t="shared" si="2"/>
        <v>-0.66327743815326479</v>
      </c>
      <c r="I33" s="41">
        <f t="shared" si="2"/>
        <v>-0.6235896746262044</v>
      </c>
      <c r="J33" s="41">
        <f t="shared" si="2"/>
        <v>0.27394285019409248</v>
      </c>
      <c r="K33" s="41">
        <f t="shared" si="2"/>
        <v>0.32781713779241661</v>
      </c>
      <c r="L33" s="42">
        <f t="shared" si="2"/>
        <v>0.8734534132731876</v>
      </c>
      <c r="M33" s="3"/>
      <c r="N33" s="3"/>
      <c r="O33" s="3"/>
    </row>
    <row r="34" spans="1:15" x14ac:dyDescent="0.35">
      <c r="A34" s="37"/>
      <c r="B34" s="43"/>
      <c r="C34" s="10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1:15" x14ac:dyDescent="0.35">
      <c r="A35" s="2"/>
      <c r="B35" s="2"/>
      <c r="D35" s="3" t="s">
        <v>16</v>
      </c>
      <c r="E35" s="3"/>
      <c r="F35" s="44"/>
      <c r="G35" s="44"/>
      <c r="H35" s="44"/>
      <c r="I35" s="44"/>
      <c r="J35" s="44"/>
      <c r="K35" s="44"/>
      <c r="L35" s="44"/>
      <c r="M35" s="3"/>
      <c r="N35" s="3"/>
      <c r="O35" s="3"/>
    </row>
    <row r="36" spans="1:15" x14ac:dyDescent="0.35">
      <c r="A36" s="2"/>
      <c r="B36" s="2"/>
      <c r="D36" s="3" t="s">
        <v>19</v>
      </c>
      <c r="E36" s="3"/>
      <c r="F36" s="43"/>
      <c r="G36" s="43"/>
      <c r="H36" s="43"/>
      <c r="I36" s="43"/>
      <c r="J36" s="43"/>
      <c r="K36" s="43"/>
      <c r="L36" s="43"/>
      <c r="M36" s="3"/>
      <c r="N36" s="3"/>
      <c r="O36" s="3"/>
    </row>
    <row r="37" spans="1:15" x14ac:dyDescent="0.35">
      <c r="A37" s="2"/>
      <c r="B37" s="2"/>
      <c r="D37" s="4" t="s">
        <v>0</v>
      </c>
      <c r="E37" s="4" t="s">
        <v>1</v>
      </c>
      <c r="F37" s="4" t="s">
        <v>2</v>
      </c>
      <c r="G37" s="4" t="s">
        <v>3</v>
      </c>
      <c r="H37" s="4" t="s">
        <v>6</v>
      </c>
      <c r="I37" s="4" t="s">
        <v>7</v>
      </c>
      <c r="J37" s="4" t="s">
        <v>4</v>
      </c>
      <c r="K37" s="4" t="s">
        <v>5</v>
      </c>
      <c r="L37" s="4" t="s">
        <v>8</v>
      </c>
      <c r="M37" s="3"/>
      <c r="N37" s="3"/>
      <c r="O37" s="3"/>
    </row>
    <row r="38" spans="1:15" x14ac:dyDescent="0.35">
      <c r="A38" s="2"/>
      <c r="B38" s="5" t="s">
        <v>22</v>
      </c>
      <c r="C38" s="5" t="s">
        <v>24</v>
      </c>
      <c r="D38" s="60" t="s">
        <v>10</v>
      </c>
      <c r="E38" s="61"/>
      <c r="F38" s="61"/>
      <c r="G38" s="61"/>
      <c r="H38" s="61"/>
      <c r="I38" s="61"/>
      <c r="J38" s="61"/>
      <c r="K38" s="61"/>
      <c r="L38" s="61"/>
      <c r="M38" s="3"/>
      <c r="N38" s="3"/>
      <c r="O38" s="3"/>
    </row>
    <row r="39" spans="1:15" x14ac:dyDescent="0.35">
      <c r="A39" s="8" t="s">
        <v>11</v>
      </c>
      <c r="B39" s="7" t="s">
        <v>18</v>
      </c>
      <c r="C39" s="10" t="s">
        <v>12</v>
      </c>
      <c r="D39" s="11">
        <v>0.20300000000000001</v>
      </c>
      <c r="E39" s="12">
        <v>4.12</v>
      </c>
      <c r="F39" s="11">
        <v>0.50700000000000001</v>
      </c>
      <c r="G39" s="12">
        <v>2.4329999999999998</v>
      </c>
      <c r="H39" s="12">
        <v>8.11</v>
      </c>
      <c r="I39" s="45">
        <v>66.37</v>
      </c>
      <c r="J39" s="12">
        <v>3.1309999999999998</v>
      </c>
      <c r="K39" s="11">
        <v>0.34699999999999998</v>
      </c>
      <c r="L39" s="45">
        <v>82.6</v>
      </c>
      <c r="M39" s="3"/>
      <c r="N39" s="3"/>
      <c r="O39" s="3"/>
    </row>
    <row r="40" spans="1:15" x14ac:dyDescent="0.35">
      <c r="A40" s="14" t="s">
        <v>11</v>
      </c>
      <c r="B40" s="2" t="s">
        <v>18</v>
      </c>
      <c r="C40" s="15" t="s">
        <v>12</v>
      </c>
      <c r="D40" s="16">
        <v>0.21199999999999999</v>
      </c>
      <c r="E40" s="17">
        <v>4.8</v>
      </c>
      <c r="F40" s="16">
        <v>0.48899999999999999</v>
      </c>
      <c r="G40" s="17">
        <v>2.4860000000000002</v>
      </c>
      <c r="H40" s="17">
        <v>8.06</v>
      </c>
      <c r="I40" s="46">
        <v>65.25</v>
      </c>
      <c r="J40" s="17">
        <v>3.2450000000000001</v>
      </c>
      <c r="K40" s="16">
        <v>0.31900000000000001</v>
      </c>
      <c r="L40" s="46">
        <v>83.36</v>
      </c>
      <c r="M40" s="3"/>
      <c r="N40" s="3"/>
      <c r="O40" s="3"/>
    </row>
    <row r="41" spans="1:15" x14ac:dyDescent="0.35">
      <c r="A41" s="14" t="s">
        <v>11</v>
      </c>
      <c r="B41" s="2" t="s">
        <v>18</v>
      </c>
      <c r="C41" s="15" t="s">
        <v>12</v>
      </c>
      <c r="D41" s="16">
        <v>0.218</v>
      </c>
      <c r="E41" s="17">
        <v>4.41</v>
      </c>
      <c r="F41" s="16">
        <v>0.51600000000000001</v>
      </c>
      <c r="G41" s="17">
        <v>2.4340000000000002</v>
      </c>
      <c r="H41" s="17">
        <v>8.58</v>
      </c>
      <c r="I41" s="46">
        <v>70.489999999999995</v>
      </c>
      <c r="J41" s="17">
        <v>3.133</v>
      </c>
      <c r="K41" s="16">
        <v>0.34699999999999998</v>
      </c>
      <c r="L41" s="46">
        <v>86.05</v>
      </c>
      <c r="M41" s="3"/>
      <c r="N41" s="3"/>
      <c r="O41" s="3"/>
    </row>
    <row r="42" spans="1:15" x14ac:dyDescent="0.35">
      <c r="A42" s="14" t="s">
        <v>11</v>
      </c>
      <c r="B42" s="2" t="s">
        <v>18</v>
      </c>
      <c r="C42" s="15" t="s">
        <v>12</v>
      </c>
      <c r="D42" s="16">
        <v>0.221</v>
      </c>
      <c r="E42" s="17">
        <v>4.0599999999999996</v>
      </c>
      <c r="F42" s="16">
        <v>0.49099999999999999</v>
      </c>
      <c r="G42" s="17">
        <v>2.5009999999999999</v>
      </c>
      <c r="H42" s="17">
        <v>8.7899999999999991</v>
      </c>
      <c r="I42" s="46">
        <v>72.69</v>
      </c>
      <c r="J42" s="17">
        <v>3.1560000000000001</v>
      </c>
      <c r="K42" s="16">
        <v>0.33300000000000002</v>
      </c>
      <c r="L42" s="46">
        <v>83.54</v>
      </c>
      <c r="M42" s="3"/>
      <c r="N42" s="3"/>
      <c r="O42" s="3"/>
    </row>
    <row r="43" spans="1:15" x14ac:dyDescent="0.35">
      <c r="A43" s="14" t="s">
        <v>11</v>
      </c>
      <c r="B43" s="2" t="s">
        <v>18</v>
      </c>
      <c r="C43" s="15" t="s">
        <v>13</v>
      </c>
      <c r="D43" s="16">
        <v>0.312</v>
      </c>
      <c r="E43" s="17">
        <v>6.01</v>
      </c>
      <c r="F43" s="16">
        <v>0.623</v>
      </c>
      <c r="G43" s="17">
        <v>2.91</v>
      </c>
      <c r="H43" s="46">
        <v>10.52</v>
      </c>
      <c r="I43" s="18">
        <v>109.82</v>
      </c>
      <c r="J43" s="17">
        <v>3.4039999999999999</v>
      </c>
      <c r="K43" s="16">
        <v>0.60899999999999999</v>
      </c>
      <c r="L43" s="18">
        <v>103.91843368581655</v>
      </c>
      <c r="M43" s="3"/>
      <c r="N43" s="3"/>
      <c r="O43" s="3"/>
    </row>
    <row r="44" spans="1:15" x14ac:dyDescent="0.35">
      <c r="A44" s="14" t="s">
        <v>11</v>
      </c>
      <c r="B44" s="2" t="s">
        <v>18</v>
      </c>
      <c r="C44" s="15" t="s">
        <v>13</v>
      </c>
      <c r="D44" s="16">
        <v>0.32400000000000001</v>
      </c>
      <c r="E44" s="17">
        <v>5.71</v>
      </c>
      <c r="F44" s="16">
        <v>0.63200000000000001</v>
      </c>
      <c r="G44" s="17">
        <v>2.8170000000000002</v>
      </c>
      <c r="H44" s="46">
        <v>10.91</v>
      </c>
      <c r="I44" s="18">
        <v>110.24</v>
      </c>
      <c r="J44" s="17">
        <v>3.5089999999999999</v>
      </c>
      <c r="K44" s="16">
        <v>0.63413882129415367</v>
      </c>
      <c r="L44" s="18">
        <v>106.33</v>
      </c>
      <c r="M44" s="3"/>
      <c r="N44" s="3"/>
      <c r="O44" s="3"/>
    </row>
    <row r="45" spans="1:15" x14ac:dyDescent="0.35">
      <c r="A45" s="14" t="s">
        <v>11</v>
      </c>
      <c r="B45" s="2" t="s">
        <v>18</v>
      </c>
      <c r="C45" s="15" t="s">
        <v>13</v>
      </c>
      <c r="D45" s="16">
        <v>0.309</v>
      </c>
      <c r="E45" s="17">
        <v>5.89</v>
      </c>
      <c r="F45" s="16">
        <v>0.64600000000000002</v>
      </c>
      <c r="G45" s="17">
        <v>2.9319999999999999</v>
      </c>
      <c r="H45" s="46">
        <v>11.01</v>
      </c>
      <c r="I45" s="18">
        <v>106.25</v>
      </c>
      <c r="J45" s="17">
        <v>3.6379999999999999</v>
      </c>
      <c r="K45" s="16">
        <v>0.64800000000000002</v>
      </c>
      <c r="L45" s="18">
        <v>100.22</v>
      </c>
      <c r="M45" s="3"/>
      <c r="N45" s="3"/>
      <c r="O45" s="3"/>
    </row>
    <row r="46" spans="1:15" x14ac:dyDescent="0.35">
      <c r="A46" s="14" t="s">
        <v>11</v>
      </c>
      <c r="B46" s="2" t="s">
        <v>18</v>
      </c>
      <c r="C46" s="15" t="s">
        <v>13</v>
      </c>
      <c r="D46" s="16">
        <v>0.316</v>
      </c>
      <c r="E46" s="17">
        <v>5.94</v>
      </c>
      <c r="F46" s="16">
        <v>0.63400000000000001</v>
      </c>
      <c r="G46" s="17">
        <v>3.081</v>
      </c>
      <c r="H46" s="46">
        <v>10.14</v>
      </c>
      <c r="I46" s="18">
        <v>100.31</v>
      </c>
      <c r="J46" s="17">
        <v>3.65</v>
      </c>
      <c r="K46" s="16">
        <v>0.60299999999999998</v>
      </c>
      <c r="L46" s="18">
        <v>100.82</v>
      </c>
      <c r="M46" s="3"/>
      <c r="N46" s="3"/>
      <c r="O46" s="3"/>
    </row>
    <row r="47" spans="1:15" x14ac:dyDescent="0.35">
      <c r="A47" s="14" t="s">
        <v>11</v>
      </c>
      <c r="B47" s="2" t="s">
        <v>18</v>
      </c>
      <c r="C47" s="15" t="s">
        <v>23</v>
      </c>
      <c r="D47" s="16">
        <v>0.217</v>
      </c>
      <c r="E47" s="17">
        <v>3.24</v>
      </c>
      <c r="F47" s="16">
        <v>0.47499999999999998</v>
      </c>
      <c r="G47" s="17">
        <v>2.2069999999999999</v>
      </c>
      <c r="H47" s="17">
        <v>9.99</v>
      </c>
      <c r="I47" s="46">
        <v>91.19</v>
      </c>
      <c r="J47" s="17">
        <v>3.0786427123576923</v>
      </c>
      <c r="K47" s="16">
        <v>0.38</v>
      </c>
      <c r="L47" s="46">
        <v>92.88</v>
      </c>
      <c r="M47" s="3"/>
      <c r="N47" s="3"/>
      <c r="O47" s="3"/>
    </row>
    <row r="48" spans="1:15" x14ac:dyDescent="0.35">
      <c r="A48" s="14" t="s">
        <v>11</v>
      </c>
      <c r="B48" s="2" t="s">
        <v>18</v>
      </c>
      <c r="C48" s="15" t="s">
        <v>23</v>
      </c>
      <c r="D48" s="16">
        <v>0.23300000000000001</v>
      </c>
      <c r="E48" s="17">
        <v>3.49</v>
      </c>
      <c r="F48" s="16">
        <v>0.44700000000000001</v>
      </c>
      <c r="G48" s="17">
        <v>2.2109999999999999</v>
      </c>
      <c r="H48" s="17">
        <v>9.69</v>
      </c>
      <c r="I48" s="46">
        <v>91.67</v>
      </c>
      <c r="J48" s="17">
        <v>2.9969030379106041</v>
      </c>
      <c r="K48" s="16">
        <v>0.39100000000000001</v>
      </c>
      <c r="L48" s="46">
        <v>94.83</v>
      </c>
      <c r="M48" s="3"/>
      <c r="N48" s="3"/>
      <c r="O48" s="3"/>
    </row>
    <row r="49" spans="1:15" x14ac:dyDescent="0.35">
      <c r="A49" s="14" t="s">
        <v>11</v>
      </c>
      <c r="B49" s="2" t="s">
        <v>18</v>
      </c>
      <c r="C49" s="15" t="s">
        <v>23</v>
      </c>
      <c r="D49" s="16">
        <v>0.20499999999999999</v>
      </c>
      <c r="E49" s="17">
        <v>3.18</v>
      </c>
      <c r="F49" s="16">
        <v>0.46100000000000002</v>
      </c>
      <c r="G49" s="17">
        <v>2.2890000000000001</v>
      </c>
      <c r="H49" s="17">
        <v>9.8699999999999992</v>
      </c>
      <c r="I49" s="46">
        <v>90.51</v>
      </c>
      <c r="J49" s="17">
        <v>3.0270000000000001</v>
      </c>
      <c r="K49" s="16">
        <v>0.34899999999999998</v>
      </c>
      <c r="L49" s="46">
        <v>90.94</v>
      </c>
      <c r="M49" s="3"/>
      <c r="N49" s="3"/>
      <c r="O49" s="3"/>
    </row>
    <row r="50" spans="1:15" x14ac:dyDescent="0.35">
      <c r="A50" s="28" t="s">
        <v>11</v>
      </c>
      <c r="B50" s="29" t="s">
        <v>18</v>
      </c>
      <c r="C50" s="30" t="s">
        <v>23</v>
      </c>
      <c r="D50" s="47">
        <v>0.24099999999999999</v>
      </c>
      <c r="E50" s="48">
        <v>3.65</v>
      </c>
      <c r="F50" s="47">
        <v>0.48399999999999999</v>
      </c>
      <c r="G50" s="48">
        <v>2.2629999999999999</v>
      </c>
      <c r="H50" s="48">
        <v>9.98</v>
      </c>
      <c r="I50" s="49">
        <v>91.69</v>
      </c>
      <c r="J50" s="48">
        <v>3.105</v>
      </c>
      <c r="K50" s="47">
        <v>0.38200000000000001</v>
      </c>
      <c r="L50" s="49">
        <v>92.13</v>
      </c>
      <c r="M50" s="3"/>
      <c r="N50" s="3"/>
      <c r="O50" s="3"/>
    </row>
    <row r="51" spans="1:15" x14ac:dyDescent="0.35">
      <c r="A51" s="8" t="s">
        <v>30</v>
      </c>
      <c r="B51" s="7" t="s">
        <v>17</v>
      </c>
      <c r="C51" s="10" t="s">
        <v>12</v>
      </c>
      <c r="D51" s="20">
        <v>9.4455483699013634</v>
      </c>
      <c r="E51" s="21">
        <v>165.76368392979697</v>
      </c>
      <c r="F51" s="22">
        <v>0.86518430874199703</v>
      </c>
      <c r="G51" s="21">
        <v>131.51553171656201</v>
      </c>
      <c r="H51" s="23">
        <v>40.621177124327886</v>
      </c>
      <c r="I51" s="21">
        <v>399.96262583241503</v>
      </c>
      <c r="J51" s="23">
        <v>22.5204096265328</v>
      </c>
      <c r="K51" s="23">
        <v>28.938989747495501</v>
      </c>
      <c r="L51" s="21">
        <v>171.01621885436299</v>
      </c>
      <c r="M51" s="3"/>
      <c r="N51" s="3"/>
      <c r="O51" s="3"/>
    </row>
    <row r="52" spans="1:15" x14ac:dyDescent="0.35">
      <c r="A52" s="14" t="s">
        <v>30</v>
      </c>
      <c r="B52" s="2" t="s">
        <v>17</v>
      </c>
      <c r="C52" s="15" t="s">
        <v>12</v>
      </c>
      <c r="D52" s="24">
        <v>8.2631746271307485</v>
      </c>
      <c r="E52" s="25">
        <v>156.75000977322799</v>
      </c>
      <c r="F52" s="26">
        <v>0.85255169702235989</v>
      </c>
      <c r="G52" s="25">
        <v>132.56347011285499</v>
      </c>
      <c r="H52" s="27">
        <v>39.692871048940198</v>
      </c>
      <c r="I52" s="25">
        <v>392.41323071860177</v>
      </c>
      <c r="J52" s="27">
        <v>21.892371507474216</v>
      </c>
      <c r="K52" s="27">
        <v>27.790903222144898</v>
      </c>
      <c r="L52" s="25">
        <v>169.49578927622699</v>
      </c>
      <c r="M52" s="3"/>
      <c r="N52" s="3"/>
      <c r="O52" s="3"/>
    </row>
    <row r="53" spans="1:15" x14ac:dyDescent="0.35">
      <c r="A53" s="14" t="s">
        <v>30</v>
      </c>
      <c r="B53" s="50" t="s">
        <v>17</v>
      </c>
      <c r="C53" s="15" t="s">
        <v>12</v>
      </c>
      <c r="D53" s="24">
        <v>8.7773459863785241</v>
      </c>
      <c r="E53" s="25">
        <v>152.17411770960501</v>
      </c>
      <c r="F53" s="26">
        <v>0.87985254996629525</v>
      </c>
      <c r="G53" s="25">
        <v>132.36067796943701</v>
      </c>
      <c r="H53" s="27">
        <v>39.779508039140801</v>
      </c>
      <c r="I53" s="25">
        <v>413.39508428131199</v>
      </c>
      <c r="J53" s="27">
        <v>22.060617048648517</v>
      </c>
      <c r="K53" s="27">
        <v>28.037732033860674</v>
      </c>
      <c r="L53" s="25">
        <v>145.203001159124</v>
      </c>
      <c r="M53" s="3"/>
      <c r="N53" s="3"/>
      <c r="O53" s="3"/>
    </row>
    <row r="54" spans="1:15" x14ac:dyDescent="0.35">
      <c r="A54" s="14" t="s">
        <v>30</v>
      </c>
      <c r="B54" s="2" t="s">
        <v>17</v>
      </c>
      <c r="C54" s="15" t="s">
        <v>12</v>
      </c>
      <c r="D54" s="24">
        <v>9.5054126107021997</v>
      </c>
      <c r="E54" s="25">
        <v>158.36935022306201</v>
      </c>
      <c r="F54" s="26">
        <v>0.84972409541485705</v>
      </c>
      <c r="G54" s="25">
        <v>134.88148364266499</v>
      </c>
      <c r="H54" s="27">
        <v>39.640071166966003</v>
      </c>
      <c r="I54" s="25">
        <v>406.55234561239718</v>
      </c>
      <c r="J54" s="27">
        <v>21.166092941224093</v>
      </c>
      <c r="K54" s="27">
        <v>28.540208771394401</v>
      </c>
      <c r="L54" s="25">
        <v>148.31361092452218</v>
      </c>
      <c r="M54" s="3"/>
      <c r="N54" s="3"/>
      <c r="O54" s="3"/>
    </row>
    <row r="55" spans="1:15" x14ac:dyDescent="0.35">
      <c r="A55" s="14" t="s">
        <v>30</v>
      </c>
      <c r="B55" s="2" t="s">
        <v>17</v>
      </c>
      <c r="C55" s="15" t="s">
        <v>13</v>
      </c>
      <c r="D55" s="24">
        <v>9.8303020185908991</v>
      </c>
      <c r="E55" s="25">
        <v>219.22358426634361</v>
      </c>
      <c r="F55" s="24">
        <v>1.2812057549026048</v>
      </c>
      <c r="G55" s="25">
        <v>152.13002047127901</v>
      </c>
      <c r="H55" s="27">
        <v>35.6547230058652</v>
      </c>
      <c r="I55" s="25">
        <v>436.56830366416</v>
      </c>
      <c r="J55" s="27">
        <v>25.658535522149052</v>
      </c>
      <c r="K55" s="27">
        <v>42.593660736652097</v>
      </c>
      <c r="L55" s="25">
        <v>248.01082310974721</v>
      </c>
      <c r="M55" s="3"/>
      <c r="N55" s="3"/>
      <c r="O55" s="3"/>
    </row>
    <row r="56" spans="1:15" x14ac:dyDescent="0.35">
      <c r="A56" s="14" t="s">
        <v>30</v>
      </c>
      <c r="B56" s="50" t="s">
        <v>17</v>
      </c>
      <c r="C56" s="15" t="s">
        <v>13</v>
      </c>
      <c r="D56" s="27">
        <v>10.1735680160477</v>
      </c>
      <c r="E56" s="25">
        <v>220.45414840478401</v>
      </c>
      <c r="F56" s="24">
        <v>1.26522286637538</v>
      </c>
      <c r="G56" s="25">
        <v>147.23827494325801</v>
      </c>
      <c r="H56" s="27">
        <v>48.826658690962901</v>
      </c>
      <c r="I56" s="25">
        <v>438.64114279573482</v>
      </c>
      <c r="J56" s="27">
        <v>28.082958400236095</v>
      </c>
      <c r="K56" s="27">
        <v>45.009874630161796</v>
      </c>
      <c r="L56" s="25">
        <v>322.14478064601599</v>
      </c>
    </row>
    <row r="57" spans="1:15" x14ac:dyDescent="0.35">
      <c r="A57" s="14" t="s">
        <v>30</v>
      </c>
      <c r="B57" s="2" t="s">
        <v>17</v>
      </c>
      <c r="C57" s="15" t="s">
        <v>13</v>
      </c>
      <c r="D57" s="24">
        <v>9.9550592468080996</v>
      </c>
      <c r="E57" s="25">
        <v>205.140462341968</v>
      </c>
      <c r="F57" s="24">
        <v>1.25867915419307</v>
      </c>
      <c r="G57" s="25">
        <v>145.94506119147701</v>
      </c>
      <c r="H57" s="27">
        <v>46.8252892860326</v>
      </c>
      <c r="I57" s="25">
        <v>413.16809204930598</v>
      </c>
      <c r="J57" s="27">
        <v>25.854754020873699</v>
      </c>
      <c r="K57" s="27">
        <v>48.358767518530797</v>
      </c>
      <c r="L57" s="25">
        <v>304.46237438817701</v>
      </c>
    </row>
    <row r="58" spans="1:15" x14ac:dyDescent="0.35">
      <c r="A58" s="14" t="s">
        <v>30</v>
      </c>
      <c r="B58" s="2" t="s">
        <v>17</v>
      </c>
      <c r="C58" s="15" t="s">
        <v>13</v>
      </c>
      <c r="D58" s="27">
        <v>10.261449501921099</v>
      </c>
      <c r="E58" s="25">
        <v>211.21828547927501</v>
      </c>
      <c r="F58" s="24">
        <v>1.28705077053622</v>
      </c>
      <c r="G58" s="25">
        <v>150.18660861391601</v>
      </c>
      <c r="H58" s="27">
        <v>45.531930293561203</v>
      </c>
      <c r="I58" s="25">
        <v>414.220094500708</v>
      </c>
      <c r="J58" s="27">
        <v>25.133373056025501</v>
      </c>
      <c r="K58" s="27">
        <v>30.308925791939199</v>
      </c>
      <c r="L58" s="25">
        <v>289.69444725591899</v>
      </c>
    </row>
    <row r="59" spans="1:15" x14ac:dyDescent="0.35">
      <c r="A59" s="14" t="s">
        <v>30</v>
      </c>
      <c r="B59" s="50" t="s">
        <v>17</v>
      </c>
      <c r="C59" s="15" t="s">
        <v>23</v>
      </c>
      <c r="D59" s="27">
        <v>11.2651122825293</v>
      </c>
      <c r="E59" s="25">
        <v>386.94322232987702</v>
      </c>
      <c r="F59" s="24">
        <v>1.72566996838374</v>
      </c>
      <c r="G59" s="25">
        <v>370.87610295514997</v>
      </c>
      <c r="H59" s="27">
        <v>97.206753403540006</v>
      </c>
      <c r="I59" s="25">
        <v>450.14258186532101</v>
      </c>
      <c r="J59" s="24">
        <v>43.770791932273909</v>
      </c>
      <c r="K59" s="27">
        <v>80.416774203301003</v>
      </c>
      <c r="L59" s="25">
        <v>539.59901175413302</v>
      </c>
    </row>
    <row r="60" spans="1:15" x14ac:dyDescent="0.35">
      <c r="A60" s="14" t="s">
        <v>30</v>
      </c>
      <c r="B60" s="2" t="s">
        <v>17</v>
      </c>
      <c r="C60" s="15" t="s">
        <v>23</v>
      </c>
      <c r="D60" s="27">
        <v>11.8451512412586</v>
      </c>
      <c r="E60" s="25">
        <v>270.73652568499301</v>
      </c>
      <c r="F60" s="24">
        <v>1.69494886346008</v>
      </c>
      <c r="G60" s="25">
        <v>233.19849947775501</v>
      </c>
      <c r="H60" s="27">
        <v>66.473566319898197</v>
      </c>
      <c r="I60" s="25">
        <v>419.79724729862397</v>
      </c>
      <c r="J60" s="24">
        <v>33.894170592853357</v>
      </c>
      <c r="K60" s="27">
        <v>62.323235195890398</v>
      </c>
      <c r="L60" s="25">
        <v>355.811144301051</v>
      </c>
    </row>
    <row r="61" spans="1:15" x14ac:dyDescent="0.35">
      <c r="A61" s="14" t="s">
        <v>30</v>
      </c>
      <c r="B61" s="2" t="s">
        <v>17</v>
      </c>
      <c r="C61" s="15" t="s">
        <v>23</v>
      </c>
      <c r="D61" s="27">
        <v>11.8053662879054</v>
      </c>
      <c r="E61" s="25">
        <v>251.46138905446054</v>
      </c>
      <c r="F61" s="24">
        <v>1.7394471962791584</v>
      </c>
      <c r="G61" s="25">
        <v>229.2182177973379</v>
      </c>
      <c r="H61" s="27">
        <v>64.07511861431351</v>
      </c>
      <c r="I61" s="25">
        <v>413.08450169601701</v>
      </c>
      <c r="J61" s="24">
        <v>31.445259448469098</v>
      </c>
      <c r="K61" s="27">
        <v>59.59162199453813</v>
      </c>
      <c r="L61" s="25">
        <v>340.38592245485108</v>
      </c>
    </row>
    <row r="62" spans="1:15" x14ac:dyDescent="0.35">
      <c r="A62" s="28" t="s">
        <v>30</v>
      </c>
      <c r="B62" s="51" t="s">
        <v>17</v>
      </c>
      <c r="C62" s="30" t="s">
        <v>23</v>
      </c>
      <c r="D62" s="52">
        <v>10.957191690727367</v>
      </c>
      <c r="E62" s="32">
        <v>263.22551366567899</v>
      </c>
      <c r="F62" s="31">
        <v>1.7043305362307</v>
      </c>
      <c r="G62" s="32">
        <v>233.68370681638942</v>
      </c>
      <c r="H62" s="52">
        <v>60.623477576284856</v>
      </c>
      <c r="I62" s="32">
        <v>417.42112519855857</v>
      </c>
      <c r="J62" s="31">
        <v>32.572847944647002</v>
      </c>
      <c r="K62" s="52">
        <v>66.007776813642735</v>
      </c>
      <c r="L62" s="32">
        <v>335.07201693413953</v>
      </c>
    </row>
    <row r="63" spans="1:15" x14ac:dyDescent="0.35">
      <c r="A63" s="7"/>
      <c r="B63" s="34" t="s">
        <v>25</v>
      </c>
      <c r="C63" s="10" t="s">
        <v>12</v>
      </c>
      <c r="D63" s="35">
        <f t="shared" ref="D63:L63" si="3">CORREL(D39:D42,D51:D54)</f>
        <v>-5.5774460845974413E-2</v>
      </c>
      <c r="E63" s="35">
        <f t="shared" si="3"/>
        <v>-0.48920425823741565</v>
      </c>
      <c r="F63" s="36">
        <f t="shared" si="3"/>
        <v>0.97589947716291903</v>
      </c>
      <c r="G63" s="36">
        <f t="shared" si="3"/>
        <v>0.82116670083347343</v>
      </c>
      <c r="H63" s="35">
        <f t="shared" si="3"/>
        <v>-0.52423643373092399</v>
      </c>
      <c r="I63" s="36">
        <f t="shared" si="3"/>
        <v>0.81328619584327222</v>
      </c>
      <c r="J63" s="35">
        <f t="shared" si="3"/>
        <v>-0.22386363331244538</v>
      </c>
      <c r="K63" s="35">
        <f t="shared" si="3"/>
        <v>0.58230425809054742</v>
      </c>
      <c r="L63" s="35">
        <f t="shared" si="3"/>
        <v>-0.76881160299018003</v>
      </c>
    </row>
    <row r="64" spans="1:15" x14ac:dyDescent="0.35">
      <c r="A64" s="2"/>
      <c r="B64" s="37" t="s">
        <v>25</v>
      </c>
      <c r="C64" s="15" t="s">
        <v>13</v>
      </c>
      <c r="D64" s="38">
        <f>CORREL(D43:D46,D55:D58)</f>
        <v>0.6610064994287802</v>
      </c>
      <c r="E64" s="38">
        <f t="shared" ref="E64:L64" si="4">CORREL(E43:E46,E55:E58)</f>
        <v>-0.24371609204779843</v>
      </c>
      <c r="F64" s="38">
        <f t="shared" si="4"/>
        <v>-0.6529907289650696</v>
      </c>
      <c r="G64" s="38">
        <f t="shared" si="4"/>
        <v>0.33928332253100163</v>
      </c>
      <c r="H64" s="38">
        <f t="shared" si="4"/>
        <v>0.36901190813128731</v>
      </c>
      <c r="I64" s="39">
        <f t="shared" si="4"/>
        <v>0.83235167861508164</v>
      </c>
      <c r="J64" s="38">
        <f t="shared" si="4"/>
        <v>-0.29671146427527567</v>
      </c>
      <c r="K64" s="39">
        <f t="shared" si="4"/>
        <v>0.83840577598317356</v>
      </c>
      <c r="L64" s="38">
        <f t="shared" si="4"/>
        <v>0.11003333392108383</v>
      </c>
    </row>
    <row r="65" spans="1:24" x14ac:dyDescent="0.35">
      <c r="A65" s="29"/>
      <c r="B65" s="40" t="s">
        <v>25</v>
      </c>
      <c r="C65" s="30" t="s">
        <v>23</v>
      </c>
      <c r="D65" s="41">
        <f t="shared" ref="D65:L65" si="5">CORREL(D47:D50,D59:D62)</f>
        <v>-0.49264535622389599</v>
      </c>
      <c r="E65" s="41">
        <f t="shared" si="5"/>
        <v>-0.36970759276575277</v>
      </c>
      <c r="F65" s="41">
        <f t="shared" si="5"/>
        <v>0.16234173350180625</v>
      </c>
      <c r="G65" s="41">
        <f t="shared" si="5"/>
        <v>-0.60527048682040974</v>
      </c>
      <c r="H65" s="41">
        <f t="shared" si="5"/>
        <v>0.39077984202987698</v>
      </c>
      <c r="I65" s="41">
        <f t="shared" si="5"/>
        <v>6.3407591278409614E-2</v>
      </c>
      <c r="J65" s="41">
        <f t="shared" si="5"/>
        <v>0.3072373364391181</v>
      </c>
      <c r="K65" s="41">
        <f t="shared" si="5"/>
        <v>0.34927788057670933</v>
      </c>
      <c r="L65" s="41">
        <f t="shared" si="5"/>
        <v>0.15120528879961725</v>
      </c>
    </row>
    <row r="66" spans="1:24" x14ac:dyDescent="0.35">
      <c r="N66" s="37"/>
      <c r="O66" s="15"/>
      <c r="P66" s="53"/>
      <c r="Q66" s="53"/>
      <c r="R66" s="53"/>
      <c r="S66" s="53"/>
      <c r="T66" s="53"/>
      <c r="U66" s="53"/>
      <c r="V66" s="53"/>
      <c r="W66" s="53"/>
      <c r="X66" s="53"/>
    </row>
    <row r="67" spans="1:24" x14ac:dyDescent="0.35">
      <c r="A67" s="2"/>
      <c r="B67" s="37"/>
      <c r="C67" s="15"/>
      <c r="D67" s="3" t="s">
        <v>31</v>
      </c>
      <c r="E67" s="53"/>
      <c r="F67" s="53"/>
      <c r="G67" s="53"/>
      <c r="H67" s="53"/>
      <c r="I67" s="53"/>
      <c r="J67" s="53"/>
      <c r="K67" s="53"/>
      <c r="L67" s="53"/>
    </row>
    <row r="68" spans="1:24" x14ac:dyDescent="0.35">
      <c r="A68" s="2"/>
      <c r="B68" s="37"/>
      <c r="C68" s="15"/>
      <c r="D68" s="3" t="s">
        <v>26</v>
      </c>
      <c r="E68" s="53"/>
      <c r="F68" s="53"/>
      <c r="G68" s="53"/>
      <c r="H68" s="53"/>
      <c r="I68" s="53"/>
      <c r="J68" s="53"/>
      <c r="K68" s="53"/>
      <c r="L68" s="53"/>
    </row>
    <row r="69" spans="1:24" x14ac:dyDescent="0.35">
      <c r="A69" s="2"/>
      <c r="B69" s="2"/>
      <c r="D69" s="5" t="s">
        <v>0</v>
      </c>
      <c r="E69" s="5" t="s">
        <v>1</v>
      </c>
      <c r="F69" s="5" t="s">
        <v>2</v>
      </c>
      <c r="G69" s="5" t="s">
        <v>3</v>
      </c>
      <c r="H69" s="5" t="s">
        <v>6</v>
      </c>
      <c r="I69" s="5" t="s">
        <v>7</v>
      </c>
      <c r="J69" s="5" t="s">
        <v>4</v>
      </c>
      <c r="K69" s="5" t="s">
        <v>5</v>
      </c>
      <c r="L69" s="5" t="s">
        <v>8</v>
      </c>
    </row>
    <row r="70" spans="1:24" x14ac:dyDescent="0.35">
      <c r="A70" s="7"/>
      <c r="B70" s="6" t="s">
        <v>22</v>
      </c>
      <c r="C70" s="6" t="s">
        <v>24</v>
      </c>
      <c r="D70" s="60" t="s">
        <v>10</v>
      </c>
      <c r="E70" s="61"/>
      <c r="F70" s="61"/>
      <c r="G70" s="61"/>
      <c r="H70" s="61"/>
      <c r="I70" s="61"/>
      <c r="J70" s="61"/>
      <c r="K70" s="61"/>
      <c r="L70" s="61"/>
    </row>
    <row r="71" spans="1:24" x14ac:dyDescent="0.35">
      <c r="A71" s="8" t="s">
        <v>11</v>
      </c>
      <c r="B71" s="7" t="s">
        <v>18</v>
      </c>
      <c r="C71" s="10" t="s">
        <v>12</v>
      </c>
      <c r="D71" s="11">
        <v>0.20300000000000001</v>
      </c>
      <c r="E71" s="12">
        <v>4.12</v>
      </c>
      <c r="F71" s="11">
        <v>0.50700000000000001</v>
      </c>
      <c r="G71" s="12">
        <v>2.4329999999999998</v>
      </c>
      <c r="H71" s="12">
        <v>8.11</v>
      </c>
      <c r="I71" s="45">
        <v>66.37</v>
      </c>
      <c r="J71" s="12">
        <v>3.1309999999999998</v>
      </c>
      <c r="K71" s="11">
        <v>0.34699999999999998</v>
      </c>
      <c r="L71" s="45">
        <v>82.6</v>
      </c>
    </row>
    <row r="72" spans="1:24" x14ac:dyDescent="0.35">
      <c r="A72" s="14" t="s">
        <v>11</v>
      </c>
      <c r="B72" s="2" t="s">
        <v>18</v>
      </c>
      <c r="C72" s="15" t="s">
        <v>12</v>
      </c>
      <c r="D72" s="16">
        <v>0.21199999999999999</v>
      </c>
      <c r="E72" s="17">
        <v>4.8</v>
      </c>
      <c r="F72" s="16">
        <v>0.48899999999999999</v>
      </c>
      <c r="G72" s="17">
        <v>2.4860000000000002</v>
      </c>
      <c r="H72" s="17">
        <v>8.06</v>
      </c>
      <c r="I72" s="46">
        <v>65.25</v>
      </c>
      <c r="J72" s="17">
        <v>3.2450000000000001</v>
      </c>
      <c r="K72" s="16">
        <v>0.31900000000000001</v>
      </c>
      <c r="L72" s="46">
        <v>83.36</v>
      </c>
    </row>
    <row r="73" spans="1:24" x14ac:dyDescent="0.35">
      <c r="A73" s="14" t="s">
        <v>11</v>
      </c>
      <c r="B73" s="2" t="s">
        <v>18</v>
      </c>
      <c r="C73" s="15" t="s">
        <v>12</v>
      </c>
      <c r="D73" s="16">
        <v>0.218</v>
      </c>
      <c r="E73" s="17">
        <v>4.41</v>
      </c>
      <c r="F73" s="16">
        <v>0.51600000000000001</v>
      </c>
      <c r="G73" s="17">
        <v>2.4340000000000002</v>
      </c>
      <c r="H73" s="17">
        <v>8.58</v>
      </c>
      <c r="I73" s="46">
        <v>70.489999999999995</v>
      </c>
      <c r="J73" s="17">
        <v>3.133</v>
      </c>
      <c r="K73" s="16">
        <v>0.34699999999999998</v>
      </c>
      <c r="L73" s="46">
        <v>86.05</v>
      </c>
    </row>
    <row r="74" spans="1:24" x14ac:dyDescent="0.35">
      <c r="A74" s="14" t="s">
        <v>11</v>
      </c>
      <c r="B74" s="2" t="s">
        <v>18</v>
      </c>
      <c r="C74" s="15" t="s">
        <v>12</v>
      </c>
      <c r="D74" s="16">
        <v>0.221</v>
      </c>
      <c r="E74" s="17">
        <v>4.0599999999999996</v>
      </c>
      <c r="F74" s="16">
        <v>0.49099999999999999</v>
      </c>
      <c r="G74" s="17">
        <v>2.5009999999999999</v>
      </c>
      <c r="H74" s="17">
        <v>8.7899999999999991</v>
      </c>
      <c r="I74" s="46">
        <v>72.69</v>
      </c>
      <c r="J74" s="17">
        <v>3.1560000000000001</v>
      </c>
      <c r="K74" s="16">
        <v>0.33300000000000002</v>
      </c>
      <c r="L74" s="46">
        <v>83.54</v>
      </c>
    </row>
    <row r="75" spans="1:24" x14ac:dyDescent="0.35">
      <c r="A75" s="14" t="s">
        <v>11</v>
      </c>
      <c r="B75" s="2" t="s">
        <v>18</v>
      </c>
      <c r="C75" s="15" t="s">
        <v>13</v>
      </c>
      <c r="D75" s="16">
        <v>0.312</v>
      </c>
      <c r="E75" s="17">
        <v>6.01</v>
      </c>
      <c r="F75" s="16">
        <v>0.623</v>
      </c>
      <c r="G75" s="17">
        <v>2.91</v>
      </c>
      <c r="H75" s="46">
        <v>10.52</v>
      </c>
      <c r="I75" s="18">
        <v>109.82</v>
      </c>
      <c r="J75" s="17">
        <v>3.4039999999999999</v>
      </c>
      <c r="K75" s="16">
        <v>0.60899999999999999</v>
      </c>
      <c r="L75" s="18">
        <v>103.91843368581655</v>
      </c>
    </row>
    <row r="76" spans="1:24" x14ac:dyDescent="0.35">
      <c r="A76" s="14" t="s">
        <v>11</v>
      </c>
      <c r="B76" s="2" t="s">
        <v>18</v>
      </c>
      <c r="C76" s="15" t="s">
        <v>13</v>
      </c>
      <c r="D76" s="16">
        <v>0.32400000000000001</v>
      </c>
      <c r="E76" s="17">
        <v>5.71</v>
      </c>
      <c r="F76" s="16">
        <v>0.63200000000000001</v>
      </c>
      <c r="G76" s="17">
        <v>2.8170000000000002</v>
      </c>
      <c r="H76" s="46">
        <v>10.91</v>
      </c>
      <c r="I76" s="18">
        <v>110.24</v>
      </c>
      <c r="J76" s="17">
        <v>3.5089999999999999</v>
      </c>
      <c r="K76" s="16">
        <v>0.63413882129415367</v>
      </c>
      <c r="L76" s="18">
        <v>106.33</v>
      </c>
    </row>
    <row r="77" spans="1:24" x14ac:dyDescent="0.35">
      <c r="A77" s="14" t="s">
        <v>11</v>
      </c>
      <c r="B77" s="2" t="s">
        <v>18</v>
      </c>
      <c r="C77" s="15" t="s">
        <v>13</v>
      </c>
      <c r="D77" s="16">
        <v>0.309</v>
      </c>
      <c r="E77" s="17">
        <v>5.89</v>
      </c>
      <c r="F77" s="16">
        <v>0.64600000000000002</v>
      </c>
      <c r="G77" s="17">
        <v>2.9319999999999999</v>
      </c>
      <c r="H77" s="46">
        <v>11.01</v>
      </c>
      <c r="I77" s="18">
        <v>106.25</v>
      </c>
      <c r="J77" s="17">
        <v>3.6379999999999999</v>
      </c>
      <c r="K77" s="16">
        <v>0.64800000000000002</v>
      </c>
      <c r="L77" s="18">
        <v>100.22</v>
      </c>
    </row>
    <row r="78" spans="1:24" x14ac:dyDescent="0.35">
      <c r="A78" s="14" t="s">
        <v>11</v>
      </c>
      <c r="B78" s="2" t="s">
        <v>18</v>
      </c>
      <c r="C78" s="15" t="s">
        <v>13</v>
      </c>
      <c r="D78" s="16">
        <v>0.316</v>
      </c>
      <c r="E78" s="17">
        <v>5.94</v>
      </c>
      <c r="F78" s="16">
        <v>0.63400000000000001</v>
      </c>
      <c r="G78" s="17">
        <v>3.081</v>
      </c>
      <c r="H78" s="46">
        <v>10.14</v>
      </c>
      <c r="I78" s="18">
        <v>100.31</v>
      </c>
      <c r="J78" s="17">
        <v>3.65</v>
      </c>
      <c r="K78" s="16">
        <v>0.60299999999999998</v>
      </c>
      <c r="L78" s="18">
        <v>100.82</v>
      </c>
    </row>
    <row r="79" spans="1:24" x14ac:dyDescent="0.35">
      <c r="A79" s="14" t="s">
        <v>11</v>
      </c>
      <c r="B79" s="2" t="s">
        <v>18</v>
      </c>
      <c r="C79" s="15" t="s">
        <v>23</v>
      </c>
      <c r="D79" s="16">
        <v>0.217</v>
      </c>
      <c r="E79" s="17">
        <v>3.24</v>
      </c>
      <c r="F79" s="16">
        <v>0.47499999999999998</v>
      </c>
      <c r="G79" s="17">
        <v>2.2069999999999999</v>
      </c>
      <c r="H79" s="17">
        <v>9.99</v>
      </c>
      <c r="I79" s="46">
        <v>91.19</v>
      </c>
      <c r="J79" s="17">
        <v>3.0786427123576923</v>
      </c>
      <c r="K79" s="16">
        <v>0.38</v>
      </c>
      <c r="L79" s="46">
        <v>92.88</v>
      </c>
    </row>
    <row r="80" spans="1:24" x14ac:dyDescent="0.35">
      <c r="A80" s="14" t="s">
        <v>11</v>
      </c>
      <c r="B80" s="2" t="s">
        <v>18</v>
      </c>
      <c r="C80" s="15" t="s">
        <v>23</v>
      </c>
      <c r="D80" s="16">
        <v>0.23300000000000001</v>
      </c>
      <c r="E80" s="17">
        <v>3.49</v>
      </c>
      <c r="F80" s="16">
        <v>0.44700000000000001</v>
      </c>
      <c r="G80" s="17">
        <v>2.2109999999999999</v>
      </c>
      <c r="H80" s="17">
        <v>9.69</v>
      </c>
      <c r="I80" s="46">
        <v>91.67</v>
      </c>
      <c r="J80" s="17">
        <v>2.9969030379106041</v>
      </c>
      <c r="K80" s="16">
        <v>0.39100000000000001</v>
      </c>
      <c r="L80" s="46">
        <v>94.83</v>
      </c>
    </row>
    <row r="81" spans="1:12" x14ac:dyDescent="0.35">
      <c r="A81" s="14" t="s">
        <v>11</v>
      </c>
      <c r="B81" s="2" t="s">
        <v>18</v>
      </c>
      <c r="C81" s="15" t="s">
        <v>23</v>
      </c>
      <c r="D81" s="16">
        <v>0.20499999999999999</v>
      </c>
      <c r="E81" s="17">
        <v>3.18</v>
      </c>
      <c r="F81" s="16">
        <v>0.46100000000000002</v>
      </c>
      <c r="G81" s="17">
        <v>2.2890000000000001</v>
      </c>
      <c r="H81" s="17">
        <v>9.8699999999999992</v>
      </c>
      <c r="I81" s="46">
        <v>90.51</v>
      </c>
      <c r="J81" s="17">
        <v>3.0270000000000001</v>
      </c>
      <c r="K81" s="16">
        <v>0.34899999999999998</v>
      </c>
      <c r="L81" s="46">
        <v>90.94</v>
      </c>
    </row>
    <row r="82" spans="1:12" x14ac:dyDescent="0.35">
      <c r="A82" s="14" t="s">
        <v>11</v>
      </c>
      <c r="B82" s="2" t="s">
        <v>18</v>
      </c>
      <c r="C82" s="15" t="s">
        <v>23</v>
      </c>
      <c r="D82" s="16">
        <v>0.24099999999999999</v>
      </c>
      <c r="E82" s="17">
        <v>3.65</v>
      </c>
      <c r="F82" s="16">
        <v>0.48399999999999999</v>
      </c>
      <c r="G82" s="17">
        <v>2.2629999999999999</v>
      </c>
      <c r="H82" s="17">
        <v>9.98</v>
      </c>
      <c r="I82" s="46">
        <v>91.69</v>
      </c>
      <c r="J82" s="17">
        <v>3.105</v>
      </c>
      <c r="K82" s="16">
        <v>0.38200000000000001</v>
      </c>
      <c r="L82" s="46">
        <v>92.13</v>
      </c>
    </row>
    <row r="83" spans="1:12" x14ac:dyDescent="0.35">
      <c r="A83" s="8" t="s">
        <v>32</v>
      </c>
      <c r="B83" s="7" t="s">
        <v>17</v>
      </c>
      <c r="C83" s="10" t="s">
        <v>12</v>
      </c>
      <c r="D83" s="23">
        <v>14.9180344250184</v>
      </c>
      <c r="E83" s="21">
        <v>204.43364561302801</v>
      </c>
      <c r="F83" s="20">
        <v>1.6187505796995001</v>
      </c>
      <c r="G83" s="21">
        <v>210.93005550108799</v>
      </c>
      <c r="H83" s="23">
        <v>76.842018963928396</v>
      </c>
      <c r="I83" s="21">
        <v>416.36527595975656</v>
      </c>
      <c r="J83" s="23">
        <v>26.915010697249301</v>
      </c>
      <c r="K83" s="23">
        <v>46.461073180457497</v>
      </c>
      <c r="L83" s="21">
        <v>516.42025881860218</v>
      </c>
    </row>
    <row r="84" spans="1:12" x14ac:dyDescent="0.35">
      <c r="A84" s="14" t="s">
        <v>32</v>
      </c>
      <c r="B84" s="2" t="s">
        <v>17</v>
      </c>
      <c r="C84" s="15" t="s">
        <v>12</v>
      </c>
      <c r="D84" s="27">
        <v>14.646032227025101</v>
      </c>
      <c r="E84" s="25">
        <v>210.07215560443001</v>
      </c>
      <c r="F84" s="24">
        <v>1.6063011970838901</v>
      </c>
      <c r="G84" s="25">
        <v>220.11050625460399</v>
      </c>
      <c r="H84" s="27">
        <v>76.732896193377101</v>
      </c>
      <c r="I84" s="25">
        <v>424.14441762410672</v>
      </c>
      <c r="J84" s="27">
        <v>26.592319378032901</v>
      </c>
      <c r="K84" s="27">
        <v>47.2051719265815</v>
      </c>
      <c r="L84" s="25">
        <v>509.043028781955</v>
      </c>
    </row>
    <row r="85" spans="1:12" x14ac:dyDescent="0.35">
      <c r="A85" s="14" t="s">
        <v>32</v>
      </c>
      <c r="B85" s="50" t="s">
        <v>17</v>
      </c>
      <c r="C85" s="15" t="s">
        <v>12</v>
      </c>
      <c r="D85" s="27">
        <v>14.627928733687323</v>
      </c>
      <c r="E85" s="25">
        <v>218.219201336282</v>
      </c>
      <c r="F85" s="24">
        <v>1.61424813175077</v>
      </c>
      <c r="G85" s="25">
        <v>206.85594624803124</v>
      </c>
      <c r="H85" s="27">
        <v>76.531901901083103</v>
      </c>
      <c r="I85" s="25">
        <v>452.34510305066226</v>
      </c>
      <c r="J85" s="27">
        <v>27.1466399020007</v>
      </c>
      <c r="K85" s="27">
        <v>47.501819657774959</v>
      </c>
      <c r="L85" s="25">
        <v>397.49833066456904</v>
      </c>
    </row>
    <row r="86" spans="1:12" x14ac:dyDescent="0.35">
      <c r="A86" s="14" t="s">
        <v>32</v>
      </c>
      <c r="B86" s="2" t="s">
        <v>17</v>
      </c>
      <c r="C86" s="15" t="s">
        <v>12</v>
      </c>
      <c r="D86" s="27">
        <v>14.446780167603601</v>
      </c>
      <c r="E86" s="25">
        <v>216.37519537454429</v>
      </c>
      <c r="F86" s="24">
        <v>1.6536158083520101</v>
      </c>
      <c r="G86" s="25">
        <v>198.04784910697362</v>
      </c>
      <c r="H86" s="27">
        <v>78.633813080849905</v>
      </c>
      <c r="I86" s="25">
        <v>422.0368594106244</v>
      </c>
      <c r="J86" s="27">
        <v>26.804646998060669</v>
      </c>
      <c r="K86" s="27">
        <v>45.682084789074622</v>
      </c>
      <c r="L86" s="25">
        <v>394.52762774816199</v>
      </c>
    </row>
    <row r="87" spans="1:12" x14ac:dyDescent="0.35">
      <c r="A87" s="14" t="s">
        <v>32</v>
      </c>
      <c r="B87" s="2" t="s">
        <v>17</v>
      </c>
      <c r="C87" s="15" t="s">
        <v>13</v>
      </c>
      <c r="D87" s="27">
        <v>15.2698647699705</v>
      </c>
      <c r="E87" s="25">
        <v>236.76374027581599</v>
      </c>
      <c r="F87" s="24">
        <v>1.78075584719668</v>
      </c>
      <c r="G87" s="25">
        <v>209.83751889539855</v>
      </c>
      <c r="H87" s="27">
        <v>67.128302961038401</v>
      </c>
      <c r="I87" s="25">
        <v>426.01523391171963</v>
      </c>
      <c r="J87" s="27">
        <v>27.129650565488966</v>
      </c>
      <c r="K87" s="27">
        <v>53.323938962891063</v>
      </c>
      <c r="L87" s="25">
        <v>361.30286904320747</v>
      </c>
    </row>
    <row r="88" spans="1:12" x14ac:dyDescent="0.35">
      <c r="A88" s="14" t="s">
        <v>32</v>
      </c>
      <c r="B88" s="50" t="s">
        <v>17</v>
      </c>
      <c r="C88" s="15" t="s">
        <v>13</v>
      </c>
      <c r="D88" s="27">
        <v>14.819235848519456</v>
      </c>
      <c r="E88" s="25">
        <v>242.843685841189</v>
      </c>
      <c r="F88" s="24">
        <v>1.7118595835821453</v>
      </c>
      <c r="G88" s="25">
        <v>206.88634285906829</v>
      </c>
      <c r="H88" s="27">
        <v>87.388572951804321</v>
      </c>
      <c r="I88" s="25">
        <v>423.56531743417401</v>
      </c>
      <c r="J88" s="27">
        <v>31.8454590898364</v>
      </c>
      <c r="K88" s="27">
        <v>57.349028514959862</v>
      </c>
      <c r="L88" s="25">
        <v>459.45835687762008</v>
      </c>
    </row>
    <row r="89" spans="1:12" x14ac:dyDescent="0.35">
      <c r="A89" s="14" t="s">
        <v>32</v>
      </c>
      <c r="B89" s="2" t="s">
        <v>17</v>
      </c>
      <c r="C89" s="15" t="s">
        <v>13</v>
      </c>
      <c r="D89" s="27">
        <v>15.810914320203066</v>
      </c>
      <c r="E89" s="25">
        <v>247.96063439077599</v>
      </c>
      <c r="F89" s="24">
        <v>1.7860258810041401</v>
      </c>
      <c r="G89" s="25">
        <v>228.90910072359199</v>
      </c>
      <c r="H89" s="27">
        <v>81.518015648878844</v>
      </c>
      <c r="I89" s="25">
        <v>402.5341908491406</v>
      </c>
      <c r="J89" s="27">
        <v>28.514369432653801</v>
      </c>
      <c r="K89" s="27">
        <v>59.973754688533603</v>
      </c>
      <c r="L89" s="25">
        <v>455.87983878457283</v>
      </c>
    </row>
    <row r="90" spans="1:12" x14ac:dyDescent="0.35">
      <c r="A90" s="14" t="s">
        <v>32</v>
      </c>
      <c r="B90" s="2" t="s">
        <v>17</v>
      </c>
      <c r="C90" s="15" t="s">
        <v>13</v>
      </c>
      <c r="D90" s="27">
        <v>15.171820229763199</v>
      </c>
      <c r="E90" s="25">
        <v>241.920059980437</v>
      </c>
      <c r="F90" s="24">
        <v>1.75321504110145</v>
      </c>
      <c r="G90" s="25">
        <v>215.29619544672761</v>
      </c>
      <c r="H90" s="27">
        <v>85.641193533490338</v>
      </c>
      <c r="I90" s="25">
        <v>401.58840892394801</v>
      </c>
      <c r="J90" s="27">
        <v>28.404517991527701</v>
      </c>
      <c r="K90" s="27">
        <v>49.740747123665471</v>
      </c>
      <c r="L90" s="25">
        <v>431.47338850269534</v>
      </c>
    </row>
    <row r="91" spans="1:12" x14ac:dyDescent="0.35">
      <c r="A91" s="14" t="s">
        <v>32</v>
      </c>
      <c r="B91" s="50" t="s">
        <v>17</v>
      </c>
      <c r="C91" s="15" t="s">
        <v>23</v>
      </c>
      <c r="D91" s="27">
        <v>16.6133256698701</v>
      </c>
      <c r="E91" s="25">
        <v>415.11633177184001</v>
      </c>
      <c r="F91" s="24">
        <v>2.8710131229971001</v>
      </c>
      <c r="G91" s="25">
        <v>501.89661425504499</v>
      </c>
      <c r="H91" s="25">
        <v>117.815310842899</v>
      </c>
      <c r="I91" s="25">
        <v>519.54001376333599</v>
      </c>
      <c r="J91" s="27">
        <v>52.625977019647699</v>
      </c>
      <c r="K91" s="25">
        <v>126.78737174203501</v>
      </c>
      <c r="L91" s="25">
        <v>649.45135949274197</v>
      </c>
    </row>
    <row r="92" spans="1:12" x14ac:dyDescent="0.35">
      <c r="A92" s="14" t="s">
        <v>32</v>
      </c>
      <c r="B92" s="2" t="s">
        <v>17</v>
      </c>
      <c r="C92" s="15" t="s">
        <v>23</v>
      </c>
      <c r="D92" s="27">
        <v>16.1367233732513</v>
      </c>
      <c r="E92" s="25">
        <v>309.11224016411001</v>
      </c>
      <c r="F92" s="24">
        <v>2.8483320519042699</v>
      </c>
      <c r="G92" s="25">
        <v>373.38431112921398</v>
      </c>
      <c r="H92" s="27">
        <v>83.022890474698201</v>
      </c>
      <c r="I92" s="25">
        <v>432.75760742355499</v>
      </c>
      <c r="J92" s="27">
        <v>47.796596512416599</v>
      </c>
      <c r="K92" s="27">
        <v>87.205700849263295</v>
      </c>
      <c r="L92" s="25">
        <v>412.69228302004501</v>
      </c>
    </row>
    <row r="93" spans="1:12" x14ac:dyDescent="0.35">
      <c r="A93" s="14" t="s">
        <v>32</v>
      </c>
      <c r="B93" s="2" t="s">
        <v>17</v>
      </c>
      <c r="C93" s="15" t="s">
        <v>23</v>
      </c>
      <c r="D93" s="27">
        <v>16.198658477457901</v>
      </c>
      <c r="E93" s="25">
        <v>316.16815058050202</v>
      </c>
      <c r="F93" s="24">
        <v>2.8566199392895499</v>
      </c>
      <c r="G93" s="25">
        <v>382.25773411285002</v>
      </c>
      <c r="H93" s="27">
        <v>88.909856172201998</v>
      </c>
      <c r="I93" s="25">
        <v>437.25876825498602</v>
      </c>
      <c r="J93" s="27">
        <v>47.778339786862901</v>
      </c>
      <c r="K93" s="27">
        <v>75.423254497330007</v>
      </c>
      <c r="L93" s="25">
        <v>447.37903207655</v>
      </c>
    </row>
    <row r="94" spans="1:12" x14ac:dyDescent="0.35">
      <c r="A94" s="14" t="s">
        <v>32</v>
      </c>
      <c r="B94" s="50" t="s">
        <v>17</v>
      </c>
      <c r="C94" s="15" t="s">
        <v>23</v>
      </c>
      <c r="D94" s="27">
        <v>16.0617987853446</v>
      </c>
      <c r="E94" s="25">
        <v>353.55492369939225</v>
      </c>
      <c r="F94" s="24">
        <v>2.830917701807838</v>
      </c>
      <c r="G94" s="25">
        <v>388.50734820500998</v>
      </c>
      <c r="H94" s="27">
        <v>81.158788658597999</v>
      </c>
      <c r="I94" s="25">
        <v>432.68051542373001</v>
      </c>
      <c r="J94" s="27">
        <v>41.86425648384234</v>
      </c>
      <c r="K94" s="27">
        <v>80.799528304545206</v>
      </c>
      <c r="L94" s="25">
        <v>420.48945831469899</v>
      </c>
    </row>
    <row r="95" spans="1:12" x14ac:dyDescent="0.35">
      <c r="A95" s="7"/>
      <c r="B95" s="34" t="s">
        <v>25</v>
      </c>
      <c r="C95" s="10" t="s">
        <v>12</v>
      </c>
      <c r="D95" s="36">
        <f t="shared" ref="D95:L95" si="6">CORREL(D71:D74,D83:D86)</f>
        <v>-0.95786405707584299</v>
      </c>
      <c r="E95" s="22">
        <f t="shared" si="6"/>
        <v>-3.1639933537428964E-3</v>
      </c>
      <c r="F95" s="22">
        <f t="shared" si="6"/>
        <v>-0.32251617118616593</v>
      </c>
      <c r="G95" s="22">
        <f t="shared" si="6"/>
        <v>-0.16171252131927827</v>
      </c>
      <c r="H95" s="22">
        <f t="shared" si="6"/>
        <v>0.67065861184159548</v>
      </c>
      <c r="I95" s="22">
        <f t="shared" si="6"/>
        <v>0.35780229153410464</v>
      </c>
      <c r="J95" s="36">
        <f t="shared" si="6"/>
        <v>-0.85994286998941083</v>
      </c>
      <c r="K95" s="22">
        <f t="shared" si="6"/>
        <v>1.9311162863335615E-2</v>
      </c>
      <c r="L95" s="22">
        <f t="shared" si="6"/>
        <v>-0.6956105967492725</v>
      </c>
    </row>
    <row r="96" spans="1:12" x14ac:dyDescent="0.35">
      <c r="A96" s="2"/>
      <c r="B96" s="37" t="s">
        <v>25</v>
      </c>
      <c r="C96" s="15" t="s">
        <v>13</v>
      </c>
      <c r="D96" s="39">
        <f t="shared" ref="D96:L96" si="7">CORREL(D75:D78,D87:D90)</f>
        <v>-0.92433350359349675</v>
      </c>
      <c r="E96" s="26">
        <f t="shared" si="7"/>
        <v>-0.44258661596398369</v>
      </c>
      <c r="F96" s="26">
        <f t="shared" si="7"/>
        <v>0.18497073769540093</v>
      </c>
      <c r="G96" s="26">
        <f t="shared" si="7"/>
        <v>0.33977452952147058</v>
      </c>
      <c r="H96" s="26">
        <f t="shared" si="7"/>
        <v>0.11600196878364617</v>
      </c>
      <c r="I96" s="39">
        <f t="shared" si="7"/>
        <v>0.85828209258672006</v>
      </c>
      <c r="J96" s="26">
        <f t="shared" si="7"/>
        <v>7.6862816263796652E-2</v>
      </c>
      <c r="K96" s="39">
        <f t="shared" si="7"/>
        <v>0.97676789969400257</v>
      </c>
      <c r="L96" s="26">
        <f t="shared" si="7"/>
        <v>-0.10872285183701445</v>
      </c>
    </row>
    <row r="97" spans="1:12" x14ac:dyDescent="0.35">
      <c r="A97" s="29"/>
      <c r="B97" s="40" t="s">
        <v>25</v>
      </c>
      <c r="C97" s="30" t="s">
        <v>23</v>
      </c>
      <c r="D97" s="33">
        <f t="shared" ref="D97:L97" si="8">CORREL(D79:D82,D91:D94)</f>
        <v>-0.48452726950924485</v>
      </c>
      <c r="E97" s="33">
        <f t="shared" si="8"/>
        <v>-0.18263257403476707</v>
      </c>
      <c r="F97" s="33">
        <f t="shared" si="8"/>
        <v>-0.19766186826145191</v>
      </c>
      <c r="G97" s="33">
        <f t="shared" si="8"/>
        <v>-0.5262903963160257</v>
      </c>
      <c r="H97" s="33">
        <f t="shared" si="8"/>
        <v>0.48886356677901449</v>
      </c>
      <c r="I97" s="33">
        <f t="shared" si="8"/>
        <v>-0.14007120269837894</v>
      </c>
      <c r="J97" s="33">
        <f t="shared" si="8"/>
        <v>-0.28683786800904859</v>
      </c>
      <c r="K97" s="33">
        <f t="shared" si="8"/>
        <v>0.3503513220667176</v>
      </c>
      <c r="L97" s="33">
        <f t="shared" si="8"/>
        <v>-3.9068936767674541E-2</v>
      </c>
    </row>
    <row r="98" spans="1:12" x14ac:dyDescent="0.35">
      <c r="A98" s="2"/>
      <c r="B98" s="37"/>
      <c r="C98" s="15"/>
      <c r="D98" s="54"/>
      <c r="E98" s="54"/>
      <c r="F98" s="54"/>
      <c r="G98" s="54"/>
      <c r="H98" s="54"/>
      <c r="I98" s="54"/>
      <c r="J98" s="54"/>
      <c r="K98" s="54"/>
      <c r="L98" s="54"/>
    </row>
    <row r="99" spans="1:12" x14ac:dyDescent="0.35">
      <c r="A99" s="2"/>
      <c r="B99" s="37"/>
      <c r="C99" s="15"/>
      <c r="D99" s="3" t="s">
        <v>31</v>
      </c>
      <c r="E99" s="3"/>
      <c r="F99" s="44"/>
      <c r="G99" s="44"/>
      <c r="H99" s="44"/>
      <c r="I99" s="44"/>
      <c r="J99" s="44"/>
      <c r="K99" s="44"/>
      <c r="L99" s="44"/>
    </row>
    <row r="100" spans="1:12" x14ac:dyDescent="0.35">
      <c r="A100" s="2"/>
      <c r="B100" s="37"/>
      <c r="C100" s="15"/>
      <c r="D100" s="3" t="s">
        <v>20</v>
      </c>
      <c r="E100" s="3"/>
      <c r="F100" s="43"/>
      <c r="G100" s="43"/>
      <c r="H100" s="43"/>
      <c r="I100" s="43"/>
      <c r="J100" s="43"/>
      <c r="K100" s="43"/>
      <c r="L100" s="43"/>
    </row>
    <row r="101" spans="1:12" x14ac:dyDescent="0.35">
      <c r="A101" s="2"/>
      <c r="B101" s="2"/>
      <c r="D101" s="4" t="s">
        <v>0</v>
      </c>
      <c r="E101" s="4" t="s">
        <v>1</v>
      </c>
      <c r="F101" s="4" t="s">
        <v>2</v>
      </c>
      <c r="G101" s="4" t="s">
        <v>3</v>
      </c>
      <c r="H101" s="4" t="s">
        <v>6</v>
      </c>
      <c r="I101" s="4" t="s">
        <v>7</v>
      </c>
      <c r="J101" s="4" t="s">
        <v>4</v>
      </c>
      <c r="K101" s="4" t="s">
        <v>5</v>
      </c>
      <c r="L101" s="4" t="s">
        <v>8</v>
      </c>
    </row>
    <row r="102" spans="1:12" x14ac:dyDescent="0.35">
      <c r="A102" s="2"/>
      <c r="B102" s="5" t="s">
        <v>22</v>
      </c>
      <c r="C102" s="5" t="s">
        <v>24</v>
      </c>
      <c r="D102" s="60" t="s">
        <v>10</v>
      </c>
      <c r="E102" s="61"/>
      <c r="F102" s="61"/>
      <c r="G102" s="61"/>
      <c r="H102" s="61"/>
      <c r="I102" s="61"/>
      <c r="J102" s="61"/>
      <c r="K102" s="61"/>
      <c r="L102" s="61"/>
    </row>
    <row r="103" spans="1:12" x14ac:dyDescent="0.35">
      <c r="A103" s="8" t="s">
        <v>11</v>
      </c>
      <c r="B103" s="7" t="s">
        <v>18</v>
      </c>
      <c r="C103" s="10" t="s">
        <v>12</v>
      </c>
      <c r="D103" s="11">
        <v>0.20300000000000001</v>
      </c>
      <c r="E103" s="12">
        <v>4.12</v>
      </c>
      <c r="F103" s="11">
        <v>0.50700000000000001</v>
      </c>
      <c r="G103" s="12">
        <v>2.4329999999999998</v>
      </c>
      <c r="H103" s="12">
        <v>8.11</v>
      </c>
      <c r="I103" s="45">
        <v>66.37</v>
      </c>
      <c r="J103" s="12">
        <v>3.1309999999999998</v>
      </c>
      <c r="K103" s="11">
        <v>0.34699999999999998</v>
      </c>
      <c r="L103" s="45">
        <v>82.6</v>
      </c>
    </row>
    <row r="104" spans="1:12" x14ac:dyDescent="0.35">
      <c r="A104" s="14" t="s">
        <v>11</v>
      </c>
      <c r="B104" s="2" t="s">
        <v>18</v>
      </c>
      <c r="C104" s="15" t="s">
        <v>12</v>
      </c>
      <c r="D104" s="16">
        <v>0.21199999999999999</v>
      </c>
      <c r="E104" s="17">
        <v>4.8</v>
      </c>
      <c r="F104" s="16">
        <v>0.48899999999999999</v>
      </c>
      <c r="G104" s="17">
        <v>2.4860000000000002</v>
      </c>
      <c r="H104" s="17">
        <v>8.06</v>
      </c>
      <c r="I104" s="46">
        <v>65.25</v>
      </c>
      <c r="J104" s="17">
        <v>3.2450000000000001</v>
      </c>
      <c r="K104" s="16">
        <v>0.31900000000000001</v>
      </c>
      <c r="L104" s="46">
        <v>83.36</v>
      </c>
    </row>
    <row r="105" spans="1:12" x14ac:dyDescent="0.35">
      <c r="A105" s="14" t="s">
        <v>11</v>
      </c>
      <c r="B105" s="2" t="s">
        <v>18</v>
      </c>
      <c r="C105" s="15" t="s">
        <v>12</v>
      </c>
      <c r="D105" s="16">
        <v>0.218</v>
      </c>
      <c r="E105" s="17">
        <v>4.41</v>
      </c>
      <c r="F105" s="16">
        <v>0.51600000000000001</v>
      </c>
      <c r="G105" s="17">
        <v>2.4340000000000002</v>
      </c>
      <c r="H105" s="17">
        <v>8.58</v>
      </c>
      <c r="I105" s="46">
        <v>70.489999999999995</v>
      </c>
      <c r="J105" s="17">
        <v>3.133</v>
      </c>
      <c r="K105" s="16">
        <v>0.34699999999999998</v>
      </c>
      <c r="L105" s="46">
        <v>86.05</v>
      </c>
    </row>
    <row r="106" spans="1:12" x14ac:dyDescent="0.35">
      <c r="A106" s="14" t="s">
        <v>11</v>
      </c>
      <c r="B106" s="2" t="s">
        <v>18</v>
      </c>
      <c r="C106" s="15" t="s">
        <v>12</v>
      </c>
      <c r="D106" s="16">
        <v>0.221</v>
      </c>
      <c r="E106" s="17">
        <v>4.0599999999999996</v>
      </c>
      <c r="F106" s="16">
        <v>0.49099999999999999</v>
      </c>
      <c r="G106" s="17">
        <v>2.5009999999999999</v>
      </c>
      <c r="H106" s="17">
        <v>8.7899999999999991</v>
      </c>
      <c r="I106" s="46">
        <v>72.69</v>
      </c>
      <c r="J106" s="17">
        <v>3.1560000000000001</v>
      </c>
      <c r="K106" s="16">
        <v>0.33300000000000002</v>
      </c>
      <c r="L106" s="46">
        <v>83.54</v>
      </c>
    </row>
    <row r="107" spans="1:12" x14ac:dyDescent="0.35">
      <c r="A107" s="14" t="s">
        <v>11</v>
      </c>
      <c r="B107" s="2" t="s">
        <v>18</v>
      </c>
      <c r="C107" s="15" t="s">
        <v>13</v>
      </c>
      <c r="D107" s="16">
        <v>0.312</v>
      </c>
      <c r="E107" s="17">
        <v>6.01</v>
      </c>
      <c r="F107" s="16">
        <v>0.623</v>
      </c>
      <c r="G107" s="17">
        <v>2.91</v>
      </c>
      <c r="H107" s="46">
        <v>10.52</v>
      </c>
      <c r="I107" s="18">
        <v>109.82</v>
      </c>
      <c r="J107" s="17">
        <v>3.4039999999999999</v>
      </c>
      <c r="K107" s="16">
        <v>0.60899999999999999</v>
      </c>
      <c r="L107" s="18">
        <v>103.91843368581655</v>
      </c>
    </row>
    <row r="108" spans="1:12" x14ac:dyDescent="0.35">
      <c r="A108" s="14" t="s">
        <v>11</v>
      </c>
      <c r="B108" s="2" t="s">
        <v>18</v>
      </c>
      <c r="C108" s="15" t="s">
        <v>13</v>
      </c>
      <c r="D108" s="16">
        <v>0.32400000000000001</v>
      </c>
      <c r="E108" s="17">
        <v>5.71</v>
      </c>
      <c r="F108" s="16">
        <v>0.63200000000000001</v>
      </c>
      <c r="G108" s="17">
        <v>2.8170000000000002</v>
      </c>
      <c r="H108" s="46">
        <v>10.91</v>
      </c>
      <c r="I108" s="18">
        <v>110.24</v>
      </c>
      <c r="J108" s="17">
        <v>3.5089999999999999</v>
      </c>
      <c r="K108" s="16">
        <v>0.63413882129415367</v>
      </c>
      <c r="L108" s="18">
        <v>106.33</v>
      </c>
    </row>
    <row r="109" spans="1:12" x14ac:dyDescent="0.35">
      <c r="A109" s="14" t="s">
        <v>11</v>
      </c>
      <c r="B109" s="2" t="s">
        <v>18</v>
      </c>
      <c r="C109" s="15" t="s">
        <v>13</v>
      </c>
      <c r="D109" s="16">
        <v>0.309</v>
      </c>
      <c r="E109" s="17">
        <v>5.89</v>
      </c>
      <c r="F109" s="16">
        <v>0.64600000000000002</v>
      </c>
      <c r="G109" s="17">
        <v>2.9319999999999999</v>
      </c>
      <c r="H109" s="46">
        <v>11.01</v>
      </c>
      <c r="I109" s="18">
        <v>106.25</v>
      </c>
      <c r="J109" s="17">
        <v>3.6379999999999999</v>
      </c>
      <c r="K109" s="16">
        <v>0.64800000000000002</v>
      </c>
      <c r="L109" s="18">
        <v>100.22</v>
      </c>
    </row>
    <row r="110" spans="1:12" x14ac:dyDescent="0.35">
      <c r="A110" s="14" t="s">
        <v>11</v>
      </c>
      <c r="B110" s="2" t="s">
        <v>18</v>
      </c>
      <c r="C110" s="15" t="s">
        <v>13</v>
      </c>
      <c r="D110" s="16">
        <v>0.316</v>
      </c>
      <c r="E110" s="17">
        <v>5.94</v>
      </c>
      <c r="F110" s="16">
        <v>0.63400000000000001</v>
      </c>
      <c r="G110" s="17">
        <v>3.081</v>
      </c>
      <c r="H110" s="46">
        <v>10.14</v>
      </c>
      <c r="I110" s="18">
        <v>100.31</v>
      </c>
      <c r="J110" s="17">
        <v>3.65</v>
      </c>
      <c r="K110" s="16">
        <v>0.60299999999999998</v>
      </c>
      <c r="L110" s="18">
        <v>100.82</v>
      </c>
    </row>
    <row r="111" spans="1:12" x14ac:dyDescent="0.35">
      <c r="A111" s="14" t="s">
        <v>11</v>
      </c>
      <c r="B111" s="2" t="s">
        <v>18</v>
      </c>
      <c r="C111" s="15" t="s">
        <v>23</v>
      </c>
      <c r="D111" s="16">
        <v>0.217</v>
      </c>
      <c r="E111" s="17">
        <v>3.24</v>
      </c>
      <c r="F111" s="16">
        <v>0.47499999999999998</v>
      </c>
      <c r="G111" s="17">
        <v>2.2069999999999999</v>
      </c>
      <c r="H111" s="17">
        <v>9.99</v>
      </c>
      <c r="I111" s="46">
        <v>91.19</v>
      </c>
      <c r="J111" s="17">
        <v>3.0786427123576923</v>
      </c>
      <c r="K111" s="16">
        <v>0.38</v>
      </c>
      <c r="L111" s="46">
        <v>92.88</v>
      </c>
    </row>
    <row r="112" spans="1:12" x14ac:dyDescent="0.35">
      <c r="A112" s="14" t="s">
        <v>11</v>
      </c>
      <c r="B112" s="2" t="s">
        <v>18</v>
      </c>
      <c r="C112" s="15" t="s">
        <v>23</v>
      </c>
      <c r="D112" s="16">
        <v>0.23300000000000001</v>
      </c>
      <c r="E112" s="17">
        <v>3.49</v>
      </c>
      <c r="F112" s="16">
        <v>0.44700000000000001</v>
      </c>
      <c r="G112" s="17">
        <v>2.2109999999999999</v>
      </c>
      <c r="H112" s="17">
        <v>9.69</v>
      </c>
      <c r="I112" s="46">
        <v>91.67</v>
      </c>
      <c r="J112" s="17">
        <v>2.9969030379106041</v>
      </c>
      <c r="K112" s="16">
        <v>0.39100000000000001</v>
      </c>
      <c r="L112" s="46">
        <v>94.83</v>
      </c>
    </row>
    <row r="113" spans="1:12" x14ac:dyDescent="0.35">
      <c r="A113" s="14" t="s">
        <v>11</v>
      </c>
      <c r="B113" s="2" t="s">
        <v>18</v>
      </c>
      <c r="C113" s="15" t="s">
        <v>23</v>
      </c>
      <c r="D113" s="16">
        <v>0.20499999999999999</v>
      </c>
      <c r="E113" s="17">
        <v>3.18</v>
      </c>
      <c r="F113" s="16">
        <v>0.46100000000000002</v>
      </c>
      <c r="G113" s="17">
        <v>2.2890000000000001</v>
      </c>
      <c r="H113" s="17">
        <v>9.8699999999999992</v>
      </c>
      <c r="I113" s="46">
        <v>90.51</v>
      </c>
      <c r="J113" s="17">
        <v>3.0270000000000001</v>
      </c>
      <c r="K113" s="16">
        <v>0.34899999999999998</v>
      </c>
      <c r="L113" s="46">
        <v>90.94</v>
      </c>
    </row>
    <row r="114" spans="1:12" x14ac:dyDescent="0.35">
      <c r="A114" s="14" t="s">
        <v>11</v>
      </c>
      <c r="B114" s="2" t="s">
        <v>18</v>
      </c>
      <c r="C114" s="15" t="s">
        <v>23</v>
      </c>
      <c r="D114" s="16">
        <v>0.24099999999999999</v>
      </c>
      <c r="E114" s="17">
        <v>3.65</v>
      </c>
      <c r="F114" s="16">
        <v>0.48399999999999999</v>
      </c>
      <c r="G114" s="17">
        <v>2.2629999999999999</v>
      </c>
      <c r="H114" s="17">
        <v>9.98</v>
      </c>
      <c r="I114" s="46">
        <v>91.69</v>
      </c>
      <c r="J114" s="17">
        <v>3.105</v>
      </c>
      <c r="K114" s="16">
        <v>0.38200000000000001</v>
      </c>
      <c r="L114" s="46">
        <v>92.13</v>
      </c>
    </row>
    <row r="115" spans="1:12" x14ac:dyDescent="0.35">
      <c r="A115" s="8" t="s">
        <v>30</v>
      </c>
      <c r="B115" s="7" t="s">
        <v>17</v>
      </c>
      <c r="C115" s="10" t="s">
        <v>12</v>
      </c>
      <c r="D115" s="20">
        <v>1.1579204469055129</v>
      </c>
      <c r="E115" s="20">
        <v>22.302996559960377</v>
      </c>
      <c r="F115" s="22">
        <v>0.6227263762548052</v>
      </c>
      <c r="G115" s="20">
        <v>2.04498700822576</v>
      </c>
      <c r="H115" s="23">
        <v>20.280685458314501</v>
      </c>
      <c r="I115" s="21">
        <v>262.38039614369143</v>
      </c>
      <c r="J115" s="20">
        <v>5.1361328896958103</v>
      </c>
      <c r="K115" s="23">
        <v>19.296749981778301</v>
      </c>
      <c r="L115" s="21">
        <v>101.56964933059901</v>
      </c>
    </row>
    <row r="116" spans="1:12" x14ac:dyDescent="0.35">
      <c r="A116" s="14" t="s">
        <v>30</v>
      </c>
      <c r="B116" s="2" t="s">
        <v>17</v>
      </c>
      <c r="C116" s="15" t="s">
        <v>12</v>
      </c>
      <c r="D116" s="24">
        <v>1.124285149229667</v>
      </c>
      <c r="E116" s="24">
        <v>19.778744887167001</v>
      </c>
      <c r="F116" s="26">
        <v>0.61395362400101128</v>
      </c>
      <c r="G116" s="24">
        <v>2.12909253019341</v>
      </c>
      <c r="H116" s="27">
        <v>18.498864265915387</v>
      </c>
      <c r="I116" s="25">
        <v>259.28485626947497</v>
      </c>
      <c r="J116" s="24">
        <v>5.0497704892232296</v>
      </c>
      <c r="K116" s="27">
        <v>20.101358096092525</v>
      </c>
      <c r="L116" s="27">
        <v>94.723829607184797</v>
      </c>
    </row>
    <row r="117" spans="1:12" x14ac:dyDescent="0.35">
      <c r="A117" s="14" t="s">
        <v>30</v>
      </c>
      <c r="B117" s="50" t="s">
        <v>17</v>
      </c>
      <c r="C117" s="15" t="s">
        <v>12</v>
      </c>
      <c r="D117" s="24">
        <v>1.09803177379595</v>
      </c>
      <c r="E117" s="24">
        <v>20.956138863962501</v>
      </c>
      <c r="F117" s="26">
        <v>0.57070661268972867</v>
      </c>
      <c r="G117" s="24">
        <v>2.1675877285264988</v>
      </c>
      <c r="H117" s="27">
        <v>19.246233279938707</v>
      </c>
      <c r="I117" s="25">
        <v>265.89605110121897</v>
      </c>
      <c r="J117" s="24">
        <v>4.9201723163769202</v>
      </c>
      <c r="K117" s="27">
        <v>18.107627819590562</v>
      </c>
      <c r="L117" s="27">
        <v>86.482442996447588</v>
      </c>
    </row>
    <row r="118" spans="1:12" x14ac:dyDescent="0.35">
      <c r="A118" s="14" t="s">
        <v>30</v>
      </c>
      <c r="B118" s="2" t="s">
        <v>17</v>
      </c>
      <c r="C118" s="15" t="s">
        <v>12</v>
      </c>
      <c r="D118" s="24">
        <v>1.0433336848384924</v>
      </c>
      <c r="E118" s="24">
        <v>18.656864663573302</v>
      </c>
      <c r="F118" s="26">
        <v>0.60432940892710096</v>
      </c>
      <c r="G118" s="24">
        <v>2.0088745736781632</v>
      </c>
      <c r="H118" s="27">
        <v>19.095021462403501</v>
      </c>
      <c r="I118" s="25">
        <v>265.11794631415597</v>
      </c>
      <c r="J118" s="24">
        <v>5.1162534549296401</v>
      </c>
      <c r="K118" s="27">
        <v>18.805566292237302</v>
      </c>
      <c r="L118" s="27">
        <v>87.998733954642404</v>
      </c>
    </row>
    <row r="119" spans="1:12" x14ac:dyDescent="0.35">
      <c r="A119" s="14" t="s">
        <v>30</v>
      </c>
      <c r="B119" s="2" t="s">
        <v>17</v>
      </c>
      <c r="C119" s="15" t="s">
        <v>13</v>
      </c>
      <c r="D119" s="24">
        <v>1.34287191212154</v>
      </c>
      <c r="E119" s="24">
        <v>19.604843951337099</v>
      </c>
      <c r="F119" s="26">
        <v>0.85951834126614335</v>
      </c>
      <c r="G119" s="24">
        <v>2.0921092986933898</v>
      </c>
      <c r="H119" s="27">
        <v>21.107867304627401</v>
      </c>
      <c r="I119" s="25">
        <v>267.28628346782301</v>
      </c>
      <c r="J119" s="24">
        <v>5.9973059107647142</v>
      </c>
      <c r="K119" s="27">
        <v>30.514249367357635</v>
      </c>
      <c r="L119" s="25">
        <v>139.8678060637917</v>
      </c>
    </row>
    <row r="120" spans="1:12" x14ac:dyDescent="0.35">
      <c r="A120" s="14" t="s">
        <v>30</v>
      </c>
      <c r="B120" s="50" t="s">
        <v>17</v>
      </c>
      <c r="C120" s="15" t="s">
        <v>13</v>
      </c>
      <c r="D120" s="24">
        <v>1.2943920225301599</v>
      </c>
      <c r="E120" s="24">
        <v>19.8405951207206</v>
      </c>
      <c r="F120" s="26">
        <v>0.85114502604096298</v>
      </c>
      <c r="G120" s="24">
        <v>2.0613647631618899</v>
      </c>
      <c r="H120" s="27">
        <v>29.683832069443699</v>
      </c>
      <c r="I120" s="25">
        <v>260.12757951482899</v>
      </c>
      <c r="J120" s="24">
        <v>6.8560499602261684</v>
      </c>
      <c r="K120" s="27">
        <v>33.710830064234798</v>
      </c>
      <c r="L120" s="25">
        <v>188.82198720008589</v>
      </c>
    </row>
    <row r="121" spans="1:12" x14ac:dyDescent="0.35">
      <c r="A121" s="14" t="s">
        <v>30</v>
      </c>
      <c r="B121" s="2" t="s">
        <v>17</v>
      </c>
      <c r="C121" s="15" t="s">
        <v>13</v>
      </c>
      <c r="D121" s="24">
        <v>1.3044077780566501</v>
      </c>
      <c r="E121" s="24">
        <v>20.195850888778299</v>
      </c>
      <c r="F121" s="26">
        <v>0.82668904147402</v>
      </c>
      <c r="G121" s="24">
        <v>2.14279424349145</v>
      </c>
      <c r="H121" s="27">
        <v>26.034518303181599</v>
      </c>
      <c r="I121" s="25">
        <v>267.84803750572797</v>
      </c>
      <c r="J121" s="24">
        <v>5.8402881826228601</v>
      </c>
      <c r="K121" s="27">
        <v>31.795352914907902</v>
      </c>
      <c r="L121" s="25">
        <v>192.300514491673</v>
      </c>
    </row>
    <row r="122" spans="1:12" x14ac:dyDescent="0.35">
      <c r="A122" s="14" t="s">
        <v>30</v>
      </c>
      <c r="B122" s="2" t="s">
        <v>17</v>
      </c>
      <c r="C122" s="15" t="s">
        <v>13</v>
      </c>
      <c r="D122" s="24">
        <v>1.3074599674061689</v>
      </c>
      <c r="E122" s="24">
        <v>19.780774493887598</v>
      </c>
      <c r="F122" s="26">
        <v>0.84218137901812395</v>
      </c>
      <c r="G122" s="24">
        <v>1.9157500490343438</v>
      </c>
      <c r="H122" s="27">
        <v>26.192266300190699</v>
      </c>
      <c r="I122" s="25">
        <v>271.27058793869901</v>
      </c>
      <c r="J122" s="24">
        <v>6.4643504390253304</v>
      </c>
      <c r="K122" s="27">
        <v>20.056688086501495</v>
      </c>
      <c r="L122" s="25">
        <v>190.60924661024001</v>
      </c>
    </row>
    <row r="123" spans="1:12" x14ac:dyDescent="0.35">
      <c r="A123" s="14" t="s">
        <v>30</v>
      </c>
      <c r="B123" s="50" t="s">
        <v>17</v>
      </c>
      <c r="C123" s="15" t="s">
        <v>23</v>
      </c>
      <c r="D123" s="24">
        <v>1.480701202394</v>
      </c>
      <c r="E123" s="24">
        <v>20.700471518165799</v>
      </c>
      <c r="F123" s="24">
        <v>1.1435127951867901</v>
      </c>
      <c r="G123" s="24">
        <v>4.7069416880850801</v>
      </c>
      <c r="H123" s="27">
        <v>48.9832314842293</v>
      </c>
      <c r="I123" s="25">
        <v>297.64458285908898</v>
      </c>
      <c r="J123" s="24">
        <v>9.0981303895042007</v>
      </c>
      <c r="K123" s="27">
        <v>61.804162781911501</v>
      </c>
      <c r="L123" s="25">
        <v>317.10551374399699</v>
      </c>
    </row>
    <row r="124" spans="1:12" x14ac:dyDescent="0.35">
      <c r="A124" s="14" t="s">
        <v>30</v>
      </c>
      <c r="B124" s="2" t="s">
        <v>17</v>
      </c>
      <c r="C124" s="15" t="s">
        <v>23</v>
      </c>
      <c r="D124" s="24">
        <v>1.51229520460586</v>
      </c>
      <c r="E124" s="24">
        <v>22.3301574666853</v>
      </c>
      <c r="F124" s="24">
        <v>1.1498110775391499</v>
      </c>
      <c r="G124" s="24">
        <v>3.5602414759830601</v>
      </c>
      <c r="H124" s="27">
        <v>39.4881497219314</v>
      </c>
      <c r="I124" s="25">
        <v>257.64705327686198</v>
      </c>
      <c r="J124" s="24">
        <v>8.2732169918654037</v>
      </c>
      <c r="K124" s="27">
        <v>42.371313751278201</v>
      </c>
      <c r="L124" s="25">
        <v>215.86927933875899</v>
      </c>
    </row>
    <row r="125" spans="1:12" x14ac:dyDescent="0.35">
      <c r="A125" s="14" t="s">
        <v>30</v>
      </c>
      <c r="B125" s="2" t="s">
        <v>17</v>
      </c>
      <c r="C125" s="15" t="s">
        <v>23</v>
      </c>
      <c r="D125" s="24">
        <v>1.54353373165133</v>
      </c>
      <c r="E125" s="24">
        <v>20.815885844543899</v>
      </c>
      <c r="F125" s="24">
        <v>1.1277639943503099</v>
      </c>
      <c r="G125" s="24">
        <v>3.0895115229713355</v>
      </c>
      <c r="H125" s="27">
        <v>38.501157986520802</v>
      </c>
      <c r="I125" s="25">
        <v>256.8925060156306</v>
      </c>
      <c r="J125" s="24">
        <v>6.8016408510056507</v>
      </c>
      <c r="K125" s="27">
        <v>38.243170454586</v>
      </c>
      <c r="L125" s="25">
        <v>205.01649107943592</v>
      </c>
    </row>
    <row r="126" spans="1:12" x14ac:dyDescent="0.35">
      <c r="A126" s="14" t="s">
        <v>30</v>
      </c>
      <c r="B126" s="50" t="s">
        <v>17</v>
      </c>
      <c r="C126" s="15" t="s">
        <v>23</v>
      </c>
      <c r="D126" s="24">
        <v>1.4985906387589538</v>
      </c>
      <c r="E126" s="24">
        <v>20.943725707453201</v>
      </c>
      <c r="F126" s="24">
        <v>1.13157851378671</v>
      </c>
      <c r="G126" s="24">
        <v>3.34362263147914</v>
      </c>
      <c r="H126" s="27">
        <v>38.064451601896678</v>
      </c>
      <c r="I126" s="25">
        <v>254.58542400395231</v>
      </c>
      <c r="J126" s="24">
        <v>7.7599574393700674</v>
      </c>
      <c r="K126" s="27">
        <v>37.908507586464502</v>
      </c>
      <c r="L126" s="25">
        <v>223.34858923372821</v>
      </c>
    </row>
    <row r="127" spans="1:12" x14ac:dyDescent="0.35">
      <c r="A127" s="7"/>
      <c r="B127" s="34" t="s">
        <v>25</v>
      </c>
      <c r="C127" s="10" t="s">
        <v>12</v>
      </c>
      <c r="D127" s="55">
        <f t="shared" ref="D127:L127" si="9">CORREL(D103:D106,D115:D118)</f>
        <v>-0.93622647785822344</v>
      </c>
      <c r="E127" s="56">
        <f t="shared" si="9"/>
        <v>-0.11215946031460491</v>
      </c>
      <c r="F127" s="56">
        <f t="shared" si="9"/>
        <v>-0.57685884432947854</v>
      </c>
      <c r="G127" s="56">
        <f t="shared" si="9"/>
        <v>-0.39776362425478395</v>
      </c>
      <c r="H127" s="56">
        <f t="shared" si="9"/>
        <v>-0.12941220718867066</v>
      </c>
      <c r="I127" s="55">
        <f t="shared" si="9"/>
        <v>0.89006775122727777</v>
      </c>
      <c r="J127" s="56">
        <f t="shared" si="9"/>
        <v>3.7121897879939358E-2</v>
      </c>
      <c r="K127" s="56">
        <f t="shared" si="9"/>
        <v>-0.73662246849413771</v>
      </c>
      <c r="L127" s="56">
        <f t="shared" si="9"/>
        <v>-0.78165708073358831</v>
      </c>
    </row>
    <row r="128" spans="1:12" x14ac:dyDescent="0.35">
      <c r="A128" s="2"/>
      <c r="B128" s="37" t="s">
        <v>25</v>
      </c>
      <c r="C128" s="15" t="s">
        <v>13</v>
      </c>
      <c r="D128" s="57">
        <f t="shared" ref="D128:L128" si="10">CORREL(D107:D110,D119:D122)</f>
        <v>-0.51022404110358621</v>
      </c>
      <c r="E128" s="57">
        <f t="shared" si="10"/>
        <v>-0.3265325547909439</v>
      </c>
      <c r="F128" s="58">
        <f t="shared" si="10"/>
        <v>-0.9825946479213179</v>
      </c>
      <c r="G128" s="57">
        <f t="shared" si="10"/>
        <v>-0.6965609003487373</v>
      </c>
      <c r="H128" s="57">
        <f t="shared" si="10"/>
        <v>0.35746439280323306</v>
      </c>
      <c r="I128" s="57">
        <f t="shared" si="10"/>
        <v>-0.79336075085782409</v>
      </c>
      <c r="J128" s="57">
        <f t="shared" si="10"/>
        <v>-1.6203301817991223E-2</v>
      </c>
      <c r="K128" s="57">
        <f t="shared" si="10"/>
        <v>0.72076035498222379</v>
      </c>
      <c r="L128" s="57">
        <f t="shared" si="10"/>
        <v>-0.30586286250892025</v>
      </c>
    </row>
    <row r="129" spans="1:12" x14ac:dyDescent="0.35">
      <c r="A129" s="29"/>
      <c r="B129" s="40" t="s">
        <v>25</v>
      </c>
      <c r="C129" s="30" t="s">
        <v>23</v>
      </c>
      <c r="D129" s="59">
        <f t="shared" ref="D129:L129" si="11">CORREL(D111:D114,D123:D126)</f>
        <v>-0.4715961173705468</v>
      </c>
      <c r="E129" s="59">
        <f t="shared" si="11"/>
        <v>0.40322596315134085</v>
      </c>
      <c r="F129" s="59">
        <f t="shared" si="11"/>
        <v>-0.4802867240690793</v>
      </c>
      <c r="G129" s="59">
        <f t="shared" si="11"/>
        <v>-0.77925062395910705</v>
      </c>
      <c r="H129" s="59">
        <f t="shared" si="11"/>
        <v>0.41259228385831853</v>
      </c>
      <c r="I129" s="59">
        <f t="shared" si="11"/>
        <v>-0.1086110923244972</v>
      </c>
      <c r="J129" s="59">
        <f t="shared" si="11"/>
        <v>0.2227692869123491</v>
      </c>
      <c r="K129" s="59">
        <f t="shared" si="11"/>
        <v>0.2697449488257051</v>
      </c>
      <c r="L129" s="59">
        <f t="shared" si="11"/>
        <v>0.13245164266115234</v>
      </c>
    </row>
    <row r="130" spans="1:12" x14ac:dyDescent="0.35">
      <c r="A130" s="2"/>
      <c r="B130" s="37"/>
      <c r="C130" s="15"/>
      <c r="D130" s="54"/>
      <c r="E130" s="54"/>
      <c r="F130" s="54"/>
      <c r="G130" s="54"/>
      <c r="H130" s="54"/>
      <c r="I130" s="54"/>
      <c r="J130" s="54"/>
      <c r="K130" s="54"/>
      <c r="L130" s="54"/>
    </row>
    <row r="131" spans="1:12" x14ac:dyDescent="0.35">
      <c r="A131" s="2"/>
      <c r="B131" s="37"/>
      <c r="C131" s="15"/>
      <c r="D131" s="3" t="s">
        <v>31</v>
      </c>
      <c r="E131" s="5"/>
      <c r="F131" s="5"/>
      <c r="G131" s="5"/>
      <c r="H131" s="5"/>
      <c r="I131" s="5"/>
      <c r="J131" s="5"/>
      <c r="K131" s="5"/>
      <c r="L131" s="5"/>
    </row>
    <row r="132" spans="1:12" x14ac:dyDescent="0.35">
      <c r="A132" s="2"/>
      <c r="B132" s="2"/>
      <c r="D132" s="3" t="s">
        <v>21</v>
      </c>
      <c r="E132" s="43"/>
      <c r="F132" s="43"/>
      <c r="G132" s="43"/>
      <c r="H132" s="43"/>
      <c r="I132" s="43"/>
      <c r="J132" s="43"/>
      <c r="K132" s="43"/>
      <c r="L132" s="43"/>
    </row>
    <row r="133" spans="1:12" x14ac:dyDescent="0.35">
      <c r="A133" s="2"/>
      <c r="B133" s="2"/>
      <c r="D133" s="4" t="s">
        <v>0</v>
      </c>
      <c r="E133" s="4" t="s">
        <v>1</v>
      </c>
      <c r="F133" s="4" t="s">
        <v>2</v>
      </c>
      <c r="G133" s="4" t="s">
        <v>3</v>
      </c>
      <c r="H133" s="4" t="s">
        <v>6</v>
      </c>
      <c r="I133" s="4" t="s">
        <v>7</v>
      </c>
      <c r="J133" s="4" t="s">
        <v>4</v>
      </c>
      <c r="K133" s="4" t="s">
        <v>5</v>
      </c>
      <c r="L133" s="4" t="s">
        <v>8</v>
      </c>
    </row>
    <row r="134" spans="1:12" x14ac:dyDescent="0.35">
      <c r="A134" s="2"/>
      <c r="B134" s="5" t="s">
        <v>22</v>
      </c>
      <c r="C134" s="5" t="s">
        <v>24</v>
      </c>
      <c r="D134" s="60" t="s">
        <v>10</v>
      </c>
      <c r="E134" s="61"/>
      <c r="F134" s="61"/>
      <c r="G134" s="61"/>
      <c r="H134" s="61"/>
      <c r="I134" s="61"/>
      <c r="J134" s="61"/>
      <c r="K134" s="61"/>
      <c r="L134" s="61"/>
    </row>
    <row r="135" spans="1:12" x14ac:dyDescent="0.35">
      <c r="A135" s="8" t="s">
        <v>11</v>
      </c>
      <c r="B135" s="7" t="s">
        <v>18</v>
      </c>
      <c r="C135" s="10" t="s">
        <v>12</v>
      </c>
      <c r="D135" s="11">
        <v>0.20300000000000001</v>
      </c>
      <c r="E135" s="12">
        <v>4.12</v>
      </c>
      <c r="F135" s="11">
        <v>0.50700000000000001</v>
      </c>
      <c r="G135" s="12">
        <v>2.4329999999999998</v>
      </c>
      <c r="H135" s="12">
        <v>8.11</v>
      </c>
      <c r="I135" s="45">
        <v>66.37</v>
      </c>
      <c r="J135" s="12">
        <v>3.1309999999999998</v>
      </c>
      <c r="K135" s="11">
        <v>0.34699999999999998</v>
      </c>
      <c r="L135" s="45">
        <v>82.6</v>
      </c>
    </row>
    <row r="136" spans="1:12" x14ac:dyDescent="0.35">
      <c r="A136" s="14" t="s">
        <v>11</v>
      </c>
      <c r="B136" s="2" t="s">
        <v>18</v>
      </c>
      <c r="C136" s="15" t="s">
        <v>12</v>
      </c>
      <c r="D136" s="16">
        <v>0.21199999999999999</v>
      </c>
      <c r="E136" s="17">
        <v>4.8</v>
      </c>
      <c r="F136" s="16">
        <v>0.48899999999999999</v>
      </c>
      <c r="G136" s="17">
        <v>2.4860000000000002</v>
      </c>
      <c r="H136" s="17">
        <v>8.06</v>
      </c>
      <c r="I136" s="46">
        <v>65.25</v>
      </c>
      <c r="J136" s="17">
        <v>3.2450000000000001</v>
      </c>
      <c r="K136" s="16">
        <v>0.31900000000000001</v>
      </c>
      <c r="L136" s="46">
        <v>83.36</v>
      </c>
    </row>
    <row r="137" spans="1:12" x14ac:dyDescent="0.35">
      <c r="A137" s="14" t="s">
        <v>11</v>
      </c>
      <c r="B137" s="2" t="s">
        <v>18</v>
      </c>
      <c r="C137" s="15" t="s">
        <v>12</v>
      </c>
      <c r="D137" s="16">
        <v>0.218</v>
      </c>
      <c r="E137" s="17">
        <v>4.41</v>
      </c>
      <c r="F137" s="16">
        <v>0.51600000000000001</v>
      </c>
      <c r="G137" s="17">
        <v>2.4340000000000002</v>
      </c>
      <c r="H137" s="17">
        <v>8.58</v>
      </c>
      <c r="I137" s="46">
        <v>70.489999999999995</v>
      </c>
      <c r="J137" s="17">
        <v>3.133</v>
      </c>
      <c r="K137" s="16">
        <v>0.34699999999999998</v>
      </c>
      <c r="L137" s="46">
        <v>86.05</v>
      </c>
    </row>
    <row r="138" spans="1:12" x14ac:dyDescent="0.35">
      <c r="A138" s="14" t="s">
        <v>11</v>
      </c>
      <c r="B138" s="2" t="s">
        <v>18</v>
      </c>
      <c r="C138" s="15" t="s">
        <v>12</v>
      </c>
      <c r="D138" s="16">
        <v>0.221</v>
      </c>
      <c r="E138" s="17">
        <v>4.0599999999999996</v>
      </c>
      <c r="F138" s="16">
        <v>0.49099999999999999</v>
      </c>
      <c r="G138" s="17">
        <v>2.5009999999999999</v>
      </c>
      <c r="H138" s="17">
        <v>8.7899999999999991</v>
      </c>
      <c r="I138" s="46">
        <v>72.69</v>
      </c>
      <c r="J138" s="17">
        <v>3.1560000000000001</v>
      </c>
      <c r="K138" s="16">
        <v>0.33300000000000002</v>
      </c>
      <c r="L138" s="46">
        <v>83.54</v>
      </c>
    </row>
    <row r="139" spans="1:12" x14ac:dyDescent="0.35">
      <c r="A139" s="14" t="s">
        <v>11</v>
      </c>
      <c r="B139" s="2" t="s">
        <v>18</v>
      </c>
      <c r="C139" s="15" t="s">
        <v>13</v>
      </c>
      <c r="D139" s="16">
        <v>0.312</v>
      </c>
      <c r="E139" s="17">
        <v>6.01</v>
      </c>
      <c r="F139" s="16">
        <v>0.623</v>
      </c>
      <c r="G139" s="17">
        <v>2.91</v>
      </c>
      <c r="H139" s="46">
        <v>10.52</v>
      </c>
      <c r="I139" s="18">
        <v>109.82</v>
      </c>
      <c r="J139" s="17">
        <v>3.4039999999999999</v>
      </c>
      <c r="K139" s="16">
        <v>0.60899999999999999</v>
      </c>
      <c r="L139" s="18">
        <v>103.91843368581655</v>
      </c>
    </row>
    <row r="140" spans="1:12" x14ac:dyDescent="0.35">
      <c r="A140" s="14" t="s">
        <v>11</v>
      </c>
      <c r="B140" s="2" t="s">
        <v>18</v>
      </c>
      <c r="C140" s="15" t="s">
        <v>13</v>
      </c>
      <c r="D140" s="16">
        <v>0.32400000000000001</v>
      </c>
      <c r="E140" s="17">
        <v>5.71</v>
      </c>
      <c r="F140" s="16">
        <v>0.63200000000000001</v>
      </c>
      <c r="G140" s="17">
        <v>2.8170000000000002</v>
      </c>
      <c r="H140" s="46">
        <v>10.91</v>
      </c>
      <c r="I140" s="18">
        <v>110.24</v>
      </c>
      <c r="J140" s="17">
        <v>3.5089999999999999</v>
      </c>
      <c r="K140" s="16">
        <v>0.63413882129415367</v>
      </c>
      <c r="L140" s="18">
        <v>106.33</v>
      </c>
    </row>
    <row r="141" spans="1:12" x14ac:dyDescent="0.35">
      <c r="A141" s="14" t="s">
        <v>11</v>
      </c>
      <c r="B141" s="2" t="s">
        <v>18</v>
      </c>
      <c r="C141" s="15" t="s">
        <v>13</v>
      </c>
      <c r="D141" s="16">
        <v>0.309</v>
      </c>
      <c r="E141" s="17">
        <v>5.89</v>
      </c>
      <c r="F141" s="16">
        <v>0.64600000000000002</v>
      </c>
      <c r="G141" s="17">
        <v>2.9319999999999999</v>
      </c>
      <c r="H141" s="46">
        <v>11.01</v>
      </c>
      <c r="I141" s="18">
        <v>106.25</v>
      </c>
      <c r="J141" s="17">
        <v>3.6379999999999999</v>
      </c>
      <c r="K141" s="16">
        <v>0.64800000000000002</v>
      </c>
      <c r="L141" s="18">
        <v>100.22</v>
      </c>
    </row>
    <row r="142" spans="1:12" x14ac:dyDescent="0.35">
      <c r="A142" s="14" t="s">
        <v>11</v>
      </c>
      <c r="B142" s="2" t="s">
        <v>18</v>
      </c>
      <c r="C142" s="15" t="s">
        <v>13</v>
      </c>
      <c r="D142" s="16">
        <v>0.316</v>
      </c>
      <c r="E142" s="17">
        <v>5.94</v>
      </c>
      <c r="F142" s="16">
        <v>0.63400000000000001</v>
      </c>
      <c r="G142" s="17">
        <v>3.081</v>
      </c>
      <c r="H142" s="46">
        <v>10.14</v>
      </c>
      <c r="I142" s="18">
        <v>100.31</v>
      </c>
      <c r="J142" s="17">
        <v>3.65</v>
      </c>
      <c r="K142" s="16">
        <v>0.60299999999999998</v>
      </c>
      <c r="L142" s="18">
        <v>100.82</v>
      </c>
    </row>
    <row r="143" spans="1:12" x14ac:dyDescent="0.35">
      <c r="A143" s="14" t="s">
        <v>11</v>
      </c>
      <c r="B143" s="2" t="s">
        <v>18</v>
      </c>
      <c r="C143" s="15" t="s">
        <v>23</v>
      </c>
      <c r="D143" s="16">
        <v>0.217</v>
      </c>
      <c r="E143" s="17">
        <v>3.24</v>
      </c>
      <c r="F143" s="16">
        <v>0.47499999999999998</v>
      </c>
      <c r="G143" s="17">
        <v>2.2069999999999999</v>
      </c>
      <c r="H143" s="17">
        <v>9.99</v>
      </c>
      <c r="I143" s="46">
        <v>91.19</v>
      </c>
      <c r="J143" s="17">
        <v>3.0786427123576923</v>
      </c>
      <c r="K143" s="16">
        <v>0.38</v>
      </c>
      <c r="L143" s="46">
        <v>92.88</v>
      </c>
    </row>
    <row r="144" spans="1:12" x14ac:dyDescent="0.35">
      <c r="A144" s="14" t="s">
        <v>11</v>
      </c>
      <c r="B144" s="2" t="s">
        <v>18</v>
      </c>
      <c r="C144" s="15" t="s">
        <v>23</v>
      </c>
      <c r="D144" s="16">
        <v>0.23300000000000001</v>
      </c>
      <c r="E144" s="17">
        <v>3.49</v>
      </c>
      <c r="F144" s="16">
        <v>0.44700000000000001</v>
      </c>
      <c r="G144" s="17">
        <v>2.2109999999999999</v>
      </c>
      <c r="H144" s="17">
        <v>9.69</v>
      </c>
      <c r="I144" s="46">
        <v>91.67</v>
      </c>
      <c r="J144" s="17">
        <v>2.9969030379106041</v>
      </c>
      <c r="K144" s="16">
        <v>0.39100000000000001</v>
      </c>
      <c r="L144" s="46">
        <v>94.83</v>
      </c>
    </row>
    <row r="145" spans="1:12" x14ac:dyDescent="0.35">
      <c r="A145" s="14" t="s">
        <v>11</v>
      </c>
      <c r="B145" s="2" t="s">
        <v>18</v>
      </c>
      <c r="C145" s="15" t="s">
        <v>23</v>
      </c>
      <c r="D145" s="16">
        <v>0.20499999999999999</v>
      </c>
      <c r="E145" s="17">
        <v>3.18</v>
      </c>
      <c r="F145" s="16">
        <v>0.46100000000000002</v>
      </c>
      <c r="G145" s="17">
        <v>2.2890000000000001</v>
      </c>
      <c r="H145" s="17">
        <v>9.8699999999999992</v>
      </c>
      <c r="I145" s="46">
        <v>90.51</v>
      </c>
      <c r="J145" s="17">
        <v>3.0270000000000001</v>
      </c>
      <c r="K145" s="16">
        <v>0.34899999999999998</v>
      </c>
      <c r="L145" s="46">
        <v>90.94</v>
      </c>
    </row>
    <row r="146" spans="1:12" x14ac:dyDescent="0.35">
      <c r="A146" s="28" t="s">
        <v>11</v>
      </c>
      <c r="B146" s="29" t="s">
        <v>18</v>
      </c>
      <c r="C146" s="30" t="s">
        <v>23</v>
      </c>
      <c r="D146" s="47">
        <v>0.24099999999999999</v>
      </c>
      <c r="E146" s="48">
        <v>3.65</v>
      </c>
      <c r="F146" s="47">
        <v>0.48399999999999999</v>
      </c>
      <c r="G146" s="48">
        <v>2.2629999999999999</v>
      </c>
      <c r="H146" s="48">
        <v>9.98</v>
      </c>
      <c r="I146" s="49">
        <v>91.69</v>
      </c>
      <c r="J146" s="48">
        <v>3.105</v>
      </c>
      <c r="K146" s="47">
        <v>0.38200000000000001</v>
      </c>
      <c r="L146" s="49">
        <v>92.13</v>
      </c>
    </row>
    <row r="147" spans="1:12" x14ac:dyDescent="0.35">
      <c r="A147" s="8" t="s">
        <v>32</v>
      </c>
      <c r="B147" s="7" t="s">
        <v>17</v>
      </c>
      <c r="C147" s="10" t="s">
        <v>12</v>
      </c>
      <c r="D147" s="20">
        <v>1.4741422250397178</v>
      </c>
      <c r="E147" s="20">
        <v>23.7078633923905</v>
      </c>
      <c r="F147" s="20">
        <v>1.0996980794198596</v>
      </c>
      <c r="G147" s="20">
        <v>2.9700214995076699</v>
      </c>
      <c r="H147" s="23">
        <v>40.448823563574003</v>
      </c>
      <c r="I147" s="21">
        <v>275.25128491893201</v>
      </c>
      <c r="J147" s="20">
        <v>6.0552800658165102</v>
      </c>
      <c r="K147" s="23">
        <v>30.985047791970501</v>
      </c>
      <c r="L147" s="21">
        <v>328.270944397422</v>
      </c>
    </row>
    <row r="148" spans="1:12" x14ac:dyDescent="0.35">
      <c r="A148" s="14" t="s">
        <v>32</v>
      </c>
      <c r="B148" s="2" t="s">
        <v>17</v>
      </c>
      <c r="C148" s="15" t="s">
        <v>12</v>
      </c>
      <c r="D148" s="24">
        <v>1.4340997238844599</v>
      </c>
      <c r="E148" s="24">
        <v>22.4438037218797</v>
      </c>
      <c r="F148" s="24">
        <v>1.1080810097256899</v>
      </c>
      <c r="G148" s="24">
        <v>3.15623913684803</v>
      </c>
      <c r="H148" s="27">
        <v>36.318734841141499</v>
      </c>
      <c r="I148" s="25">
        <v>277.39144068933803</v>
      </c>
      <c r="J148" s="24">
        <v>6.1812226034775399</v>
      </c>
      <c r="K148" s="27">
        <v>30.094665271173501</v>
      </c>
      <c r="L148" s="25">
        <v>332.45303858292601</v>
      </c>
    </row>
    <row r="149" spans="1:12" x14ac:dyDescent="0.35">
      <c r="A149" s="14" t="s">
        <v>32</v>
      </c>
      <c r="B149" s="50" t="s">
        <v>17</v>
      </c>
      <c r="C149" s="15" t="s">
        <v>12</v>
      </c>
      <c r="D149" s="24">
        <v>1.5248775947432001</v>
      </c>
      <c r="E149" s="24">
        <v>22.081781839938099</v>
      </c>
      <c r="F149" s="24">
        <v>1.1335575064922301</v>
      </c>
      <c r="G149" s="24">
        <v>2.9971034338166098</v>
      </c>
      <c r="H149" s="27">
        <v>36.446889710313286</v>
      </c>
      <c r="I149" s="25">
        <v>274.66176446343638</v>
      </c>
      <c r="J149" s="24">
        <v>6.2278165466364861</v>
      </c>
      <c r="K149" s="27">
        <v>32.891669313336102</v>
      </c>
      <c r="L149" s="25">
        <v>214.57958334382496</v>
      </c>
    </row>
    <row r="150" spans="1:12" x14ac:dyDescent="0.35">
      <c r="A150" s="14" t="s">
        <v>32</v>
      </c>
      <c r="B150" s="2" t="s">
        <v>17</v>
      </c>
      <c r="C150" s="15" t="s">
        <v>12</v>
      </c>
      <c r="D150" s="24">
        <v>1.5689365099429522</v>
      </c>
      <c r="E150" s="24">
        <v>20.6427552882115</v>
      </c>
      <c r="F150" s="24">
        <v>1.0925645840751601</v>
      </c>
      <c r="G150" s="24">
        <v>3.0230539689589975</v>
      </c>
      <c r="H150" s="27">
        <v>37.94599240344354</v>
      </c>
      <c r="I150" s="25">
        <v>272.94769411992701</v>
      </c>
      <c r="J150" s="24">
        <v>6.1382650082301504</v>
      </c>
      <c r="K150" s="27">
        <v>31.802559214010099</v>
      </c>
      <c r="L150" s="25">
        <v>214.27798504100394</v>
      </c>
    </row>
    <row r="151" spans="1:12" x14ac:dyDescent="0.35">
      <c r="A151" s="14" t="s">
        <v>32</v>
      </c>
      <c r="B151" s="2" t="s">
        <v>17</v>
      </c>
      <c r="C151" s="15" t="s">
        <v>13</v>
      </c>
      <c r="D151" s="24">
        <v>1.6777851588601</v>
      </c>
      <c r="E151" s="24">
        <v>24.572352971622099</v>
      </c>
      <c r="F151" s="24">
        <v>1.1921086962483001</v>
      </c>
      <c r="G151" s="24">
        <v>2.7512195044575094</v>
      </c>
      <c r="H151" s="27">
        <v>37.325366888467698</v>
      </c>
      <c r="I151" s="25">
        <v>270.19730922526202</v>
      </c>
      <c r="J151" s="24">
        <v>7.0456877976756003</v>
      </c>
      <c r="K151" s="27">
        <v>37.588462320714399</v>
      </c>
      <c r="L151" s="25">
        <v>182.85430411919</v>
      </c>
    </row>
    <row r="152" spans="1:12" x14ac:dyDescent="0.35">
      <c r="A152" s="14" t="s">
        <v>32</v>
      </c>
      <c r="B152" s="50" t="s">
        <v>17</v>
      </c>
      <c r="C152" s="15" t="s">
        <v>13</v>
      </c>
      <c r="D152" s="24">
        <v>1.7144825095806899</v>
      </c>
      <c r="E152" s="24">
        <v>23.5884658271966</v>
      </c>
      <c r="F152" s="24">
        <v>1.1815549603411</v>
      </c>
      <c r="G152" s="24">
        <v>2.9447602791838889</v>
      </c>
      <c r="H152" s="27">
        <v>50.430846003964405</v>
      </c>
      <c r="I152" s="25">
        <v>269.11328102738003</v>
      </c>
      <c r="J152" s="24">
        <v>7.4802867645265296</v>
      </c>
      <c r="K152" s="27">
        <v>40.463372963838999</v>
      </c>
      <c r="L152" s="25">
        <v>274.86265126127398</v>
      </c>
    </row>
    <row r="153" spans="1:12" x14ac:dyDescent="0.35">
      <c r="A153" s="14" t="s">
        <v>32</v>
      </c>
      <c r="B153" s="2" t="s">
        <v>17</v>
      </c>
      <c r="C153" s="15" t="s">
        <v>13</v>
      </c>
      <c r="D153" s="24">
        <v>1.6209347676588699</v>
      </c>
      <c r="E153" s="24">
        <v>23.891448945343122</v>
      </c>
      <c r="F153" s="24">
        <v>1.2105116975888652</v>
      </c>
      <c r="G153" s="24">
        <v>3.0683900106282</v>
      </c>
      <c r="H153" s="27">
        <v>48.090632694687699</v>
      </c>
      <c r="I153" s="25">
        <v>275.18100702143698</v>
      </c>
      <c r="J153" s="24">
        <v>7.1459317224407899</v>
      </c>
      <c r="K153" s="27">
        <v>37.979045824639798</v>
      </c>
      <c r="L153" s="25">
        <v>284.50613595770199</v>
      </c>
    </row>
    <row r="154" spans="1:12" x14ac:dyDescent="0.35">
      <c r="A154" s="14" t="s">
        <v>32</v>
      </c>
      <c r="B154" s="2" t="s">
        <v>17</v>
      </c>
      <c r="C154" s="15" t="s">
        <v>13</v>
      </c>
      <c r="D154" s="24">
        <v>1.6586604635414299</v>
      </c>
      <c r="E154" s="24">
        <v>23.3698741204411</v>
      </c>
      <c r="F154" s="24">
        <v>1.19980524202974</v>
      </c>
      <c r="G154" s="24">
        <v>2.8180249859698847</v>
      </c>
      <c r="H154" s="27">
        <v>49.022654114218497</v>
      </c>
      <c r="I154" s="25">
        <v>276.28323939156701</v>
      </c>
      <c r="J154" s="24">
        <v>7.0210897666763596</v>
      </c>
      <c r="K154" s="27">
        <v>30.710530620242402</v>
      </c>
      <c r="L154" s="25">
        <v>281.424705240528</v>
      </c>
    </row>
    <row r="155" spans="1:12" x14ac:dyDescent="0.35">
      <c r="A155" s="14" t="s">
        <v>32</v>
      </c>
      <c r="B155" s="50" t="s">
        <v>17</v>
      </c>
      <c r="C155" s="15" t="s">
        <v>23</v>
      </c>
      <c r="D155" s="24">
        <v>1.7173236115594805</v>
      </c>
      <c r="E155" s="24">
        <v>24.807563293477202</v>
      </c>
      <c r="F155" s="24">
        <v>1.82726781625975</v>
      </c>
      <c r="G155" s="24">
        <v>6.25000346860514</v>
      </c>
      <c r="H155" s="27">
        <v>66.368607070066005</v>
      </c>
      <c r="I155" s="25">
        <v>317.79329660641599</v>
      </c>
      <c r="J155" s="24">
        <v>13.529362906913001</v>
      </c>
      <c r="K155" s="27">
        <v>80.894467225136694</v>
      </c>
      <c r="L155" s="25">
        <v>344.79787019469381</v>
      </c>
    </row>
    <row r="156" spans="1:12" x14ac:dyDescent="0.35">
      <c r="A156" s="14" t="s">
        <v>32</v>
      </c>
      <c r="B156" s="2" t="s">
        <v>17</v>
      </c>
      <c r="C156" s="15" t="s">
        <v>23</v>
      </c>
      <c r="D156" s="24">
        <v>1.74462006512432</v>
      </c>
      <c r="E156" s="24">
        <v>25.466283015348399</v>
      </c>
      <c r="F156" s="24">
        <v>1.87129576602175</v>
      </c>
      <c r="G156" s="24">
        <v>5.16578520551779</v>
      </c>
      <c r="H156" s="27">
        <v>48.897275633492796</v>
      </c>
      <c r="I156" s="25">
        <v>278.61907689301302</v>
      </c>
      <c r="J156" s="24">
        <v>9.8001795745188502</v>
      </c>
      <c r="K156" s="27">
        <v>57.255481120675398</v>
      </c>
      <c r="L156" s="25">
        <v>274.792669623238</v>
      </c>
    </row>
    <row r="157" spans="1:12" x14ac:dyDescent="0.35">
      <c r="A157" s="14" t="s">
        <v>32</v>
      </c>
      <c r="B157" s="2" t="s">
        <v>17</v>
      </c>
      <c r="C157" s="15" t="s">
        <v>23</v>
      </c>
      <c r="D157" s="24">
        <v>1.84520553298021</v>
      </c>
      <c r="E157" s="24">
        <v>24.391825343081202</v>
      </c>
      <c r="F157" s="24">
        <v>2.0408899883891198</v>
      </c>
      <c r="G157" s="24">
        <v>4.9775389508477401</v>
      </c>
      <c r="H157" s="27">
        <v>47.347343284459001</v>
      </c>
      <c r="I157" s="25">
        <v>279.81694805123402</v>
      </c>
      <c r="J157" s="24">
        <v>9.1180017957451795</v>
      </c>
      <c r="K157" s="27">
        <v>56.3900303243039</v>
      </c>
      <c r="L157" s="25">
        <v>270.79266962323788</v>
      </c>
    </row>
    <row r="158" spans="1:12" x14ac:dyDescent="0.35">
      <c r="A158" s="28" t="s">
        <v>32</v>
      </c>
      <c r="B158" s="51" t="s">
        <v>17</v>
      </c>
      <c r="C158" s="30" t="s">
        <v>23</v>
      </c>
      <c r="D158" s="31">
        <v>1.7734261365406701</v>
      </c>
      <c r="E158" s="31">
        <v>25.844034716187998</v>
      </c>
      <c r="F158" s="31">
        <v>1.9335194446608199</v>
      </c>
      <c r="G158" s="31">
        <v>5.0575422876337699</v>
      </c>
      <c r="H158" s="52">
        <v>49.729305072815002</v>
      </c>
      <c r="I158" s="32">
        <v>273.54026704931198</v>
      </c>
      <c r="J158" s="31">
        <v>9.9444705475803996</v>
      </c>
      <c r="K158" s="52">
        <v>54.014568098820199</v>
      </c>
      <c r="L158" s="32">
        <v>268.44669606309299</v>
      </c>
    </row>
    <row r="159" spans="1:12" x14ac:dyDescent="0.35">
      <c r="A159" s="7"/>
      <c r="B159" s="34" t="s">
        <v>25</v>
      </c>
      <c r="C159" s="10" t="s">
        <v>12</v>
      </c>
      <c r="D159" s="22">
        <f t="shared" ref="D159:L159" si="12">CORREL(D135:D138,D147:D150)</f>
        <v>0.7134226948040665</v>
      </c>
      <c r="E159" s="22">
        <f t="shared" si="12"/>
        <v>0.1622737144127572</v>
      </c>
      <c r="F159" s="22">
        <f t="shared" si="12"/>
        <v>0.700391284767097</v>
      </c>
      <c r="G159" s="22">
        <f t="shared" si="12"/>
        <v>0.61677624965681865</v>
      </c>
      <c r="H159" s="22">
        <f t="shared" si="12"/>
        <v>-0.21938263252362958</v>
      </c>
      <c r="I159" s="36">
        <f t="shared" si="12"/>
        <v>-0.91911818280528967</v>
      </c>
      <c r="J159" s="22">
        <f t="shared" si="12"/>
        <v>0.28181257732644466</v>
      </c>
      <c r="K159" s="22">
        <f t="shared" si="12"/>
        <v>0.68359730355270942</v>
      </c>
      <c r="L159" s="22">
        <f t="shared" si="12"/>
        <v>-0.69270381197067532</v>
      </c>
    </row>
    <row r="160" spans="1:12" x14ac:dyDescent="0.35">
      <c r="A160" s="2"/>
      <c r="B160" s="37" t="s">
        <v>25</v>
      </c>
      <c r="C160" s="15" t="s">
        <v>13</v>
      </c>
      <c r="D160" s="39">
        <f t="shared" ref="D160:L160" si="13">CORREL(D139:D142,D151:D154)</f>
        <v>0.87098374826325731</v>
      </c>
      <c r="E160" s="26">
        <f t="shared" si="13"/>
        <v>0.54550797793708494</v>
      </c>
      <c r="F160" s="26">
        <f t="shared" si="13"/>
        <v>0.7077827616952902</v>
      </c>
      <c r="G160" s="26">
        <f t="shared" si="13"/>
        <v>-0.30473070629950211</v>
      </c>
      <c r="H160" s="26">
        <f t="shared" si="13"/>
        <v>0.20875396541503147</v>
      </c>
      <c r="I160" s="39">
        <f t="shared" si="13"/>
        <v>-0.90632717954522191</v>
      </c>
      <c r="J160" s="26">
        <f t="shared" si="13"/>
        <v>-0.15652817394980767</v>
      </c>
      <c r="K160" s="26">
        <f t="shared" si="13"/>
        <v>0.68271210420275774</v>
      </c>
      <c r="L160" s="26">
        <f t="shared" si="13"/>
        <v>-0.33345752831066616</v>
      </c>
    </row>
    <row r="161" spans="1:21" x14ac:dyDescent="0.35">
      <c r="A161" s="29"/>
      <c r="B161" s="40" t="s">
        <v>25</v>
      </c>
      <c r="C161" s="30" t="s">
        <v>23</v>
      </c>
      <c r="D161" s="33">
        <f t="shared" ref="D161:L161" si="14">CORREL(D143:D146,D155:D158)</f>
        <v>-0.46214915711586441</v>
      </c>
      <c r="E161" s="42">
        <f t="shared" si="14"/>
        <v>0.98696848104639456</v>
      </c>
      <c r="F161" s="33">
        <f t="shared" si="14"/>
        <v>-5.88029640655722E-2</v>
      </c>
      <c r="G161" s="33">
        <f t="shared" si="14"/>
        <v>-0.68846244312639637</v>
      </c>
      <c r="H161" s="33">
        <f t="shared" si="14"/>
        <v>0.53111091389302612</v>
      </c>
      <c r="I161" s="33">
        <f t="shared" si="14"/>
        <v>-0.17689814731054029</v>
      </c>
      <c r="J161" s="33">
        <f t="shared" si="14"/>
        <v>0.42662020190844929</v>
      </c>
      <c r="K161" s="33">
        <f t="shared" si="14"/>
        <v>0.15671954811691147</v>
      </c>
      <c r="L161" s="33">
        <f t="shared" si="14"/>
        <v>0.1306599820008317</v>
      </c>
    </row>
    <row r="165" spans="1:21" x14ac:dyDescent="0.35">
      <c r="N165" s="3"/>
      <c r="O165" s="44"/>
      <c r="P165" s="44"/>
      <c r="Q165" s="44"/>
      <c r="R165" s="44"/>
      <c r="S165" s="44"/>
      <c r="T165" s="44"/>
      <c r="U165" s="44"/>
    </row>
    <row r="166" spans="1:21" x14ac:dyDescent="0.35">
      <c r="N166" s="3"/>
      <c r="O166" s="43"/>
      <c r="P166" s="43"/>
      <c r="Q166" s="43"/>
      <c r="R166" s="43"/>
      <c r="S166" s="43"/>
      <c r="T166" s="43"/>
      <c r="U166" s="43"/>
    </row>
  </sheetData>
  <mergeCells count="5">
    <mergeCell ref="D134:L134"/>
    <mergeCell ref="D38:L38"/>
    <mergeCell ref="D70:L70"/>
    <mergeCell ref="D102:L102"/>
    <mergeCell ref="D6:L6"/>
  </mergeCells>
  <phoneticPr fontId="1" type="noConversion"/>
  <pageMargins left="0.7" right="0.7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Munka1!Nyomtatási_terület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Családi</dc:creator>
  <cp:lastModifiedBy>user</cp:lastModifiedBy>
  <cp:lastPrinted>2023-07-31T06:21:50Z</cp:lastPrinted>
  <dcterms:created xsi:type="dcterms:W3CDTF">2021-02-14T10:40:57Z</dcterms:created>
  <dcterms:modified xsi:type="dcterms:W3CDTF">2024-01-31T16:46:22Z</dcterms:modified>
</cp:coreProperties>
</file>