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Manuscripts\Randa MS\Filed 25 34 Bacteria files\Processing to Submit\MS FILES\Final to Submit\"/>
    </mc:Choice>
  </mc:AlternateContent>
  <bookViews>
    <workbookView xWindow="0" yWindow="0" windowWidth="19200" windowHeight="8250"/>
  </bookViews>
  <sheets>
    <sheet name="GH Mean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3" i="1" l="1"/>
  <c r="E68" i="1" l="1"/>
  <c r="F68" i="1"/>
  <c r="G68" i="1"/>
  <c r="G73" i="1" s="1"/>
  <c r="H68" i="1"/>
  <c r="I68" i="1"/>
  <c r="J68" i="1"/>
  <c r="K68" i="1"/>
  <c r="K73" i="1" s="1"/>
  <c r="L68" i="1"/>
  <c r="M68" i="1"/>
  <c r="N68" i="1"/>
  <c r="O68" i="1"/>
  <c r="O73" i="1" s="1"/>
  <c r="P68" i="1"/>
  <c r="Q68" i="1"/>
  <c r="R68" i="1"/>
  <c r="S68" i="1"/>
  <c r="S73" i="1" s="1"/>
  <c r="T68" i="1"/>
  <c r="U68" i="1"/>
  <c r="E69" i="1"/>
  <c r="F69" i="1"/>
  <c r="F73" i="1" s="1"/>
  <c r="G69" i="1"/>
  <c r="H69" i="1"/>
  <c r="I69" i="1"/>
  <c r="J69" i="1"/>
  <c r="J73" i="1" s="1"/>
  <c r="K69" i="1"/>
  <c r="L69" i="1"/>
  <c r="M69" i="1"/>
  <c r="N69" i="1"/>
  <c r="N73" i="1" s="1"/>
  <c r="O69" i="1"/>
  <c r="P69" i="1"/>
  <c r="Q69" i="1"/>
  <c r="R69" i="1"/>
  <c r="R73" i="1" s="1"/>
  <c r="S69" i="1"/>
  <c r="T69" i="1"/>
  <c r="U69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E71" i="1"/>
  <c r="E73" i="1" s="1"/>
  <c r="F71" i="1"/>
  <c r="G71" i="1"/>
  <c r="H71" i="1"/>
  <c r="I71" i="1"/>
  <c r="I73" i="1" s="1"/>
  <c r="J71" i="1"/>
  <c r="K71" i="1"/>
  <c r="L71" i="1"/>
  <c r="M71" i="1"/>
  <c r="M73" i="1" s="1"/>
  <c r="N71" i="1"/>
  <c r="O71" i="1"/>
  <c r="P71" i="1"/>
  <c r="Q71" i="1"/>
  <c r="Q73" i="1" s="1"/>
  <c r="R71" i="1"/>
  <c r="S71" i="1"/>
  <c r="T71" i="1"/>
  <c r="U71" i="1"/>
  <c r="U73" i="1" s="1"/>
  <c r="D70" i="1"/>
  <c r="D71" i="1"/>
  <c r="D69" i="1"/>
  <c r="D68" i="1"/>
  <c r="M50" i="1"/>
  <c r="N50" i="1"/>
  <c r="O50" i="1"/>
  <c r="P50" i="1"/>
  <c r="Q50" i="1"/>
  <c r="R50" i="1"/>
  <c r="S50" i="1"/>
  <c r="T50" i="1"/>
  <c r="U50" i="1"/>
  <c r="M51" i="1"/>
  <c r="N51" i="1"/>
  <c r="N55" i="1" s="1"/>
  <c r="O51" i="1"/>
  <c r="O55" i="1" s="1"/>
  <c r="P51" i="1"/>
  <c r="Q51" i="1"/>
  <c r="R51" i="1"/>
  <c r="R55" i="1" s="1"/>
  <c r="S51" i="1"/>
  <c r="S55" i="1" s="1"/>
  <c r="T51" i="1"/>
  <c r="U51" i="1"/>
  <c r="M52" i="1"/>
  <c r="M55" i="1" s="1"/>
  <c r="N52" i="1"/>
  <c r="O52" i="1"/>
  <c r="P52" i="1"/>
  <c r="Q52" i="1"/>
  <c r="Q55" i="1" s="1"/>
  <c r="R52" i="1"/>
  <c r="S52" i="1"/>
  <c r="T52" i="1"/>
  <c r="U52" i="1"/>
  <c r="U55" i="1" s="1"/>
  <c r="M53" i="1"/>
  <c r="N53" i="1"/>
  <c r="O53" i="1"/>
  <c r="P53" i="1"/>
  <c r="Q53" i="1"/>
  <c r="R53" i="1"/>
  <c r="S53" i="1"/>
  <c r="T53" i="1"/>
  <c r="U53" i="1"/>
  <c r="L53" i="1"/>
  <c r="L52" i="1"/>
  <c r="L51" i="1"/>
  <c r="L50" i="1"/>
  <c r="E63" i="1"/>
  <c r="F63" i="1"/>
  <c r="G63" i="1"/>
  <c r="H63" i="1"/>
  <c r="I63" i="1"/>
  <c r="J63" i="1"/>
  <c r="K63" i="1"/>
  <c r="L63" i="1"/>
  <c r="M63" i="1"/>
  <c r="N63" i="1"/>
  <c r="P63" i="1"/>
  <c r="Q63" i="1"/>
  <c r="R63" i="1"/>
  <c r="S63" i="1"/>
  <c r="T63" i="1"/>
  <c r="U63" i="1"/>
  <c r="D63" i="1"/>
  <c r="T73" i="1"/>
  <c r="P73" i="1"/>
  <c r="L73" i="1"/>
  <c r="H73" i="1"/>
  <c r="D73" i="1"/>
  <c r="E55" i="1"/>
  <c r="F55" i="1"/>
  <c r="G55" i="1"/>
  <c r="H55" i="1"/>
  <c r="I55" i="1"/>
  <c r="J55" i="1"/>
  <c r="K55" i="1"/>
  <c r="P55" i="1"/>
  <c r="T55" i="1"/>
  <c r="D55" i="1"/>
  <c r="L55" i="1" l="1"/>
</calcChain>
</file>

<file path=xl/sharedStrings.xml><?xml version="1.0" encoding="utf-8"?>
<sst xmlns="http://schemas.openxmlformats.org/spreadsheetml/2006/main" count="147" uniqueCount="39">
  <si>
    <t>SN</t>
  </si>
  <si>
    <t>GpS</t>
  </si>
  <si>
    <t>None</t>
  </si>
  <si>
    <t>S. rhizophila</t>
  </si>
  <si>
    <t>O. jordanicus</t>
  </si>
  <si>
    <t>P. jordanii</t>
  </si>
  <si>
    <t>Genotype</t>
  </si>
  <si>
    <t>Bacteria</t>
  </si>
  <si>
    <t>LSD (0.05)*</t>
  </si>
  <si>
    <t>TKW (g)</t>
  </si>
  <si>
    <t>KW (mm)</t>
  </si>
  <si>
    <t>KL (mm)</t>
  </si>
  <si>
    <t>HI (%)</t>
  </si>
  <si>
    <t>SL (cm)</t>
  </si>
  <si>
    <t>Protein (%)</t>
  </si>
  <si>
    <t>Fat (%)</t>
  </si>
  <si>
    <t>Fiber (%)</t>
  </si>
  <si>
    <t>Ash (%)</t>
  </si>
  <si>
    <t>Starch (%)</t>
  </si>
  <si>
    <t>DM (%)</t>
  </si>
  <si>
    <t>JU20</t>
  </si>
  <si>
    <t>JU21</t>
  </si>
  <si>
    <t>KD20</t>
  </si>
  <si>
    <t>KD21</t>
  </si>
  <si>
    <r>
      <t>KA (mm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</si>
  <si>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t>Grand Total</t>
  </si>
  <si>
    <t>Environement</t>
  </si>
  <si>
    <r>
      <t>TW (g/m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</si>
  <si>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>GW (g/m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</si>
  <si>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>StW (g/m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</si>
  <si>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t>Tamaroi</t>
  </si>
  <si>
    <t>Line 5004</t>
  </si>
  <si>
    <t xml:space="preserve"> </t>
  </si>
  <si>
    <r>
      <t>* Least significant differences of means (</t>
    </r>
    <r>
      <rPr>
        <i/>
        <sz val="11"/>
        <rFont val="Calibri"/>
        <family val="2"/>
        <scheme val="minor"/>
      </rPr>
      <t>p ≤ 0.05</t>
    </r>
    <r>
      <rPr>
        <sz val="11"/>
        <rFont val="Calibri"/>
        <family val="2"/>
        <scheme val="minor"/>
      </rPr>
      <t>) for comparing means with the same level of genotype and bacteria combination within each envirnoment.</t>
    </r>
  </si>
  <si>
    <r>
      <t>* Least significant differences of means (</t>
    </r>
    <r>
      <rPr>
        <i/>
        <sz val="11"/>
        <rFont val="Calibri"/>
        <family val="2"/>
        <scheme val="minor"/>
      </rPr>
      <t>p ≤ 0.05</t>
    </r>
    <r>
      <rPr>
        <sz val="11"/>
        <rFont val="Calibri"/>
        <family val="2"/>
        <scheme val="minor"/>
      </rPr>
      <t>) for comparing means for each salinity treatment level.</t>
    </r>
  </si>
  <si>
    <r>
      <t>* Least significant differences of means (</t>
    </r>
    <r>
      <rPr>
        <i/>
        <sz val="11"/>
        <rFont val="Calibri"/>
        <family val="2"/>
        <scheme val="minor"/>
      </rPr>
      <t>p ≤ 0.05</t>
    </r>
    <r>
      <rPr>
        <sz val="11"/>
        <rFont val="Calibri"/>
        <family val="2"/>
        <scheme val="minor"/>
      </rPr>
      <t>) for comparing means for each genotype.</t>
    </r>
  </si>
  <si>
    <r>
      <t>* Least significant differences of means (</t>
    </r>
    <r>
      <rPr>
        <i/>
        <sz val="11"/>
        <rFont val="Calibri"/>
        <family val="2"/>
        <scheme val="minor"/>
      </rPr>
      <t>p ≤ 0.05</t>
    </r>
    <r>
      <rPr>
        <sz val="11"/>
        <rFont val="Calibri"/>
        <family val="2"/>
        <scheme val="minor"/>
      </rPr>
      <t>) for comparing means for each bacteria.</t>
    </r>
  </si>
  <si>
    <t>Table S4. Mean values of 12 tested agronomic traits and six quality traits from the field experiment.</t>
  </si>
  <si>
    <t>SplN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</si>
</sst>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1" fillId="0" borderId="1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2" fontId="1" fillId="0" borderId="6" xfId="0" applyNumberFormat="1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2" fontId="2" fillId="0" borderId="7" xfId="0" applyNumberFormat="1" applyFont="1" applyBorder="1" applyAlignment="1">
      <alignment horizontal="left"/>
    </xf>
    <xf numFmtId="2" fontId="2" fillId="0" borderId="8" xfId="0" applyNumberFormat="1" applyFont="1" applyBorder="1" applyAlignment="1">
      <alignment horizontal="left"/>
    </xf>
    <xf numFmtId="164" fontId="2" fillId="0" borderId="2" xfId="0" applyNumberFormat="1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2" fontId="1" fillId="0" borderId="6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2" fontId="2" fillId="0" borderId="1" xfId="0" applyNumberFormat="1" applyFont="1" applyFill="1" applyBorder="1" applyAlignment="1">
      <alignment horizontal="left"/>
    </xf>
    <xf numFmtId="2" fontId="2" fillId="0" borderId="6" xfId="0" applyNumberFormat="1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164" fontId="2" fillId="0" borderId="0" xfId="0" applyNumberFormat="1" applyFont="1"/>
    <xf numFmtId="164" fontId="1" fillId="0" borderId="1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1" fillId="0" borderId="6" xfId="0" applyNumberFormat="1" applyFont="1" applyBorder="1" applyAlignment="1">
      <alignment horizontal="left"/>
    </xf>
    <xf numFmtId="164" fontId="2" fillId="0" borderId="7" xfId="0" applyNumberFormat="1" applyFont="1" applyBorder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64" fontId="4" fillId="0" borderId="9" xfId="0" applyNumberFormat="1" applyFont="1" applyFill="1" applyBorder="1" applyAlignment="1">
      <alignment horizontal="left"/>
    </xf>
    <xf numFmtId="164" fontId="2" fillId="0" borderId="8" xfId="0" applyNumberFormat="1" applyFont="1" applyBorder="1" applyAlignment="1">
      <alignment horizontal="left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tabSelected="1" topLeftCell="D47" zoomScale="93" workbookViewId="0">
      <selection activeCell="O71" sqref="O71"/>
    </sheetView>
  </sheetViews>
  <sheetFormatPr defaultRowHeight="14.5" x14ac:dyDescent="0.35"/>
  <cols>
    <col min="1" max="1" width="15.36328125" style="2" customWidth="1"/>
    <col min="2" max="2" width="16.08984375" style="2" customWidth="1"/>
    <col min="3" max="3" width="21" style="2" customWidth="1"/>
    <col min="4" max="21" width="12.6328125" style="2" customWidth="1"/>
    <col min="22" max="16384" width="8.7265625" style="2"/>
  </cols>
  <sheetData>
    <row r="1" spans="1:21" x14ac:dyDescent="0.35">
      <c r="A1" s="24" t="s">
        <v>37</v>
      </c>
    </row>
    <row r="2" spans="1:21" ht="15" thickBot="1" x14ac:dyDescent="0.4"/>
    <row r="3" spans="1:21" ht="16.5" x14ac:dyDescent="0.35">
      <c r="A3" s="15" t="s">
        <v>26</v>
      </c>
      <c r="B3" s="16" t="s">
        <v>6</v>
      </c>
      <c r="C3" s="16" t="s">
        <v>7</v>
      </c>
      <c r="D3" s="16" t="s">
        <v>27</v>
      </c>
      <c r="E3" s="16" t="s">
        <v>28</v>
      </c>
      <c r="F3" s="16" t="s">
        <v>29</v>
      </c>
      <c r="G3" s="16" t="s">
        <v>12</v>
      </c>
      <c r="H3" s="16" t="s">
        <v>0</v>
      </c>
      <c r="I3" s="16" t="s">
        <v>38</v>
      </c>
      <c r="J3" s="16" t="s">
        <v>1</v>
      </c>
      <c r="K3" s="16" t="s">
        <v>13</v>
      </c>
      <c r="L3" s="16" t="s">
        <v>9</v>
      </c>
      <c r="M3" s="16" t="s">
        <v>24</v>
      </c>
      <c r="N3" s="16" t="s">
        <v>10</v>
      </c>
      <c r="O3" s="16" t="s">
        <v>11</v>
      </c>
      <c r="P3" s="16" t="s">
        <v>14</v>
      </c>
      <c r="Q3" s="16" t="s">
        <v>15</v>
      </c>
      <c r="R3" s="16" t="s">
        <v>16</v>
      </c>
      <c r="S3" s="16" t="s">
        <v>17</v>
      </c>
      <c r="T3" s="16" t="s">
        <v>18</v>
      </c>
      <c r="U3" s="17" t="s">
        <v>19</v>
      </c>
    </row>
    <row r="4" spans="1:21" x14ac:dyDescent="0.35">
      <c r="A4" s="39" t="s">
        <v>20</v>
      </c>
      <c r="B4" s="40" t="s">
        <v>30</v>
      </c>
      <c r="C4" s="18" t="s">
        <v>2</v>
      </c>
      <c r="D4" s="1">
        <v>1247.1360000000002</v>
      </c>
      <c r="E4" s="1">
        <v>458.89799999999997</v>
      </c>
      <c r="F4" s="1">
        <v>788.23799999999994</v>
      </c>
      <c r="G4" s="1">
        <v>36.76674135410687</v>
      </c>
      <c r="H4" s="1">
        <v>275.22000000000003</v>
      </c>
      <c r="I4" s="1">
        <v>20.399999999999999</v>
      </c>
      <c r="J4" s="1">
        <v>42.93073936715745</v>
      </c>
      <c r="K4" s="1">
        <v>8.1</v>
      </c>
      <c r="L4" s="1">
        <v>40.682493212726285</v>
      </c>
      <c r="M4" s="3">
        <v>17.627584539549812</v>
      </c>
      <c r="N4" s="1">
        <v>3.1710089813580944</v>
      </c>
      <c r="O4" s="1">
        <v>7.1145169205130152</v>
      </c>
      <c r="P4" s="1">
        <v>12.583333333333334</v>
      </c>
      <c r="Q4" s="1">
        <v>3.2366666666666668</v>
      </c>
      <c r="R4" s="1">
        <v>3.6</v>
      </c>
      <c r="S4" s="1">
        <v>1.9566666666666668</v>
      </c>
      <c r="T4" s="1">
        <v>54.286666666666669</v>
      </c>
      <c r="U4" s="19">
        <v>90.636666666666656</v>
      </c>
    </row>
    <row r="5" spans="1:21" x14ac:dyDescent="0.35">
      <c r="A5" s="39"/>
      <c r="B5" s="40"/>
      <c r="C5" s="20" t="s">
        <v>3</v>
      </c>
      <c r="D5" s="1">
        <v>1243.7700000000002</v>
      </c>
      <c r="E5" s="1">
        <v>442.33200000000005</v>
      </c>
      <c r="F5" s="1">
        <v>801.43799999999999</v>
      </c>
      <c r="G5" s="1">
        <v>35.471950513553061</v>
      </c>
      <c r="H5" s="1">
        <v>273.24</v>
      </c>
      <c r="I5" s="1">
        <v>20</v>
      </c>
      <c r="J5" s="1">
        <v>38.766880929994194</v>
      </c>
      <c r="K5" s="1">
        <v>7.5</v>
      </c>
      <c r="L5" s="1">
        <v>41.780489513659639</v>
      </c>
      <c r="M5" s="3">
        <v>17.616225123105899</v>
      </c>
      <c r="N5" s="1">
        <v>3.2450563243542905</v>
      </c>
      <c r="O5" s="1">
        <v>7.2550212219173682</v>
      </c>
      <c r="P5" s="1">
        <v>12.090000000000002</v>
      </c>
      <c r="Q5" s="1">
        <v>2.99</v>
      </c>
      <c r="R5" s="1">
        <v>3.6</v>
      </c>
      <c r="S5" s="1">
        <v>2.0833333333333335</v>
      </c>
      <c r="T5" s="1">
        <v>53.513333333333343</v>
      </c>
      <c r="U5" s="19">
        <v>90.603333333333339</v>
      </c>
    </row>
    <row r="6" spans="1:21" x14ac:dyDescent="0.35">
      <c r="A6" s="39"/>
      <c r="B6" s="40"/>
      <c r="C6" s="20" t="s">
        <v>5</v>
      </c>
      <c r="D6" s="1">
        <v>1313.0040000000001</v>
      </c>
      <c r="E6" s="1">
        <v>484.60533333333336</v>
      </c>
      <c r="F6" s="1">
        <v>828.39866666666694</v>
      </c>
      <c r="G6" s="1">
        <v>36.915200153648009</v>
      </c>
      <c r="H6" s="1">
        <v>294.36</v>
      </c>
      <c r="I6" s="1">
        <v>19.8</v>
      </c>
      <c r="J6" s="1">
        <v>36.587977502325266</v>
      </c>
      <c r="K6" s="1">
        <v>8.0666666666666664</v>
      </c>
      <c r="L6" s="1">
        <v>43.598202935678906</v>
      </c>
      <c r="M6" s="3">
        <v>18.046129093916687</v>
      </c>
      <c r="N6" s="1">
        <v>3.3205782256182759</v>
      </c>
      <c r="O6" s="1">
        <v>7.3759238777253051</v>
      </c>
      <c r="P6" s="1">
        <v>12.893333333333333</v>
      </c>
      <c r="Q6" s="1">
        <v>3.0866666666666664</v>
      </c>
      <c r="R6" s="1">
        <v>3.2466666666666661</v>
      </c>
      <c r="S6" s="1">
        <v>1.9366666666666665</v>
      </c>
      <c r="T6" s="1">
        <v>56.266666666666659</v>
      </c>
      <c r="U6" s="19">
        <v>90.61</v>
      </c>
    </row>
    <row r="7" spans="1:21" x14ac:dyDescent="0.35">
      <c r="A7" s="39"/>
      <c r="B7" s="40"/>
      <c r="C7" s="20" t="s">
        <v>4</v>
      </c>
      <c r="D7" s="1">
        <v>1096.3333333333333</v>
      </c>
      <c r="E7" s="1">
        <v>393.25078000000002</v>
      </c>
      <c r="F7" s="1">
        <v>703.08255333333329</v>
      </c>
      <c r="G7" s="1">
        <v>35.806505358869529</v>
      </c>
      <c r="H7" s="1">
        <v>245.66666666666666</v>
      </c>
      <c r="I7" s="1">
        <v>19.333333333333332</v>
      </c>
      <c r="J7" s="1">
        <v>38.999733965624443</v>
      </c>
      <c r="K7" s="1">
        <v>7.4666666666666659</v>
      </c>
      <c r="L7" s="1">
        <v>44.163247471106153</v>
      </c>
      <c r="M7" s="3">
        <v>18.265930862571611</v>
      </c>
      <c r="N7" s="1">
        <v>3.3288250200542286</v>
      </c>
      <c r="O7" s="1">
        <v>7.4045015220880943</v>
      </c>
      <c r="P7" s="1">
        <v>12.993333333333334</v>
      </c>
      <c r="Q7" s="1">
        <v>3.2266666666666666</v>
      </c>
      <c r="R7" s="1">
        <v>3.2566666666666664</v>
      </c>
      <c r="S7" s="1">
        <v>2.0866666666666664</v>
      </c>
      <c r="T7" s="1">
        <v>56.859999999999992</v>
      </c>
      <c r="U7" s="19">
        <v>91.093333333333348</v>
      </c>
    </row>
    <row r="8" spans="1:21" ht="6" customHeight="1" x14ac:dyDescent="0.35">
      <c r="A8" s="39"/>
      <c r="B8" s="36"/>
      <c r="C8" s="20"/>
      <c r="D8" s="1"/>
      <c r="E8" s="1"/>
      <c r="F8" s="1"/>
      <c r="G8" s="1"/>
      <c r="H8" s="1"/>
      <c r="I8" s="1"/>
      <c r="J8" s="1"/>
      <c r="K8" s="1"/>
      <c r="L8" s="1"/>
      <c r="M8" s="3"/>
      <c r="N8" s="1"/>
      <c r="O8" s="1"/>
      <c r="P8" s="1"/>
      <c r="Q8" s="1"/>
      <c r="R8" s="1"/>
      <c r="S8" s="1"/>
      <c r="T8" s="1"/>
      <c r="U8" s="19"/>
    </row>
    <row r="9" spans="1:21" x14ac:dyDescent="0.35">
      <c r="A9" s="39"/>
      <c r="B9" s="40" t="s">
        <v>31</v>
      </c>
      <c r="C9" s="18" t="s">
        <v>2</v>
      </c>
      <c r="D9" s="1">
        <v>1182.5219999999999</v>
      </c>
      <c r="E9" s="1">
        <v>411.64200000000005</v>
      </c>
      <c r="F9" s="1">
        <v>770.87999999999977</v>
      </c>
      <c r="G9" s="1">
        <v>34.805701155899122</v>
      </c>
      <c r="H9" s="1">
        <v>250.80000000000004</v>
      </c>
      <c r="I9" s="1">
        <v>19.2</v>
      </c>
      <c r="J9" s="1">
        <v>41.053383662839003</v>
      </c>
      <c r="K9" s="1">
        <v>8.0333333333333332</v>
      </c>
      <c r="L9" s="1">
        <v>39.043877861046788</v>
      </c>
      <c r="M9" s="3">
        <v>16.862636471168898</v>
      </c>
      <c r="N9" s="1">
        <v>3.0805258868056149</v>
      </c>
      <c r="O9" s="1">
        <v>7.5908769820339366</v>
      </c>
      <c r="P9" s="1">
        <v>12.696666666666667</v>
      </c>
      <c r="Q9" s="1">
        <v>2.9899999999999998</v>
      </c>
      <c r="R9" s="1">
        <v>3.293333333333333</v>
      </c>
      <c r="S9" s="1">
        <v>1.9733333333333334</v>
      </c>
      <c r="T9" s="1">
        <v>56.890000000000008</v>
      </c>
      <c r="U9" s="19">
        <v>90.600000000000009</v>
      </c>
    </row>
    <row r="10" spans="1:21" x14ac:dyDescent="0.35">
      <c r="A10" s="39"/>
      <c r="B10" s="40"/>
      <c r="C10" s="20" t="s">
        <v>3</v>
      </c>
      <c r="D10" s="1">
        <v>1124.97</v>
      </c>
      <c r="E10" s="1">
        <v>392.10599999999999</v>
      </c>
      <c r="F10" s="1">
        <v>732.86400000000015</v>
      </c>
      <c r="G10" s="1">
        <v>34.819517573826751</v>
      </c>
      <c r="H10" s="1">
        <v>233.64000000000001</v>
      </c>
      <c r="I10" s="1">
        <v>19.2</v>
      </c>
      <c r="J10" s="1">
        <v>44.051478363832679</v>
      </c>
      <c r="K10" s="1">
        <v>8.1</v>
      </c>
      <c r="L10" s="1">
        <v>38.422186034829984</v>
      </c>
      <c r="M10" s="3">
        <v>17.201363387536905</v>
      </c>
      <c r="N10" s="1">
        <v>3.0711315176767227</v>
      </c>
      <c r="O10" s="1">
        <v>7.5683779106716358</v>
      </c>
      <c r="P10" s="1">
        <v>12.5</v>
      </c>
      <c r="Q10" s="1">
        <v>2.7633333333333332</v>
      </c>
      <c r="R10" s="1">
        <v>2.7433333333333336</v>
      </c>
      <c r="S10" s="1">
        <v>1.9466666666666665</v>
      </c>
      <c r="T10" s="1">
        <v>59.006666666666668</v>
      </c>
      <c r="U10" s="19">
        <v>90.666666666666671</v>
      </c>
    </row>
    <row r="11" spans="1:21" x14ac:dyDescent="0.35">
      <c r="A11" s="39"/>
      <c r="B11" s="40"/>
      <c r="C11" s="20" t="s">
        <v>5</v>
      </c>
      <c r="D11" s="1">
        <v>1190.7060000000001</v>
      </c>
      <c r="E11" s="1">
        <v>427.416</v>
      </c>
      <c r="F11" s="1">
        <v>763.29</v>
      </c>
      <c r="G11" s="1">
        <v>35.828156267043163</v>
      </c>
      <c r="H11" s="1">
        <v>272.44666666666666</v>
      </c>
      <c r="I11" s="1">
        <v>19.400000000000002</v>
      </c>
      <c r="J11" s="1">
        <v>38.088712268858764</v>
      </c>
      <c r="K11" s="1">
        <v>8.6666666666666661</v>
      </c>
      <c r="L11" s="1">
        <v>39.373481887919574</v>
      </c>
      <c r="M11" s="3">
        <v>17.404050161897761</v>
      </c>
      <c r="N11" s="1">
        <v>3.0508726536302309</v>
      </c>
      <c r="O11" s="1">
        <v>7.6750687362511139</v>
      </c>
      <c r="P11" s="1">
        <v>13.153333333333331</v>
      </c>
      <c r="Q11" s="1">
        <v>2.9866666666666668</v>
      </c>
      <c r="R11" s="1">
        <v>3.03</v>
      </c>
      <c r="S11" s="1">
        <v>2.0733333333333337</v>
      </c>
      <c r="T11" s="1">
        <v>57.063333333333333</v>
      </c>
      <c r="U11" s="19">
        <v>90.706666666666663</v>
      </c>
    </row>
    <row r="12" spans="1:21" x14ac:dyDescent="0.35">
      <c r="A12" s="39"/>
      <c r="B12" s="40"/>
      <c r="C12" s="20" t="s">
        <v>4</v>
      </c>
      <c r="D12" s="1">
        <v>1123.3860000000002</v>
      </c>
      <c r="E12" s="1">
        <v>383.5920000000001</v>
      </c>
      <c r="F12" s="1">
        <v>739.79399999999987</v>
      </c>
      <c r="G12" s="1">
        <v>34.156663353991014</v>
      </c>
      <c r="H12" s="1">
        <v>232.32000000000002</v>
      </c>
      <c r="I12" s="1">
        <v>19.400000000000002</v>
      </c>
      <c r="J12" s="1">
        <v>41.839656270446113</v>
      </c>
      <c r="K12" s="1">
        <v>8.2999999999999989</v>
      </c>
      <c r="L12" s="1">
        <v>39.46788842093472</v>
      </c>
      <c r="M12" s="3">
        <v>17.333735081047745</v>
      </c>
      <c r="N12" s="1">
        <v>3.0452131459674256</v>
      </c>
      <c r="O12" s="1">
        <v>7.5883233410004385</v>
      </c>
      <c r="P12" s="1">
        <v>13.046666666666667</v>
      </c>
      <c r="Q12" s="1">
        <v>2.8866666666666667</v>
      </c>
      <c r="R12" s="1">
        <v>2.91</v>
      </c>
      <c r="S12" s="1">
        <v>1.9633333333333336</v>
      </c>
      <c r="T12" s="1">
        <v>58.080000000000005</v>
      </c>
      <c r="U12" s="19">
        <v>90.509999999999991</v>
      </c>
    </row>
    <row r="13" spans="1:21" ht="10" customHeight="1" x14ac:dyDescent="0.35">
      <c r="A13" s="35"/>
      <c r="B13" s="36"/>
      <c r="C13" s="18"/>
      <c r="D13" s="1"/>
      <c r="E13" s="1"/>
      <c r="F13" s="1"/>
      <c r="G13" s="1"/>
      <c r="H13" s="1"/>
      <c r="I13" s="1"/>
      <c r="J13" s="1"/>
      <c r="K13" s="1"/>
      <c r="L13" s="1"/>
      <c r="M13" s="3"/>
      <c r="N13" s="1"/>
      <c r="O13" s="1"/>
      <c r="P13" s="1"/>
      <c r="Q13" s="1"/>
      <c r="R13" s="1"/>
      <c r="S13" s="1"/>
      <c r="T13" s="1"/>
      <c r="U13" s="19"/>
    </row>
    <row r="14" spans="1:21" x14ac:dyDescent="0.35">
      <c r="A14" s="39" t="s">
        <v>21</v>
      </c>
      <c r="B14" s="40" t="s">
        <v>30</v>
      </c>
      <c r="C14" s="18" t="s">
        <v>2</v>
      </c>
      <c r="D14" s="1">
        <v>693</v>
      </c>
      <c r="E14" s="1">
        <v>190.08</v>
      </c>
      <c r="F14" s="1">
        <v>502.92</v>
      </c>
      <c r="G14" s="1">
        <v>27.326469024611441</v>
      </c>
      <c r="H14" s="1">
        <v>192.72000000000003</v>
      </c>
      <c r="I14" s="1">
        <v>19.666666666666668</v>
      </c>
      <c r="J14" s="1">
        <v>28.780211360264001</v>
      </c>
      <c r="K14" s="1">
        <v>8.6666666666666661</v>
      </c>
      <c r="L14" s="1">
        <v>40.407578197433274</v>
      </c>
      <c r="M14" s="3">
        <v>17.519828028814562</v>
      </c>
      <c r="N14" s="1">
        <v>3.0501174892420515</v>
      </c>
      <c r="O14" s="1">
        <v>7.6238048280003836</v>
      </c>
      <c r="P14" s="1">
        <v>14.596666666666666</v>
      </c>
      <c r="Q14" s="1">
        <v>2.0400000000000005</v>
      </c>
      <c r="R14" s="1">
        <v>2.5099999999999998</v>
      </c>
      <c r="S14" s="1">
        <v>1.6633333333333331</v>
      </c>
      <c r="T14" s="1">
        <v>59.52</v>
      </c>
      <c r="U14" s="19">
        <v>89.530000000000015</v>
      </c>
    </row>
    <row r="15" spans="1:21" x14ac:dyDescent="0.35">
      <c r="A15" s="39"/>
      <c r="B15" s="40"/>
      <c r="C15" s="20" t="s">
        <v>3</v>
      </c>
      <c r="D15" s="1">
        <v>798.6</v>
      </c>
      <c r="E15" s="1">
        <v>223.70040000000003</v>
      </c>
      <c r="F15" s="1">
        <v>574.89959999999996</v>
      </c>
      <c r="G15" s="1">
        <v>28.106299987695337</v>
      </c>
      <c r="H15" s="1">
        <v>234.96000000000004</v>
      </c>
      <c r="I15" s="1">
        <v>20.533333333333331</v>
      </c>
      <c r="J15" s="1">
        <v>29.393036332620255</v>
      </c>
      <c r="K15" s="1">
        <v>9.0333333333333332</v>
      </c>
      <c r="L15" s="1">
        <v>40.329606765649402</v>
      </c>
      <c r="M15" s="3">
        <v>17.626738696822716</v>
      </c>
      <c r="N15" s="1">
        <v>3.0651330918289337</v>
      </c>
      <c r="O15" s="1">
        <v>7.6464882971755896</v>
      </c>
      <c r="P15" s="1">
        <v>14.903333333333334</v>
      </c>
      <c r="Q15" s="1">
        <v>1.9566666666666663</v>
      </c>
      <c r="R15" s="1">
        <v>2.5733333333333337</v>
      </c>
      <c r="S15" s="1">
        <v>1.6233333333333333</v>
      </c>
      <c r="T15" s="1">
        <v>59.446666666666665</v>
      </c>
      <c r="U15" s="19">
        <v>89.63</v>
      </c>
    </row>
    <row r="16" spans="1:21" x14ac:dyDescent="0.35">
      <c r="A16" s="39"/>
      <c r="B16" s="40"/>
      <c r="C16" s="20" t="s">
        <v>5</v>
      </c>
      <c r="D16" s="1">
        <v>745.80000000000007</v>
      </c>
      <c r="E16" s="1">
        <v>211.63559999999998</v>
      </c>
      <c r="F16" s="1">
        <v>534.1644</v>
      </c>
      <c r="G16" s="1">
        <v>28.336455026455024</v>
      </c>
      <c r="H16" s="1">
        <v>237.60000000000002</v>
      </c>
      <c r="I16" s="1">
        <v>20.133333333333333</v>
      </c>
      <c r="J16" s="1">
        <v>31.912667019620457</v>
      </c>
      <c r="K16" s="1">
        <v>8</v>
      </c>
      <c r="L16" s="1">
        <v>40.188660501195358</v>
      </c>
      <c r="M16" s="3">
        <v>17.503977663787669</v>
      </c>
      <c r="N16" s="1">
        <v>3.0799757006549924</v>
      </c>
      <c r="O16" s="1">
        <v>7.582206866653995</v>
      </c>
      <c r="P16" s="1">
        <v>14.253333333333336</v>
      </c>
      <c r="Q16" s="1">
        <v>1.9133333333333333</v>
      </c>
      <c r="R16" s="1">
        <v>2.6199999999999997</v>
      </c>
      <c r="S16" s="1">
        <v>1.5899999999999999</v>
      </c>
      <c r="T16" s="1">
        <v>60.35</v>
      </c>
      <c r="U16" s="19">
        <v>89.543333333333337</v>
      </c>
    </row>
    <row r="17" spans="1:21" x14ac:dyDescent="0.35">
      <c r="A17" s="39"/>
      <c r="B17" s="40"/>
      <c r="C17" s="20" t="s">
        <v>4</v>
      </c>
      <c r="D17" s="1">
        <v>877.80000000000007</v>
      </c>
      <c r="E17" s="1">
        <v>258.70679999999999</v>
      </c>
      <c r="F17" s="1">
        <v>619.09320000000002</v>
      </c>
      <c r="G17" s="1">
        <v>29.514917866371359</v>
      </c>
      <c r="H17" s="1">
        <v>249.48000000000002</v>
      </c>
      <c r="I17" s="1">
        <v>20.066666666666666</v>
      </c>
      <c r="J17" s="1">
        <v>31.023376637145528</v>
      </c>
      <c r="K17" s="1">
        <v>8.7666666666666675</v>
      </c>
      <c r="L17" s="1">
        <v>39.496480671439457</v>
      </c>
      <c r="M17" s="3">
        <v>17.162922886890538</v>
      </c>
      <c r="N17" s="1">
        <v>3.0790915407478452</v>
      </c>
      <c r="O17" s="1">
        <v>7.4145583269441815</v>
      </c>
      <c r="P17" s="1">
        <v>14.26</v>
      </c>
      <c r="Q17" s="1">
        <v>1.9566666666666668</v>
      </c>
      <c r="R17" s="1">
        <v>2.5266666666666668</v>
      </c>
      <c r="S17" s="1">
        <v>1.6233333333333333</v>
      </c>
      <c r="T17" s="1">
        <v>59.88</v>
      </c>
      <c r="U17" s="19">
        <v>89.58</v>
      </c>
    </row>
    <row r="18" spans="1:21" ht="6" customHeight="1" x14ac:dyDescent="0.35">
      <c r="A18" s="39"/>
      <c r="B18" s="36"/>
      <c r="C18" s="20"/>
      <c r="D18" s="1"/>
      <c r="E18" s="1"/>
      <c r="F18" s="1"/>
      <c r="G18" s="1"/>
      <c r="H18" s="1"/>
      <c r="I18" s="1"/>
      <c r="J18" s="1"/>
      <c r="K18" s="1"/>
      <c r="L18" s="1"/>
      <c r="M18" s="3"/>
      <c r="N18" s="1"/>
      <c r="O18" s="1"/>
      <c r="P18" s="1"/>
      <c r="Q18" s="1"/>
      <c r="R18" s="1"/>
      <c r="S18" s="1"/>
      <c r="T18" s="1"/>
      <c r="U18" s="19"/>
    </row>
    <row r="19" spans="1:21" x14ac:dyDescent="0.35">
      <c r="A19" s="39"/>
      <c r="B19" s="40" t="s">
        <v>31</v>
      </c>
      <c r="C19" s="18" t="s">
        <v>2</v>
      </c>
      <c r="D19" s="1">
        <v>792</v>
      </c>
      <c r="E19" s="1">
        <v>208.73159999999999</v>
      </c>
      <c r="F19" s="1">
        <v>583.26840000000004</v>
      </c>
      <c r="G19" s="1">
        <v>26.506895533407164</v>
      </c>
      <c r="H19" s="1">
        <v>209.88000000000002</v>
      </c>
      <c r="I19" s="1">
        <v>20.333333333333336</v>
      </c>
      <c r="J19" s="1">
        <v>28.622158096983455</v>
      </c>
      <c r="K19" s="1">
        <v>8.8333333333333339</v>
      </c>
      <c r="L19" s="1">
        <v>37.414233812607442</v>
      </c>
      <c r="M19" s="3">
        <v>17.050676632248123</v>
      </c>
      <c r="N19" s="1">
        <v>2.9832076905843388</v>
      </c>
      <c r="O19" s="1">
        <v>7.5934169494069517</v>
      </c>
      <c r="P19" s="1">
        <v>14.513333333333334</v>
      </c>
      <c r="Q19" s="1">
        <v>1.7666666666666666</v>
      </c>
      <c r="R19" s="1">
        <v>2.4666666666666668</v>
      </c>
      <c r="S19" s="1">
        <v>1.7233333333333334</v>
      </c>
      <c r="T19" s="1">
        <v>60.016666666666659</v>
      </c>
      <c r="U19" s="19">
        <v>89.516666666666652</v>
      </c>
    </row>
    <row r="20" spans="1:21" x14ac:dyDescent="0.35">
      <c r="A20" s="39"/>
      <c r="B20" s="40"/>
      <c r="C20" s="20" t="s">
        <v>3</v>
      </c>
      <c r="D20" s="1">
        <v>732.6</v>
      </c>
      <c r="E20" s="1">
        <v>204.53399999999999</v>
      </c>
      <c r="F20" s="1">
        <v>528.06600000000014</v>
      </c>
      <c r="G20" s="1">
        <v>27.887368421052628</v>
      </c>
      <c r="H20" s="1">
        <v>211.20000000000005</v>
      </c>
      <c r="I20" s="1">
        <v>20.266666666666666</v>
      </c>
      <c r="J20" s="1">
        <v>28.003810222176792</v>
      </c>
      <c r="K20" s="1">
        <v>8.1333333333333329</v>
      </c>
      <c r="L20" s="1">
        <v>36.169953690210178</v>
      </c>
      <c r="M20" s="3">
        <v>16.320811911818065</v>
      </c>
      <c r="N20" s="1">
        <v>3.0302610627745405</v>
      </c>
      <c r="O20" s="1">
        <v>7.182366073661437</v>
      </c>
      <c r="P20" s="1">
        <v>16.146666666666665</v>
      </c>
      <c r="Q20" s="1">
        <v>1.6500000000000001</v>
      </c>
      <c r="R20" s="1">
        <v>2.5399999999999996</v>
      </c>
      <c r="S20" s="1">
        <v>1.7333333333333334</v>
      </c>
      <c r="T20" s="1">
        <v>57.43</v>
      </c>
      <c r="U20" s="19">
        <v>89.509999999999991</v>
      </c>
    </row>
    <row r="21" spans="1:21" x14ac:dyDescent="0.35">
      <c r="A21" s="39"/>
      <c r="B21" s="40"/>
      <c r="C21" s="20" t="s">
        <v>5</v>
      </c>
      <c r="D21" s="1">
        <v>745.80000000000007</v>
      </c>
      <c r="E21" s="1">
        <v>231.13200000000003</v>
      </c>
      <c r="F21" s="1">
        <v>514.66800000000001</v>
      </c>
      <c r="G21" s="1">
        <v>30.992157157157155</v>
      </c>
      <c r="H21" s="1">
        <v>200.64000000000001</v>
      </c>
      <c r="I21" s="1">
        <v>20.533333333333335</v>
      </c>
      <c r="J21" s="1">
        <v>27.858292101385143</v>
      </c>
      <c r="K21" s="1">
        <v>8.2333333333333343</v>
      </c>
      <c r="L21" s="1">
        <v>37.66568287413066</v>
      </c>
      <c r="M21" s="3">
        <v>16.570429692148053</v>
      </c>
      <c r="N21" s="1">
        <v>3.00033957091593</v>
      </c>
      <c r="O21" s="1">
        <v>7.3601766088500753</v>
      </c>
      <c r="P21" s="1">
        <v>15.313333333333333</v>
      </c>
      <c r="Q21" s="1">
        <v>1.843333333333333</v>
      </c>
      <c r="R21" s="1">
        <v>2.4966666666666666</v>
      </c>
      <c r="S21" s="1">
        <v>1.7400000000000002</v>
      </c>
      <c r="T21" s="1">
        <v>58.013333333333343</v>
      </c>
      <c r="U21" s="19">
        <v>89.429999999999993</v>
      </c>
    </row>
    <row r="22" spans="1:21" x14ac:dyDescent="0.35">
      <c r="A22" s="39"/>
      <c r="B22" s="40"/>
      <c r="C22" s="20" t="s">
        <v>4</v>
      </c>
      <c r="D22" s="1">
        <v>772.19999999999993</v>
      </c>
      <c r="E22" s="1">
        <v>235.31640000000002</v>
      </c>
      <c r="F22" s="1">
        <v>536.88360000000011</v>
      </c>
      <c r="G22" s="1">
        <v>30.452545228154985</v>
      </c>
      <c r="H22" s="1">
        <v>219.12</v>
      </c>
      <c r="I22" s="1">
        <v>20.400000000000002</v>
      </c>
      <c r="J22" s="1">
        <v>31.48171758964445</v>
      </c>
      <c r="K22" s="1">
        <v>8.5</v>
      </c>
      <c r="L22" s="1">
        <v>37.571141898949911</v>
      </c>
      <c r="M22" s="3">
        <v>16.720259777245076</v>
      </c>
      <c r="N22" s="1">
        <v>3.0254442848816954</v>
      </c>
      <c r="O22" s="1">
        <v>7.3939728985392223</v>
      </c>
      <c r="P22" s="1">
        <v>15.693333333333333</v>
      </c>
      <c r="Q22" s="1">
        <v>1.7266666666666666</v>
      </c>
      <c r="R22" s="1">
        <v>2.456666666666667</v>
      </c>
      <c r="S22" s="1">
        <v>1.7366666666666666</v>
      </c>
      <c r="T22" s="1">
        <v>58.550000000000004</v>
      </c>
      <c r="U22" s="19">
        <v>89.483333333333334</v>
      </c>
    </row>
    <row r="23" spans="1:21" ht="6" customHeight="1" x14ac:dyDescent="0.35">
      <c r="A23" s="35"/>
      <c r="B23" s="36"/>
      <c r="C23" s="18"/>
      <c r="D23" s="1"/>
      <c r="E23" s="1"/>
      <c r="F23" s="1"/>
      <c r="G23" s="1"/>
      <c r="H23" s="1"/>
      <c r="I23" s="1"/>
      <c r="J23" s="1"/>
      <c r="K23" s="1"/>
      <c r="L23" s="1"/>
      <c r="M23" s="3"/>
      <c r="N23" s="1"/>
      <c r="O23" s="1"/>
      <c r="P23" s="1"/>
      <c r="Q23" s="1"/>
      <c r="R23" s="1"/>
      <c r="S23" s="1"/>
      <c r="T23" s="1"/>
      <c r="U23" s="19"/>
    </row>
    <row r="24" spans="1:21" x14ac:dyDescent="0.35">
      <c r="A24" s="39" t="s">
        <v>22</v>
      </c>
      <c r="B24" s="40" t="s">
        <v>30</v>
      </c>
      <c r="C24" s="18" t="s">
        <v>2</v>
      </c>
      <c r="D24" s="1">
        <v>543.05399999999997</v>
      </c>
      <c r="E24" s="1">
        <v>143.68199999999999</v>
      </c>
      <c r="F24" s="1">
        <v>399.37200000000001</v>
      </c>
      <c r="G24" s="1">
        <v>26.394494444729862</v>
      </c>
      <c r="H24" s="1">
        <v>169.62</v>
      </c>
      <c r="I24" s="1">
        <v>14.133333333333335</v>
      </c>
      <c r="J24" s="1">
        <v>24.858897390778925</v>
      </c>
      <c r="K24" s="1">
        <v>6.43</v>
      </c>
      <c r="L24" s="1">
        <v>34.723980560919983</v>
      </c>
      <c r="M24" s="3">
        <v>15.658617272128703</v>
      </c>
      <c r="N24" s="4">
        <v>2.9993848910199987</v>
      </c>
      <c r="O24" s="4">
        <v>6.9723215074842777</v>
      </c>
      <c r="P24" s="4">
        <v>15.423333333333334</v>
      </c>
      <c r="Q24" s="21">
        <v>2.6199999999999997</v>
      </c>
      <c r="R24" s="4">
        <v>2.8833333333333333</v>
      </c>
      <c r="S24" s="21">
        <v>1.9366666666666665</v>
      </c>
      <c r="T24" s="4">
        <v>54.656666666666673</v>
      </c>
      <c r="U24" s="22">
        <v>89.84333333333332</v>
      </c>
    </row>
    <row r="25" spans="1:21" x14ac:dyDescent="0.35">
      <c r="A25" s="39"/>
      <c r="B25" s="40"/>
      <c r="C25" s="20" t="s">
        <v>3</v>
      </c>
      <c r="D25" s="1">
        <v>743.49000000000012</v>
      </c>
      <c r="E25" s="1">
        <v>261.62400000000002</v>
      </c>
      <c r="F25" s="1">
        <v>481.86599999999999</v>
      </c>
      <c r="G25" s="1">
        <v>35.166975830744263</v>
      </c>
      <c r="H25" s="1">
        <v>254.10000000000002</v>
      </c>
      <c r="I25" s="1">
        <v>14.200000000000001</v>
      </c>
      <c r="J25" s="1">
        <v>24.400891596813306</v>
      </c>
      <c r="K25" s="1">
        <v>6.833333333333333</v>
      </c>
      <c r="L25" s="1">
        <v>42.378192966095334</v>
      </c>
      <c r="M25" s="3">
        <v>17.636998702166963</v>
      </c>
      <c r="N25" s="3">
        <v>3.2669909092665463</v>
      </c>
      <c r="O25" s="3">
        <v>7.1637324283642281</v>
      </c>
      <c r="P25" s="3">
        <v>15.416666666666666</v>
      </c>
      <c r="Q25" s="3">
        <v>3.0066666666666664</v>
      </c>
      <c r="R25" s="3">
        <v>3.2699999999999996</v>
      </c>
      <c r="S25" s="3">
        <v>1.9766666666666666</v>
      </c>
      <c r="T25" s="3">
        <v>53.73</v>
      </c>
      <c r="U25" s="5">
        <v>89.976666666666674</v>
      </c>
    </row>
    <row r="26" spans="1:21" x14ac:dyDescent="0.35">
      <c r="A26" s="39"/>
      <c r="B26" s="40"/>
      <c r="C26" s="20" t="s">
        <v>5</v>
      </c>
      <c r="D26" s="1">
        <v>764.87399999999991</v>
      </c>
      <c r="E26" s="1">
        <v>254.49533333333332</v>
      </c>
      <c r="F26" s="1">
        <v>510.37866666666667</v>
      </c>
      <c r="G26" s="1">
        <v>33.225613868556934</v>
      </c>
      <c r="H26" s="1">
        <v>243.54</v>
      </c>
      <c r="I26" s="1">
        <v>14.933333333333332</v>
      </c>
      <c r="J26" s="1">
        <v>25.411808729108504</v>
      </c>
      <c r="K26" s="1">
        <v>6.8</v>
      </c>
      <c r="L26" s="1">
        <v>41.245674740484425</v>
      </c>
      <c r="M26" s="3">
        <v>17.420321292973245</v>
      </c>
      <c r="N26" s="3">
        <v>3.2299666303663166</v>
      </c>
      <c r="O26" s="3">
        <v>7.1268394495667318</v>
      </c>
      <c r="P26" s="3">
        <v>15.68</v>
      </c>
      <c r="Q26" s="3">
        <v>2.85</v>
      </c>
      <c r="R26" s="3">
        <v>2.8533333333333335</v>
      </c>
      <c r="S26" s="3">
        <v>1.9833333333333332</v>
      </c>
      <c r="T26" s="3">
        <v>54.183333333333337</v>
      </c>
      <c r="U26" s="5">
        <v>90.089999999999989</v>
      </c>
    </row>
    <row r="27" spans="1:21" x14ac:dyDescent="0.35">
      <c r="A27" s="39"/>
      <c r="B27" s="40"/>
      <c r="C27" s="20" t="s">
        <v>4</v>
      </c>
      <c r="D27" s="1">
        <v>699.40199999999993</v>
      </c>
      <c r="E27" s="1">
        <v>238.458</v>
      </c>
      <c r="F27" s="1">
        <v>460.9439999999999</v>
      </c>
      <c r="G27" s="1">
        <v>34.115953062290835</v>
      </c>
      <c r="H27" s="1">
        <v>213.84</v>
      </c>
      <c r="I27" s="1">
        <v>15.200000000000001</v>
      </c>
      <c r="J27" s="1">
        <v>28.410876967224876</v>
      </c>
      <c r="K27" s="1">
        <v>6.333333333333333</v>
      </c>
      <c r="L27" s="1">
        <v>40.011606817549797</v>
      </c>
      <c r="M27" s="3">
        <v>16.927416893071811</v>
      </c>
      <c r="N27" s="3">
        <v>3.1682215987923925</v>
      </c>
      <c r="O27" s="3">
        <v>7.0986125312772463</v>
      </c>
      <c r="P27" s="3">
        <v>15.723333333333334</v>
      </c>
      <c r="Q27" s="3">
        <v>3.0233333333333334</v>
      </c>
      <c r="R27" s="3">
        <v>3.25</v>
      </c>
      <c r="S27" s="3">
        <v>2.0299999999999998</v>
      </c>
      <c r="T27" s="3">
        <v>52.6</v>
      </c>
      <c r="U27" s="5">
        <v>90.066666666666677</v>
      </c>
    </row>
    <row r="28" spans="1:21" ht="6" customHeight="1" x14ac:dyDescent="0.35">
      <c r="A28" s="39"/>
      <c r="B28" s="36"/>
      <c r="C28" s="20"/>
      <c r="D28" s="1"/>
      <c r="E28" s="1"/>
      <c r="F28" s="1"/>
      <c r="G28" s="1"/>
      <c r="H28" s="1"/>
      <c r="I28" s="1"/>
      <c r="J28" s="1"/>
      <c r="K28" s="1"/>
      <c r="L28" s="1"/>
      <c r="M28" s="3"/>
      <c r="N28" s="3"/>
      <c r="O28" s="3"/>
      <c r="P28" s="3"/>
      <c r="Q28" s="3"/>
      <c r="R28" s="3"/>
      <c r="S28" s="3"/>
      <c r="T28" s="3"/>
      <c r="U28" s="5"/>
    </row>
    <row r="29" spans="1:21" x14ac:dyDescent="0.35">
      <c r="A29" s="39"/>
      <c r="B29" s="40" t="s">
        <v>31</v>
      </c>
      <c r="C29" s="18" t="s">
        <v>2</v>
      </c>
      <c r="D29" s="1">
        <v>652.476</v>
      </c>
      <c r="E29" s="1">
        <v>203.94000000000003</v>
      </c>
      <c r="F29" s="1">
        <v>448.536</v>
      </c>
      <c r="G29" s="1">
        <v>31.503878612799003</v>
      </c>
      <c r="H29" s="1">
        <v>201.30000000000004</v>
      </c>
      <c r="I29" s="1">
        <v>14.6</v>
      </c>
      <c r="J29" s="1">
        <v>26.103444605416797</v>
      </c>
      <c r="K29" s="1">
        <v>7.0333333333333341</v>
      </c>
      <c r="L29" s="1">
        <v>36.961137845185597</v>
      </c>
      <c r="M29" s="3">
        <v>16.562535076072326</v>
      </c>
      <c r="N29" s="3">
        <v>3.0558431558505976</v>
      </c>
      <c r="O29" s="3">
        <v>7.2779650012615313</v>
      </c>
      <c r="P29" s="3">
        <v>15.303333333333333</v>
      </c>
      <c r="Q29" s="3">
        <v>2.4133333333333336</v>
      </c>
      <c r="R29" s="3">
        <v>2.7166666666666668</v>
      </c>
      <c r="S29" s="3">
        <v>1.9799999999999998</v>
      </c>
      <c r="T29" s="3">
        <v>55.826666666666661</v>
      </c>
      <c r="U29" s="5">
        <v>89.886666666666656</v>
      </c>
    </row>
    <row r="30" spans="1:21" x14ac:dyDescent="0.35">
      <c r="A30" s="39"/>
      <c r="B30" s="40"/>
      <c r="C30" s="20" t="s">
        <v>3</v>
      </c>
      <c r="D30" s="1">
        <v>738.56866666666667</v>
      </c>
      <c r="E30" s="1">
        <v>261.19200000000001</v>
      </c>
      <c r="F30" s="1">
        <v>477.37666666666672</v>
      </c>
      <c r="G30" s="1">
        <v>35.349890013587093</v>
      </c>
      <c r="H30" s="1">
        <v>227.08</v>
      </c>
      <c r="I30" s="1">
        <v>14.466666666666667</v>
      </c>
      <c r="J30" s="1">
        <v>28.954118602126595</v>
      </c>
      <c r="K30" s="1">
        <v>7.2</v>
      </c>
      <c r="L30" s="1">
        <v>39.411503061538866</v>
      </c>
      <c r="M30" s="3">
        <v>17.422776077218231</v>
      </c>
      <c r="N30" s="3">
        <v>3.0656716756550906</v>
      </c>
      <c r="O30" s="3">
        <v>7.6068594243089835</v>
      </c>
      <c r="P30" s="3">
        <v>16.040000000000003</v>
      </c>
      <c r="Q30" s="3">
        <v>2.4566666666666666</v>
      </c>
      <c r="R30" s="3">
        <v>2.7966666666666669</v>
      </c>
      <c r="S30" s="3">
        <v>2.0299999999999998</v>
      </c>
      <c r="T30" s="3">
        <v>55.669999999999995</v>
      </c>
      <c r="U30" s="5">
        <v>89.89</v>
      </c>
    </row>
    <row r="31" spans="1:21" x14ac:dyDescent="0.35">
      <c r="A31" s="39"/>
      <c r="B31" s="40"/>
      <c r="C31" s="20" t="s">
        <v>5</v>
      </c>
      <c r="D31" s="1">
        <v>628.25399999999991</v>
      </c>
      <c r="E31" s="1">
        <v>225.06000000000003</v>
      </c>
      <c r="F31" s="1">
        <v>403.19399999999996</v>
      </c>
      <c r="G31" s="1">
        <v>35.691753665218279</v>
      </c>
      <c r="H31" s="1">
        <v>218.46</v>
      </c>
      <c r="I31" s="1">
        <v>14.866666666666667</v>
      </c>
      <c r="J31" s="1">
        <v>26.103444605416797</v>
      </c>
      <c r="K31" s="1">
        <v>6.9666666666666659</v>
      </c>
      <c r="L31" s="1">
        <v>37.89828490858239</v>
      </c>
      <c r="M31" s="3">
        <v>17.700305403144188</v>
      </c>
      <c r="N31" s="3">
        <v>3.0309500202350157</v>
      </c>
      <c r="O31" s="3">
        <v>7.6540813890774499</v>
      </c>
      <c r="P31" s="3">
        <v>16.366666666666664</v>
      </c>
      <c r="Q31" s="3">
        <v>2.5666666666666664</v>
      </c>
      <c r="R31" s="3">
        <v>2.65</v>
      </c>
      <c r="S31" s="3">
        <v>2.08</v>
      </c>
      <c r="T31" s="3">
        <v>54.77</v>
      </c>
      <c r="U31" s="5">
        <v>89.836666666666659</v>
      </c>
    </row>
    <row r="32" spans="1:21" x14ac:dyDescent="0.35">
      <c r="A32" s="39"/>
      <c r="B32" s="40"/>
      <c r="C32" s="20" t="s">
        <v>4</v>
      </c>
      <c r="D32" s="1">
        <v>648.25200000000018</v>
      </c>
      <c r="E32" s="1">
        <v>220.10373333333334</v>
      </c>
      <c r="F32" s="1">
        <v>428.14826666666687</v>
      </c>
      <c r="G32" s="1">
        <v>34.053804335423102</v>
      </c>
      <c r="H32" s="1">
        <v>200.11333333333334</v>
      </c>
      <c r="I32" s="1">
        <v>14.866666666666667</v>
      </c>
      <c r="J32" s="1">
        <v>30.333911891354465</v>
      </c>
      <c r="K32" s="1">
        <v>7.0333333333333341</v>
      </c>
      <c r="L32" s="1">
        <v>38.29791522584641</v>
      </c>
      <c r="M32" s="3">
        <v>17.159616976312279</v>
      </c>
      <c r="N32" s="3">
        <v>3.0303248848405819</v>
      </c>
      <c r="O32" s="3">
        <v>7.5927892939267538</v>
      </c>
      <c r="P32" s="3">
        <v>16.560000000000002</v>
      </c>
      <c r="Q32" s="3">
        <v>2.3800000000000003</v>
      </c>
      <c r="R32" s="3">
        <v>2.61</v>
      </c>
      <c r="S32" s="3">
        <v>2.08</v>
      </c>
      <c r="T32" s="3">
        <v>53.6</v>
      </c>
      <c r="U32" s="5">
        <v>89.713333333333324</v>
      </c>
    </row>
    <row r="33" spans="1:21" ht="6" customHeight="1" x14ac:dyDescent="0.35">
      <c r="A33" s="35"/>
      <c r="B33" s="36"/>
      <c r="C33" s="18"/>
      <c r="D33" s="1"/>
      <c r="E33" s="1"/>
      <c r="F33" s="1"/>
      <c r="G33" s="1"/>
      <c r="H33" s="1"/>
      <c r="I33" s="1"/>
      <c r="J33" s="1"/>
      <c r="K33" s="1"/>
      <c r="L33" s="1"/>
      <c r="M33" s="3"/>
      <c r="N33" s="3"/>
      <c r="O33" s="3"/>
      <c r="P33" s="3"/>
      <c r="Q33" s="3"/>
      <c r="R33" s="3"/>
      <c r="S33" s="3"/>
      <c r="T33" s="3"/>
      <c r="U33" s="5"/>
    </row>
    <row r="34" spans="1:21" x14ac:dyDescent="0.35">
      <c r="A34" s="39" t="s">
        <v>23</v>
      </c>
      <c r="B34" s="40" t="s">
        <v>30</v>
      </c>
      <c r="C34" s="18" t="s">
        <v>2</v>
      </c>
      <c r="D34" s="1">
        <v>515.58733333333339</v>
      </c>
      <c r="E34" s="1">
        <v>123.18900000000001</v>
      </c>
      <c r="F34" s="1">
        <v>392.39833333333331</v>
      </c>
      <c r="G34" s="1">
        <v>23.882394627860197</v>
      </c>
      <c r="H34" s="1">
        <v>127.38</v>
      </c>
      <c r="I34" s="1">
        <v>18.000000000000004</v>
      </c>
      <c r="J34" s="1">
        <v>31.688759585810033</v>
      </c>
      <c r="K34" s="1">
        <v>8.2999999999999989</v>
      </c>
      <c r="L34" s="1">
        <v>35.844172954844886</v>
      </c>
      <c r="M34" s="3">
        <v>16.447245557922432</v>
      </c>
      <c r="N34" s="3">
        <v>2.9401572913111029</v>
      </c>
      <c r="O34" s="3">
        <v>7.4557914320540384</v>
      </c>
      <c r="P34" s="3">
        <v>18.12</v>
      </c>
      <c r="Q34" s="3">
        <v>1.4366666666666668</v>
      </c>
      <c r="R34" s="3">
        <v>2.3566666666666669</v>
      </c>
      <c r="S34" s="3">
        <v>1.8033333333333335</v>
      </c>
      <c r="T34" s="3">
        <v>56.443333333333328</v>
      </c>
      <c r="U34" s="5">
        <v>89.956666666666663</v>
      </c>
    </row>
    <row r="35" spans="1:21" x14ac:dyDescent="0.35">
      <c r="A35" s="39"/>
      <c r="B35" s="40"/>
      <c r="C35" s="20" t="s">
        <v>3</v>
      </c>
      <c r="D35" s="1">
        <v>673.13400000000001</v>
      </c>
      <c r="E35" s="1">
        <v>220.56213333333335</v>
      </c>
      <c r="F35" s="1">
        <v>452.57186666666666</v>
      </c>
      <c r="G35" s="1">
        <v>32.867007213630437</v>
      </c>
      <c r="H35" s="1">
        <v>151.27333333333334</v>
      </c>
      <c r="I35" s="1">
        <v>17.866666666666664</v>
      </c>
      <c r="J35" s="1">
        <v>39.345580281234255</v>
      </c>
      <c r="K35" s="1">
        <v>8.2000000000000011</v>
      </c>
      <c r="L35" s="1">
        <v>46.086524085446058</v>
      </c>
      <c r="M35" s="3">
        <v>19.325154372642331</v>
      </c>
      <c r="N35" s="3">
        <v>3.2226057969798414</v>
      </c>
      <c r="O35" s="3">
        <v>7.979244094944435</v>
      </c>
      <c r="P35" s="3">
        <v>17.786666666666665</v>
      </c>
      <c r="Q35" s="3">
        <v>1.793333333333333</v>
      </c>
      <c r="R35" s="3">
        <v>2.39</v>
      </c>
      <c r="S35" s="3">
        <v>1.7299999999999998</v>
      </c>
      <c r="T35" s="3">
        <v>56.78</v>
      </c>
      <c r="U35" s="5">
        <v>89.706666666666663</v>
      </c>
    </row>
    <row r="36" spans="1:21" x14ac:dyDescent="0.35">
      <c r="A36" s="39"/>
      <c r="B36" s="40"/>
      <c r="C36" s="20" t="s">
        <v>5</v>
      </c>
      <c r="D36" s="1">
        <v>686.07</v>
      </c>
      <c r="E36" s="1">
        <v>226.06320000000002</v>
      </c>
      <c r="F36" s="1">
        <v>460.00679999999994</v>
      </c>
      <c r="G36" s="1">
        <v>32.899575796127529</v>
      </c>
      <c r="H36" s="1">
        <v>164.34</v>
      </c>
      <c r="I36" s="1">
        <v>17.733333333333334</v>
      </c>
      <c r="J36" s="1">
        <v>37.920801499944766</v>
      </c>
      <c r="K36" s="1">
        <v>8.2666666666666675</v>
      </c>
      <c r="L36" s="1">
        <v>43.902165270183751</v>
      </c>
      <c r="M36" s="3">
        <v>19.423196382608463</v>
      </c>
      <c r="N36" s="3">
        <v>3.2107396433273259</v>
      </c>
      <c r="O36" s="3">
        <v>8.0545737089859202</v>
      </c>
      <c r="P36" s="3">
        <v>17.820000000000004</v>
      </c>
      <c r="Q36" s="3">
        <v>1.9466666666666665</v>
      </c>
      <c r="R36" s="3">
        <v>2.56</v>
      </c>
      <c r="S36" s="3">
        <v>1.79</v>
      </c>
      <c r="T36" s="3">
        <v>55.29</v>
      </c>
      <c r="U36" s="5">
        <v>89.52</v>
      </c>
    </row>
    <row r="37" spans="1:21" x14ac:dyDescent="0.35">
      <c r="A37" s="39"/>
      <c r="B37" s="40"/>
      <c r="C37" s="20" t="s">
        <v>4</v>
      </c>
      <c r="D37" s="1">
        <v>686.07</v>
      </c>
      <c r="E37" s="1">
        <v>220.70400000000004</v>
      </c>
      <c r="F37" s="1">
        <v>465.36599999999999</v>
      </c>
      <c r="G37" s="1">
        <v>32.490671950698314</v>
      </c>
      <c r="H37" s="1">
        <v>157.08000000000001</v>
      </c>
      <c r="I37" s="1">
        <v>19</v>
      </c>
      <c r="J37" s="1">
        <v>37.11630076762993</v>
      </c>
      <c r="K37" s="1">
        <v>9.0666666666666682</v>
      </c>
      <c r="L37" s="1">
        <v>44.118850382305254</v>
      </c>
      <c r="M37" s="3">
        <v>18.985425111850152</v>
      </c>
      <c r="N37" s="3">
        <v>3.1940853753828282</v>
      </c>
      <c r="O37" s="3">
        <v>7.9609969415721693</v>
      </c>
      <c r="P37" s="3">
        <v>18.383333333333336</v>
      </c>
      <c r="Q37" s="3">
        <v>1.53</v>
      </c>
      <c r="R37" s="3">
        <v>2.3833333333333333</v>
      </c>
      <c r="S37" s="3">
        <v>1.8233333333333335</v>
      </c>
      <c r="T37" s="3">
        <v>53.733333333333327</v>
      </c>
      <c r="U37" s="5">
        <v>89.813333333333333</v>
      </c>
    </row>
    <row r="38" spans="1:21" ht="6" customHeight="1" x14ac:dyDescent="0.35">
      <c r="A38" s="39"/>
      <c r="B38" s="36"/>
      <c r="C38" s="20"/>
      <c r="D38" s="1"/>
      <c r="E38" s="1"/>
      <c r="F38" s="1"/>
      <c r="G38" s="1"/>
      <c r="H38" s="1"/>
      <c r="I38" s="1"/>
      <c r="J38" s="1"/>
      <c r="K38" s="1"/>
      <c r="L38" s="1"/>
      <c r="M38" s="3"/>
      <c r="N38" s="3"/>
      <c r="O38" s="3"/>
      <c r="P38" s="3"/>
      <c r="Q38" s="3"/>
      <c r="R38" s="3"/>
      <c r="S38" s="3"/>
      <c r="T38" s="3"/>
      <c r="U38" s="5"/>
    </row>
    <row r="39" spans="1:21" x14ac:dyDescent="0.35">
      <c r="A39" s="39"/>
      <c r="B39" s="40" t="s">
        <v>31</v>
      </c>
      <c r="C39" s="18" t="s">
        <v>2</v>
      </c>
      <c r="D39" s="1">
        <v>639.87</v>
      </c>
      <c r="E39" s="1">
        <v>212.5728</v>
      </c>
      <c r="F39" s="1">
        <v>427.29719999999998</v>
      </c>
      <c r="G39" s="1">
        <v>33.342646205769135</v>
      </c>
      <c r="H39" s="1">
        <v>150.71333333333334</v>
      </c>
      <c r="I39" s="1">
        <v>18</v>
      </c>
      <c r="J39" s="1">
        <v>36.449609436382026</v>
      </c>
      <c r="K39" s="1">
        <v>8</v>
      </c>
      <c r="L39" s="1">
        <v>41.160939785652445</v>
      </c>
      <c r="M39" s="3">
        <v>18.597238148016075</v>
      </c>
      <c r="N39" s="3">
        <v>3.1637452092573839</v>
      </c>
      <c r="O39" s="3">
        <v>7.8582851455313838</v>
      </c>
      <c r="P39" s="3">
        <v>14.340000000000002</v>
      </c>
      <c r="Q39" s="3">
        <v>1.8633333333333333</v>
      </c>
      <c r="R39" s="3">
        <v>2.5033333333333334</v>
      </c>
      <c r="S39" s="3">
        <v>1.7033333333333331</v>
      </c>
      <c r="T39" s="3">
        <v>58.99666666666667</v>
      </c>
      <c r="U39" s="5">
        <v>89.509999999999991</v>
      </c>
    </row>
    <row r="40" spans="1:21" x14ac:dyDescent="0.35">
      <c r="A40" s="39"/>
      <c r="B40" s="40"/>
      <c r="C40" s="20" t="s">
        <v>3</v>
      </c>
      <c r="D40" s="1">
        <v>660.66</v>
      </c>
      <c r="E40" s="1">
        <v>227.71979999999999</v>
      </c>
      <c r="F40" s="1">
        <v>432.9402</v>
      </c>
      <c r="G40" s="1">
        <v>34.496851940330203</v>
      </c>
      <c r="H40" s="1">
        <v>157.74</v>
      </c>
      <c r="I40" s="1">
        <v>18.133333333333333</v>
      </c>
      <c r="J40" s="1">
        <v>38.875551224082436</v>
      </c>
      <c r="K40" s="1">
        <v>8.2000000000000011</v>
      </c>
      <c r="L40" s="1">
        <v>41.825080445716665</v>
      </c>
      <c r="M40" s="3">
        <v>18.592126994462067</v>
      </c>
      <c r="N40" s="3">
        <v>3.1139559975220288</v>
      </c>
      <c r="O40" s="3">
        <v>7.9712481720830946</v>
      </c>
      <c r="P40" s="3">
        <v>13.93</v>
      </c>
      <c r="Q40" s="3">
        <v>2.11</v>
      </c>
      <c r="R40" s="3">
        <v>2.5666666666666669</v>
      </c>
      <c r="S40" s="3">
        <v>1.7333333333333334</v>
      </c>
      <c r="T40" s="3">
        <v>57.48</v>
      </c>
      <c r="U40" s="5">
        <v>89.393333333333331</v>
      </c>
    </row>
    <row r="41" spans="1:21" x14ac:dyDescent="0.35">
      <c r="A41" s="39"/>
      <c r="B41" s="40"/>
      <c r="C41" s="20" t="s">
        <v>5</v>
      </c>
      <c r="D41" s="1">
        <v>690.68999999999994</v>
      </c>
      <c r="E41" s="1">
        <v>244.20559999999998</v>
      </c>
      <c r="F41" s="1">
        <v>446.48440000000005</v>
      </c>
      <c r="G41" s="1">
        <v>35.475033225765941</v>
      </c>
      <c r="H41" s="1">
        <v>168.96</v>
      </c>
      <c r="I41" s="1">
        <v>18.533333333333331</v>
      </c>
      <c r="J41" s="1">
        <v>37.468373942654814</v>
      </c>
      <c r="K41" s="1">
        <v>8</v>
      </c>
      <c r="L41" s="1">
        <v>42.340889430487472</v>
      </c>
      <c r="M41" s="3">
        <v>18.13668271773739</v>
      </c>
      <c r="N41" s="3">
        <v>3.1478595271414442</v>
      </c>
      <c r="O41" s="3">
        <v>7.8280240253837716</v>
      </c>
      <c r="P41" s="3">
        <v>14.956666666666669</v>
      </c>
      <c r="Q41" s="3">
        <v>1.8566666666666667</v>
      </c>
      <c r="R41" s="3">
        <v>2.58</v>
      </c>
      <c r="S41" s="3">
        <v>1.7299999999999998</v>
      </c>
      <c r="T41" s="3">
        <v>58.389999999999993</v>
      </c>
      <c r="U41" s="5">
        <v>89.56</v>
      </c>
    </row>
    <row r="42" spans="1:21" x14ac:dyDescent="0.35">
      <c r="A42" s="39"/>
      <c r="B42" s="40"/>
      <c r="C42" s="20" t="s">
        <v>4</v>
      </c>
      <c r="D42" s="1">
        <v>629.87</v>
      </c>
      <c r="E42" s="1">
        <v>211.74936666666667</v>
      </c>
      <c r="F42" s="1">
        <v>418.12063333333327</v>
      </c>
      <c r="G42" s="1">
        <v>33.860672021340605</v>
      </c>
      <c r="H42" s="1">
        <v>171.55333333333337</v>
      </c>
      <c r="I42" s="1">
        <v>17.866666666666664</v>
      </c>
      <c r="J42" s="1">
        <v>33.540363259719165</v>
      </c>
      <c r="K42" s="1">
        <v>7.9333333333333336</v>
      </c>
      <c r="L42" s="1">
        <v>41.695724317119044</v>
      </c>
      <c r="M42" s="3">
        <v>18.733188844789524</v>
      </c>
      <c r="N42" s="3">
        <v>3.105602173045297</v>
      </c>
      <c r="O42" s="3">
        <v>8.0028360676609989</v>
      </c>
      <c r="P42" s="3">
        <v>16.233333333333334</v>
      </c>
      <c r="Q42" s="3">
        <v>1.3</v>
      </c>
      <c r="R42" s="3">
        <v>2.3433333333333333</v>
      </c>
      <c r="S42" s="3">
        <v>1.76</v>
      </c>
      <c r="T42" s="3">
        <v>55.126666666666665</v>
      </c>
      <c r="U42" s="5">
        <v>89.913333333333341</v>
      </c>
    </row>
    <row r="43" spans="1:21" ht="6" customHeight="1" x14ac:dyDescent="0.35">
      <c r="A43" s="35"/>
      <c r="B43" s="36"/>
      <c r="C43" s="18"/>
      <c r="D43" s="1"/>
      <c r="E43" s="1"/>
      <c r="F43" s="1"/>
      <c r="G43" s="1"/>
      <c r="H43" s="1"/>
      <c r="I43" s="1"/>
      <c r="J43" s="1"/>
      <c r="K43" s="1"/>
      <c r="L43" s="1"/>
      <c r="M43" s="3"/>
      <c r="N43" s="1"/>
      <c r="O43" s="1"/>
      <c r="P43" s="1"/>
      <c r="Q43" s="1"/>
      <c r="R43" s="1"/>
      <c r="S43" s="1"/>
      <c r="T43" s="1"/>
      <c r="U43" s="19"/>
    </row>
    <row r="44" spans="1:21" s="30" customFormat="1" x14ac:dyDescent="0.35">
      <c r="A44" s="25"/>
      <c r="B44" s="26" t="s">
        <v>32</v>
      </c>
      <c r="C44" s="27" t="s">
        <v>25</v>
      </c>
      <c r="D44" s="28">
        <v>821.24841666666669</v>
      </c>
      <c r="E44" s="28">
        <v>270.40624625000004</v>
      </c>
      <c r="F44" s="28">
        <v>550.84217041666659</v>
      </c>
      <c r="G44" s="28">
        <v>32.453461274709824</v>
      </c>
      <c r="H44" s="28">
        <v>212.82458333333335</v>
      </c>
      <c r="I44" s="28">
        <v>18.158333333333335</v>
      </c>
      <c r="J44" s="28">
        <v>33.324267689894242</v>
      </c>
      <c r="K44" s="28">
        <v>7.9061458333333334</v>
      </c>
      <c r="L44" s="28">
        <v>40.114932767108627</v>
      </c>
      <c r="M44" s="28">
        <v>17.548817057302699</v>
      </c>
      <c r="N44" s="28">
        <v>3.111652717721531</v>
      </c>
      <c r="O44" s="28">
        <v>7.530431311716117</v>
      </c>
      <c r="P44" s="28">
        <v>14.991250000000001</v>
      </c>
      <c r="Q44" s="28">
        <v>2.3179166666666671</v>
      </c>
      <c r="R44" s="28">
        <v>2.7682291666666665</v>
      </c>
      <c r="S44" s="28">
        <v>1.8632291666666665</v>
      </c>
      <c r="T44" s="28">
        <v>56.639062500000001</v>
      </c>
      <c r="U44" s="29">
        <v>89.947708333333338</v>
      </c>
    </row>
    <row r="45" spans="1:21" ht="15" thickBot="1" x14ac:dyDescent="0.4">
      <c r="A45" s="6"/>
      <c r="B45" s="7"/>
      <c r="C45" s="23" t="s">
        <v>8</v>
      </c>
      <c r="D45" s="8">
        <v>101.7321</v>
      </c>
      <c r="E45" s="8">
        <v>43.531599999999997</v>
      </c>
      <c r="F45" s="8">
        <v>74.991799999999998</v>
      </c>
      <c r="G45" s="8">
        <v>3.6941999999999999</v>
      </c>
      <c r="H45" s="8">
        <v>33.651400000000002</v>
      </c>
      <c r="I45" s="8">
        <v>1.1763999999999999</v>
      </c>
      <c r="J45" s="8">
        <v>6.2232000000000003</v>
      </c>
      <c r="K45" s="8">
        <v>0.74160000000000004</v>
      </c>
      <c r="L45" s="8">
        <v>3.0514000000000001</v>
      </c>
      <c r="M45" s="8">
        <v>0.98640000000000005</v>
      </c>
      <c r="N45" s="8">
        <v>0.12</v>
      </c>
      <c r="O45" s="8">
        <v>0.2838</v>
      </c>
      <c r="P45" s="8">
        <v>0.76529999999999998</v>
      </c>
      <c r="Q45" s="8">
        <v>0.36120000000000002</v>
      </c>
      <c r="R45" s="8">
        <v>0.308</v>
      </c>
      <c r="S45" s="8">
        <v>0.12759999999999999</v>
      </c>
      <c r="T45" s="8">
        <v>2.194</v>
      </c>
      <c r="U45" s="9">
        <v>0.36520000000000002</v>
      </c>
    </row>
    <row r="46" spans="1:21" x14ac:dyDescent="0.35">
      <c r="A46" s="2" t="s">
        <v>33</v>
      </c>
    </row>
    <row r="48" spans="1:21" ht="15" thickBot="1" x14ac:dyDescent="0.4"/>
    <row r="49" spans="2:21" s="30" customFormat="1" ht="16.5" x14ac:dyDescent="0.35">
      <c r="C49" s="10" t="s">
        <v>26</v>
      </c>
      <c r="D49" s="16" t="s">
        <v>27</v>
      </c>
      <c r="E49" s="16" t="s">
        <v>28</v>
      </c>
      <c r="F49" s="16" t="s">
        <v>29</v>
      </c>
      <c r="G49" s="16" t="s">
        <v>12</v>
      </c>
      <c r="H49" s="16" t="s">
        <v>0</v>
      </c>
      <c r="I49" s="16" t="s">
        <v>38</v>
      </c>
      <c r="J49" s="16" t="s">
        <v>1</v>
      </c>
      <c r="K49" s="16" t="s">
        <v>13</v>
      </c>
      <c r="L49" s="16" t="s">
        <v>9</v>
      </c>
      <c r="M49" s="16" t="s">
        <v>24</v>
      </c>
      <c r="N49" s="16" t="s">
        <v>10</v>
      </c>
      <c r="O49" s="16" t="s">
        <v>11</v>
      </c>
      <c r="P49" s="16" t="s">
        <v>14</v>
      </c>
      <c r="Q49" s="16" t="s">
        <v>15</v>
      </c>
      <c r="R49" s="16" t="s">
        <v>16</v>
      </c>
      <c r="S49" s="16" t="s">
        <v>17</v>
      </c>
      <c r="T49" s="16" t="s">
        <v>18</v>
      </c>
      <c r="U49" s="17" t="s">
        <v>19</v>
      </c>
    </row>
    <row r="50" spans="2:21" s="30" customFormat="1" x14ac:dyDescent="0.35">
      <c r="C50" s="27" t="s">
        <v>20</v>
      </c>
      <c r="D50" s="31">
        <v>1190.2284166666666</v>
      </c>
      <c r="E50" s="31">
        <v>424.23026416666676</v>
      </c>
      <c r="F50" s="31">
        <v>765.99815249999983</v>
      </c>
      <c r="G50" s="31">
        <v>35.571304466367195</v>
      </c>
      <c r="H50" s="31">
        <v>259.71166666666664</v>
      </c>
      <c r="I50" s="31">
        <v>19.591666666666669</v>
      </c>
      <c r="J50" s="31">
        <v>40.289820291384736</v>
      </c>
      <c r="K50" s="31">
        <v>8.0291666666666668</v>
      </c>
      <c r="L50" s="31">
        <f>AVERAGE(L4:L12)</f>
        <v>40.816483417237755</v>
      </c>
      <c r="M50" s="31">
        <f t="shared" ref="M50:U50" si="0">AVERAGE(M4:M12)</f>
        <v>17.544706840099412</v>
      </c>
      <c r="N50" s="31">
        <f t="shared" si="0"/>
        <v>3.1641514694331101</v>
      </c>
      <c r="O50" s="31">
        <f t="shared" si="0"/>
        <v>7.4465763140251129</v>
      </c>
      <c r="P50" s="31">
        <f t="shared" si="0"/>
        <v>12.744583333333333</v>
      </c>
      <c r="Q50" s="31">
        <f t="shared" si="0"/>
        <v>3.0208333333333335</v>
      </c>
      <c r="R50" s="31">
        <f t="shared" si="0"/>
        <v>3.2099999999999995</v>
      </c>
      <c r="S50" s="31">
        <f t="shared" si="0"/>
        <v>2.0024999999999999</v>
      </c>
      <c r="T50" s="31">
        <f t="shared" si="0"/>
        <v>56.49583333333333</v>
      </c>
      <c r="U50" s="32">
        <f t="shared" si="0"/>
        <v>90.678333333333342</v>
      </c>
    </row>
    <row r="51" spans="2:21" s="30" customFormat="1" x14ac:dyDescent="0.35">
      <c r="C51" s="27" t="s">
        <v>21</v>
      </c>
      <c r="D51" s="31">
        <v>769.72500000000002</v>
      </c>
      <c r="E51" s="31">
        <v>220.4796</v>
      </c>
      <c r="F51" s="31">
        <v>549.24540000000002</v>
      </c>
      <c r="G51" s="31">
        <v>28.640388530613137</v>
      </c>
      <c r="H51" s="31">
        <v>219.45000000000002</v>
      </c>
      <c r="I51" s="31">
        <v>20.24166666666666</v>
      </c>
      <c r="J51" s="31">
        <v>29.634408669980008</v>
      </c>
      <c r="K51" s="31">
        <v>8.5208333333333339</v>
      </c>
      <c r="L51" s="31">
        <f>AVERAGE(L14:L22)</f>
        <v>38.655417301451962</v>
      </c>
      <c r="M51" s="31">
        <f t="shared" ref="M51:U51" si="1">AVERAGE(M14:M22)</f>
        <v>17.059455661221854</v>
      </c>
      <c r="N51" s="31">
        <f t="shared" si="1"/>
        <v>3.0391963039537906</v>
      </c>
      <c r="O51" s="31">
        <f t="shared" si="1"/>
        <v>7.47462385615398</v>
      </c>
      <c r="P51" s="31">
        <f t="shared" si="1"/>
        <v>14.959999999999999</v>
      </c>
      <c r="Q51" s="31">
        <f t="shared" si="1"/>
        <v>1.8566666666666667</v>
      </c>
      <c r="R51" s="31">
        <f t="shared" si="1"/>
        <v>2.5237500000000002</v>
      </c>
      <c r="S51" s="31">
        <f t="shared" si="1"/>
        <v>1.6791666666666667</v>
      </c>
      <c r="T51" s="31">
        <f t="shared" si="1"/>
        <v>59.150833333333331</v>
      </c>
      <c r="U51" s="32">
        <f t="shared" si="1"/>
        <v>89.527916666666655</v>
      </c>
    </row>
    <row r="52" spans="2:21" s="30" customFormat="1" x14ac:dyDescent="0.35">
      <c r="C52" s="27" t="s">
        <v>22</v>
      </c>
      <c r="D52" s="31">
        <v>677.29633333333334</v>
      </c>
      <c r="E52" s="31">
        <v>226.06938333333338</v>
      </c>
      <c r="F52" s="31">
        <v>451.22695000000004</v>
      </c>
      <c r="G52" s="31">
        <v>33.187795479168663</v>
      </c>
      <c r="H52" s="31">
        <v>216.00666666666666</v>
      </c>
      <c r="I52" s="31">
        <v>14.658333333333337</v>
      </c>
      <c r="J52" s="31">
        <v>26.822174298530026</v>
      </c>
      <c r="K52" s="31">
        <v>6.8287500000000003</v>
      </c>
      <c r="L52" s="31">
        <f>AVERAGE(L24:L32)</f>
        <v>38.866037015775348</v>
      </c>
      <c r="M52" s="31">
        <f t="shared" ref="M52:U52" si="2">AVERAGE(M24:M32)</f>
        <v>17.061073461635967</v>
      </c>
      <c r="N52" s="31">
        <f t="shared" si="2"/>
        <v>3.1059192207533171</v>
      </c>
      <c r="O52" s="31">
        <f t="shared" si="2"/>
        <v>7.3116501281584005</v>
      </c>
      <c r="P52" s="31">
        <f t="shared" si="2"/>
        <v>15.814166666666667</v>
      </c>
      <c r="Q52" s="31">
        <f t="shared" si="2"/>
        <v>2.6645833333333333</v>
      </c>
      <c r="R52" s="31">
        <f t="shared" si="2"/>
        <v>2.8787499999999997</v>
      </c>
      <c r="S52" s="31">
        <f t="shared" si="2"/>
        <v>2.012083333333333</v>
      </c>
      <c r="T52" s="31">
        <f t="shared" si="2"/>
        <v>54.379583333333336</v>
      </c>
      <c r="U52" s="32">
        <f t="shared" si="2"/>
        <v>89.912916666666675</v>
      </c>
    </row>
    <row r="53" spans="2:21" s="30" customFormat="1" x14ac:dyDescent="0.35">
      <c r="C53" s="27" t="s">
        <v>23</v>
      </c>
      <c r="D53" s="31">
        <v>647.74391666666668</v>
      </c>
      <c r="E53" s="31">
        <v>210.84573750000001</v>
      </c>
      <c r="F53" s="31">
        <v>436.89817916666658</v>
      </c>
      <c r="G53" s="31">
        <v>32.414356622690292</v>
      </c>
      <c r="H53" s="31">
        <v>156.13000000000005</v>
      </c>
      <c r="I53" s="31">
        <v>18.141666666666669</v>
      </c>
      <c r="J53" s="31">
        <v>36.550667499682184</v>
      </c>
      <c r="K53" s="31">
        <v>8.2458333333333336</v>
      </c>
      <c r="L53" s="31">
        <f>AVERAGE(L34:L42)</f>
        <v>42.12179333396945</v>
      </c>
      <c r="M53" s="31">
        <f t="shared" ref="M53:U53" si="3">AVERAGE(M34:M42)</f>
        <v>18.530032266253556</v>
      </c>
      <c r="N53" s="31">
        <f t="shared" si="3"/>
        <v>3.137343876745907</v>
      </c>
      <c r="O53" s="31">
        <f t="shared" si="3"/>
        <v>7.8888749485269765</v>
      </c>
      <c r="P53" s="31">
        <f t="shared" si="3"/>
        <v>16.446250000000003</v>
      </c>
      <c r="Q53" s="31">
        <f t="shared" si="3"/>
        <v>1.7295833333333335</v>
      </c>
      <c r="R53" s="31">
        <f t="shared" si="3"/>
        <v>2.4604166666666667</v>
      </c>
      <c r="S53" s="31">
        <f t="shared" si="3"/>
        <v>1.7591666666666665</v>
      </c>
      <c r="T53" s="31">
        <f t="shared" si="3"/>
        <v>56.53</v>
      </c>
      <c r="U53" s="32">
        <f t="shared" si="3"/>
        <v>89.671666666666667</v>
      </c>
    </row>
    <row r="54" spans="2:21" s="30" customFormat="1" ht="6" customHeight="1" x14ac:dyDescent="0.35">
      <c r="C54" s="11"/>
      <c r="D54" s="12"/>
      <c r="E54" s="13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31"/>
      <c r="T54" s="31"/>
      <c r="U54" s="32"/>
    </row>
    <row r="55" spans="2:21" s="30" customFormat="1" x14ac:dyDescent="0.35">
      <c r="B55" s="30" t="s">
        <v>32</v>
      </c>
      <c r="C55" s="27" t="s">
        <v>25</v>
      </c>
      <c r="D55" s="28">
        <f>AVERAGE(D50:D53)</f>
        <v>821.24841666666669</v>
      </c>
      <c r="E55" s="28">
        <f t="shared" ref="E55:T55" si="4">AVERAGE(E50:E53)</f>
        <v>270.40624625000004</v>
      </c>
      <c r="F55" s="28">
        <f t="shared" si="4"/>
        <v>550.84217041666659</v>
      </c>
      <c r="G55" s="28">
        <f t="shared" si="4"/>
        <v>32.453461274709824</v>
      </c>
      <c r="H55" s="28">
        <f t="shared" si="4"/>
        <v>212.82458333333335</v>
      </c>
      <c r="I55" s="28">
        <f t="shared" si="4"/>
        <v>18.158333333333335</v>
      </c>
      <c r="J55" s="28">
        <f t="shared" si="4"/>
        <v>33.324267689894242</v>
      </c>
      <c r="K55" s="28">
        <f t="shared" si="4"/>
        <v>7.9061458333333334</v>
      </c>
      <c r="L55" s="28">
        <f t="shared" si="4"/>
        <v>40.114932767108627</v>
      </c>
      <c r="M55" s="28">
        <f t="shared" si="4"/>
        <v>17.548817057302699</v>
      </c>
      <c r="N55" s="28">
        <f t="shared" si="4"/>
        <v>3.111652717721531</v>
      </c>
      <c r="O55" s="28">
        <f t="shared" si="4"/>
        <v>7.530431311716117</v>
      </c>
      <c r="P55" s="28">
        <f t="shared" si="4"/>
        <v>14.991250000000001</v>
      </c>
      <c r="Q55" s="28">
        <f t="shared" si="4"/>
        <v>2.3179166666666671</v>
      </c>
      <c r="R55" s="28">
        <f t="shared" si="4"/>
        <v>2.7682291666666665</v>
      </c>
      <c r="S55" s="28">
        <f t="shared" si="4"/>
        <v>1.8632291666666665</v>
      </c>
      <c r="T55" s="28">
        <f t="shared" si="4"/>
        <v>56.639062500000001</v>
      </c>
      <c r="U55" s="29">
        <f>AVERAGE(U50:U53)</f>
        <v>89.947708333333338</v>
      </c>
    </row>
    <row r="56" spans="2:21" s="30" customFormat="1" ht="15" thickBot="1" x14ac:dyDescent="0.4">
      <c r="C56" s="37" t="s">
        <v>8</v>
      </c>
      <c r="D56" s="33">
        <v>37.246699999999997</v>
      </c>
      <c r="E56" s="33">
        <v>14.002000000000001</v>
      </c>
      <c r="F56" s="33">
        <v>28.564599999999999</v>
      </c>
      <c r="G56" s="33">
        <v>1.0965</v>
      </c>
      <c r="H56" s="33">
        <v>15.237500000000001</v>
      </c>
      <c r="I56" s="33">
        <v>0.42970000000000003</v>
      </c>
      <c r="J56" s="33">
        <v>2.3199999999999998</v>
      </c>
      <c r="K56" s="33">
        <v>0.3075</v>
      </c>
      <c r="L56" s="33">
        <v>1.5392999999999999</v>
      </c>
      <c r="M56" s="33">
        <v>0.4587</v>
      </c>
      <c r="N56" s="33">
        <v>5.8099999999999999E-2</v>
      </c>
      <c r="O56" s="33">
        <v>0.124</v>
      </c>
      <c r="P56" s="33">
        <v>0.33760000000000001</v>
      </c>
      <c r="Q56" s="33">
        <v>4.5900000000000003E-2</v>
      </c>
      <c r="R56" s="33">
        <v>9.0200000000000002E-2</v>
      </c>
      <c r="S56" s="33">
        <v>2.76E-2</v>
      </c>
      <c r="T56" s="33">
        <v>0.7339</v>
      </c>
      <c r="U56" s="38">
        <v>0.13200000000000001</v>
      </c>
    </row>
    <row r="57" spans="2:21" s="30" customFormat="1" x14ac:dyDescent="0.35">
      <c r="C57" s="30" t="s">
        <v>34</v>
      </c>
    </row>
    <row r="58" spans="2:21" s="30" customFormat="1" ht="15" thickBot="1" x14ac:dyDescent="0.4"/>
    <row r="59" spans="2:21" s="30" customFormat="1" ht="16.5" x14ac:dyDescent="0.35">
      <c r="C59" s="10" t="s">
        <v>6</v>
      </c>
      <c r="D59" s="16" t="s">
        <v>27</v>
      </c>
      <c r="E59" s="16" t="s">
        <v>28</v>
      </c>
      <c r="F59" s="16" t="s">
        <v>29</v>
      </c>
      <c r="G59" s="16" t="s">
        <v>12</v>
      </c>
      <c r="H59" s="16" t="s">
        <v>0</v>
      </c>
      <c r="I59" s="16" t="s">
        <v>38</v>
      </c>
      <c r="J59" s="16" t="s">
        <v>1</v>
      </c>
      <c r="K59" s="16" t="s">
        <v>13</v>
      </c>
      <c r="L59" s="16" t="s">
        <v>9</v>
      </c>
      <c r="M59" s="16" t="s">
        <v>24</v>
      </c>
      <c r="N59" s="16" t="s">
        <v>10</v>
      </c>
      <c r="O59" s="16" t="s">
        <v>11</v>
      </c>
      <c r="P59" s="16" t="s">
        <v>14</v>
      </c>
      <c r="Q59" s="16" t="s">
        <v>15</v>
      </c>
      <c r="R59" s="16" t="s">
        <v>16</v>
      </c>
      <c r="S59" s="16" t="s">
        <v>17</v>
      </c>
      <c r="T59" s="16" t="s">
        <v>18</v>
      </c>
      <c r="U59" s="17" t="s">
        <v>19</v>
      </c>
    </row>
    <row r="60" spans="2:21" s="30" customFormat="1" x14ac:dyDescent="0.35">
      <c r="C60" s="27" t="s">
        <v>30</v>
      </c>
      <c r="D60" s="31">
        <v>832.94529166666666</v>
      </c>
      <c r="E60" s="31">
        <v>271.99916124999999</v>
      </c>
      <c r="F60" s="31">
        <v>560.94613041666662</v>
      </c>
      <c r="G60" s="31">
        <v>31.830451629996809</v>
      </c>
      <c r="H60" s="31">
        <v>217.77625000000003</v>
      </c>
      <c r="I60" s="31">
        <v>18.1875</v>
      </c>
      <c r="J60" s="31">
        <v>32.971783745831011</v>
      </c>
      <c r="K60" s="31">
        <v>7.864374999999999</v>
      </c>
      <c r="L60" s="31">
        <v>41.184870440419878</v>
      </c>
      <c r="M60" s="31">
        <v>17.699607030051475</v>
      </c>
      <c r="N60" s="31">
        <v>3.1607461568940662</v>
      </c>
      <c r="O60" s="31">
        <v>7.4518208722041859</v>
      </c>
      <c r="P60" s="31">
        <v>15.182916666666666</v>
      </c>
      <c r="Q60" s="31">
        <v>2.4133333333333336</v>
      </c>
      <c r="R60" s="31">
        <v>2.8675000000000002</v>
      </c>
      <c r="S60" s="31">
        <v>1.8522916666666669</v>
      </c>
      <c r="T60" s="31">
        <v>56.096249999999998</v>
      </c>
      <c r="U60" s="32">
        <v>90.012500000000017</v>
      </c>
    </row>
    <row r="61" spans="2:21" s="30" customFormat="1" x14ac:dyDescent="0.35">
      <c r="C61" s="27" t="s">
        <v>31</v>
      </c>
      <c r="D61" s="31">
        <v>809.55154166666682</v>
      </c>
      <c r="E61" s="31">
        <v>268.81333124999998</v>
      </c>
      <c r="F61" s="31">
        <v>540.73821041666667</v>
      </c>
      <c r="G61" s="31">
        <v>33.076470919422832</v>
      </c>
      <c r="H61" s="31">
        <v>207.8729166666667</v>
      </c>
      <c r="I61" s="31">
        <v>18.12916666666667</v>
      </c>
      <c r="J61" s="31">
        <v>33.676751633957466</v>
      </c>
      <c r="K61" s="31">
        <v>7.947916666666667</v>
      </c>
      <c r="L61" s="31">
        <v>39.044995093797382</v>
      </c>
      <c r="M61" s="31">
        <v>17.39802708455392</v>
      </c>
      <c r="N61" s="31">
        <v>3.0625592785489961</v>
      </c>
      <c r="O61" s="31">
        <v>7.6090417512280482</v>
      </c>
      <c r="P61" s="31">
        <v>14.799583333333334</v>
      </c>
      <c r="Q61" s="31">
        <v>2.2225000000000001</v>
      </c>
      <c r="R61" s="31">
        <v>2.6689583333333333</v>
      </c>
      <c r="S61" s="31">
        <v>1.874166666666667</v>
      </c>
      <c r="T61" s="31">
        <v>57.181874999999998</v>
      </c>
      <c r="U61" s="32">
        <v>89.882916666666674</v>
      </c>
    </row>
    <row r="62" spans="2:21" s="30" customFormat="1" ht="6" customHeight="1" x14ac:dyDescent="0.35">
      <c r="C62" s="11"/>
      <c r="D62" s="12"/>
      <c r="E62" s="13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31"/>
      <c r="T62" s="31"/>
      <c r="U62" s="32"/>
    </row>
    <row r="63" spans="2:21" s="30" customFormat="1" x14ac:dyDescent="0.35">
      <c r="C63" s="27" t="s">
        <v>25</v>
      </c>
      <c r="D63" s="28">
        <f>AVERAGE(D60:D61)</f>
        <v>821.2484166666668</v>
      </c>
      <c r="E63" s="28">
        <f t="shared" ref="E63:U63" si="5">AVERAGE(E60:E61)</f>
        <v>270.40624624999998</v>
      </c>
      <c r="F63" s="28">
        <f t="shared" si="5"/>
        <v>550.8421704166667</v>
      </c>
      <c r="G63" s="28">
        <f t="shared" si="5"/>
        <v>32.453461274709824</v>
      </c>
      <c r="H63" s="28">
        <f t="shared" si="5"/>
        <v>212.82458333333335</v>
      </c>
      <c r="I63" s="28">
        <f t="shared" si="5"/>
        <v>18.158333333333335</v>
      </c>
      <c r="J63" s="28">
        <f t="shared" si="5"/>
        <v>33.324267689894242</v>
      </c>
      <c r="K63" s="28">
        <f t="shared" si="5"/>
        <v>7.9061458333333334</v>
      </c>
      <c r="L63" s="28">
        <f t="shared" si="5"/>
        <v>40.114932767108627</v>
      </c>
      <c r="M63" s="28">
        <f t="shared" si="5"/>
        <v>17.548817057302699</v>
      </c>
      <c r="N63" s="28">
        <f t="shared" si="5"/>
        <v>3.1116527177215314</v>
      </c>
      <c r="O63" s="28">
        <f>AVERAGE(O60:O61)</f>
        <v>7.530431311716117</v>
      </c>
      <c r="P63" s="28">
        <f t="shared" si="5"/>
        <v>14.991250000000001</v>
      </c>
      <c r="Q63" s="28">
        <f t="shared" si="5"/>
        <v>2.3179166666666671</v>
      </c>
      <c r="R63" s="28">
        <f t="shared" si="5"/>
        <v>2.768229166666667</v>
      </c>
      <c r="S63" s="28">
        <f t="shared" si="5"/>
        <v>1.8632291666666669</v>
      </c>
      <c r="T63" s="28">
        <f t="shared" si="5"/>
        <v>56.639062499999994</v>
      </c>
      <c r="U63" s="29">
        <f t="shared" si="5"/>
        <v>89.947708333333338</v>
      </c>
    </row>
    <row r="64" spans="2:21" s="30" customFormat="1" ht="15" thickBot="1" x14ac:dyDescent="0.4">
      <c r="C64" s="37" t="s">
        <v>8</v>
      </c>
      <c r="D64" s="33">
        <v>18.854299999999999</v>
      </c>
      <c r="E64" s="33">
        <v>14.9339</v>
      </c>
      <c r="F64" s="33">
        <v>3.9205999999999999</v>
      </c>
      <c r="G64" s="33">
        <v>0.80130000000000001</v>
      </c>
      <c r="H64" s="33">
        <v>11.5474</v>
      </c>
      <c r="I64" s="33">
        <v>0.62749999999999995</v>
      </c>
      <c r="J64" s="33">
        <v>1.6081000000000001</v>
      </c>
      <c r="K64" s="33">
        <v>0.29820000000000002</v>
      </c>
      <c r="L64" s="33">
        <v>1.1049</v>
      </c>
      <c r="M64" s="33">
        <v>0.22040000000000001</v>
      </c>
      <c r="N64" s="33">
        <v>6.1400000000000003E-2</v>
      </c>
      <c r="O64" s="33">
        <v>6.6900000000000001E-2</v>
      </c>
      <c r="P64" s="33">
        <v>0.1618</v>
      </c>
      <c r="Q64" s="33">
        <v>3.2000000000000002E-3</v>
      </c>
      <c r="R64" s="33">
        <v>0.1066</v>
      </c>
      <c r="S64" s="33">
        <v>2.8500000000000001E-2</v>
      </c>
      <c r="T64" s="33">
        <v>0.20730000000000001</v>
      </c>
      <c r="U64" s="38">
        <v>0.3</v>
      </c>
    </row>
    <row r="65" spans="3:21" s="30" customFormat="1" x14ac:dyDescent="0.35">
      <c r="C65" s="30" t="s">
        <v>35</v>
      </c>
    </row>
    <row r="66" spans="3:21" s="30" customFormat="1" ht="15" thickBot="1" x14ac:dyDescent="0.4"/>
    <row r="67" spans="3:21" s="30" customFormat="1" ht="16.5" x14ac:dyDescent="0.35">
      <c r="C67" s="10" t="s">
        <v>7</v>
      </c>
      <c r="D67" s="16" t="s">
        <v>27</v>
      </c>
      <c r="E67" s="16" t="s">
        <v>28</v>
      </c>
      <c r="F67" s="16" t="s">
        <v>29</v>
      </c>
      <c r="G67" s="16" t="s">
        <v>12</v>
      </c>
      <c r="H67" s="16" t="s">
        <v>0</v>
      </c>
      <c r="I67" s="16" t="s">
        <v>38</v>
      </c>
      <c r="J67" s="16" t="s">
        <v>1</v>
      </c>
      <c r="K67" s="16" t="s">
        <v>13</v>
      </c>
      <c r="L67" s="16" t="s">
        <v>9</v>
      </c>
      <c r="M67" s="16" t="s">
        <v>24</v>
      </c>
      <c r="N67" s="16" t="s">
        <v>10</v>
      </c>
      <c r="O67" s="16" t="s">
        <v>11</v>
      </c>
      <c r="P67" s="16" t="s">
        <v>14</v>
      </c>
      <c r="Q67" s="16" t="s">
        <v>15</v>
      </c>
      <c r="R67" s="16" t="s">
        <v>16</v>
      </c>
      <c r="S67" s="16" t="s">
        <v>17</v>
      </c>
      <c r="T67" s="16" t="s">
        <v>18</v>
      </c>
      <c r="U67" s="17" t="s">
        <v>19</v>
      </c>
    </row>
    <row r="68" spans="3:21" s="30" customFormat="1" x14ac:dyDescent="0.35">
      <c r="C68" s="27" t="s">
        <v>2</v>
      </c>
      <c r="D68" s="31">
        <f>AVERAGE(D4,D9,D14,D19,D24,D29,D34,D39)</f>
        <v>783.20566666666662</v>
      </c>
      <c r="E68" s="31">
        <f t="shared" ref="E68:U68" si="6">AVERAGE(E4,E9,E14,E19,E24,E29,E34,E39)</f>
        <v>244.091925</v>
      </c>
      <c r="F68" s="31">
        <f t="shared" si="6"/>
        <v>539.11374166666656</v>
      </c>
      <c r="G68" s="31">
        <f t="shared" si="6"/>
        <v>30.066152619897853</v>
      </c>
      <c r="H68" s="31">
        <f t="shared" si="6"/>
        <v>197.20416666666668</v>
      </c>
      <c r="I68" s="31">
        <f t="shared" si="6"/>
        <v>18.041666666666664</v>
      </c>
      <c r="J68" s="31">
        <f t="shared" si="6"/>
        <v>32.560900438203966</v>
      </c>
      <c r="K68" s="31">
        <f t="shared" si="6"/>
        <v>7.9245833333333326</v>
      </c>
      <c r="L68" s="31">
        <f t="shared" si="6"/>
        <v>38.279801778802089</v>
      </c>
      <c r="M68" s="31">
        <f t="shared" si="6"/>
        <v>17.040795215740118</v>
      </c>
      <c r="N68" s="31">
        <f t="shared" si="6"/>
        <v>3.0554988244286481</v>
      </c>
      <c r="O68" s="31">
        <f t="shared" si="6"/>
        <v>7.4358723457856897</v>
      </c>
      <c r="P68" s="31">
        <f t="shared" si="6"/>
        <v>14.697083333333333</v>
      </c>
      <c r="Q68" s="31">
        <f t="shared" si="6"/>
        <v>2.2958333333333334</v>
      </c>
      <c r="R68" s="31">
        <f t="shared" si="6"/>
        <v>2.7912499999999998</v>
      </c>
      <c r="S68" s="31">
        <f t="shared" si="6"/>
        <v>1.8425</v>
      </c>
      <c r="T68" s="31">
        <f t="shared" si="6"/>
        <v>57.079583333333332</v>
      </c>
      <c r="U68" s="32">
        <f t="shared" si="6"/>
        <v>89.935000000000002</v>
      </c>
    </row>
    <row r="69" spans="3:21" s="30" customFormat="1" x14ac:dyDescent="0.35">
      <c r="C69" s="34" t="s">
        <v>4</v>
      </c>
      <c r="D69" s="31">
        <f>AVERAGE(D5,D10,D15,D20,D25,D30,D35,D40)</f>
        <v>839.4740833333334</v>
      </c>
      <c r="E69" s="31">
        <f t="shared" ref="E69:U71" si="7">AVERAGE(E5,E10,E15,E20,E25,E30,E35,E40)</f>
        <v>279.22129166666667</v>
      </c>
      <c r="F69" s="31">
        <f t="shared" si="7"/>
        <v>560.25279166666678</v>
      </c>
      <c r="G69" s="31">
        <f t="shared" si="7"/>
        <v>33.020732686802475</v>
      </c>
      <c r="H69" s="31">
        <f t="shared" si="7"/>
        <v>217.90416666666667</v>
      </c>
      <c r="I69" s="31">
        <f t="shared" si="7"/>
        <v>18.083333333333332</v>
      </c>
      <c r="J69" s="31">
        <f t="shared" si="7"/>
        <v>33.973918444110062</v>
      </c>
      <c r="K69" s="31">
        <f t="shared" si="7"/>
        <v>7.9000000000000012</v>
      </c>
      <c r="L69" s="31">
        <f t="shared" si="7"/>
        <v>40.800442070393267</v>
      </c>
      <c r="M69" s="31">
        <f t="shared" si="7"/>
        <v>17.717774408221647</v>
      </c>
      <c r="N69" s="31">
        <f t="shared" si="7"/>
        <v>3.1351007970072495</v>
      </c>
      <c r="O69" s="31">
        <f t="shared" si="7"/>
        <v>7.5466672028908466</v>
      </c>
      <c r="P69" s="31">
        <f t="shared" si="7"/>
        <v>14.851666666666667</v>
      </c>
      <c r="Q69" s="31">
        <f t="shared" si="7"/>
        <v>2.3408333333333333</v>
      </c>
      <c r="R69" s="31">
        <f t="shared" si="7"/>
        <v>2.81</v>
      </c>
      <c r="S69" s="31">
        <f t="shared" si="7"/>
        <v>1.8570833333333332</v>
      </c>
      <c r="T69" s="31">
        <f t="shared" si="7"/>
        <v>56.632083333333341</v>
      </c>
      <c r="U69" s="32">
        <f t="shared" si="7"/>
        <v>89.922083333333333</v>
      </c>
    </row>
    <row r="70" spans="3:21" s="30" customFormat="1" x14ac:dyDescent="0.35">
      <c r="C70" s="34" t="s">
        <v>5</v>
      </c>
      <c r="D70" s="31">
        <f t="shared" ref="D70:S71" si="8">AVERAGE(D6,D11,D16,D21,D26,D31,D36,D41)</f>
        <v>845.64974999999993</v>
      </c>
      <c r="E70" s="31">
        <f t="shared" si="8"/>
        <v>288.07663333333329</v>
      </c>
      <c r="F70" s="31">
        <f t="shared" si="8"/>
        <v>557.57311666666669</v>
      </c>
      <c r="G70" s="31">
        <f t="shared" si="8"/>
        <v>33.670493144996499</v>
      </c>
      <c r="H70" s="31">
        <f t="shared" si="8"/>
        <v>225.04333333333332</v>
      </c>
      <c r="I70" s="31">
        <f t="shared" si="8"/>
        <v>18.241666666666667</v>
      </c>
      <c r="J70" s="31">
        <f t="shared" si="8"/>
        <v>32.669009708664312</v>
      </c>
      <c r="K70" s="31">
        <f t="shared" si="8"/>
        <v>7.875</v>
      </c>
      <c r="L70" s="31">
        <f t="shared" si="8"/>
        <v>40.776630318582818</v>
      </c>
      <c r="M70" s="31">
        <f t="shared" si="8"/>
        <v>17.775636551026682</v>
      </c>
      <c r="N70" s="31">
        <f t="shared" si="8"/>
        <v>3.1339102464861917</v>
      </c>
      <c r="O70" s="31">
        <f t="shared" si="8"/>
        <v>7.5821118328117949</v>
      </c>
      <c r="P70" s="31">
        <f t="shared" si="8"/>
        <v>15.054583333333332</v>
      </c>
      <c r="Q70" s="31">
        <f t="shared" si="8"/>
        <v>2.3812499999999996</v>
      </c>
      <c r="R70" s="31">
        <f t="shared" si="8"/>
        <v>2.7545833333333327</v>
      </c>
      <c r="S70" s="31">
        <f t="shared" si="8"/>
        <v>1.8654166666666665</v>
      </c>
      <c r="T70" s="31">
        <f t="shared" si="7"/>
        <v>56.790833333333332</v>
      </c>
      <c r="U70" s="32">
        <f t="shared" si="7"/>
        <v>89.912083333333328</v>
      </c>
    </row>
    <row r="71" spans="3:21" s="30" customFormat="1" x14ac:dyDescent="0.35">
      <c r="C71" s="34" t="s">
        <v>3</v>
      </c>
      <c r="D71" s="31">
        <f t="shared" si="8"/>
        <v>816.66416666666669</v>
      </c>
      <c r="E71" s="31">
        <f t="shared" si="7"/>
        <v>270.23513500000001</v>
      </c>
      <c r="F71" s="31">
        <f t="shared" si="7"/>
        <v>546.42903166666667</v>
      </c>
      <c r="G71" s="31">
        <f t="shared" si="7"/>
        <v>33.056466647142472</v>
      </c>
      <c r="H71" s="31">
        <f t="shared" si="7"/>
        <v>211.14666666666665</v>
      </c>
      <c r="I71" s="31">
        <f t="shared" si="7"/>
        <v>18.266666666666669</v>
      </c>
      <c r="J71" s="31">
        <f t="shared" si="7"/>
        <v>34.093242168598621</v>
      </c>
      <c r="K71" s="31">
        <f t="shared" si="7"/>
        <v>7.9250000000000007</v>
      </c>
      <c r="L71" s="31">
        <f t="shared" si="7"/>
        <v>40.602856900656349</v>
      </c>
      <c r="M71" s="31">
        <f t="shared" si="7"/>
        <v>17.661062054222342</v>
      </c>
      <c r="N71" s="31">
        <f t="shared" si="7"/>
        <v>3.1221010029640368</v>
      </c>
      <c r="O71" s="31">
        <f t="shared" si="7"/>
        <v>7.5570738653761387</v>
      </c>
      <c r="P71" s="31">
        <f t="shared" si="7"/>
        <v>15.361666666666668</v>
      </c>
      <c r="Q71" s="31">
        <f t="shared" si="7"/>
        <v>2.2537500000000001</v>
      </c>
      <c r="R71" s="31">
        <f t="shared" si="7"/>
        <v>2.7170833333333335</v>
      </c>
      <c r="S71" s="31">
        <f t="shared" si="7"/>
        <v>1.8879166666666667</v>
      </c>
      <c r="T71" s="31">
        <f t="shared" si="7"/>
        <v>56.053750000000008</v>
      </c>
      <c r="U71" s="32">
        <f t="shared" si="7"/>
        <v>90.021666666666661</v>
      </c>
    </row>
    <row r="72" spans="3:21" s="30" customFormat="1" ht="6" customHeight="1" x14ac:dyDescent="0.35">
      <c r="C72" s="11"/>
      <c r="D72" s="12"/>
      <c r="E72" s="13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31"/>
      <c r="T72" s="31"/>
      <c r="U72" s="32"/>
    </row>
    <row r="73" spans="3:21" s="30" customFormat="1" x14ac:dyDescent="0.35">
      <c r="C73" s="27" t="s">
        <v>25</v>
      </c>
      <c r="D73" s="28">
        <f>AVERAGE(D68:D71)</f>
        <v>821.24841666666657</v>
      </c>
      <c r="E73" s="28">
        <f t="shared" ref="E73:T73" si="9">AVERAGE(E68:E71)</f>
        <v>270.40624624999998</v>
      </c>
      <c r="F73" s="28">
        <f t="shared" si="9"/>
        <v>550.8421704166667</v>
      </c>
      <c r="G73" s="28">
        <f t="shared" si="9"/>
        <v>32.453461274709824</v>
      </c>
      <c r="H73" s="28">
        <f t="shared" si="9"/>
        <v>212.82458333333332</v>
      </c>
      <c r="I73" s="28">
        <f t="shared" si="9"/>
        <v>18.158333333333335</v>
      </c>
      <c r="J73" s="28">
        <f t="shared" si="9"/>
        <v>33.324267689894242</v>
      </c>
      <c r="K73" s="28">
        <f t="shared" si="9"/>
        <v>7.9061458333333334</v>
      </c>
      <c r="L73" s="28">
        <f t="shared" si="9"/>
        <v>40.114932767108627</v>
      </c>
      <c r="M73" s="28">
        <f t="shared" si="9"/>
        <v>17.548817057302696</v>
      </c>
      <c r="N73" s="28">
        <f t="shared" si="9"/>
        <v>3.1116527177215314</v>
      </c>
      <c r="O73" s="28">
        <f t="shared" si="9"/>
        <v>7.5304313117161179</v>
      </c>
      <c r="P73" s="28">
        <f t="shared" si="9"/>
        <v>14.991250000000001</v>
      </c>
      <c r="Q73" s="28">
        <f t="shared" si="9"/>
        <v>2.3179166666666666</v>
      </c>
      <c r="R73" s="28">
        <f t="shared" si="9"/>
        <v>2.7682291666666665</v>
      </c>
      <c r="S73" s="28">
        <f t="shared" si="9"/>
        <v>1.8632291666666665</v>
      </c>
      <c r="T73" s="28">
        <f t="shared" si="9"/>
        <v>56.639062500000001</v>
      </c>
      <c r="U73" s="29">
        <f>AVERAGE(U68:U71)</f>
        <v>89.947708333333324</v>
      </c>
    </row>
    <row r="74" spans="3:21" s="30" customFormat="1" ht="15" thickBot="1" x14ac:dyDescent="0.4">
      <c r="C74" s="37" t="s">
        <v>8</v>
      </c>
      <c r="D74" s="33">
        <v>36.724299999999999</v>
      </c>
      <c r="E74" s="33">
        <v>16.229600000000001</v>
      </c>
      <c r="F74" s="33">
        <v>26.7378</v>
      </c>
      <c r="G74" s="33">
        <v>1.3983000000000001</v>
      </c>
      <c r="H74" s="33">
        <v>11.1229</v>
      </c>
      <c r="I74" s="33">
        <v>0.42499999999999999</v>
      </c>
      <c r="J74" s="33">
        <v>2.2342</v>
      </c>
      <c r="K74" s="33">
        <v>0.25609999999999999</v>
      </c>
      <c r="L74" s="33">
        <v>0.93440000000000001</v>
      </c>
      <c r="M74" s="33">
        <v>0.32090000000000002</v>
      </c>
      <c r="N74" s="33">
        <v>3.7999999999999999E-2</v>
      </c>
      <c r="O74" s="33">
        <v>9.5600000000000004E-2</v>
      </c>
      <c r="P74" s="33">
        <v>0.25659999999999999</v>
      </c>
      <c r="Q74" s="33">
        <v>4.4900000000000002E-2</v>
      </c>
      <c r="R74" s="33">
        <v>0.1168</v>
      </c>
      <c r="S74" s="33">
        <v>5.0200000000000002E-2</v>
      </c>
      <c r="T74" s="33">
        <v>0.81100000000000005</v>
      </c>
      <c r="U74" s="38">
        <v>0.1323</v>
      </c>
    </row>
    <row r="75" spans="3:21" s="30" customFormat="1" x14ac:dyDescent="0.35">
      <c r="C75" s="30" t="s">
        <v>36</v>
      </c>
    </row>
  </sheetData>
  <mergeCells count="12">
    <mergeCell ref="A24:A32"/>
    <mergeCell ref="B24:B27"/>
    <mergeCell ref="B29:B32"/>
    <mergeCell ref="A34:A42"/>
    <mergeCell ref="B34:B37"/>
    <mergeCell ref="B39:B42"/>
    <mergeCell ref="A4:A12"/>
    <mergeCell ref="B4:B7"/>
    <mergeCell ref="B9:B12"/>
    <mergeCell ref="A14:A22"/>
    <mergeCell ref="B14:B17"/>
    <mergeCell ref="B19:B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 Means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2023-09-29T08:01:35Z</dcterms:created>
  <dcterms:modified xsi:type="dcterms:W3CDTF">2024-03-19T02:36:48Z</dcterms:modified>
</cp:coreProperties>
</file>