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论文\修改文本\新建文件夹\"/>
    </mc:Choice>
  </mc:AlternateContent>
  <xr:revisionPtr revIDLastSave="0" documentId="13_ncr:1_{C77CA3B9-0144-46A1-B604-4F9E0F6863AA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O27" i="1"/>
  <c r="O26" i="1"/>
  <c r="P26" i="1" s="1"/>
  <c r="O25" i="1"/>
  <c r="O24" i="1"/>
  <c r="O23" i="1"/>
  <c r="P23" i="1" s="1"/>
  <c r="O22" i="1"/>
  <c r="O21" i="1"/>
  <c r="O20" i="1"/>
  <c r="O19" i="1"/>
  <c r="O18" i="1"/>
  <c r="O17" i="1"/>
  <c r="P17" i="1" s="1"/>
  <c r="O16" i="1"/>
  <c r="O15" i="1"/>
  <c r="O14" i="1"/>
  <c r="O13" i="1"/>
  <c r="O12" i="1"/>
  <c r="P11" i="1"/>
  <c r="O11" i="1"/>
  <c r="O10" i="1"/>
  <c r="O9" i="1"/>
  <c r="O8" i="1"/>
  <c r="P8" i="1" s="1"/>
  <c r="O7" i="1"/>
  <c r="O6" i="1"/>
  <c r="P5" i="1" s="1"/>
  <c r="O5" i="1"/>
  <c r="O4" i="1"/>
  <c r="O3" i="1"/>
  <c r="O2" i="1"/>
  <c r="F28" i="1"/>
  <c r="E28" i="1"/>
  <c r="H28" i="1" s="1"/>
  <c r="F27" i="1"/>
  <c r="E27" i="1"/>
  <c r="F26" i="1"/>
  <c r="E26" i="1"/>
  <c r="H26" i="1" s="1"/>
  <c r="F25" i="1"/>
  <c r="E25" i="1"/>
  <c r="H25" i="1" s="1"/>
  <c r="F24" i="1"/>
  <c r="E24" i="1"/>
  <c r="F23" i="1"/>
  <c r="E23" i="1"/>
  <c r="H23" i="1" s="1"/>
  <c r="F22" i="1"/>
  <c r="E22" i="1"/>
  <c r="F21" i="1"/>
  <c r="E21" i="1"/>
  <c r="H21" i="1" s="1"/>
  <c r="F20" i="1"/>
  <c r="E20" i="1"/>
  <c r="F19" i="1"/>
  <c r="E19" i="1"/>
  <c r="H19" i="1" s="1"/>
  <c r="F18" i="1"/>
  <c r="E18" i="1"/>
  <c r="F17" i="1"/>
  <c r="E17" i="1"/>
  <c r="H17" i="1" s="1"/>
  <c r="F16" i="1"/>
  <c r="E16" i="1"/>
  <c r="H16" i="1" s="1"/>
  <c r="F15" i="1"/>
  <c r="E15" i="1"/>
  <c r="H15" i="1" s="1"/>
  <c r="F14" i="1"/>
  <c r="E14" i="1"/>
  <c r="G14" i="1" s="1"/>
  <c r="F13" i="1"/>
  <c r="E13" i="1"/>
  <c r="H13" i="1" s="1"/>
  <c r="F12" i="1"/>
  <c r="E12" i="1"/>
  <c r="G12" i="1" s="1"/>
  <c r="F11" i="1"/>
  <c r="E11" i="1"/>
  <c r="G11" i="1" s="1"/>
  <c r="F10" i="1"/>
  <c r="E10" i="1"/>
  <c r="H10" i="1" s="1"/>
  <c r="F9" i="1"/>
  <c r="E9" i="1"/>
  <c r="F8" i="1"/>
  <c r="E8" i="1"/>
  <c r="H8" i="1" s="1"/>
  <c r="F7" i="1"/>
  <c r="E7" i="1"/>
  <c r="F6" i="1"/>
  <c r="E6" i="1"/>
  <c r="H6" i="1" s="1"/>
  <c r="F5" i="1"/>
  <c r="E5" i="1"/>
  <c r="H5" i="1" s="1"/>
  <c r="F4" i="1"/>
  <c r="E4" i="1"/>
  <c r="G4" i="1" s="1"/>
  <c r="F3" i="1"/>
  <c r="E3" i="1"/>
  <c r="G3" i="1" s="1"/>
  <c r="F2" i="1"/>
  <c r="E2" i="1"/>
  <c r="H2" i="1" s="1"/>
  <c r="H9" i="1" l="1"/>
  <c r="H18" i="1"/>
  <c r="G25" i="1"/>
  <c r="H27" i="1"/>
  <c r="G20" i="1"/>
  <c r="P14" i="1"/>
  <c r="G22" i="1"/>
  <c r="G10" i="1"/>
  <c r="G16" i="1"/>
  <c r="P2" i="1"/>
  <c r="G21" i="1"/>
  <c r="G5" i="1"/>
  <c r="G17" i="1"/>
  <c r="H14" i="1"/>
  <c r="I14" i="1" s="1"/>
  <c r="H24" i="1"/>
  <c r="I23" i="1" s="1"/>
  <c r="I17" i="1"/>
  <c r="G6" i="1"/>
  <c r="H12" i="1"/>
  <c r="I8" i="1"/>
  <c r="P20" i="1"/>
  <c r="H20" i="1"/>
  <c r="G7" i="1"/>
  <c r="H11" i="1"/>
  <c r="H22" i="1"/>
  <c r="G26" i="1"/>
  <c r="H7" i="1"/>
  <c r="I5" i="1" s="1"/>
  <c r="G15" i="1"/>
  <c r="H3" i="1"/>
  <c r="G18" i="1"/>
  <c r="H4" i="1"/>
  <c r="G8" i="1"/>
  <c r="G19" i="1"/>
  <c r="G23" i="1"/>
  <c r="G27" i="1"/>
  <c r="G9" i="1"/>
  <c r="G2" i="1"/>
  <c r="G13" i="1"/>
  <c r="G24" i="1"/>
  <c r="G28" i="1"/>
  <c r="I2" i="1" l="1"/>
  <c r="I11" i="1"/>
  <c r="I20" i="1"/>
</calcChain>
</file>

<file path=xl/sharedStrings.xml><?xml version="1.0" encoding="utf-8"?>
<sst xmlns="http://schemas.openxmlformats.org/spreadsheetml/2006/main" count="33" uniqueCount="22">
  <si>
    <t>sample</t>
    <phoneticPr fontId="1" type="noConversion"/>
  </si>
  <si>
    <t>665nm</t>
    <phoneticPr fontId="1" type="noConversion"/>
  </si>
  <si>
    <t>649nm</t>
    <phoneticPr fontId="1" type="noConversion"/>
  </si>
  <si>
    <t>470nm</t>
    <phoneticPr fontId="1" type="noConversion"/>
  </si>
  <si>
    <r>
      <rPr>
        <b/>
        <sz val="11"/>
        <color theme="1"/>
        <rFont val="等线"/>
        <family val="3"/>
        <charset val="134"/>
      </rPr>
      <t>叶绿素</t>
    </r>
    <r>
      <rPr>
        <b/>
        <sz val="11"/>
        <color theme="1"/>
        <rFont val="Times New Roman"/>
        <family val="1"/>
      </rPr>
      <t>a</t>
    </r>
    <phoneticPr fontId="1" type="noConversion"/>
  </si>
  <si>
    <r>
      <rPr>
        <b/>
        <sz val="11"/>
        <color theme="1"/>
        <rFont val="等线"/>
        <family val="3"/>
        <charset val="134"/>
      </rPr>
      <t>叶绿素</t>
    </r>
    <r>
      <rPr>
        <b/>
        <sz val="11"/>
        <color theme="1"/>
        <rFont val="Times New Roman"/>
        <family val="1"/>
      </rPr>
      <t>b</t>
    </r>
    <phoneticPr fontId="1" type="noConversion"/>
  </si>
  <si>
    <r>
      <rPr>
        <b/>
        <sz val="11"/>
        <color theme="1"/>
        <rFont val="等线"/>
        <family val="3"/>
        <charset val="134"/>
      </rPr>
      <t>类胡萝卜素</t>
    </r>
    <phoneticPr fontId="1" type="noConversion"/>
  </si>
  <si>
    <t>AR-S1</t>
    <phoneticPr fontId="1" type="noConversion"/>
  </si>
  <si>
    <t>AR-S2</t>
    <phoneticPr fontId="1" type="noConversion"/>
  </si>
  <si>
    <t>AR-S3</t>
    <phoneticPr fontId="1" type="noConversion"/>
  </si>
  <si>
    <t>EG-S1</t>
    <phoneticPr fontId="1" type="noConversion"/>
  </si>
  <si>
    <t>EG-S2</t>
    <phoneticPr fontId="1" type="noConversion"/>
  </si>
  <si>
    <t>EG-S3</t>
    <phoneticPr fontId="1" type="noConversion"/>
  </si>
  <si>
    <t>GF-S1</t>
    <phoneticPr fontId="1" type="noConversion"/>
  </si>
  <si>
    <t>GF-S2</t>
    <phoneticPr fontId="1" type="noConversion"/>
  </si>
  <si>
    <t>GF-S3</t>
    <phoneticPr fontId="1" type="noConversion"/>
  </si>
  <si>
    <t>average</t>
    <phoneticPr fontId="1" type="noConversion"/>
  </si>
  <si>
    <t>叶绿素总含量</t>
    <phoneticPr fontId="1" type="noConversion"/>
  </si>
  <si>
    <t>530nm</t>
    <phoneticPr fontId="1" type="noConversion"/>
  </si>
  <si>
    <t>657nm</t>
    <phoneticPr fontId="1" type="noConversion"/>
  </si>
  <si>
    <r>
      <rPr>
        <b/>
        <sz val="11"/>
        <color theme="1"/>
        <rFont val="等线"/>
        <family val="3"/>
        <charset val="134"/>
      </rPr>
      <t>样品重量</t>
    </r>
    <phoneticPr fontId="1" type="noConversion"/>
  </si>
  <si>
    <t>花青素含量2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</si>
</sst>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等线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workbookViewId="0">
      <selection activeCell="P26" sqref="A1:P28"/>
    </sheetView>
  </sheetViews>
  <sheetFormatPr defaultRowHeight="13.9" x14ac:dyDescent="0.4"/>
  <sheetData>
    <row r="1" spans="1:1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8" t="s">
        <v>17</v>
      </c>
      <c r="I1" s="7" t="s">
        <v>16</v>
      </c>
      <c r="K1" s="1" t="s">
        <v>0</v>
      </c>
      <c r="L1" s="2" t="s">
        <v>18</v>
      </c>
      <c r="M1" s="2" t="s">
        <v>19</v>
      </c>
      <c r="N1" s="9" t="s">
        <v>20</v>
      </c>
      <c r="O1" s="10" t="s">
        <v>21</v>
      </c>
      <c r="P1" s="7" t="s">
        <v>16</v>
      </c>
    </row>
    <row r="2" spans="1:16" x14ac:dyDescent="0.4">
      <c r="A2" s="3" t="s">
        <v>7</v>
      </c>
      <c r="B2" s="4">
        <v>2.24E-2</v>
      </c>
      <c r="C2" s="4">
        <v>1.38E-2</v>
      </c>
      <c r="D2" s="4">
        <v>5.67E-2</v>
      </c>
      <c r="E2" s="5">
        <f t="shared" ref="E2:E28" si="0">13.95*B2-6.88*C2</f>
        <v>0.21753599999999998</v>
      </c>
      <c r="F2" s="5">
        <f t="shared" ref="F2:F28" si="1">24.96*C2-7.32*B2</f>
        <v>0.18048000000000003</v>
      </c>
      <c r="G2" s="5">
        <f t="shared" ref="G2:G28" si="2">(1000*D2-2.05*E2-114.8*F2)/245</f>
        <v>0.14504060081632655</v>
      </c>
      <c r="H2" s="5">
        <f>E2+F2</f>
        <v>0.39801600000000004</v>
      </c>
      <c r="I2" s="6">
        <f>AVERAGE(H2:H4)</f>
        <v>0.35580766666666669</v>
      </c>
      <c r="K2" s="3" t="s">
        <v>7</v>
      </c>
      <c r="L2" s="5">
        <v>1.2264999999999999</v>
      </c>
      <c r="M2" s="5">
        <v>0.14729999999999999</v>
      </c>
      <c r="N2" s="5">
        <v>0.1</v>
      </c>
      <c r="O2" s="5">
        <f>L2-0.25*M2</f>
        <v>1.1896749999999998</v>
      </c>
      <c r="P2" s="6">
        <f>AVERAGE(O2:O4)</f>
        <v>1.5634416666666666</v>
      </c>
    </row>
    <row r="3" spans="1:16" x14ac:dyDescent="0.4">
      <c r="A3" s="3"/>
      <c r="B3" s="4">
        <v>1.9699999999999999E-2</v>
      </c>
      <c r="C3" s="4">
        <v>1.26E-2</v>
      </c>
      <c r="D3" s="4">
        <v>4.9299999999999997E-2</v>
      </c>
      <c r="E3" s="5">
        <f t="shared" si="0"/>
        <v>0.18812699999999999</v>
      </c>
      <c r="F3" s="5">
        <f t="shared" si="1"/>
        <v>0.170292</v>
      </c>
      <c r="G3" s="5">
        <f t="shared" si="2"/>
        <v>0.11985640020408161</v>
      </c>
      <c r="H3" s="5">
        <f t="shared" ref="H3:H28" si="3">E3+F3</f>
        <v>0.35841899999999999</v>
      </c>
      <c r="I3" s="6"/>
      <c r="K3" s="3"/>
      <c r="L3" s="5">
        <v>1.9769000000000001</v>
      </c>
      <c r="M3" s="5">
        <v>1.12E-2</v>
      </c>
      <c r="N3" s="5">
        <v>0.1</v>
      </c>
      <c r="O3" s="5">
        <f t="shared" ref="O3:O28" si="4">L3-0.25*M3</f>
        <v>1.9741000000000002</v>
      </c>
      <c r="P3" s="6"/>
    </row>
    <row r="4" spans="1:16" x14ac:dyDescent="0.4">
      <c r="A4" s="3"/>
      <c r="B4" s="4">
        <v>1.7999999999999999E-2</v>
      </c>
      <c r="C4" s="4">
        <v>1.06E-2</v>
      </c>
      <c r="D4" s="4">
        <v>4.9200000000000001E-2</v>
      </c>
      <c r="E4" s="5">
        <f t="shared" si="0"/>
        <v>0.178172</v>
      </c>
      <c r="F4" s="5">
        <f t="shared" si="1"/>
        <v>0.13281600000000005</v>
      </c>
      <c r="G4" s="5">
        <f t="shared" si="2"/>
        <v>0.13709171673469389</v>
      </c>
      <c r="H4" s="5">
        <f t="shared" si="3"/>
        <v>0.31098800000000004</v>
      </c>
      <c r="I4" s="6"/>
      <c r="K4" s="3"/>
      <c r="L4" s="5">
        <v>1.5290999999999999</v>
      </c>
      <c r="M4" s="5">
        <v>1.0200000000000001E-2</v>
      </c>
      <c r="N4" s="5">
        <v>0.1</v>
      </c>
      <c r="O4" s="5">
        <f t="shared" si="4"/>
        <v>1.5265499999999999</v>
      </c>
      <c r="P4" s="6"/>
    </row>
    <row r="5" spans="1:16" x14ac:dyDescent="0.4">
      <c r="A5" s="3" t="s">
        <v>8</v>
      </c>
      <c r="B5" s="4">
        <v>5.4000000000000003E-3</v>
      </c>
      <c r="C5" s="4">
        <v>4.4000000000000003E-3</v>
      </c>
      <c r="D5" s="4">
        <v>1.4200000000000001E-2</v>
      </c>
      <c r="E5" s="5">
        <f t="shared" si="0"/>
        <v>4.5057999999999994E-2</v>
      </c>
      <c r="F5" s="5">
        <f t="shared" si="1"/>
        <v>7.0295999999999997E-2</v>
      </c>
      <c r="G5" s="5">
        <f t="shared" si="2"/>
        <v>2.4643470612244901E-2</v>
      </c>
      <c r="H5" s="5">
        <f t="shared" si="3"/>
        <v>0.11535399999999998</v>
      </c>
      <c r="I5" s="6">
        <f>AVERAGE(H5:H7)</f>
        <v>2.4187999999999998E-2</v>
      </c>
      <c r="K5" s="3" t="s">
        <v>8</v>
      </c>
      <c r="L5" s="5">
        <v>1.5678000000000001</v>
      </c>
      <c r="M5" s="5">
        <v>4.2700000000000002E-2</v>
      </c>
      <c r="N5" s="5">
        <v>0.1</v>
      </c>
      <c r="O5" s="5">
        <f t="shared" si="4"/>
        <v>1.5571250000000001</v>
      </c>
      <c r="P5" s="6">
        <f>AVERAGE(O5:O7)</f>
        <v>1.5904749999999999</v>
      </c>
    </row>
    <row r="6" spans="1:16" x14ac:dyDescent="0.4">
      <c r="A6" s="3"/>
      <c r="B6" s="4">
        <v>-2.3E-3</v>
      </c>
      <c r="C6" s="4">
        <v>-2.8E-3</v>
      </c>
      <c r="D6" s="4">
        <v>4.3E-3</v>
      </c>
      <c r="E6" s="5">
        <f t="shared" si="0"/>
        <v>-1.2820999999999996E-2</v>
      </c>
      <c r="F6" s="5">
        <f t="shared" si="1"/>
        <v>-5.3052000000000002E-2</v>
      </c>
      <c r="G6" s="5">
        <f t="shared" si="2"/>
        <v>4.2516949591836731E-2</v>
      </c>
      <c r="H6" s="5">
        <f t="shared" si="3"/>
        <v>-6.5873000000000001E-2</v>
      </c>
      <c r="I6" s="6"/>
      <c r="K6" s="3"/>
      <c r="L6" s="5">
        <v>1.5807</v>
      </c>
      <c r="M6" s="5">
        <v>8.3999999999999995E-3</v>
      </c>
      <c r="N6" s="5">
        <v>0.1</v>
      </c>
      <c r="O6" s="5">
        <f t="shared" si="4"/>
        <v>1.5786</v>
      </c>
      <c r="P6" s="6"/>
    </row>
    <row r="7" spans="1:16" x14ac:dyDescent="0.4">
      <c r="A7" s="3"/>
      <c r="B7" s="4">
        <v>1.2999999999999999E-3</v>
      </c>
      <c r="C7" s="4">
        <v>8.0000000000000004E-4</v>
      </c>
      <c r="D7" s="4">
        <v>9.1999999999999998E-3</v>
      </c>
      <c r="E7" s="5">
        <f t="shared" si="0"/>
        <v>1.2630999999999998E-2</v>
      </c>
      <c r="F7" s="5">
        <f t="shared" si="1"/>
        <v>1.0452000000000003E-2</v>
      </c>
      <c r="G7" s="5">
        <f t="shared" si="2"/>
        <v>3.2547823877551021E-2</v>
      </c>
      <c r="H7" s="5">
        <f t="shared" si="3"/>
        <v>2.3082999999999999E-2</v>
      </c>
      <c r="I7" s="6"/>
      <c r="K7" s="3"/>
      <c r="L7" s="5">
        <v>1.6432</v>
      </c>
      <c r="M7" s="5">
        <v>0.03</v>
      </c>
      <c r="N7" s="5">
        <v>0.1</v>
      </c>
      <c r="O7" s="5">
        <f t="shared" si="4"/>
        <v>1.6356999999999999</v>
      </c>
      <c r="P7" s="6"/>
    </row>
    <row r="8" spans="1:16" x14ac:dyDescent="0.4">
      <c r="A8" s="3" t="s">
        <v>9</v>
      </c>
      <c r="B8" s="4">
        <v>-8.0000000000000004E-4</v>
      </c>
      <c r="C8" s="4">
        <v>-5.9999999999999995E-4</v>
      </c>
      <c r="D8" s="4">
        <v>4.3E-3</v>
      </c>
      <c r="E8" s="5">
        <f t="shared" si="0"/>
        <v>-7.0320000000000001E-3</v>
      </c>
      <c r="F8" s="5">
        <f t="shared" si="1"/>
        <v>-9.1199999999999996E-3</v>
      </c>
      <c r="G8" s="5">
        <f t="shared" si="2"/>
        <v>2.1883231020408164E-2</v>
      </c>
      <c r="H8" s="5">
        <f t="shared" si="3"/>
        <v>-1.6152E-2</v>
      </c>
      <c r="I8" s="6">
        <f>AVERAGE(H8:H10)</f>
        <v>3.0736666666666673E-3</v>
      </c>
      <c r="K8" s="3" t="s">
        <v>9</v>
      </c>
      <c r="L8" s="5">
        <v>0.68630000000000002</v>
      </c>
      <c r="M8" s="5">
        <v>9.8100000000000007E-2</v>
      </c>
      <c r="N8" s="5">
        <v>0.1</v>
      </c>
      <c r="O8" s="5">
        <f t="shared" si="4"/>
        <v>0.661775</v>
      </c>
      <c r="P8" s="6">
        <f>AVERAGE(O8:O10)</f>
        <v>0.6843499999999999</v>
      </c>
    </row>
    <row r="9" spans="1:16" x14ac:dyDescent="0.4">
      <c r="A9" s="3"/>
      <c r="B9" s="4">
        <v>5.0000000000000001E-4</v>
      </c>
      <c r="C9" s="4">
        <v>5.0000000000000001E-4</v>
      </c>
      <c r="D9" s="4">
        <v>3.3999999999999998E-3</v>
      </c>
      <c r="E9" s="5">
        <f t="shared" si="0"/>
        <v>3.5349999999999995E-3</v>
      </c>
      <c r="F9" s="5">
        <f t="shared" si="1"/>
        <v>8.8200000000000014E-3</v>
      </c>
      <c r="G9" s="5">
        <f t="shared" si="2"/>
        <v>9.715172448979589E-3</v>
      </c>
      <c r="H9" s="5">
        <f t="shared" si="3"/>
        <v>1.2355000000000001E-2</v>
      </c>
      <c r="I9" s="6"/>
      <c r="K9" s="3"/>
      <c r="L9" s="5">
        <v>0.69610000000000005</v>
      </c>
      <c r="M9" s="5">
        <v>8.9399999999999993E-2</v>
      </c>
      <c r="N9" s="5">
        <v>0.1</v>
      </c>
      <c r="O9" s="5">
        <f t="shared" si="4"/>
        <v>0.67375000000000007</v>
      </c>
      <c r="P9" s="6"/>
    </row>
    <row r="10" spans="1:16" x14ac:dyDescent="0.4">
      <c r="A10" s="3"/>
      <c r="B10" s="4">
        <v>5.9999999999999995E-4</v>
      </c>
      <c r="C10" s="4">
        <v>5.0000000000000001E-4</v>
      </c>
      <c r="D10" s="4">
        <v>4.4000000000000003E-3</v>
      </c>
      <c r="E10" s="5">
        <f t="shared" si="0"/>
        <v>4.9299999999999986E-3</v>
      </c>
      <c r="F10" s="5">
        <f t="shared" si="1"/>
        <v>8.0880000000000014E-3</v>
      </c>
      <c r="G10" s="5">
        <f t="shared" si="2"/>
        <v>1.4128126938775512E-2</v>
      </c>
      <c r="H10" s="5">
        <f t="shared" si="3"/>
        <v>1.3018E-2</v>
      </c>
      <c r="I10" s="6"/>
      <c r="K10" s="3"/>
      <c r="L10" s="5">
        <v>0.71899999999999997</v>
      </c>
      <c r="M10" s="5">
        <v>5.8999999999999999E-3</v>
      </c>
      <c r="N10" s="5">
        <v>0.1</v>
      </c>
      <c r="O10" s="5">
        <f t="shared" si="4"/>
        <v>0.71752499999999997</v>
      </c>
      <c r="P10" s="6"/>
    </row>
    <row r="11" spans="1:16" x14ac:dyDescent="0.4">
      <c r="A11" s="3" t="s">
        <v>10</v>
      </c>
      <c r="B11" s="4">
        <v>-1.1000000000000001E-3</v>
      </c>
      <c r="C11" s="4">
        <v>-3.0000000000000001E-3</v>
      </c>
      <c r="D11" s="4">
        <v>6.1999999999999998E-3</v>
      </c>
      <c r="E11" s="5">
        <f t="shared" si="0"/>
        <v>5.2949999999999976E-3</v>
      </c>
      <c r="F11" s="5">
        <f t="shared" si="1"/>
        <v>-6.6827999999999999E-2</v>
      </c>
      <c r="G11" s="5">
        <f t="shared" si="2"/>
        <v>5.6575508775510201E-2</v>
      </c>
      <c r="H11" s="5">
        <f t="shared" si="3"/>
        <v>-6.1533000000000004E-2</v>
      </c>
      <c r="I11" s="6">
        <f>AVERAGE(H11:H13)</f>
        <v>4.4606666666666657E-3</v>
      </c>
      <c r="K11" s="3" t="s">
        <v>10</v>
      </c>
      <c r="L11" s="5">
        <v>0.28449999999999998</v>
      </c>
      <c r="M11" s="5">
        <v>0.249</v>
      </c>
      <c r="N11" s="5">
        <v>0.1</v>
      </c>
      <c r="O11" s="5">
        <f t="shared" si="4"/>
        <v>0.22224999999999998</v>
      </c>
      <c r="P11" s="6">
        <f>AVERAGE(O11:O13)</f>
        <v>0.15657499999999999</v>
      </c>
    </row>
    <row r="12" spans="1:16" x14ac:dyDescent="0.4">
      <c r="A12" s="3"/>
      <c r="B12" s="4">
        <v>2.5000000000000001E-3</v>
      </c>
      <c r="C12" s="4">
        <v>1.1999999999999999E-3</v>
      </c>
      <c r="D12" s="4">
        <v>1.04E-2</v>
      </c>
      <c r="E12" s="5">
        <f t="shared" si="0"/>
        <v>2.6618999999999997E-2</v>
      </c>
      <c r="F12" s="5">
        <f t="shared" si="1"/>
        <v>1.1651999999999999E-2</v>
      </c>
      <c r="G12" s="5">
        <f t="shared" si="2"/>
        <v>3.6766454897959183E-2</v>
      </c>
      <c r="H12" s="5">
        <f t="shared" si="3"/>
        <v>3.8270999999999999E-2</v>
      </c>
      <c r="I12" s="6"/>
      <c r="K12" s="3"/>
      <c r="L12" s="5">
        <v>5.1900000000000002E-2</v>
      </c>
      <c r="M12" s="5">
        <v>1.29E-2</v>
      </c>
      <c r="N12" s="5">
        <v>0.1</v>
      </c>
      <c r="O12" s="5">
        <f t="shared" si="4"/>
        <v>4.8675000000000003E-2</v>
      </c>
      <c r="P12" s="6"/>
    </row>
    <row r="13" spans="1:16" x14ac:dyDescent="0.4">
      <c r="A13" s="3"/>
      <c r="B13" s="4">
        <v>2.8E-3</v>
      </c>
      <c r="C13" s="4">
        <v>1E-3</v>
      </c>
      <c r="D13" s="4">
        <v>1.14E-2</v>
      </c>
      <c r="E13" s="5">
        <f t="shared" si="0"/>
        <v>3.218E-2</v>
      </c>
      <c r="F13" s="5">
        <f t="shared" si="1"/>
        <v>4.4640000000000027E-3</v>
      </c>
      <c r="G13" s="5">
        <f t="shared" si="2"/>
        <v>4.4169648163265303E-2</v>
      </c>
      <c r="H13" s="5">
        <f t="shared" si="3"/>
        <v>3.6644000000000003E-2</v>
      </c>
      <c r="I13" s="6"/>
      <c r="K13" s="3"/>
      <c r="L13" s="5">
        <v>0.24940000000000001</v>
      </c>
      <c r="M13" s="5">
        <v>0.2024</v>
      </c>
      <c r="N13" s="5">
        <v>0.1</v>
      </c>
      <c r="O13" s="5">
        <f t="shared" si="4"/>
        <v>0.1988</v>
      </c>
      <c r="P13" s="6"/>
    </row>
    <row r="14" spans="1:16" x14ac:dyDescent="0.4">
      <c r="A14" s="3" t="s">
        <v>11</v>
      </c>
      <c r="B14" s="4">
        <v>-4.1000000000000003E-3</v>
      </c>
      <c r="C14" s="4">
        <v>-4.4999999999999997E-3</v>
      </c>
      <c r="D14" s="4">
        <v>-4.0000000000000002E-4</v>
      </c>
      <c r="E14" s="5">
        <f t="shared" si="0"/>
        <v>-2.6235000000000005E-2</v>
      </c>
      <c r="F14" s="5">
        <f t="shared" si="1"/>
        <v>-8.2307999999999992E-2</v>
      </c>
      <c r="G14" s="5">
        <f t="shared" si="2"/>
        <v>3.7154041428571427E-2</v>
      </c>
      <c r="H14" s="5">
        <f t="shared" si="3"/>
        <v>-0.108543</v>
      </c>
      <c r="I14" s="6">
        <f>AVERAGE(H14:H16)</f>
        <v>-7.4611999999999998E-2</v>
      </c>
      <c r="K14" s="3" t="s">
        <v>11</v>
      </c>
      <c r="L14" s="5">
        <v>0.1762</v>
      </c>
      <c r="M14" s="5">
        <v>0.13739999999999999</v>
      </c>
      <c r="N14" s="5">
        <v>0.1</v>
      </c>
      <c r="O14" s="5">
        <f t="shared" si="4"/>
        <v>0.14185</v>
      </c>
      <c r="P14" s="6">
        <f>AVERAGE(O14:O16)</f>
        <v>0.12358333333333334</v>
      </c>
    </row>
    <row r="15" spans="1:16" x14ac:dyDescent="0.4">
      <c r="A15" s="3"/>
      <c r="B15" s="4">
        <v>-2.9999999999999997E-4</v>
      </c>
      <c r="C15" s="4">
        <v>-5.9999999999999995E-4</v>
      </c>
      <c r="D15" s="4">
        <v>3.3999999999999998E-3</v>
      </c>
      <c r="E15" s="5">
        <f t="shared" si="0"/>
        <v>-5.6999999999999759E-5</v>
      </c>
      <c r="F15" s="5">
        <f t="shared" si="1"/>
        <v>-1.278E-2</v>
      </c>
      <c r="G15" s="5">
        <f t="shared" si="2"/>
        <v>1.9866370816326532E-2</v>
      </c>
      <c r="H15" s="5">
        <f t="shared" si="3"/>
        <v>-1.2836999999999999E-2</v>
      </c>
      <c r="I15" s="6"/>
      <c r="K15" s="3"/>
      <c r="L15" s="5">
        <v>0.22670000000000001</v>
      </c>
      <c r="M15" s="5">
        <v>0.19869999999999999</v>
      </c>
      <c r="N15" s="5">
        <v>0.1</v>
      </c>
      <c r="O15" s="5">
        <f t="shared" si="4"/>
        <v>0.17702500000000002</v>
      </c>
      <c r="P15" s="6"/>
    </row>
    <row r="16" spans="1:16" x14ac:dyDescent="0.4">
      <c r="A16" s="3"/>
      <c r="B16" s="4">
        <v>-4.0000000000000001E-3</v>
      </c>
      <c r="C16" s="4">
        <v>-4.1999999999999997E-3</v>
      </c>
      <c r="D16" s="4">
        <v>-1.6999999999999999E-3</v>
      </c>
      <c r="E16" s="5">
        <f t="shared" si="0"/>
        <v>-2.6903999999999997E-2</v>
      </c>
      <c r="F16" s="5">
        <f t="shared" si="1"/>
        <v>-7.5551999999999994E-2</v>
      </c>
      <c r="G16" s="5">
        <f t="shared" si="2"/>
        <v>2.8687848163265302E-2</v>
      </c>
      <c r="H16" s="5">
        <f t="shared" si="3"/>
        <v>-0.10245599999999999</v>
      </c>
      <c r="I16" s="6"/>
      <c r="K16" s="3"/>
      <c r="L16" s="5">
        <v>5.9900000000000002E-2</v>
      </c>
      <c r="M16" s="5">
        <v>3.2099999999999997E-2</v>
      </c>
      <c r="N16" s="5">
        <v>0.1</v>
      </c>
      <c r="O16" s="5">
        <f t="shared" si="4"/>
        <v>5.1875000000000004E-2</v>
      </c>
      <c r="P16" s="6"/>
    </row>
    <row r="17" spans="1:16" x14ac:dyDescent="0.4">
      <c r="A17" s="3" t="s">
        <v>12</v>
      </c>
      <c r="B17" s="4">
        <v>-1E-3</v>
      </c>
      <c r="C17" s="4">
        <v>-1.1999999999999999E-3</v>
      </c>
      <c r="D17" s="4">
        <v>1.2999999999999999E-3</v>
      </c>
      <c r="E17" s="5">
        <f t="shared" si="0"/>
        <v>-5.6939999999999994E-3</v>
      </c>
      <c r="F17" s="5">
        <f t="shared" si="1"/>
        <v>-2.2631999999999999E-2</v>
      </c>
      <c r="G17" s="5">
        <f t="shared" si="2"/>
        <v>1.5958474693877549E-2</v>
      </c>
      <c r="H17" s="5">
        <f t="shared" si="3"/>
        <v>-2.8325999999999997E-2</v>
      </c>
      <c r="I17" s="6">
        <f>AVERAGE(H17:H19)</f>
        <v>-7.2803999999999994E-2</v>
      </c>
      <c r="K17" s="3" t="s">
        <v>12</v>
      </c>
      <c r="L17" s="5">
        <v>0.22589999999999999</v>
      </c>
      <c r="M17" s="5">
        <v>0.21429999999999999</v>
      </c>
      <c r="N17" s="5">
        <v>0.1</v>
      </c>
      <c r="O17" s="5">
        <f t="shared" si="4"/>
        <v>0.17232500000000001</v>
      </c>
      <c r="P17" s="6">
        <f>AVERAGE(O17:O19)</f>
        <v>0.16944166666666668</v>
      </c>
    </row>
    <row r="18" spans="1:16" x14ac:dyDescent="0.4">
      <c r="A18" s="3"/>
      <c r="B18" s="4">
        <v>-3.5000000000000001E-3</v>
      </c>
      <c r="C18" s="4">
        <v>-3.5999999999999999E-3</v>
      </c>
      <c r="D18" s="4">
        <v>-1.8E-3</v>
      </c>
      <c r="E18" s="5">
        <f t="shared" si="0"/>
        <v>-2.4057000000000002E-2</v>
      </c>
      <c r="F18" s="5">
        <f t="shared" si="1"/>
        <v>-6.4236000000000001E-2</v>
      </c>
      <c r="G18" s="5">
        <f t="shared" si="2"/>
        <v>2.2953508775510206E-2</v>
      </c>
      <c r="H18" s="5">
        <f t="shared" si="3"/>
        <v>-8.829300000000001E-2</v>
      </c>
      <c r="I18" s="6"/>
      <c r="K18" s="3"/>
      <c r="L18" s="5">
        <v>0.31140000000000001</v>
      </c>
      <c r="M18" s="5">
        <v>0.309</v>
      </c>
      <c r="N18" s="5">
        <v>0.1</v>
      </c>
      <c r="O18" s="5">
        <f t="shared" si="4"/>
        <v>0.23415000000000002</v>
      </c>
      <c r="P18" s="6"/>
    </row>
    <row r="19" spans="1:16" x14ac:dyDescent="0.4">
      <c r="A19" s="3"/>
      <c r="B19" s="4">
        <v>-3.8999999999999998E-3</v>
      </c>
      <c r="C19" s="4">
        <v>-4.1999999999999997E-3</v>
      </c>
      <c r="D19" s="4">
        <v>-1.6999999999999999E-3</v>
      </c>
      <c r="E19" s="5">
        <f t="shared" si="0"/>
        <v>-2.5508999999999997E-2</v>
      </c>
      <c r="F19" s="5">
        <f t="shared" si="1"/>
        <v>-7.6283999999999991E-2</v>
      </c>
      <c r="G19" s="5">
        <f t="shared" si="2"/>
        <v>2.9019169999999997E-2</v>
      </c>
      <c r="H19" s="5">
        <f t="shared" si="3"/>
        <v>-0.10179299999999999</v>
      </c>
      <c r="I19" s="6"/>
      <c r="K19" s="3"/>
      <c r="L19" s="5">
        <v>0.13220000000000001</v>
      </c>
      <c r="M19" s="5">
        <v>0.12139999999999999</v>
      </c>
      <c r="N19" s="5">
        <v>0.1</v>
      </c>
      <c r="O19" s="5">
        <f t="shared" si="4"/>
        <v>0.10185000000000001</v>
      </c>
      <c r="P19" s="6"/>
    </row>
    <row r="20" spans="1:16" x14ac:dyDescent="0.4">
      <c r="A20" s="3" t="s">
        <v>13</v>
      </c>
      <c r="B20" s="4">
        <v>0.1007</v>
      </c>
      <c r="C20" s="4">
        <v>4.1399999999999999E-2</v>
      </c>
      <c r="D20" s="4">
        <v>0.1265</v>
      </c>
      <c r="E20" s="5">
        <f t="shared" si="0"/>
        <v>1.1199329999999998</v>
      </c>
      <c r="F20" s="5">
        <f t="shared" si="1"/>
        <v>0.29622000000000004</v>
      </c>
      <c r="G20" s="5">
        <f t="shared" si="2"/>
        <v>0.36815543408163265</v>
      </c>
      <c r="H20" s="5">
        <f t="shared" si="3"/>
        <v>1.416153</v>
      </c>
      <c r="I20" s="6">
        <f>AVERAGE(H20:H22)</f>
        <v>1.3345476666666665</v>
      </c>
      <c r="K20" s="3" t="s">
        <v>13</v>
      </c>
      <c r="L20" s="5">
        <v>0.15210000000000001</v>
      </c>
      <c r="M20" s="5">
        <v>0.13600000000000001</v>
      </c>
      <c r="N20" s="5">
        <v>0.1</v>
      </c>
      <c r="O20" s="5">
        <f t="shared" si="4"/>
        <v>0.11810000000000001</v>
      </c>
      <c r="P20" s="6">
        <f>AVERAGE(O20:O22)</f>
        <v>0.11566666666666668</v>
      </c>
    </row>
    <row r="21" spans="1:16" x14ac:dyDescent="0.4">
      <c r="A21" s="3"/>
      <c r="B21" s="4">
        <v>8.8200000000000001E-2</v>
      </c>
      <c r="C21" s="4">
        <v>3.7699999999999997E-2</v>
      </c>
      <c r="D21" s="4">
        <v>0.10780000000000001</v>
      </c>
      <c r="E21" s="5">
        <f t="shared" si="0"/>
        <v>0.97101399999999982</v>
      </c>
      <c r="F21" s="5">
        <f t="shared" si="1"/>
        <v>0.29536799999999996</v>
      </c>
      <c r="G21" s="5">
        <f t="shared" si="2"/>
        <v>0.29347418326530617</v>
      </c>
      <c r="H21" s="5">
        <f t="shared" si="3"/>
        <v>1.2663819999999997</v>
      </c>
      <c r="I21" s="6"/>
      <c r="K21" s="3"/>
      <c r="L21" s="5">
        <v>5.45E-2</v>
      </c>
      <c r="M21" s="5">
        <v>1.18E-2</v>
      </c>
      <c r="N21" s="5">
        <v>0.1</v>
      </c>
      <c r="O21" s="5">
        <f t="shared" si="4"/>
        <v>5.1549999999999999E-2</v>
      </c>
      <c r="P21" s="6"/>
    </row>
    <row r="22" spans="1:16" x14ac:dyDescent="0.4">
      <c r="A22" s="3"/>
      <c r="B22" s="4">
        <v>9.4E-2</v>
      </c>
      <c r="C22" s="4">
        <v>3.8600000000000002E-2</v>
      </c>
      <c r="D22" s="4">
        <v>0.12039999999999999</v>
      </c>
      <c r="E22" s="5">
        <f t="shared" si="0"/>
        <v>1.0457319999999999</v>
      </c>
      <c r="F22" s="5">
        <f t="shared" si="1"/>
        <v>0.27537600000000007</v>
      </c>
      <c r="G22" s="5">
        <f t="shared" si="2"/>
        <v>0.35364524326530605</v>
      </c>
      <c r="H22" s="5">
        <f t="shared" si="3"/>
        <v>1.3211079999999999</v>
      </c>
      <c r="I22" s="6"/>
      <c r="K22" s="3"/>
      <c r="L22" s="5">
        <v>0.22470000000000001</v>
      </c>
      <c r="M22" s="5">
        <v>0.18940000000000001</v>
      </c>
      <c r="N22" s="5">
        <v>0.1</v>
      </c>
      <c r="O22" s="5">
        <f t="shared" si="4"/>
        <v>0.17735000000000001</v>
      </c>
      <c r="P22" s="6"/>
    </row>
    <row r="23" spans="1:16" x14ac:dyDescent="0.4">
      <c r="A23" s="3" t="s">
        <v>14</v>
      </c>
      <c r="B23" s="4">
        <v>0.1076</v>
      </c>
      <c r="C23" s="4">
        <v>4.2000000000000003E-2</v>
      </c>
      <c r="D23" s="4">
        <v>0.12509999999999999</v>
      </c>
      <c r="E23" s="5">
        <f t="shared" si="0"/>
        <v>1.2120600000000001</v>
      </c>
      <c r="F23" s="5">
        <f t="shared" si="1"/>
        <v>0.26068800000000014</v>
      </c>
      <c r="G23" s="5">
        <f t="shared" si="2"/>
        <v>0.3783195697959183</v>
      </c>
      <c r="H23" s="5">
        <f t="shared" si="3"/>
        <v>1.4727480000000002</v>
      </c>
      <c r="I23" s="6">
        <f>AVERAGE(H23:H25)</f>
        <v>1.5110190000000001</v>
      </c>
      <c r="K23" s="3" t="s">
        <v>14</v>
      </c>
      <c r="L23" s="5">
        <v>0.22459999999999999</v>
      </c>
      <c r="M23" s="5">
        <v>0.21590000000000001</v>
      </c>
      <c r="N23" s="5">
        <v>0.1</v>
      </c>
      <c r="O23" s="5">
        <f t="shared" si="4"/>
        <v>0.170625</v>
      </c>
      <c r="P23" s="6">
        <f>AVERAGE(O23:O25)</f>
        <v>0.1832</v>
      </c>
    </row>
    <row r="24" spans="1:16" x14ac:dyDescent="0.4">
      <c r="A24" s="3"/>
      <c r="B24" s="4">
        <v>9.3200000000000005E-2</v>
      </c>
      <c r="C24" s="4">
        <v>3.6299999999999999E-2</v>
      </c>
      <c r="D24" s="4">
        <v>0.1048</v>
      </c>
      <c r="E24" s="5">
        <f t="shared" si="0"/>
        <v>1.0503960000000001</v>
      </c>
      <c r="F24" s="5">
        <f t="shared" si="1"/>
        <v>0.22382399999999991</v>
      </c>
      <c r="G24" s="5">
        <f t="shared" si="2"/>
        <v>0.31408854285714294</v>
      </c>
      <c r="H24" s="5">
        <f t="shared" si="3"/>
        <v>1.2742200000000001</v>
      </c>
      <c r="I24" s="6"/>
      <c r="K24" s="3"/>
      <c r="L24" s="5">
        <v>0.2301</v>
      </c>
      <c r="M24" s="5">
        <v>0.19139999999999999</v>
      </c>
      <c r="N24" s="5">
        <v>0.1</v>
      </c>
      <c r="O24" s="5">
        <f t="shared" si="4"/>
        <v>0.18225</v>
      </c>
      <c r="P24" s="6"/>
    </row>
    <row r="25" spans="1:16" x14ac:dyDescent="0.4">
      <c r="A25" s="3"/>
      <c r="B25" s="4">
        <v>0.1295</v>
      </c>
      <c r="C25" s="4">
        <v>5.1299999999999998E-2</v>
      </c>
      <c r="D25" s="4">
        <v>0.1467</v>
      </c>
      <c r="E25" s="5">
        <f t="shared" si="0"/>
        <v>1.453581</v>
      </c>
      <c r="F25" s="5">
        <f t="shared" si="1"/>
        <v>0.33250799999999991</v>
      </c>
      <c r="G25" s="5">
        <f t="shared" si="2"/>
        <v>0.43080914510204082</v>
      </c>
      <c r="H25" s="5">
        <f t="shared" si="3"/>
        <v>1.786089</v>
      </c>
      <c r="I25" s="6"/>
      <c r="K25" s="3"/>
      <c r="L25" s="5">
        <v>0.24940000000000001</v>
      </c>
      <c r="M25" s="5">
        <v>0.2107</v>
      </c>
      <c r="N25" s="5">
        <v>0.1</v>
      </c>
      <c r="O25" s="5">
        <f t="shared" si="4"/>
        <v>0.19672500000000001</v>
      </c>
      <c r="P25" s="6"/>
    </row>
    <row r="26" spans="1:16" x14ac:dyDescent="0.4">
      <c r="A26" s="3" t="s">
        <v>15</v>
      </c>
      <c r="B26" s="4">
        <v>0.1065</v>
      </c>
      <c r="C26" s="4">
        <v>4.1500000000000002E-2</v>
      </c>
      <c r="D26" s="4">
        <v>0.1192</v>
      </c>
      <c r="E26" s="5">
        <f t="shared" si="0"/>
        <v>1.2001549999999999</v>
      </c>
      <c r="F26" s="5">
        <f t="shared" si="1"/>
        <v>0.25626000000000004</v>
      </c>
      <c r="G26" s="5">
        <f t="shared" si="2"/>
        <v>0.35641238469387754</v>
      </c>
      <c r="H26" s="5">
        <f t="shared" si="3"/>
        <v>1.4564149999999998</v>
      </c>
      <c r="I26" s="6">
        <v>0.35580766666666669</v>
      </c>
      <c r="K26" s="3" t="s">
        <v>15</v>
      </c>
      <c r="L26" s="5">
        <v>0.13789999999999999</v>
      </c>
      <c r="M26" s="5">
        <v>0.122</v>
      </c>
      <c r="N26" s="5">
        <v>0.1</v>
      </c>
      <c r="O26" s="5">
        <f t="shared" si="4"/>
        <v>0.1074</v>
      </c>
      <c r="P26" s="6">
        <f>AVERAGE(O26:O28)</f>
        <v>9.6375000000000002E-2</v>
      </c>
    </row>
    <row r="27" spans="1:16" x14ac:dyDescent="0.4">
      <c r="A27" s="3"/>
      <c r="B27" s="4">
        <v>0.10349999999999999</v>
      </c>
      <c r="C27" s="4">
        <v>4.07E-2</v>
      </c>
      <c r="D27" s="4">
        <v>0.1162</v>
      </c>
      <c r="E27" s="5">
        <f t="shared" si="0"/>
        <v>1.1638089999999999</v>
      </c>
      <c r="F27" s="5">
        <f t="shared" si="1"/>
        <v>0.25825200000000015</v>
      </c>
      <c r="G27" s="5">
        <f t="shared" si="2"/>
        <v>0.34353821204081625</v>
      </c>
      <c r="H27" s="5">
        <f t="shared" si="3"/>
        <v>1.422061</v>
      </c>
      <c r="I27" s="6"/>
      <c r="K27" s="3"/>
      <c r="L27" s="5">
        <v>0.11550000000000001</v>
      </c>
      <c r="M27" s="5">
        <v>8.9700000000000002E-2</v>
      </c>
      <c r="N27" s="5">
        <v>0.1</v>
      </c>
      <c r="O27" s="5">
        <f t="shared" si="4"/>
        <v>9.3075000000000005E-2</v>
      </c>
      <c r="P27" s="6"/>
    </row>
    <row r="28" spans="1:16" x14ac:dyDescent="0.4">
      <c r="A28" s="3"/>
      <c r="B28" s="4">
        <v>0.11940000000000001</v>
      </c>
      <c r="C28" s="4">
        <v>4.7100000000000003E-2</v>
      </c>
      <c r="D28" s="4">
        <v>0.13</v>
      </c>
      <c r="E28" s="5">
        <f t="shared" si="0"/>
        <v>1.3415819999999998</v>
      </c>
      <c r="F28" s="5">
        <f t="shared" si="1"/>
        <v>0.3016080000000001</v>
      </c>
      <c r="G28" s="5">
        <f t="shared" si="2"/>
        <v>0.37806187142857134</v>
      </c>
      <c r="H28" s="5">
        <f t="shared" si="3"/>
        <v>1.6431899999999999</v>
      </c>
      <c r="I28" s="6"/>
      <c r="K28" s="3"/>
      <c r="L28" s="5">
        <v>0.1085</v>
      </c>
      <c r="M28" s="5">
        <v>7.9399999999999998E-2</v>
      </c>
      <c r="N28" s="5">
        <v>0.1</v>
      </c>
      <c r="O28" s="5">
        <f t="shared" si="4"/>
        <v>8.8650000000000007E-2</v>
      </c>
      <c r="P28" s="6"/>
    </row>
  </sheetData>
  <mergeCells count="36">
    <mergeCell ref="P17:P19"/>
    <mergeCell ref="P20:P22"/>
    <mergeCell ref="P23:P25"/>
    <mergeCell ref="P26:P28"/>
    <mergeCell ref="P2:P4"/>
    <mergeCell ref="P5:P7"/>
    <mergeCell ref="P8:P10"/>
    <mergeCell ref="P11:P13"/>
    <mergeCell ref="P14:P16"/>
    <mergeCell ref="K20:K22"/>
    <mergeCell ref="K23:K25"/>
    <mergeCell ref="K26:K28"/>
    <mergeCell ref="K11:K13"/>
    <mergeCell ref="K14:K16"/>
    <mergeCell ref="K17:K19"/>
    <mergeCell ref="K2:K4"/>
    <mergeCell ref="K5:K7"/>
    <mergeCell ref="K8:K10"/>
    <mergeCell ref="A20:A22"/>
    <mergeCell ref="I20:I22"/>
    <mergeCell ref="A23:A25"/>
    <mergeCell ref="I23:I25"/>
    <mergeCell ref="A26:A28"/>
    <mergeCell ref="I26:I28"/>
    <mergeCell ref="A11:A13"/>
    <mergeCell ref="I11:I13"/>
    <mergeCell ref="A14:A16"/>
    <mergeCell ref="I14:I16"/>
    <mergeCell ref="A17:A19"/>
    <mergeCell ref="I17:I19"/>
    <mergeCell ref="A2:A4"/>
    <mergeCell ref="I2:I4"/>
    <mergeCell ref="A5:A7"/>
    <mergeCell ref="I5:I7"/>
    <mergeCell ref="A8:A10"/>
    <mergeCell ref="I8:I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</dc:creator>
  <cp:lastModifiedBy>琦 叶</cp:lastModifiedBy>
  <dcterms:created xsi:type="dcterms:W3CDTF">2015-06-05T18:19:34Z</dcterms:created>
  <dcterms:modified xsi:type="dcterms:W3CDTF">2024-10-21T04:17:22Z</dcterms:modified>
</cp:coreProperties>
</file>