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vach.local\Doc\Doc_vrachi\Исаев\НАУКА\Биологический возраст\"/>
    </mc:Choice>
  </mc:AlternateContent>
  <xr:revisionPtr revIDLastSave="0" documentId="13_ncr:1_{EBF0F4F7-71A4-4278-9E36-BDDB49DE8850}" xr6:coauthVersionLast="40" xr6:coauthVersionMax="40" xr10:uidLastSave="{00000000-0000-0000-0000-000000000000}"/>
  <bookViews>
    <workbookView xWindow="0" yWindow="0" windowWidth="28800" windowHeight="11625" xr2:uid="{C3B2C9BD-70C3-404F-B682-D4AF5C053AFB}"/>
  </bookViews>
  <sheets>
    <sheet name="Лист1" sheetId="1" r:id="rId1"/>
  </sheets>
  <definedNames>
    <definedName name="Выгрузка_20220628" localSheetId="0">Лист1!$A$2:$Z$46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" i="1" l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Выгрузка 20220628" type="6" refreshedVersion="6" background="1" saveData="1">
    <textPr codePage="65001" sourceFile="D:\_ТекущаяРабота\_SQL ВЫГРУЗКИ\Выборка анализов на заезд и выезд. Исаев Федор. 20220512\Выгрузка 20220628.csv" decimal="," thousands=" " tab="0" semicolon="1">
      <textFields count="34"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<sst xmlns="http://schemas.openxmlformats.org/spreadsheetml/2006/main" count="1868" uniqueCount="952">
  <si>
    <t>Albumin</t>
  </si>
  <si>
    <t>Glucose</t>
  </si>
  <si>
    <t>BUN</t>
  </si>
  <si>
    <t>Cholesterol</t>
  </si>
  <si>
    <t>Protein total</t>
  </si>
  <si>
    <t>Sodium</t>
  </si>
  <si>
    <t>Creatinine</t>
  </si>
  <si>
    <t>Hemoglobin</t>
  </si>
  <si>
    <t>Bilirubin total</t>
  </si>
  <si>
    <t>Triglycerides</t>
  </si>
  <si>
    <t>HDL Cholesterol</t>
  </si>
  <si>
    <t>LDL Cholesterol</t>
  </si>
  <si>
    <t>Calcium</t>
  </si>
  <si>
    <t>Potassium</t>
  </si>
  <si>
    <t>Hematocrit</t>
  </si>
  <si>
    <t>MCHC</t>
  </si>
  <si>
    <t>MCV</t>
  </si>
  <si>
    <t>Platelets</t>
  </si>
  <si>
    <t>RBC</t>
  </si>
  <si>
    <t>g/l</t>
  </si>
  <si>
    <t>mmol/l</t>
  </si>
  <si>
    <t>umol/l</t>
  </si>
  <si>
    <t>%</t>
  </si>
  <si>
    <t>fl</t>
  </si>
  <si>
    <t>*10e9/l</t>
  </si>
  <si>
    <t>*10e12/l</t>
  </si>
  <si>
    <t>1011/2022</t>
  </si>
  <si>
    <t>M</t>
  </si>
  <si>
    <t>48,3</t>
  </si>
  <si>
    <t>5,99</t>
  </si>
  <si>
    <t>5,01</t>
  </si>
  <si>
    <t>4,99</t>
  </si>
  <si>
    <t>71</t>
  </si>
  <si>
    <t>140</t>
  </si>
  <si>
    <t>83</t>
  </si>
  <si>
    <t>157</t>
  </si>
  <si>
    <t>20,6</t>
  </si>
  <si>
    <t>2,89</t>
  </si>
  <si>
    <t>1,56</t>
  </si>
  <si>
    <t>2,12</t>
  </si>
  <si>
    <t>2,32</t>
  </si>
  <si>
    <t>4,2</t>
  </si>
  <si>
    <t>47,2</t>
  </si>
  <si>
    <t>333</t>
  </si>
  <si>
    <t>90,4</t>
  </si>
  <si>
    <t>154</t>
  </si>
  <si>
    <t>5,22</t>
  </si>
  <si>
    <t>1021/2022</t>
  </si>
  <si>
    <t>F</t>
  </si>
  <si>
    <t>56</t>
  </si>
  <si>
    <t>160</t>
  </si>
  <si>
    <t>49,1</t>
  </si>
  <si>
    <t>4,06</t>
  </si>
  <si>
    <t>6,78</t>
  </si>
  <si>
    <t>7,89</t>
  </si>
  <si>
    <t>74</t>
  </si>
  <si>
    <t>136</t>
  </si>
  <si>
    <t>19,5</t>
  </si>
  <si>
    <t>1,16</t>
  </si>
  <si>
    <t>2,23</t>
  </si>
  <si>
    <t>5,14</t>
  </si>
  <si>
    <t>2,35</t>
  </si>
  <si>
    <t>4,3</t>
  </si>
  <si>
    <t>41,2</t>
  </si>
  <si>
    <t>332</t>
  </si>
  <si>
    <t>88,4</t>
  </si>
  <si>
    <t>243</t>
  </si>
  <si>
    <t>4,66</t>
  </si>
  <si>
    <t>1079/2022</t>
  </si>
  <si>
    <t>48,4</t>
  </si>
  <si>
    <t>6,13</t>
  </si>
  <si>
    <t>4,34</t>
  </si>
  <si>
    <t>5,82</t>
  </si>
  <si>
    <t>73</t>
  </si>
  <si>
    <t>139</t>
  </si>
  <si>
    <t>135</t>
  </si>
  <si>
    <t>11,2</t>
  </si>
  <si>
    <t>2,19</t>
  </si>
  <si>
    <t>1,18</t>
  </si>
  <si>
    <t>3,65</t>
  </si>
  <si>
    <t>2,31</t>
  </si>
  <si>
    <t>4,1</t>
  </si>
  <si>
    <t>41.5</t>
  </si>
  <si>
    <t>325</t>
  </si>
  <si>
    <t>90.2</t>
  </si>
  <si>
    <t>248</t>
  </si>
  <si>
    <t>4.60</t>
  </si>
  <si>
    <t>1154/2022</t>
  </si>
  <si>
    <t>66</t>
  </si>
  <si>
    <t>48,9</t>
  </si>
  <si>
    <t>5,87</t>
  </si>
  <si>
    <t>5,86</t>
  </si>
  <si>
    <t>75.5</t>
  </si>
  <si>
    <t>142</t>
  </si>
  <si>
    <t>69</t>
  </si>
  <si>
    <t>133</t>
  </si>
  <si>
    <t>17,4</t>
  </si>
  <si>
    <t>1,45</t>
  </si>
  <si>
    <t>1,49</t>
  </si>
  <si>
    <t>3,71</t>
  </si>
  <si>
    <t>38,6</t>
  </si>
  <si>
    <t>344</t>
  </si>
  <si>
    <t>89,9</t>
  </si>
  <si>
    <t>4,29</t>
  </si>
  <si>
    <t>1311/2022</t>
  </si>
  <si>
    <t>67</t>
  </si>
  <si>
    <t>164</t>
  </si>
  <si>
    <t>47,1</t>
  </si>
  <si>
    <t>4,26</t>
  </si>
  <si>
    <t>5,23</t>
  </si>
  <si>
    <t>5,08</t>
  </si>
  <si>
    <t>68</t>
  </si>
  <si>
    <t>131</t>
  </si>
  <si>
    <t>7,4</t>
  </si>
  <si>
    <t>1,06</t>
  </si>
  <si>
    <t>2,38</t>
  </si>
  <si>
    <t>2,22</t>
  </si>
  <si>
    <t>39,5</t>
  </si>
  <si>
    <t>331</t>
  </si>
  <si>
    <t>92,3</t>
  </si>
  <si>
    <t>212</t>
  </si>
  <si>
    <t>4,28</t>
  </si>
  <si>
    <t>1370/2022</t>
  </si>
  <si>
    <t>150</t>
  </si>
  <si>
    <t>6,24</t>
  </si>
  <si>
    <t>5,44</t>
  </si>
  <si>
    <t>7,02</t>
  </si>
  <si>
    <t>76</t>
  </si>
  <si>
    <t>141</t>
  </si>
  <si>
    <t>128</t>
  </si>
  <si>
    <t>7,2</t>
  </si>
  <si>
    <t>1,59</t>
  </si>
  <si>
    <t>1,47</t>
  </si>
  <si>
    <t>4,82</t>
  </si>
  <si>
    <t>2,39</t>
  </si>
  <si>
    <t>4,8</t>
  </si>
  <si>
    <t>40,4</t>
  </si>
  <si>
    <t>318</t>
  </si>
  <si>
    <t>81,7</t>
  </si>
  <si>
    <t>367</t>
  </si>
  <si>
    <t>4,94</t>
  </si>
  <si>
    <t>1399/2022</t>
  </si>
  <si>
    <t>118</t>
  </si>
  <si>
    <t>50,7</t>
  </si>
  <si>
    <t>6,08</t>
  </si>
  <si>
    <t>3,85</t>
  </si>
  <si>
    <t>6,02</t>
  </si>
  <si>
    <t>71.9</t>
  </si>
  <si>
    <t>145</t>
  </si>
  <si>
    <t>99</t>
  </si>
  <si>
    <t>148</t>
  </si>
  <si>
    <t>13,1</t>
  </si>
  <si>
    <t>2,85</t>
  </si>
  <si>
    <t>1,23</t>
  </si>
  <si>
    <t>3,50</t>
  </si>
  <si>
    <t>2,40</t>
  </si>
  <si>
    <t>4,5</t>
  </si>
  <si>
    <t>44,3</t>
  </si>
  <si>
    <t>336</t>
  </si>
  <si>
    <t>97,2</t>
  </si>
  <si>
    <t>143</t>
  </si>
  <si>
    <t>4,55</t>
  </si>
  <si>
    <t>1412/2022</t>
  </si>
  <si>
    <t>85</t>
  </si>
  <si>
    <t>48,8</t>
  </si>
  <si>
    <t>5,40</t>
  </si>
  <si>
    <t>6,63</t>
  </si>
  <si>
    <t>106</t>
  </si>
  <si>
    <t>155</t>
  </si>
  <si>
    <t>18,6</t>
  </si>
  <si>
    <t>1,52</t>
  </si>
  <si>
    <t>1,42</t>
  </si>
  <si>
    <t>4,52</t>
  </si>
  <si>
    <t>47,0</t>
  </si>
  <si>
    <t>330</t>
  </si>
  <si>
    <t>96,5</t>
  </si>
  <si>
    <t>103</t>
  </si>
  <si>
    <t>4,87</t>
  </si>
  <si>
    <t>1503/2022</t>
  </si>
  <si>
    <t>70</t>
  </si>
  <si>
    <t>45,2</t>
  </si>
  <si>
    <t>5,33</t>
  </si>
  <si>
    <t>5,59</t>
  </si>
  <si>
    <t>7,69</t>
  </si>
  <si>
    <t>72</t>
  </si>
  <si>
    <t>80</t>
  </si>
  <si>
    <t>11,8</t>
  </si>
  <si>
    <t>2,27</t>
  </si>
  <si>
    <t>2,09</t>
  </si>
  <si>
    <t>4,57</t>
  </si>
  <si>
    <t>2,26</t>
  </si>
  <si>
    <t>39,6</t>
  </si>
  <si>
    <t>337</t>
  </si>
  <si>
    <t>88,8</t>
  </si>
  <si>
    <t>258</t>
  </si>
  <si>
    <t>4,46</t>
  </si>
  <si>
    <t>1518/2022</t>
  </si>
  <si>
    <t>90</t>
  </si>
  <si>
    <t>191</t>
  </si>
  <si>
    <t>46,5</t>
  </si>
  <si>
    <t>5,66</t>
  </si>
  <si>
    <t>6,45</t>
  </si>
  <si>
    <t>8,72</t>
  </si>
  <si>
    <t>13,7</t>
  </si>
  <si>
    <t>1,25</t>
  </si>
  <si>
    <t>1,6</t>
  </si>
  <si>
    <t>6,55</t>
  </si>
  <si>
    <t>2,28</t>
  </si>
  <si>
    <t>323</t>
  </si>
  <si>
    <t>91,2</t>
  </si>
  <si>
    <t>4,86</t>
  </si>
  <si>
    <t>1522/2022</t>
  </si>
  <si>
    <t>101,6</t>
  </si>
  <si>
    <t>178</t>
  </si>
  <si>
    <t>6,06</t>
  </si>
  <si>
    <t>7,12</t>
  </si>
  <si>
    <t>138</t>
  </si>
  <si>
    <t>108</t>
  </si>
  <si>
    <t>129</t>
  </si>
  <si>
    <t>8,4</t>
  </si>
  <si>
    <t>2,54</t>
  </si>
  <si>
    <t>0,99</t>
  </si>
  <si>
    <t>4,97</t>
  </si>
  <si>
    <t>38,8</t>
  </si>
  <si>
    <t>334</t>
  </si>
  <si>
    <t>91,1</t>
  </si>
  <si>
    <t>292</t>
  </si>
  <si>
    <t>4,25</t>
  </si>
  <si>
    <t>1597/2022</t>
  </si>
  <si>
    <t>86</t>
  </si>
  <si>
    <t>47,7</t>
  </si>
  <si>
    <t>5,13</t>
  </si>
  <si>
    <t>4,33</t>
  </si>
  <si>
    <t>6,11</t>
  </si>
  <si>
    <t>59</t>
  </si>
  <si>
    <t>121</t>
  </si>
  <si>
    <t>8,3</t>
  </si>
  <si>
    <t>1,41</t>
  </si>
  <si>
    <t>2,04</t>
  </si>
  <si>
    <t>3,43</t>
  </si>
  <si>
    <t>35,5</t>
  </si>
  <si>
    <t>343</t>
  </si>
  <si>
    <t>84,6</t>
  </si>
  <si>
    <t>207</t>
  </si>
  <si>
    <t>4,19</t>
  </si>
  <si>
    <t>1627/2022</t>
  </si>
  <si>
    <t>50,6</t>
  </si>
  <si>
    <t>5,43</t>
  </si>
  <si>
    <t>6,25</t>
  </si>
  <si>
    <t>5,18</t>
  </si>
  <si>
    <t>75</t>
  </si>
  <si>
    <t>8,5</t>
  </si>
  <si>
    <t>0,95</t>
  </si>
  <si>
    <t>1,14</t>
  </si>
  <si>
    <t>3,61</t>
  </si>
  <si>
    <t>2,36</t>
  </si>
  <si>
    <t>41,0</t>
  </si>
  <si>
    <t>89,1</t>
  </si>
  <si>
    <t>179</t>
  </si>
  <si>
    <t>4,60</t>
  </si>
  <si>
    <t>1639/2022</t>
  </si>
  <si>
    <t>96</t>
  </si>
  <si>
    <t>172</t>
  </si>
  <si>
    <t>47,5</t>
  </si>
  <si>
    <t>5,85</t>
  </si>
  <si>
    <t>6,50</t>
  </si>
  <si>
    <t>8,26</t>
  </si>
  <si>
    <t>78</t>
  </si>
  <si>
    <t>137</t>
  </si>
  <si>
    <t>13,9</t>
  </si>
  <si>
    <t>3,80</t>
  </si>
  <si>
    <t>1,50</t>
  </si>
  <si>
    <t>5,03</t>
  </si>
  <si>
    <t>2,43</t>
  </si>
  <si>
    <t>44,5</t>
  </si>
  <si>
    <t>95,4</t>
  </si>
  <si>
    <t>230</t>
  </si>
  <si>
    <t>1815/2022</t>
  </si>
  <si>
    <t>58</t>
  </si>
  <si>
    <t>45,6</t>
  </si>
  <si>
    <t>4,93</t>
  </si>
  <si>
    <t>132</t>
  </si>
  <si>
    <t>7,7</t>
  </si>
  <si>
    <t>0,67</t>
  </si>
  <si>
    <t>2,30</t>
  </si>
  <si>
    <t>3,25</t>
  </si>
  <si>
    <t>39.4</t>
  </si>
  <si>
    <t>335</t>
  </si>
  <si>
    <t>94.7</t>
  </si>
  <si>
    <t>281</t>
  </si>
  <si>
    <t>4.16</t>
  </si>
  <si>
    <t>1983/2022</t>
  </si>
  <si>
    <t>115</t>
  </si>
  <si>
    <t>182</t>
  </si>
  <si>
    <t>44,8</t>
  </si>
  <si>
    <t>5,92</t>
  </si>
  <si>
    <t>8,09</t>
  </si>
  <si>
    <t>152</t>
  </si>
  <si>
    <t>14,1</t>
  </si>
  <si>
    <t>7,27</t>
  </si>
  <si>
    <t>1,26</t>
  </si>
  <si>
    <t>2,20</t>
  </si>
  <si>
    <t>3,9</t>
  </si>
  <si>
    <t>44,4</t>
  </si>
  <si>
    <t>342</t>
  </si>
  <si>
    <t>95,7</t>
  </si>
  <si>
    <t>100</t>
  </si>
  <si>
    <t>4,64</t>
  </si>
  <si>
    <t>1993/2022</t>
  </si>
  <si>
    <t>48,39</t>
  </si>
  <si>
    <t>4,70</t>
  </si>
  <si>
    <t>3,73</t>
  </si>
  <si>
    <t>4,53</t>
  </si>
  <si>
    <t>144</t>
  </si>
  <si>
    <t>18,0</t>
  </si>
  <si>
    <t>0,82</t>
  </si>
  <si>
    <t>1,72</t>
  </si>
  <si>
    <t>2,37</t>
  </si>
  <si>
    <t>41,3</t>
  </si>
  <si>
    <t>349</t>
  </si>
  <si>
    <t>197</t>
  </si>
  <si>
    <t>2043/2022</t>
  </si>
  <si>
    <t>44,78</t>
  </si>
  <si>
    <t>6,27</t>
  </si>
  <si>
    <t>3,6</t>
  </si>
  <si>
    <t>71,8</t>
  </si>
  <si>
    <t>23,4</t>
  </si>
  <si>
    <t>1,10</t>
  </si>
  <si>
    <t>1,38</t>
  </si>
  <si>
    <t>4,39</t>
  </si>
  <si>
    <t>2,34</t>
  </si>
  <si>
    <t>42,3</t>
  </si>
  <si>
    <t>340</t>
  </si>
  <si>
    <t>86,3</t>
  </si>
  <si>
    <t>237</t>
  </si>
  <si>
    <t>4,9</t>
  </si>
  <si>
    <t>2044/2022</t>
  </si>
  <si>
    <t>62</t>
  </si>
  <si>
    <t>176</t>
  </si>
  <si>
    <t>45,37</t>
  </si>
  <si>
    <t>5,21</t>
  </si>
  <si>
    <t>3,76</t>
  </si>
  <si>
    <t>5,68</t>
  </si>
  <si>
    <t>63,5</t>
  </si>
  <si>
    <t>61</t>
  </si>
  <si>
    <t>124</t>
  </si>
  <si>
    <t>15,6</t>
  </si>
  <si>
    <t>1,31</t>
  </si>
  <si>
    <t>1,08</t>
  </si>
  <si>
    <t>4,00</t>
  </si>
  <si>
    <t>35,2</t>
  </si>
  <si>
    <t>353</t>
  </si>
  <si>
    <t>84,7</t>
  </si>
  <si>
    <t>4,15</t>
  </si>
  <si>
    <t>2049/2022</t>
  </si>
  <si>
    <t>82</t>
  </si>
  <si>
    <t>5,93</t>
  </si>
  <si>
    <t>6,56</t>
  </si>
  <si>
    <t>6,46</t>
  </si>
  <si>
    <t>91</t>
  </si>
  <si>
    <t>11,4</t>
  </si>
  <si>
    <t>1,65</t>
  </si>
  <si>
    <t>1,37</t>
  </si>
  <si>
    <t>39,8</t>
  </si>
  <si>
    <t>86,5</t>
  </si>
  <si>
    <t>190</t>
  </si>
  <si>
    <t>2050/2022</t>
  </si>
  <si>
    <t>44,0</t>
  </si>
  <si>
    <t>5,62</t>
  </si>
  <si>
    <t>5,53</t>
  </si>
  <si>
    <t>123</t>
  </si>
  <si>
    <t>1,44</t>
  </si>
  <si>
    <t>4,11</t>
  </si>
  <si>
    <t>2,21</t>
  </si>
  <si>
    <t>38</t>
  </si>
  <si>
    <t>81,9</t>
  </si>
  <si>
    <t>158</t>
  </si>
  <si>
    <t>2052/2022</t>
  </si>
  <si>
    <t>43,7</t>
  </si>
  <si>
    <t>5,54</t>
  </si>
  <si>
    <t>5,89</t>
  </si>
  <si>
    <t>5,29</t>
  </si>
  <si>
    <t>65</t>
  </si>
  <si>
    <t>8,8</t>
  </si>
  <si>
    <t>1,81</t>
  </si>
  <si>
    <t>2,93</t>
  </si>
  <si>
    <t>2,18</t>
  </si>
  <si>
    <t>39,0</t>
  </si>
  <si>
    <t>93,5</t>
  </si>
  <si>
    <t>4,16</t>
  </si>
  <si>
    <t>2074/2022</t>
  </si>
  <si>
    <t>95</t>
  </si>
  <si>
    <t>41,81</t>
  </si>
  <si>
    <t>5,79</t>
  </si>
  <si>
    <t>64,9</t>
  </si>
  <si>
    <t>13,4</t>
  </si>
  <si>
    <t>2,13</t>
  </si>
  <si>
    <t>1,19</t>
  </si>
  <si>
    <t>2,97</t>
  </si>
  <si>
    <t>42,9</t>
  </si>
  <si>
    <t>327</t>
  </si>
  <si>
    <t>74,8</t>
  </si>
  <si>
    <t>5,74</t>
  </si>
  <si>
    <t>2145/2022</t>
  </si>
  <si>
    <t>46,15</t>
  </si>
  <si>
    <t>4,96</t>
  </si>
  <si>
    <t>6,76</t>
  </si>
  <si>
    <t>68,6</t>
  </si>
  <si>
    <t>101</t>
  </si>
  <si>
    <t>40,0</t>
  </si>
  <si>
    <t>1,98</t>
  </si>
  <si>
    <t>1,68</t>
  </si>
  <si>
    <t>4,18</t>
  </si>
  <si>
    <t>2,47</t>
  </si>
  <si>
    <t>4,6</t>
  </si>
  <si>
    <t>329</t>
  </si>
  <si>
    <t>80,1</t>
  </si>
  <si>
    <t>198</t>
  </si>
  <si>
    <t>5,69</t>
  </si>
  <si>
    <t>2170/2022</t>
  </si>
  <si>
    <t>48,0</t>
  </si>
  <si>
    <t>5,20</t>
  </si>
  <si>
    <t>5,65</t>
  </si>
  <si>
    <t>8,7</t>
  </si>
  <si>
    <t>1,09</t>
  </si>
  <si>
    <t>1,36</t>
  </si>
  <si>
    <t>3,79</t>
  </si>
  <si>
    <t>40,9</t>
  </si>
  <si>
    <t>85,9</t>
  </si>
  <si>
    <t>4,76</t>
  </si>
  <si>
    <t>2171/2022</t>
  </si>
  <si>
    <t>110</t>
  </si>
  <si>
    <t>5,94</t>
  </si>
  <si>
    <t>5,07</t>
  </si>
  <si>
    <t>6,20</t>
  </si>
  <si>
    <t>20,4</t>
  </si>
  <si>
    <t>2,72</t>
  </si>
  <si>
    <t>0,86</t>
  </si>
  <si>
    <t>4,10</t>
  </si>
  <si>
    <t>41,5</t>
  </si>
  <si>
    <t>347</t>
  </si>
  <si>
    <t>89,5</t>
  </si>
  <si>
    <t>4,63</t>
  </si>
  <si>
    <t>2172/2022</t>
  </si>
  <si>
    <t>54</t>
  </si>
  <si>
    <t>44,21</t>
  </si>
  <si>
    <t>5,17</t>
  </si>
  <si>
    <t>66,9</t>
  </si>
  <si>
    <t>13,6</t>
  </si>
  <si>
    <t>0,94</t>
  </si>
  <si>
    <t>1,78</t>
  </si>
  <si>
    <t>2,80</t>
  </si>
  <si>
    <t>94,8</t>
  </si>
  <si>
    <t>196</t>
  </si>
  <si>
    <t>4,07</t>
  </si>
  <si>
    <t>2176/2022</t>
  </si>
  <si>
    <t>87</t>
  </si>
  <si>
    <t>5,72</t>
  </si>
  <si>
    <t>6,52</t>
  </si>
  <si>
    <t>89</t>
  </si>
  <si>
    <t>20,9</t>
  </si>
  <si>
    <t>1,62</t>
  </si>
  <si>
    <t>1,32</t>
  </si>
  <si>
    <t>2,42</t>
  </si>
  <si>
    <t>41,4</t>
  </si>
  <si>
    <t>94,1</t>
  </si>
  <si>
    <t>208</t>
  </si>
  <si>
    <t>4,40</t>
  </si>
  <si>
    <t>2281/2022</t>
  </si>
  <si>
    <t>5,49</t>
  </si>
  <si>
    <t>5,84</t>
  </si>
  <si>
    <t>77</t>
  </si>
  <si>
    <t>139,58</t>
  </si>
  <si>
    <t>13,2</t>
  </si>
  <si>
    <t>0,97</t>
  </si>
  <si>
    <t>4,23</t>
  </si>
  <si>
    <t>44,6</t>
  </si>
  <si>
    <t>322</t>
  </si>
  <si>
    <t>87,1</t>
  </si>
  <si>
    <t>266</t>
  </si>
  <si>
    <t>5,12</t>
  </si>
  <si>
    <t>445/2022</t>
  </si>
  <si>
    <t>60</t>
  </si>
  <si>
    <t>46,3</t>
  </si>
  <si>
    <t>4,74</t>
  </si>
  <si>
    <t>5,02</t>
  </si>
  <si>
    <t>8,42</t>
  </si>
  <si>
    <t>17,0</t>
  </si>
  <si>
    <t>0,92</t>
  </si>
  <si>
    <t>5,45</t>
  </si>
  <si>
    <t>254</t>
  </si>
  <si>
    <t>4,42</t>
  </si>
  <si>
    <t>451/2022</t>
  </si>
  <si>
    <t>45,7</t>
  </si>
  <si>
    <t>12,2</t>
  </si>
  <si>
    <t>1,07</t>
  </si>
  <si>
    <t>3,87</t>
  </si>
  <si>
    <t>2,25</t>
  </si>
  <si>
    <t>4,7</t>
  </si>
  <si>
    <t>34,5</t>
  </si>
  <si>
    <t>76,4</t>
  </si>
  <si>
    <t>235</t>
  </si>
  <si>
    <t>4,51</t>
  </si>
  <si>
    <t>452/2022</t>
  </si>
  <si>
    <t>111,2</t>
  </si>
  <si>
    <t>45,9</t>
  </si>
  <si>
    <t>6,00</t>
  </si>
  <si>
    <t>6,18</t>
  </si>
  <si>
    <t>11,5</t>
  </si>
  <si>
    <t>2,07</t>
  </si>
  <si>
    <t>3,23</t>
  </si>
  <si>
    <t>42,7</t>
  </si>
  <si>
    <t>89,4</t>
  </si>
  <si>
    <t>251</t>
  </si>
  <si>
    <t>4,78</t>
  </si>
  <si>
    <t>474/2022</t>
  </si>
  <si>
    <t>98</t>
  </si>
  <si>
    <t>6,36</t>
  </si>
  <si>
    <t>8,69</t>
  </si>
  <si>
    <t>84</t>
  </si>
  <si>
    <t>9,7</t>
  </si>
  <si>
    <t>1,29</t>
  </si>
  <si>
    <t>1,30</t>
  </si>
  <si>
    <t>3,19</t>
  </si>
  <si>
    <t>2,15</t>
  </si>
  <si>
    <t>42,2</t>
  </si>
  <si>
    <t>90,0</t>
  </si>
  <si>
    <t>213</t>
  </si>
  <si>
    <t>4,68</t>
  </si>
  <si>
    <t>475/2022</t>
  </si>
  <si>
    <t>63</t>
  </si>
  <si>
    <t>163</t>
  </si>
  <si>
    <t>42,1</t>
  </si>
  <si>
    <t>5,06</t>
  </si>
  <si>
    <t>5,50</t>
  </si>
  <si>
    <t>8,06</t>
  </si>
  <si>
    <t>116</t>
  </si>
  <si>
    <t>0,80</t>
  </si>
  <si>
    <t>2,00</t>
  </si>
  <si>
    <t>2,08</t>
  </si>
  <si>
    <t>33,7</t>
  </si>
  <si>
    <t>345</t>
  </si>
  <si>
    <t>93,4</t>
  </si>
  <si>
    <t>223</t>
  </si>
  <si>
    <t>478/2022</t>
  </si>
  <si>
    <t>49,3</t>
  </si>
  <si>
    <t>5,09</t>
  </si>
  <si>
    <t>6,16</t>
  </si>
  <si>
    <t>130</t>
  </si>
  <si>
    <t>5,0</t>
  </si>
  <si>
    <t>1,24</t>
  </si>
  <si>
    <t>4,44</t>
  </si>
  <si>
    <t>2,24</t>
  </si>
  <si>
    <t>37,7</t>
  </si>
  <si>
    <t>85,5</t>
  </si>
  <si>
    <t>4,41</t>
  </si>
  <si>
    <t>486/2022</t>
  </si>
  <si>
    <t>40,3</t>
  </si>
  <si>
    <t>4,98</t>
  </si>
  <si>
    <t>5,32</t>
  </si>
  <si>
    <t>79</t>
  </si>
  <si>
    <t>120</t>
  </si>
  <si>
    <t>12,3</t>
  </si>
  <si>
    <t>1,40</t>
  </si>
  <si>
    <t>3,40</t>
  </si>
  <si>
    <t>3,2</t>
  </si>
  <si>
    <t>35,1</t>
  </si>
  <si>
    <t>3,90</t>
  </si>
  <si>
    <t>495/2022</t>
  </si>
  <si>
    <t>47,9</t>
  </si>
  <si>
    <t>4,79</t>
  </si>
  <si>
    <t>7,68</t>
  </si>
  <si>
    <t>88</t>
  </si>
  <si>
    <t>14,9</t>
  </si>
  <si>
    <t>1,04</t>
  </si>
  <si>
    <t>3,12</t>
  </si>
  <si>
    <t>42,8</t>
  </si>
  <si>
    <t>87,4</t>
  </si>
  <si>
    <t>4,89</t>
  </si>
  <si>
    <t>496/2022</t>
  </si>
  <si>
    <t>46,2</t>
  </si>
  <si>
    <t>5,61</t>
  </si>
  <si>
    <t>0,91</t>
  </si>
  <si>
    <t>1,90</t>
  </si>
  <si>
    <t>3,84</t>
  </si>
  <si>
    <t>2,29</t>
  </si>
  <si>
    <t>88,7</t>
  </si>
  <si>
    <t>4,38</t>
  </si>
  <si>
    <t>570/2022</t>
  </si>
  <si>
    <t>171</t>
  </si>
  <si>
    <t>47,3</t>
  </si>
  <si>
    <t>4,67</t>
  </si>
  <si>
    <t>5,77</t>
  </si>
  <si>
    <t>17,3</t>
  </si>
  <si>
    <t>0,77</t>
  </si>
  <si>
    <t>3,83</t>
  </si>
  <si>
    <t>4,0</t>
  </si>
  <si>
    <t>37,9</t>
  </si>
  <si>
    <t>339</t>
  </si>
  <si>
    <t>4,27</t>
  </si>
  <si>
    <t>679/2022</t>
  </si>
  <si>
    <t>55</t>
  </si>
  <si>
    <t>4,43</t>
  </si>
  <si>
    <t>6,97</t>
  </si>
  <si>
    <t>23,9</t>
  </si>
  <si>
    <t>1,12</t>
  </si>
  <si>
    <t>88,0</t>
  </si>
  <si>
    <t>764/2022</t>
  </si>
  <si>
    <t>105</t>
  </si>
  <si>
    <t>146</t>
  </si>
  <si>
    <t>4,09</t>
  </si>
  <si>
    <t>43,6</t>
  </si>
  <si>
    <t>209</t>
  </si>
  <si>
    <t>4,91</t>
  </si>
  <si>
    <t>922/2022</t>
  </si>
  <si>
    <t>5,67</t>
  </si>
  <si>
    <t>7,01</t>
  </si>
  <si>
    <t>1,76</t>
  </si>
  <si>
    <t>4,88</t>
  </si>
  <si>
    <t>89,7</t>
  </si>
  <si>
    <t>924/2022</t>
  </si>
  <si>
    <t>8,88</t>
  </si>
  <si>
    <t>7,17</t>
  </si>
  <si>
    <t>10,6</t>
  </si>
  <si>
    <t>1,94</t>
  </si>
  <si>
    <t>4,81</t>
  </si>
  <si>
    <t>94,6</t>
  </si>
  <si>
    <t>273</t>
  </si>
  <si>
    <t>68.2</t>
  </si>
  <si>
    <t>73.7</t>
  </si>
  <si>
    <t>4.54</t>
  </si>
  <si>
    <t>50,9</t>
  </si>
  <si>
    <t>4,77</t>
  </si>
  <si>
    <t>7,25</t>
  </si>
  <si>
    <t>2,71</t>
  </si>
  <si>
    <t>17,2</t>
  </si>
  <si>
    <t>0,75</t>
  </si>
  <si>
    <t>1,20</t>
  </si>
  <si>
    <t>45,8</t>
  </si>
  <si>
    <t>49,4</t>
  </si>
  <si>
    <t>3,67</t>
  </si>
  <si>
    <t>6,14</t>
  </si>
  <si>
    <t>1,88</t>
  </si>
  <si>
    <t>3,75</t>
  </si>
  <si>
    <t>4,4</t>
  </si>
  <si>
    <t>43,4</t>
  </si>
  <si>
    <t>221</t>
  </si>
  <si>
    <t>6,03</t>
  </si>
  <si>
    <t>5,75</t>
  </si>
  <si>
    <t>5,04</t>
  </si>
  <si>
    <t>10,4</t>
  </si>
  <si>
    <t>3,20</t>
  </si>
  <si>
    <t>2,57</t>
  </si>
  <si>
    <t>40,7</t>
  </si>
  <si>
    <t>226</t>
  </si>
  <si>
    <t>4,56</t>
  </si>
  <si>
    <t>4,14</t>
  </si>
  <si>
    <t>2,63</t>
  </si>
  <si>
    <t>5,37</t>
  </si>
  <si>
    <t>3,55</t>
  </si>
  <si>
    <t>2,33</t>
  </si>
  <si>
    <t>90,5</t>
  </si>
  <si>
    <t>5,52</t>
  </si>
  <si>
    <t>6,12</t>
  </si>
  <si>
    <t>81</t>
  </si>
  <si>
    <t>12,8</t>
  </si>
  <si>
    <t>1,11</t>
  </si>
  <si>
    <t>1,95</t>
  </si>
  <si>
    <t>3,66</t>
  </si>
  <si>
    <t>2,45</t>
  </si>
  <si>
    <t>43,9</t>
  </si>
  <si>
    <t>90,2</t>
  </si>
  <si>
    <t>199</t>
  </si>
  <si>
    <t>6,37</t>
  </si>
  <si>
    <t>7,6</t>
  </si>
  <si>
    <t>42.1</t>
  </si>
  <si>
    <t>321</t>
  </si>
  <si>
    <t>81.6</t>
  </si>
  <si>
    <t>282</t>
  </si>
  <si>
    <t>5.15</t>
  </si>
  <si>
    <t>53,1</t>
  </si>
  <si>
    <t>5,80</t>
  </si>
  <si>
    <t>5,88</t>
  </si>
  <si>
    <t>104</t>
  </si>
  <si>
    <t>153</t>
  </si>
  <si>
    <t>16,1</t>
  </si>
  <si>
    <t>1,74</t>
  </si>
  <si>
    <t>1,05</t>
  </si>
  <si>
    <t>4,04</t>
  </si>
  <si>
    <t>45.6</t>
  </si>
  <si>
    <t>96.3</t>
  </si>
  <si>
    <t>159</t>
  </si>
  <si>
    <t>4.73</t>
  </si>
  <si>
    <t>5,71</t>
  </si>
  <si>
    <t>5,73</t>
  </si>
  <si>
    <t>16,9</t>
  </si>
  <si>
    <t>3,95</t>
  </si>
  <si>
    <t>2,53</t>
  </si>
  <si>
    <t>5,2</t>
  </si>
  <si>
    <t>46.8</t>
  </si>
  <si>
    <t>97.3</t>
  </si>
  <si>
    <t>4.81</t>
  </si>
  <si>
    <t>12,0</t>
  </si>
  <si>
    <t>1,03</t>
  </si>
  <si>
    <t>1,84</t>
  </si>
  <si>
    <t>38,5</t>
  </si>
  <si>
    <t>238</t>
  </si>
  <si>
    <t>45,5</t>
  </si>
  <si>
    <t>7,52</t>
  </si>
  <si>
    <t>7,74</t>
  </si>
  <si>
    <t>126</t>
  </si>
  <si>
    <t>11,1</t>
  </si>
  <si>
    <t>1,22</t>
  </si>
  <si>
    <t>5,83</t>
  </si>
  <si>
    <t>50,3</t>
  </si>
  <si>
    <t>326</t>
  </si>
  <si>
    <t>91,3</t>
  </si>
  <si>
    <t>166</t>
  </si>
  <si>
    <t>5,51</t>
  </si>
  <si>
    <t>50,5</t>
  </si>
  <si>
    <t>6,01</t>
  </si>
  <si>
    <t>4,95</t>
  </si>
  <si>
    <t>14,0</t>
  </si>
  <si>
    <t>3,15</t>
  </si>
  <si>
    <t>2,48</t>
  </si>
  <si>
    <t>41,6</t>
  </si>
  <si>
    <t>341</t>
  </si>
  <si>
    <t>90,8</t>
  </si>
  <si>
    <t>280</t>
  </si>
  <si>
    <t>4,58</t>
  </si>
  <si>
    <t>4,72</t>
  </si>
  <si>
    <t>122</t>
  </si>
  <si>
    <t>10,9</t>
  </si>
  <si>
    <t>1,85</t>
  </si>
  <si>
    <t>3,31</t>
  </si>
  <si>
    <t>324</t>
  </si>
  <si>
    <t>86,7</t>
  </si>
  <si>
    <t>204</t>
  </si>
  <si>
    <t>4,35</t>
  </si>
  <si>
    <t>3,72</t>
  </si>
  <si>
    <t>1,35</t>
  </si>
  <si>
    <t>1,01</t>
  </si>
  <si>
    <t>3,37</t>
  </si>
  <si>
    <t>2,51</t>
  </si>
  <si>
    <t>42,6</t>
  </si>
  <si>
    <t>4,84</t>
  </si>
  <si>
    <t>3,77</t>
  </si>
  <si>
    <t>6,54</t>
  </si>
  <si>
    <t>114</t>
  </si>
  <si>
    <t>147</t>
  </si>
  <si>
    <t>1,99</t>
  </si>
  <si>
    <t>4,45</t>
  </si>
  <si>
    <t>2,59</t>
  </si>
  <si>
    <t>6,0</t>
  </si>
  <si>
    <t>95,3</t>
  </si>
  <si>
    <t>228</t>
  </si>
  <si>
    <t>4,65</t>
  </si>
  <si>
    <t>4,61</t>
  </si>
  <si>
    <t>9,6</t>
  </si>
  <si>
    <t>0,78</t>
  </si>
  <si>
    <t>1,63</t>
  </si>
  <si>
    <t>2,62</t>
  </si>
  <si>
    <t>34,6</t>
  </si>
  <si>
    <t>94,3</t>
  </si>
  <si>
    <t>218</t>
  </si>
  <si>
    <t>50,2</t>
  </si>
  <si>
    <t>4,21</t>
  </si>
  <si>
    <t>6,70</t>
  </si>
  <si>
    <t>6,61</t>
  </si>
  <si>
    <t>18,2</t>
  </si>
  <si>
    <t>1,80</t>
  </si>
  <si>
    <t>0,90</t>
  </si>
  <si>
    <t>42.4</t>
  </si>
  <si>
    <t>95.3</t>
  </si>
  <si>
    <t>4.45</t>
  </si>
  <si>
    <t>49</t>
  </si>
  <si>
    <t>4,32</t>
  </si>
  <si>
    <t>4,59</t>
  </si>
  <si>
    <t>21,1</t>
  </si>
  <si>
    <t>0,76</t>
  </si>
  <si>
    <t>2,8</t>
  </si>
  <si>
    <t>350</t>
  </si>
  <si>
    <t>94,5</t>
  </si>
  <si>
    <t>211</t>
  </si>
  <si>
    <t>4,02</t>
  </si>
  <si>
    <t>6,1</t>
  </si>
  <si>
    <t>1,4</t>
  </si>
  <si>
    <t>3,09</t>
  </si>
  <si>
    <t>2,14</t>
  </si>
  <si>
    <t>88,1</t>
  </si>
  <si>
    <t>13,8</t>
  </si>
  <si>
    <t>1,77</t>
  </si>
  <si>
    <t>1,2</t>
  </si>
  <si>
    <t>2,1</t>
  </si>
  <si>
    <t>39,7</t>
  </si>
  <si>
    <t>97,3</t>
  </si>
  <si>
    <t>44,7</t>
  </si>
  <si>
    <t>5,76</t>
  </si>
  <si>
    <t>7,1</t>
  </si>
  <si>
    <t>92</t>
  </si>
  <si>
    <t>13,3</t>
  </si>
  <si>
    <t>0,89</t>
  </si>
  <si>
    <t>338</t>
  </si>
  <si>
    <t>86,2</t>
  </si>
  <si>
    <t>210</t>
  </si>
  <si>
    <t>5,47</t>
  </si>
  <si>
    <t>1,46</t>
  </si>
  <si>
    <t>3,7</t>
  </si>
  <si>
    <t>81,8</t>
  </si>
  <si>
    <t>149</t>
  </si>
  <si>
    <t>5,00</t>
  </si>
  <si>
    <t>6,04</t>
  </si>
  <si>
    <t>11,0</t>
  </si>
  <si>
    <t>2,94</t>
  </si>
  <si>
    <t>93,6</t>
  </si>
  <si>
    <t>5,42</t>
  </si>
  <si>
    <t>25,1</t>
  </si>
  <si>
    <t>3,54</t>
  </si>
  <si>
    <t>46,0</t>
  </si>
  <si>
    <t>313</t>
  </si>
  <si>
    <t>77,4</t>
  </si>
  <si>
    <t>405</t>
  </si>
  <si>
    <t>4,50</t>
  </si>
  <si>
    <t>112</t>
  </si>
  <si>
    <t>151</t>
  </si>
  <si>
    <t>15,3</t>
  </si>
  <si>
    <t>1,66</t>
  </si>
  <si>
    <t>46.6</t>
  </si>
  <si>
    <t>80.5</t>
  </si>
  <si>
    <t>156</t>
  </si>
  <si>
    <t>5.79</t>
  </si>
  <si>
    <t>3,33</t>
  </si>
  <si>
    <t>41,7</t>
  </si>
  <si>
    <t>87,6</t>
  </si>
  <si>
    <t>201</t>
  </si>
  <si>
    <t>5,39</t>
  </si>
  <si>
    <t>97</t>
  </si>
  <si>
    <t>12,5</t>
  </si>
  <si>
    <t>1,86</t>
  </si>
  <si>
    <t>0,83</t>
  </si>
  <si>
    <t>44,9</t>
  </si>
  <si>
    <t>234</t>
  </si>
  <si>
    <t>4,92</t>
  </si>
  <si>
    <t>3,58</t>
  </si>
  <si>
    <t>127</t>
  </si>
  <si>
    <t>0,88</t>
  </si>
  <si>
    <t>1,73</t>
  </si>
  <si>
    <t>2,88</t>
  </si>
  <si>
    <t>94,7</t>
  </si>
  <si>
    <t>3,98</t>
  </si>
  <si>
    <t>4,48</t>
  </si>
  <si>
    <t>6,34</t>
  </si>
  <si>
    <t>15,5</t>
  </si>
  <si>
    <t>1,55</t>
  </si>
  <si>
    <t>1,15</t>
  </si>
  <si>
    <t>4,49</t>
  </si>
  <si>
    <t>48,1</t>
  </si>
  <si>
    <t>5,19</t>
  </si>
  <si>
    <t>21,0</t>
  </si>
  <si>
    <t>0,81</t>
  </si>
  <si>
    <t>3,97</t>
  </si>
  <si>
    <t>86,8</t>
  </si>
  <si>
    <t>229</t>
  </si>
  <si>
    <t>43,8</t>
  </si>
  <si>
    <t>2,79</t>
  </si>
  <si>
    <t>7,99</t>
  </si>
  <si>
    <t>9,1</t>
  </si>
  <si>
    <t>93,2</t>
  </si>
  <si>
    <t>4,71</t>
  </si>
  <si>
    <t>1,28</t>
  </si>
  <si>
    <t>2,86</t>
  </si>
  <si>
    <t>35,4</t>
  </si>
  <si>
    <t>76,8</t>
  </si>
  <si>
    <t>43,0</t>
  </si>
  <si>
    <t>3,81</t>
  </si>
  <si>
    <t>93</t>
  </si>
  <si>
    <t>11,6</t>
  </si>
  <si>
    <t>2,17</t>
  </si>
  <si>
    <t>0,98</t>
  </si>
  <si>
    <t>41,1</t>
  </si>
  <si>
    <t>42,5</t>
  </si>
  <si>
    <t>5,70</t>
  </si>
  <si>
    <t>46,9</t>
  </si>
  <si>
    <t>7,80</t>
  </si>
  <si>
    <t>134</t>
  </si>
  <si>
    <t>94,4</t>
  </si>
  <si>
    <t>253</t>
  </si>
  <si>
    <t>45,0</t>
  </si>
  <si>
    <t>0,85</t>
  </si>
  <si>
    <t>3,18</t>
  </si>
  <si>
    <t>36,6</t>
  </si>
  <si>
    <t>348</t>
  </si>
  <si>
    <t>85,1</t>
  </si>
  <si>
    <t>3,91</t>
  </si>
  <si>
    <t>5,78</t>
  </si>
  <si>
    <t>9,4</t>
  </si>
  <si>
    <t>3,78</t>
  </si>
  <si>
    <t>3,8</t>
  </si>
  <si>
    <t>39,2</t>
  </si>
  <si>
    <t>187</t>
  </si>
  <si>
    <t>50,8</t>
  </si>
  <si>
    <t>5,27</t>
  </si>
  <si>
    <t>87,2</t>
  </si>
  <si>
    <t>200</t>
  </si>
  <si>
    <t>3,92</t>
  </si>
  <si>
    <t>12,1</t>
  </si>
  <si>
    <t>1,70</t>
  </si>
  <si>
    <t>3,28</t>
  </si>
  <si>
    <t>3,51</t>
  </si>
  <si>
    <t>0,72</t>
  </si>
  <si>
    <t>3,35</t>
  </si>
  <si>
    <t>13,0</t>
  </si>
  <si>
    <t>1,91</t>
  </si>
  <si>
    <t>2,2</t>
  </si>
  <si>
    <t>41,9</t>
  </si>
  <si>
    <t>88,6</t>
  </si>
  <si>
    <t>183</t>
  </si>
  <si>
    <t>4,73</t>
  </si>
  <si>
    <t>47,6</t>
  </si>
  <si>
    <t>5,25</t>
  </si>
  <si>
    <t>2,87</t>
  </si>
  <si>
    <t>16,8</t>
  </si>
  <si>
    <t>1,00</t>
  </si>
  <si>
    <t>2,81</t>
  </si>
  <si>
    <t>2,44</t>
  </si>
  <si>
    <t>5,1</t>
  </si>
  <si>
    <t>39,9</t>
  </si>
  <si>
    <t>4,54</t>
  </si>
  <si>
    <t>5,58</t>
  </si>
  <si>
    <t>1,61</t>
  </si>
  <si>
    <t>3,99</t>
  </si>
  <si>
    <t>44,2</t>
  </si>
  <si>
    <t>193</t>
  </si>
  <si>
    <t>5,9</t>
  </si>
  <si>
    <t>Gender</t>
  </si>
  <si>
    <t>BMI</t>
  </si>
  <si>
    <t>Id</t>
  </si>
  <si>
    <t>Smoking</t>
  </si>
  <si>
    <t>No</t>
  </si>
  <si>
    <t>Yes</t>
  </si>
  <si>
    <t xml:space="preserve">Chronological age </t>
  </si>
  <si>
    <t>years</t>
  </si>
  <si>
    <t>m</t>
  </si>
  <si>
    <t>kg</t>
  </si>
  <si>
    <t>Weight</t>
  </si>
  <si>
    <t>Height</t>
  </si>
  <si>
    <t>Measurement before treatment on medical spa program</t>
  </si>
  <si>
    <t>Static patients' data</t>
  </si>
  <si>
    <t>Biological age at arrival</t>
  </si>
  <si>
    <t>Measurement after treatment on medical spa program</t>
  </si>
  <si>
    <t>Biological age at departure</t>
  </si>
  <si>
    <t>Biological age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</si>
</sst>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91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left"/>
    </xf>
    <xf numFmtId="0" fontId="0" fillId="0" borderId="0" xfId="0" applyFill="1" applyBorder="1"/>
    <xf numFmtId="2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49" fontId="0" fillId="0" borderId="7" xfId="0" applyNumberFormat="1" applyBorder="1"/>
    <xf numFmtId="49" fontId="0" fillId="0" borderId="7" xfId="0" applyNumberFormat="1" applyBorder="1" applyAlignment="1">
      <alignment vertical="center"/>
    </xf>
    <xf numFmtId="49" fontId="0" fillId="0" borderId="8" xfId="0" applyNumberFormat="1" applyBorder="1"/>
    <xf numFmtId="2" fontId="0" fillId="0" borderId="7" xfId="0" applyNumberFormat="1" applyFill="1" applyBorder="1" applyAlignment="1">
      <alignment horizontal="left"/>
    </xf>
    <xf numFmtId="0" fontId="0" fillId="0" borderId="7" xfId="0" applyFill="1" applyBorder="1"/>
    <xf numFmtId="49" fontId="0" fillId="0" borderId="7" xfId="0" applyNumberFormat="1" applyFill="1" applyBorder="1"/>
    <xf numFmtId="2" fontId="0" fillId="0" borderId="7" xfId="0" applyNumberFormat="1" applyFill="1" applyBorder="1"/>
    <xf numFmtId="49" fontId="0" fillId="0" borderId="14" xfId="0" applyNumberFormat="1" applyBorder="1"/>
    <xf numFmtId="0" fontId="0" fillId="0" borderId="16" xfId="0" applyBorder="1"/>
    <xf numFmtId="49" fontId="0" fillId="0" borderId="16" xfId="0" applyNumberFormat="1" applyBorder="1"/>
    <xf numFmtId="0" fontId="0" fillId="0" borderId="17" xfId="0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" fillId="0" borderId="19" xfId="1" applyFill="1" applyBorder="1"/>
    <xf numFmtId="49" fontId="0" fillId="0" borderId="21" xfId="0" applyNumberFormat="1" applyBorder="1"/>
    <xf numFmtId="49" fontId="0" fillId="0" borderId="22" xfId="0" applyNumberFormat="1" applyBorder="1"/>
    <xf numFmtId="49" fontId="0" fillId="4" borderId="15" xfId="0" applyNumberFormat="1" applyFill="1" applyBorder="1"/>
    <xf numFmtId="49" fontId="0" fillId="4" borderId="16" xfId="0" applyNumberFormat="1" applyFill="1" applyBorder="1"/>
    <xf numFmtId="49" fontId="0" fillId="4" borderId="17" xfId="0" applyNumberFormat="1" applyFill="1" applyBorder="1"/>
    <xf numFmtId="0" fontId="0" fillId="0" borderId="24" xfId="0" applyFill="1" applyBorder="1"/>
    <xf numFmtId="49" fontId="0" fillId="4" borderId="20" xfId="0" applyNumberFormat="1" applyFill="1" applyBorder="1"/>
    <xf numFmtId="0" fontId="0" fillId="0" borderId="22" xfId="0" applyFill="1" applyBorder="1"/>
    <xf numFmtId="2" fontId="0" fillId="0" borderId="9" xfId="0" applyNumberFormat="1" applyFill="1" applyBorder="1" applyAlignment="1">
      <alignment horizontal="left"/>
    </xf>
    <xf numFmtId="0" fontId="0" fillId="0" borderId="13" xfId="0" applyFill="1" applyBorder="1"/>
    <xf numFmtId="49" fontId="0" fillId="0" borderId="26" xfId="0" applyNumberFormat="1" applyBorder="1"/>
    <xf numFmtId="0" fontId="0" fillId="0" borderId="15" xfId="0" applyFill="1" applyBorder="1"/>
    <xf numFmtId="0" fontId="0" fillId="0" borderId="16" xfId="0" applyFill="1" applyBorder="1"/>
    <xf numFmtId="49" fontId="0" fillId="0" borderId="16" xfId="0" applyNumberFormat="1" applyFill="1" applyBorder="1"/>
    <xf numFmtId="2" fontId="0" fillId="0" borderId="16" xfId="0" applyNumberFormat="1" applyFill="1" applyBorder="1"/>
    <xf numFmtId="2" fontId="0" fillId="0" borderId="16" xfId="0" applyNumberFormat="1" applyFill="1" applyBorder="1" applyAlignment="1">
      <alignment horizontal="left"/>
    </xf>
    <xf numFmtId="2" fontId="0" fillId="0" borderId="27" xfId="0" applyNumberFormat="1" applyFill="1" applyBorder="1" applyAlignment="1">
      <alignment horizontal="left"/>
    </xf>
    <xf numFmtId="0" fontId="0" fillId="0" borderId="28" xfId="0" applyBorder="1"/>
    <xf numFmtId="0" fontId="4" fillId="0" borderId="29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2" fontId="3" fillId="0" borderId="30" xfId="0" applyNumberFormat="1" applyFont="1" applyBorder="1" applyAlignment="1">
      <alignment horizontal="center"/>
    </xf>
    <xf numFmtId="2" fontId="3" fillId="0" borderId="31" xfId="0" applyNumberFormat="1" applyFont="1" applyBorder="1" applyAlignment="1">
      <alignment horizontal="center"/>
    </xf>
    <xf numFmtId="2" fontId="3" fillId="0" borderId="3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29" xfId="0" applyFill="1" applyBorder="1"/>
    <xf numFmtId="49" fontId="0" fillId="0" borderId="22" xfId="0" applyNumberFormat="1" applyFill="1" applyBorder="1"/>
    <xf numFmtId="2" fontId="0" fillId="0" borderId="22" xfId="0" applyNumberFormat="1" applyFill="1" applyBorder="1"/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49" fontId="3" fillId="0" borderId="11" xfId="0" applyNumberFormat="1" applyFont="1" applyBorder="1" applyAlignment="1">
      <alignment wrapText="1"/>
    </xf>
    <xf numFmtId="0" fontId="3" fillId="0" borderId="11" xfId="0" applyNumberFormat="1" applyFont="1" applyBorder="1" applyAlignment="1">
      <alignment wrapText="1"/>
    </xf>
    <xf numFmtId="2" fontId="3" fillId="0" borderId="11" xfId="0" applyNumberFormat="1" applyFont="1" applyBorder="1" applyAlignment="1">
      <alignment wrapText="1"/>
    </xf>
    <xf numFmtId="0" fontId="0" fillId="4" borderId="16" xfId="0" applyNumberFormat="1" applyFill="1" applyBorder="1"/>
    <xf numFmtId="2" fontId="0" fillId="4" borderId="16" xfId="0" applyNumberFormat="1" applyFill="1" applyBorder="1"/>
    <xf numFmtId="49" fontId="3" fillId="0" borderId="25" xfId="0" applyNumberFormat="1" applyFont="1" applyBorder="1" applyAlignment="1">
      <alignment wrapText="1"/>
    </xf>
    <xf numFmtId="49" fontId="0" fillId="4" borderId="27" xfId="0" applyNumberFormat="1" applyFill="1" applyBorder="1"/>
    <xf numFmtId="49" fontId="0" fillId="0" borderId="23" xfId="0" applyNumberFormat="1" applyFill="1" applyBorder="1"/>
    <xf numFmtId="49" fontId="0" fillId="0" borderId="9" xfId="0" applyNumberFormat="1" applyFill="1" applyBorder="1"/>
    <xf numFmtId="49" fontId="3" fillId="0" borderId="9" xfId="0" applyNumberFormat="1" applyFont="1" applyFill="1" applyBorder="1"/>
    <xf numFmtId="49" fontId="0" fillId="0" borderId="27" xfId="0" applyNumberFormat="1" applyFill="1" applyBorder="1"/>
    <xf numFmtId="2" fontId="0" fillId="0" borderId="8" xfId="0" applyNumberFormat="1" applyFill="1" applyBorder="1" applyAlignment="1">
      <alignment horizontal="left"/>
    </xf>
    <xf numFmtId="2" fontId="0" fillId="0" borderId="28" xfId="0" applyNumberFormat="1" applyFill="1" applyBorder="1" applyAlignment="1">
      <alignment horizontal="left"/>
    </xf>
    <xf numFmtId="0" fontId="5" fillId="0" borderId="18" xfId="0" applyFont="1" applyFill="1" applyBorder="1" applyAlignment="1">
      <alignment wrapText="1"/>
    </xf>
    <xf numFmtId="49" fontId="6" fillId="4" borderId="20" xfId="0" applyNumberFormat="1" applyFont="1" applyFill="1" applyBorder="1"/>
    <xf numFmtId="0" fontId="6" fillId="0" borderId="24" xfId="0" applyFont="1" applyFill="1" applyBorder="1"/>
    <xf numFmtId="0" fontId="6" fillId="0" borderId="19" xfId="0" applyFont="1" applyFill="1" applyBorder="1"/>
    <xf numFmtId="0" fontId="6" fillId="0" borderId="19" xfId="2" applyFont="1" applyFill="1" applyBorder="1"/>
    <xf numFmtId="0" fontId="6" fillId="0" borderId="20" xfId="0" applyFont="1" applyFill="1" applyBorder="1"/>
    <xf numFmtId="0" fontId="6" fillId="0" borderId="0" xfId="0" applyFont="1" applyFill="1"/>
    <xf numFmtId="2" fontId="0" fillId="0" borderId="21" xfId="0" applyNumberFormat="1" applyFill="1" applyBorder="1" applyAlignment="1">
      <alignment horizontal="left"/>
    </xf>
    <xf numFmtId="2" fontId="0" fillId="0" borderId="22" xfId="0" applyNumberFormat="1" applyFill="1" applyBorder="1" applyAlignment="1">
      <alignment horizontal="left"/>
    </xf>
    <xf numFmtId="2" fontId="0" fillId="0" borderId="23" xfId="0" applyNumberFormat="1" applyFill="1" applyBorder="1" applyAlignment="1">
      <alignment horizontal="left"/>
    </xf>
    <xf numFmtId="2" fontId="4" fillId="0" borderId="33" xfId="0" applyNumberFormat="1" applyFont="1" applyBorder="1" applyAlignment="1">
      <alignment horizontal="left" wrapText="1"/>
    </xf>
    <xf numFmtId="2" fontId="4" fillId="0" borderId="11" xfId="0" applyNumberFormat="1" applyFont="1" applyBorder="1" applyAlignment="1">
      <alignment horizontal="left" wrapText="1"/>
    </xf>
    <xf numFmtId="2" fontId="4" fillId="0" borderId="12" xfId="0" applyNumberFormat="1" applyFont="1" applyBorder="1" applyAlignment="1">
      <alignment horizontal="left" wrapText="1"/>
    </xf>
    <xf numFmtId="2" fontId="0" fillId="4" borderId="28" xfId="0" applyNumberFormat="1" applyFill="1" applyBorder="1" applyAlignment="1">
      <alignment horizontal="left"/>
    </xf>
    <xf numFmtId="2" fontId="0" fillId="4" borderId="16" xfId="0" applyNumberFormat="1" applyFill="1" applyBorder="1" applyAlignment="1">
      <alignment horizontal="left"/>
    </xf>
    <xf numFmtId="2" fontId="0" fillId="4" borderId="17" xfId="0" applyNumberFormat="1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7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0" fillId="0" borderId="1" xfId="0" applyBorder="1"/>
    <xf numFmtId="0" fontId="0" fillId="0" borderId="19" xfId="0" applyBorder="1"/>
  </cellXfs>
  <cellStyles count="3">
    <cellStyle name="Нейтральный" xfId="2" builtinId="28"/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Выгрузка 20220628" connectionId="1" xr16:uid="{9A764F71-F2C4-44E1-8D9A-D7828498FF1D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24F15-5A51-4A60-A6EF-C99F2EB7DF7B}">
  <dimension ref="A1:AV46"/>
  <sheetViews>
    <sheetView tabSelected="1" topLeftCell="W1" zoomScaleNormal="100" workbookViewId="0">
      <selection activeCell="AV48" sqref="AV48"/>
    </sheetView>
  </sheetViews>
  <sheetFormatPr defaultRowHeight="15" x14ac:dyDescent="0.25"/>
  <cols>
    <col min="1" max="1" width="16.140625" customWidth="1"/>
    <col min="5" max="5" width="9.140625" style="1"/>
    <col min="7" max="7" width="10.85546875" style="75" customWidth="1"/>
    <col min="8" max="26" width="9.140625" style="2"/>
    <col min="27" max="27" width="12.140625" customWidth="1"/>
    <col min="28" max="28" width="10.140625" customWidth="1"/>
    <col min="29" max="29" width="10.85546875" customWidth="1"/>
    <col min="30" max="30" width="7" bestFit="1" customWidth="1"/>
    <col min="31" max="31" width="12.85546875" customWidth="1"/>
    <col min="32" max="32" width="10.5703125" customWidth="1"/>
    <col min="33" max="33" width="8.7109375" customWidth="1"/>
    <col min="34" max="34" width="11.140625" customWidth="1"/>
    <col min="35" max="35" width="9" customWidth="1"/>
    <col min="36" max="36" width="9.7109375" customWidth="1"/>
    <col min="37" max="37" width="9.28515625" customWidth="1"/>
    <col min="38" max="38" width="13.42578125" customWidth="1"/>
    <col min="39" max="39" width="13.85546875" customWidth="1"/>
    <col min="40" max="40" width="8.5703125" customWidth="1"/>
    <col min="41" max="41" width="10.85546875" customWidth="1"/>
    <col min="42" max="42" width="9.28515625" customWidth="1"/>
    <col min="43" max="43" width="7" customWidth="1"/>
    <col min="44" max="44" width="5.42578125" bestFit="1" customWidth="1"/>
    <col min="45" max="46" width="9.42578125" customWidth="1"/>
    <col min="47" max="47" width="14" style="3" customWidth="1"/>
  </cols>
  <sheetData>
    <row r="1" spans="1:48" ht="30.75" customHeight="1" thickBot="1" x14ac:dyDescent="0.3">
      <c r="A1" s="48" t="s">
        <v>947</v>
      </c>
      <c r="B1" s="49"/>
      <c r="C1" s="49"/>
      <c r="D1" s="49"/>
      <c r="E1" s="49"/>
      <c r="F1" s="49"/>
      <c r="G1" s="50"/>
      <c r="H1" s="45" t="s">
        <v>946</v>
      </c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7"/>
      <c r="AA1" s="21" t="s">
        <v>948</v>
      </c>
      <c r="AB1" s="4" t="s">
        <v>949</v>
      </c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6"/>
      <c r="AU1" s="21" t="s">
        <v>950</v>
      </c>
      <c r="AV1" s="87" t="s">
        <v>951</v>
      </c>
    </row>
    <row r="2" spans="1:48" ht="47.25" x14ac:dyDescent="0.25">
      <c r="A2" s="54" t="s">
        <v>936</v>
      </c>
      <c r="B2" s="55" t="s">
        <v>934</v>
      </c>
      <c r="C2" s="56" t="s">
        <v>944</v>
      </c>
      <c r="D2" s="57" t="s">
        <v>945</v>
      </c>
      <c r="E2" s="58" t="s">
        <v>935</v>
      </c>
      <c r="F2" s="61" t="s">
        <v>937</v>
      </c>
      <c r="G2" s="69" t="s">
        <v>940</v>
      </c>
      <c r="H2" s="79" t="s">
        <v>0</v>
      </c>
      <c r="I2" s="80" t="s">
        <v>1</v>
      </c>
      <c r="J2" s="80" t="s">
        <v>2</v>
      </c>
      <c r="K2" s="80" t="s">
        <v>3</v>
      </c>
      <c r="L2" s="80" t="s">
        <v>4</v>
      </c>
      <c r="M2" s="80" t="s">
        <v>5</v>
      </c>
      <c r="N2" s="80" t="s">
        <v>6</v>
      </c>
      <c r="O2" s="80" t="s">
        <v>7</v>
      </c>
      <c r="P2" s="80" t="s">
        <v>8</v>
      </c>
      <c r="Q2" s="80" t="s">
        <v>9</v>
      </c>
      <c r="R2" s="80" t="s">
        <v>10</v>
      </c>
      <c r="S2" s="80" t="s">
        <v>11</v>
      </c>
      <c r="T2" s="80" t="s">
        <v>12</v>
      </c>
      <c r="U2" s="80" t="s">
        <v>13</v>
      </c>
      <c r="V2" s="80" t="s">
        <v>14</v>
      </c>
      <c r="W2" s="80" t="s">
        <v>15</v>
      </c>
      <c r="X2" s="80" t="s">
        <v>16</v>
      </c>
      <c r="Y2" s="80" t="s">
        <v>17</v>
      </c>
      <c r="Z2" s="81" t="s">
        <v>18</v>
      </c>
      <c r="AA2" s="22"/>
      <c r="AB2" s="42" t="s">
        <v>0</v>
      </c>
      <c r="AC2" s="43" t="s">
        <v>1</v>
      </c>
      <c r="AD2" s="43" t="s">
        <v>2</v>
      </c>
      <c r="AE2" s="43" t="s">
        <v>3</v>
      </c>
      <c r="AF2" s="43" t="s">
        <v>4</v>
      </c>
      <c r="AG2" s="43" t="s">
        <v>5</v>
      </c>
      <c r="AH2" s="43" t="s">
        <v>6</v>
      </c>
      <c r="AI2" s="43" t="s">
        <v>7</v>
      </c>
      <c r="AJ2" s="43" t="s">
        <v>8</v>
      </c>
      <c r="AK2" s="43" t="s">
        <v>9</v>
      </c>
      <c r="AL2" s="43" t="s">
        <v>10</v>
      </c>
      <c r="AM2" s="43" t="s">
        <v>11</v>
      </c>
      <c r="AN2" s="43" t="s">
        <v>12</v>
      </c>
      <c r="AO2" s="43" t="s">
        <v>13</v>
      </c>
      <c r="AP2" s="43" t="s">
        <v>14</v>
      </c>
      <c r="AQ2" s="43" t="s">
        <v>15</v>
      </c>
      <c r="AR2" s="43" t="s">
        <v>16</v>
      </c>
      <c r="AS2" s="43" t="s">
        <v>17</v>
      </c>
      <c r="AT2" s="44" t="s">
        <v>18</v>
      </c>
      <c r="AU2" s="22"/>
      <c r="AV2" s="88"/>
    </row>
    <row r="3" spans="1:48" ht="15.75" thickBot="1" x14ac:dyDescent="0.3">
      <c r="A3" s="26"/>
      <c r="B3" s="27"/>
      <c r="C3" s="27" t="s">
        <v>943</v>
      </c>
      <c r="D3" s="59" t="s">
        <v>942</v>
      </c>
      <c r="E3" s="60"/>
      <c r="F3" s="62"/>
      <c r="G3" s="70" t="s">
        <v>941</v>
      </c>
      <c r="H3" s="82" t="s">
        <v>19</v>
      </c>
      <c r="I3" s="83" t="s">
        <v>20</v>
      </c>
      <c r="J3" s="83" t="s">
        <v>20</v>
      </c>
      <c r="K3" s="83" t="s">
        <v>20</v>
      </c>
      <c r="L3" s="83" t="s">
        <v>19</v>
      </c>
      <c r="M3" s="83" t="s">
        <v>20</v>
      </c>
      <c r="N3" s="83" t="s">
        <v>20</v>
      </c>
      <c r="O3" s="83" t="s">
        <v>19</v>
      </c>
      <c r="P3" s="83" t="s">
        <v>21</v>
      </c>
      <c r="Q3" s="83" t="s">
        <v>20</v>
      </c>
      <c r="R3" s="83" t="s">
        <v>20</v>
      </c>
      <c r="S3" s="83" t="s">
        <v>20</v>
      </c>
      <c r="T3" s="83" t="s">
        <v>20</v>
      </c>
      <c r="U3" s="83" t="s">
        <v>20</v>
      </c>
      <c r="V3" s="83" t="s">
        <v>22</v>
      </c>
      <c r="W3" s="83" t="s">
        <v>19</v>
      </c>
      <c r="X3" s="83" t="s">
        <v>23</v>
      </c>
      <c r="Y3" s="83" t="s">
        <v>24</v>
      </c>
      <c r="Z3" s="84" t="s">
        <v>25</v>
      </c>
      <c r="AA3" s="30" t="s">
        <v>941</v>
      </c>
      <c r="AB3" s="26" t="s">
        <v>19</v>
      </c>
      <c r="AC3" s="27" t="s">
        <v>20</v>
      </c>
      <c r="AD3" s="27" t="s">
        <v>20</v>
      </c>
      <c r="AE3" s="27" t="s">
        <v>20</v>
      </c>
      <c r="AF3" s="27" t="s">
        <v>19</v>
      </c>
      <c r="AG3" s="27" t="s">
        <v>20</v>
      </c>
      <c r="AH3" s="27" t="s">
        <v>20</v>
      </c>
      <c r="AI3" s="27" t="s">
        <v>19</v>
      </c>
      <c r="AJ3" s="27" t="s">
        <v>21</v>
      </c>
      <c r="AK3" s="27" t="s">
        <v>20</v>
      </c>
      <c r="AL3" s="27" t="s">
        <v>20</v>
      </c>
      <c r="AM3" s="27" t="s">
        <v>20</v>
      </c>
      <c r="AN3" s="27" t="s">
        <v>20</v>
      </c>
      <c r="AO3" s="27" t="s">
        <v>20</v>
      </c>
      <c r="AP3" s="27" t="s">
        <v>22</v>
      </c>
      <c r="AQ3" s="27" t="s">
        <v>19</v>
      </c>
      <c r="AR3" s="27" t="s">
        <v>23</v>
      </c>
      <c r="AS3" s="27" t="s">
        <v>24</v>
      </c>
      <c r="AT3" s="28" t="s">
        <v>25</v>
      </c>
      <c r="AU3" s="30" t="s">
        <v>941</v>
      </c>
      <c r="AV3" s="30" t="s">
        <v>941</v>
      </c>
    </row>
    <row r="4" spans="1:48" x14ac:dyDescent="0.25">
      <c r="A4" s="51" t="s">
        <v>26</v>
      </c>
      <c r="B4" s="31" t="s">
        <v>27</v>
      </c>
      <c r="C4" s="52">
        <v>98</v>
      </c>
      <c r="D4" s="52">
        <v>1.75</v>
      </c>
      <c r="E4" s="53">
        <f>C4/(D4*D4)</f>
        <v>32</v>
      </c>
      <c r="F4" s="63" t="s">
        <v>938</v>
      </c>
      <c r="G4" s="71">
        <v>60</v>
      </c>
      <c r="H4" s="76" t="s">
        <v>28</v>
      </c>
      <c r="I4" s="77" t="s">
        <v>29</v>
      </c>
      <c r="J4" s="77" t="s">
        <v>30</v>
      </c>
      <c r="K4" s="77" t="s">
        <v>31</v>
      </c>
      <c r="L4" s="77" t="s">
        <v>32</v>
      </c>
      <c r="M4" s="77" t="s">
        <v>33</v>
      </c>
      <c r="N4" s="77" t="s">
        <v>34</v>
      </c>
      <c r="O4" s="77" t="s">
        <v>35</v>
      </c>
      <c r="P4" s="77" t="s">
        <v>36</v>
      </c>
      <c r="Q4" s="77" t="s">
        <v>37</v>
      </c>
      <c r="R4" s="77" t="s">
        <v>38</v>
      </c>
      <c r="S4" s="77" t="s">
        <v>39</v>
      </c>
      <c r="T4" s="77" t="s">
        <v>40</v>
      </c>
      <c r="U4" s="77" t="s">
        <v>41</v>
      </c>
      <c r="V4" s="77" t="s">
        <v>42</v>
      </c>
      <c r="W4" s="77" t="s">
        <v>43</v>
      </c>
      <c r="X4" s="77" t="s">
        <v>44</v>
      </c>
      <c r="Y4" s="77" t="s">
        <v>45</v>
      </c>
      <c r="Z4" s="78" t="s">
        <v>46</v>
      </c>
      <c r="AA4" s="18">
        <v>41</v>
      </c>
      <c r="AB4" s="24" t="s">
        <v>631</v>
      </c>
      <c r="AC4" s="25" t="s">
        <v>632</v>
      </c>
      <c r="AD4" s="25" t="s">
        <v>633</v>
      </c>
      <c r="AE4" s="25" t="s">
        <v>634</v>
      </c>
      <c r="AF4" s="25" t="s">
        <v>32</v>
      </c>
      <c r="AG4" s="25" t="s">
        <v>216</v>
      </c>
      <c r="AH4" s="25" t="s">
        <v>391</v>
      </c>
      <c r="AI4" s="25" t="s">
        <v>45</v>
      </c>
      <c r="AJ4" s="25" t="s">
        <v>635</v>
      </c>
      <c r="AK4" s="25" t="s">
        <v>636</v>
      </c>
      <c r="AL4" s="25" t="s">
        <v>637</v>
      </c>
      <c r="AM4" s="25" t="s">
        <v>58</v>
      </c>
      <c r="AN4" s="25" t="s">
        <v>255</v>
      </c>
      <c r="AO4" s="25" t="s">
        <v>549</v>
      </c>
      <c r="AP4" s="25" t="s">
        <v>638</v>
      </c>
      <c r="AQ4" s="25" t="s">
        <v>158</v>
      </c>
      <c r="AR4" s="25" t="s">
        <v>44</v>
      </c>
      <c r="AS4" s="25" t="s">
        <v>531</v>
      </c>
      <c r="AT4" s="34" t="s">
        <v>433</v>
      </c>
      <c r="AU4" s="29">
        <v>23</v>
      </c>
      <c r="AV4" s="89">
        <f>AA4-AU4</f>
        <v>18</v>
      </c>
    </row>
    <row r="5" spans="1:48" x14ac:dyDescent="0.25">
      <c r="A5" s="33" t="s">
        <v>47</v>
      </c>
      <c r="B5" s="11" t="s">
        <v>48</v>
      </c>
      <c r="C5" s="12" t="s">
        <v>49</v>
      </c>
      <c r="D5" s="12">
        <v>1.6</v>
      </c>
      <c r="E5" s="13">
        <f>C5/(D5*D5)</f>
        <v>21.874999999999996</v>
      </c>
      <c r="F5" s="64" t="s">
        <v>938</v>
      </c>
      <c r="G5" s="72">
        <v>59</v>
      </c>
      <c r="H5" s="67" t="s">
        <v>51</v>
      </c>
      <c r="I5" s="10" t="s">
        <v>52</v>
      </c>
      <c r="J5" s="10" t="s">
        <v>53</v>
      </c>
      <c r="K5" s="10" t="s">
        <v>54</v>
      </c>
      <c r="L5" s="10" t="s">
        <v>55</v>
      </c>
      <c r="M5" s="10" t="s">
        <v>33</v>
      </c>
      <c r="N5" s="10" t="s">
        <v>55</v>
      </c>
      <c r="O5" s="10" t="s">
        <v>56</v>
      </c>
      <c r="P5" s="10" t="s">
        <v>57</v>
      </c>
      <c r="Q5" s="10" t="s">
        <v>58</v>
      </c>
      <c r="R5" s="10" t="s">
        <v>59</v>
      </c>
      <c r="S5" s="10" t="s">
        <v>60</v>
      </c>
      <c r="T5" s="10" t="s">
        <v>61</v>
      </c>
      <c r="U5" s="10" t="s">
        <v>62</v>
      </c>
      <c r="V5" s="10" t="s">
        <v>63</v>
      </c>
      <c r="W5" s="10" t="s">
        <v>64</v>
      </c>
      <c r="X5" s="10" t="s">
        <v>65</v>
      </c>
      <c r="Y5" s="10" t="s">
        <v>66</v>
      </c>
      <c r="Z5" s="32" t="s">
        <v>67</v>
      </c>
      <c r="AA5" s="19">
        <v>40</v>
      </c>
      <c r="AB5" s="9" t="s">
        <v>639</v>
      </c>
      <c r="AC5" s="7" t="s">
        <v>222</v>
      </c>
      <c r="AD5" s="7" t="s">
        <v>640</v>
      </c>
      <c r="AE5" s="7" t="s">
        <v>641</v>
      </c>
      <c r="AF5" s="7" t="s">
        <v>250</v>
      </c>
      <c r="AG5" s="7" t="s">
        <v>160</v>
      </c>
      <c r="AH5" s="7" t="s">
        <v>184</v>
      </c>
      <c r="AI5" s="7" t="s">
        <v>160</v>
      </c>
      <c r="AJ5" s="7" t="s">
        <v>76</v>
      </c>
      <c r="AK5" s="7" t="s">
        <v>605</v>
      </c>
      <c r="AL5" s="7" t="s">
        <v>642</v>
      </c>
      <c r="AM5" s="7" t="s">
        <v>643</v>
      </c>
      <c r="AN5" s="7" t="s">
        <v>273</v>
      </c>
      <c r="AO5" s="7" t="s">
        <v>644</v>
      </c>
      <c r="AP5" s="7" t="s">
        <v>645</v>
      </c>
      <c r="AQ5" s="7" t="s">
        <v>174</v>
      </c>
      <c r="AR5" s="7" t="s">
        <v>606</v>
      </c>
      <c r="AS5" s="7" t="s">
        <v>646</v>
      </c>
      <c r="AT5" s="14" t="s">
        <v>280</v>
      </c>
      <c r="AU5" s="19">
        <v>34</v>
      </c>
      <c r="AV5" s="90">
        <f t="shared" ref="AV5:AV46" si="0">AA5-AU5</f>
        <v>6</v>
      </c>
    </row>
    <row r="6" spans="1:48" x14ac:dyDescent="0.25">
      <c r="A6" s="33" t="s">
        <v>68</v>
      </c>
      <c r="B6" s="11" t="s">
        <v>48</v>
      </c>
      <c r="C6" s="12" t="s">
        <v>55</v>
      </c>
      <c r="D6" s="12">
        <v>1.62</v>
      </c>
      <c r="E6" s="13">
        <f>C6/(D6*D6)</f>
        <v>28.196921201036421</v>
      </c>
      <c r="F6" s="64" t="s">
        <v>938</v>
      </c>
      <c r="G6" s="73">
        <v>61</v>
      </c>
      <c r="H6" s="67" t="s">
        <v>69</v>
      </c>
      <c r="I6" s="10" t="s">
        <v>70</v>
      </c>
      <c r="J6" s="10" t="s">
        <v>71</v>
      </c>
      <c r="K6" s="10" t="s">
        <v>72</v>
      </c>
      <c r="L6" s="10" t="s">
        <v>73</v>
      </c>
      <c r="M6" s="10" t="s">
        <v>74</v>
      </c>
      <c r="N6" s="10" t="s">
        <v>32</v>
      </c>
      <c r="O6" s="10" t="s">
        <v>75</v>
      </c>
      <c r="P6" s="10" t="s">
        <v>76</v>
      </c>
      <c r="Q6" s="10" t="s">
        <v>77</v>
      </c>
      <c r="R6" s="10" t="s">
        <v>78</v>
      </c>
      <c r="S6" s="10" t="s">
        <v>79</v>
      </c>
      <c r="T6" s="10" t="s">
        <v>80</v>
      </c>
      <c r="U6" s="10" t="s">
        <v>81</v>
      </c>
      <c r="V6" s="10" t="s">
        <v>82</v>
      </c>
      <c r="W6" s="10" t="s">
        <v>83</v>
      </c>
      <c r="X6" s="10" t="s">
        <v>84</v>
      </c>
      <c r="Y6" s="10" t="s">
        <v>85</v>
      </c>
      <c r="Z6" s="32" t="s">
        <v>86</v>
      </c>
      <c r="AA6" s="19">
        <v>46</v>
      </c>
      <c r="AB6" s="9" t="s">
        <v>569</v>
      </c>
      <c r="AC6" s="7" t="s">
        <v>647</v>
      </c>
      <c r="AD6" s="7" t="s">
        <v>648</v>
      </c>
      <c r="AE6" s="7" t="s">
        <v>649</v>
      </c>
      <c r="AF6" s="7" t="s">
        <v>267</v>
      </c>
      <c r="AG6" s="7" t="s">
        <v>33</v>
      </c>
      <c r="AH6" s="7" t="s">
        <v>572</v>
      </c>
      <c r="AI6" s="7" t="s">
        <v>56</v>
      </c>
      <c r="AJ6" s="7" t="s">
        <v>650</v>
      </c>
      <c r="AK6" s="7" t="s">
        <v>170</v>
      </c>
      <c r="AL6" s="7" t="s">
        <v>253</v>
      </c>
      <c r="AM6" s="7" t="s">
        <v>651</v>
      </c>
      <c r="AN6" s="7" t="s">
        <v>652</v>
      </c>
      <c r="AO6" s="7" t="s">
        <v>549</v>
      </c>
      <c r="AP6" s="7" t="s">
        <v>653</v>
      </c>
      <c r="AQ6" s="7" t="s">
        <v>287</v>
      </c>
      <c r="AR6" s="7" t="s">
        <v>257</v>
      </c>
      <c r="AS6" s="7" t="s">
        <v>654</v>
      </c>
      <c r="AT6" s="14" t="s">
        <v>655</v>
      </c>
      <c r="AU6" s="19">
        <v>48</v>
      </c>
      <c r="AV6" s="85">
        <f t="shared" si="0"/>
        <v>-2</v>
      </c>
    </row>
    <row r="7" spans="1:48" x14ac:dyDescent="0.25">
      <c r="A7" s="33" t="s">
        <v>87</v>
      </c>
      <c r="B7" s="11" t="s">
        <v>48</v>
      </c>
      <c r="C7" s="12" t="s">
        <v>88</v>
      </c>
      <c r="D7" s="12">
        <v>1.67</v>
      </c>
      <c r="E7" s="13">
        <f>C7/(D7*D7)</f>
        <v>23.665244361576249</v>
      </c>
      <c r="F7" s="64" t="s">
        <v>938</v>
      </c>
      <c r="G7" s="72">
        <v>47</v>
      </c>
      <c r="H7" s="67" t="s">
        <v>89</v>
      </c>
      <c r="I7" s="10" t="s">
        <v>90</v>
      </c>
      <c r="J7" s="10">
        <v>4.7699999999999996</v>
      </c>
      <c r="K7" s="10" t="s">
        <v>91</v>
      </c>
      <c r="L7" s="10" t="s">
        <v>92</v>
      </c>
      <c r="M7" s="10" t="s">
        <v>93</v>
      </c>
      <c r="N7" s="10" t="s">
        <v>94</v>
      </c>
      <c r="O7" s="10" t="s">
        <v>95</v>
      </c>
      <c r="P7" s="10" t="s">
        <v>96</v>
      </c>
      <c r="Q7" s="10" t="s">
        <v>97</v>
      </c>
      <c r="R7" s="10" t="s">
        <v>98</v>
      </c>
      <c r="S7" s="10" t="s">
        <v>99</v>
      </c>
      <c r="T7" s="10">
        <v>2.37</v>
      </c>
      <c r="U7" s="10" t="s">
        <v>41</v>
      </c>
      <c r="V7" s="10" t="s">
        <v>100</v>
      </c>
      <c r="W7" s="10" t="s">
        <v>101</v>
      </c>
      <c r="X7" s="10" t="s">
        <v>102</v>
      </c>
      <c r="Y7" s="10" t="s">
        <v>50</v>
      </c>
      <c r="Z7" s="32" t="s">
        <v>103</v>
      </c>
      <c r="AA7" s="19">
        <v>47</v>
      </c>
      <c r="AB7" s="9" t="s">
        <v>246</v>
      </c>
      <c r="AC7" s="7" t="s">
        <v>656</v>
      </c>
      <c r="AD7" s="7" t="s">
        <v>657</v>
      </c>
      <c r="AE7" s="7" t="s">
        <v>658</v>
      </c>
      <c r="AF7" s="7" t="s">
        <v>127</v>
      </c>
      <c r="AG7" s="7" t="s">
        <v>498</v>
      </c>
      <c r="AH7" s="7" t="s">
        <v>88</v>
      </c>
      <c r="AI7" s="7" t="s">
        <v>313</v>
      </c>
      <c r="AJ7" s="7" t="s">
        <v>96</v>
      </c>
      <c r="AK7" s="7" t="s">
        <v>522</v>
      </c>
      <c r="AL7" s="7" t="s">
        <v>153</v>
      </c>
      <c r="AM7" s="7" t="s">
        <v>659</v>
      </c>
      <c r="AN7" s="7" t="s">
        <v>660</v>
      </c>
      <c r="AO7" s="7" t="s">
        <v>160</v>
      </c>
      <c r="AP7" s="7" t="s">
        <v>331</v>
      </c>
      <c r="AQ7" s="7" t="s">
        <v>332</v>
      </c>
      <c r="AR7" s="7" t="s">
        <v>661</v>
      </c>
      <c r="AS7" s="7" t="s">
        <v>150</v>
      </c>
      <c r="AT7" s="14" t="s">
        <v>591</v>
      </c>
      <c r="AU7" s="23">
        <v>36</v>
      </c>
      <c r="AV7" s="90">
        <f t="shared" si="0"/>
        <v>11</v>
      </c>
    </row>
    <row r="8" spans="1:48" x14ac:dyDescent="0.25">
      <c r="A8" s="33" t="s">
        <v>104</v>
      </c>
      <c r="B8" s="11" t="s">
        <v>48</v>
      </c>
      <c r="C8" s="12" t="s">
        <v>105</v>
      </c>
      <c r="D8" s="12">
        <v>1.64</v>
      </c>
      <c r="E8" s="13">
        <f>C8/(D8*D8)</f>
        <v>24.910767400356935</v>
      </c>
      <c r="F8" s="64" t="s">
        <v>938</v>
      </c>
      <c r="G8" s="73">
        <v>37</v>
      </c>
      <c r="H8" s="67" t="s">
        <v>107</v>
      </c>
      <c r="I8" s="10" t="s">
        <v>108</v>
      </c>
      <c r="J8" s="10" t="s">
        <v>109</v>
      </c>
      <c r="K8" s="10" t="s">
        <v>110</v>
      </c>
      <c r="L8" s="10" t="s">
        <v>94</v>
      </c>
      <c r="M8" s="10" t="s">
        <v>74</v>
      </c>
      <c r="N8" s="10" t="s">
        <v>111</v>
      </c>
      <c r="O8" s="10" t="s">
        <v>112</v>
      </c>
      <c r="P8" s="10" t="s">
        <v>113</v>
      </c>
      <c r="Q8" s="10" t="s">
        <v>114</v>
      </c>
      <c r="R8" s="10" t="s">
        <v>115</v>
      </c>
      <c r="S8" s="10" t="s">
        <v>116</v>
      </c>
      <c r="T8" s="10" t="s">
        <v>61</v>
      </c>
      <c r="U8" s="10" t="s">
        <v>41</v>
      </c>
      <c r="V8" s="10" t="s">
        <v>117</v>
      </c>
      <c r="W8" s="10" t="s">
        <v>118</v>
      </c>
      <c r="X8" s="10" t="s">
        <v>119</v>
      </c>
      <c r="Y8" s="10" t="s">
        <v>120</v>
      </c>
      <c r="Z8" s="32" t="s">
        <v>121</v>
      </c>
      <c r="AA8" s="19">
        <v>30</v>
      </c>
      <c r="AB8" s="9" t="s">
        <v>639</v>
      </c>
      <c r="AC8" s="7" t="s">
        <v>484</v>
      </c>
      <c r="AD8" s="7" t="s">
        <v>662</v>
      </c>
      <c r="AE8" s="7" t="s">
        <v>663</v>
      </c>
      <c r="AF8" s="7" t="s">
        <v>664</v>
      </c>
      <c r="AG8" s="7" t="s">
        <v>33</v>
      </c>
      <c r="AH8" s="7" t="s">
        <v>185</v>
      </c>
      <c r="AI8" s="7" t="s">
        <v>148</v>
      </c>
      <c r="AJ8" s="7" t="s">
        <v>665</v>
      </c>
      <c r="AK8" s="7" t="s">
        <v>666</v>
      </c>
      <c r="AL8" s="7" t="s">
        <v>667</v>
      </c>
      <c r="AM8" s="7" t="s">
        <v>668</v>
      </c>
      <c r="AN8" s="7" t="s">
        <v>669</v>
      </c>
      <c r="AO8" s="7" t="s">
        <v>41</v>
      </c>
      <c r="AP8" s="7" t="s">
        <v>670</v>
      </c>
      <c r="AQ8" s="7" t="s">
        <v>118</v>
      </c>
      <c r="AR8" s="7" t="s">
        <v>671</v>
      </c>
      <c r="AS8" s="7" t="s">
        <v>672</v>
      </c>
      <c r="AT8" s="14" t="s">
        <v>177</v>
      </c>
      <c r="AU8" s="19">
        <v>33</v>
      </c>
      <c r="AV8" s="85">
        <f t="shared" si="0"/>
        <v>-3</v>
      </c>
    </row>
    <row r="9" spans="1:48" x14ac:dyDescent="0.25">
      <c r="A9" s="33" t="s">
        <v>122</v>
      </c>
      <c r="B9" s="11" t="s">
        <v>48</v>
      </c>
      <c r="C9" s="12" t="s">
        <v>123</v>
      </c>
      <c r="D9" s="12">
        <v>1.64</v>
      </c>
      <c r="E9" s="13">
        <f>C9/(D9*D9)</f>
        <v>55.770374776918509</v>
      </c>
      <c r="F9" s="64" t="s">
        <v>938</v>
      </c>
      <c r="G9" s="72">
        <v>57</v>
      </c>
      <c r="H9" s="67" t="s">
        <v>28</v>
      </c>
      <c r="I9" s="10" t="s">
        <v>124</v>
      </c>
      <c r="J9" s="10" t="s">
        <v>125</v>
      </c>
      <c r="K9" s="10" t="s">
        <v>126</v>
      </c>
      <c r="L9" s="10" t="s">
        <v>127</v>
      </c>
      <c r="M9" s="10" t="s">
        <v>128</v>
      </c>
      <c r="N9" s="10" t="s">
        <v>88</v>
      </c>
      <c r="O9" s="10" t="s">
        <v>129</v>
      </c>
      <c r="P9" s="10" t="s">
        <v>130</v>
      </c>
      <c r="Q9" s="10" t="s">
        <v>131</v>
      </c>
      <c r="R9" s="10" t="s">
        <v>132</v>
      </c>
      <c r="S9" s="10" t="s">
        <v>133</v>
      </c>
      <c r="T9" s="10" t="s">
        <v>134</v>
      </c>
      <c r="U9" s="10" t="s">
        <v>135</v>
      </c>
      <c r="V9" s="10" t="s">
        <v>136</v>
      </c>
      <c r="W9" s="10" t="s">
        <v>137</v>
      </c>
      <c r="X9" s="10" t="s">
        <v>138</v>
      </c>
      <c r="Y9" s="10" t="s">
        <v>139</v>
      </c>
      <c r="Z9" s="32" t="s">
        <v>140</v>
      </c>
      <c r="AA9" s="19">
        <v>53</v>
      </c>
      <c r="AB9" s="9" t="s">
        <v>69</v>
      </c>
      <c r="AC9" s="7" t="s">
        <v>673</v>
      </c>
      <c r="AD9" s="7" t="s">
        <v>77</v>
      </c>
      <c r="AE9" s="7" t="s">
        <v>641</v>
      </c>
      <c r="AF9" s="7" t="s">
        <v>355</v>
      </c>
      <c r="AG9" s="7" t="s">
        <v>74</v>
      </c>
      <c r="AH9" s="7" t="s">
        <v>94</v>
      </c>
      <c r="AI9" s="7" t="s">
        <v>75</v>
      </c>
      <c r="AJ9" s="7" t="s">
        <v>674</v>
      </c>
      <c r="AK9" s="7" t="s">
        <v>605</v>
      </c>
      <c r="AL9" s="7" t="s">
        <v>97</v>
      </c>
      <c r="AM9" s="7" t="s">
        <v>412</v>
      </c>
      <c r="AN9" s="7" t="s">
        <v>155</v>
      </c>
      <c r="AO9" s="7" t="s">
        <v>644</v>
      </c>
      <c r="AP9" s="7" t="s">
        <v>675</v>
      </c>
      <c r="AQ9" s="7" t="s">
        <v>676</v>
      </c>
      <c r="AR9" s="7" t="s">
        <v>677</v>
      </c>
      <c r="AS9" s="7" t="s">
        <v>678</v>
      </c>
      <c r="AT9" s="14" t="s">
        <v>679</v>
      </c>
      <c r="AU9" s="19">
        <v>43</v>
      </c>
      <c r="AV9" s="90">
        <f t="shared" si="0"/>
        <v>10</v>
      </c>
    </row>
    <row r="10" spans="1:48" x14ac:dyDescent="0.25">
      <c r="A10" s="33" t="s">
        <v>141</v>
      </c>
      <c r="B10" s="11" t="s">
        <v>27</v>
      </c>
      <c r="C10" s="12" t="s">
        <v>142</v>
      </c>
      <c r="D10" s="12">
        <v>1.85</v>
      </c>
      <c r="E10" s="13">
        <f>C10/(D10*D10)</f>
        <v>34.47772096420745</v>
      </c>
      <c r="F10" s="65" t="s">
        <v>939</v>
      </c>
      <c r="G10" s="72">
        <v>48</v>
      </c>
      <c r="H10" s="67" t="s">
        <v>143</v>
      </c>
      <c r="I10" s="10" t="s">
        <v>144</v>
      </c>
      <c r="J10" s="10" t="s">
        <v>145</v>
      </c>
      <c r="K10" s="10" t="s">
        <v>146</v>
      </c>
      <c r="L10" s="10" t="s">
        <v>147</v>
      </c>
      <c r="M10" s="10" t="s">
        <v>148</v>
      </c>
      <c r="N10" s="10" t="s">
        <v>149</v>
      </c>
      <c r="O10" s="10" t="s">
        <v>150</v>
      </c>
      <c r="P10" s="10" t="s">
        <v>151</v>
      </c>
      <c r="Q10" s="10" t="s">
        <v>152</v>
      </c>
      <c r="R10" s="10" t="s">
        <v>153</v>
      </c>
      <c r="S10" s="10" t="s">
        <v>154</v>
      </c>
      <c r="T10" s="10" t="s">
        <v>155</v>
      </c>
      <c r="U10" s="10" t="s">
        <v>156</v>
      </c>
      <c r="V10" s="10" t="s">
        <v>157</v>
      </c>
      <c r="W10" s="10" t="s">
        <v>158</v>
      </c>
      <c r="X10" s="10" t="s">
        <v>159</v>
      </c>
      <c r="Y10" s="10" t="s">
        <v>160</v>
      </c>
      <c r="Z10" s="32" t="s">
        <v>161</v>
      </c>
      <c r="AA10" s="19">
        <v>46</v>
      </c>
      <c r="AB10" s="9" t="s">
        <v>680</v>
      </c>
      <c r="AC10" s="7" t="s">
        <v>681</v>
      </c>
      <c r="AD10" s="7" t="s">
        <v>421</v>
      </c>
      <c r="AE10" s="7" t="s">
        <v>682</v>
      </c>
      <c r="AF10" s="7" t="s">
        <v>519</v>
      </c>
      <c r="AG10" s="7" t="s">
        <v>74</v>
      </c>
      <c r="AH10" s="7" t="s">
        <v>683</v>
      </c>
      <c r="AI10" s="7" t="s">
        <v>684</v>
      </c>
      <c r="AJ10" s="7" t="s">
        <v>685</v>
      </c>
      <c r="AK10" s="7" t="s">
        <v>686</v>
      </c>
      <c r="AL10" s="7" t="s">
        <v>687</v>
      </c>
      <c r="AM10" s="7" t="s">
        <v>688</v>
      </c>
      <c r="AN10" s="7" t="s">
        <v>413</v>
      </c>
      <c r="AO10" s="7" t="s">
        <v>135</v>
      </c>
      <c r="AP10" s="7" t="s">
        <v>689</v>
      </c>
      <c r="AQ10" s="7" t="s">
        <v>192</v>
      </c>
      <c r="AR10" s="7" t="s">
        <v>690</v>
      </c>
      <c r="AS10" s="7" t="s">
        <v>691</v>
      </c>
      <c r="AT10" s="14" t="s">
        <v>692</v>
      </c>
      <c r="AU10" s="19">
        <v>39</v>
      </c>
      <c r="AV10" s="85">
        <f t="shared" si="0"/>
        <v>7</v>
      </c>
    </row>
    <row r="11" spans="1:48" x14ac:dyDescent="0.25">
      <c r="A11" s="33" t="s">
        <v>162</v>
      </c>
      <c r="B11" s="11" t="s">
        <v>27</v>
      </c>
      <c r="C11" s="12" t="s">
        <v>163</v>
      </c>
      <c r="D11" s="12">
        <v>1.86</v>
      </c>
      <c r="E11" s="13">
        <f>C11/(D11*D11)</f>
        <v>24.56931437160365</v>
      </c>
      <c r="F11" s="64" t="s">
        <v>938</v>
      </c>
      <c r="G11" s="72">
        <v>55</v>
      </c>
      <c r="H11" s="67" t="s">
        <v>164</v>
      </c>
      <c r="I11" s="10" t="s">
        <v>165</v>
      </c>
      <c r="J11" s="10" t="s">
        <v>124</v>
      </c>
      <c r="K11" s="10" t="s">
        <v>166</v>
      </c>
      <c r="L11" s="10" t="s">
        <v>628</v>
      </c>
      <c r="M11" s="10" t="s">
        <v>93</v>
      </c>
      <c r="N11" s="10" t="s">
        <v>167</v>
      </c>
      <c r="O11" s="10" t="s">
        <v>168</v>
      </c>
      <c r="P11" s="10" t="s">
        <v>169</v>
      </c>
      <c r="Q11" s="10" t="s">
        <v>170</v>
      </c>
      <c r="R11" s="10" t="s">
        <v>171</v>
      </c>
      <c r="S11" s="10" t="s">
        <v>172</v>
      </c>
      <c r="T11" s="10">
        <v>2.39</v>
      </c>
      <c r="U11" s="10" t="s">
        <v>41</v>
      </c>
      <c r="V11" s="10" t="s">
        <v>173</v>
      </c>
      <c r="W11" s="10" t="s">
        <v>174</v>
      </c>
      <c r="X11" s="10" t="s">
        <v>175</v>
      </c>
      <c r="Y11" s="10" t="s">
        <v>176</v>
      </c>
      <c r="Z11" s="32" t="s">
        <v>177</v>
      </c>
      <c r="AA11" s="19">
        <v>46</v>
      </c>
      <c r="AB11" s="9" t="s">
        <v>246</v>
      </c>
      <c r="AC11" s="7" t="s">
        <v>551</v>
      </c>
      <c r="AD11" s="7" t="s">
        <v>693</v>
      </c>
      <c r="AE11" s="7" t="s">
        <v>694</v>
      </c>
      <c r="AF11" s="7" t="s">
        <v>127</v>
      </c>
      <c r="AG11" s="7" t="s">
        <v>160</v>
      </c>
      <c r="AH11" s="7" t="s">
        <v>160</v>
      </c>
      <c r="AI11" s="7" t="s">
        <v>168</v>
      </c>
      <c r="AJ11" s="7" t="s">
        <v>695</v>
      </c>
      <c r="AK11" s="7" t="s">
        <v>271</v>
      </c>
      <c r="AL11" s="7" t="s">
        <v>327</v>
      </c>
      <c r="AM11" s="7" t="s">
        <v>696</v>
      </c>
      <c r="AN11" s="7" t="s">
        <v>697</v>
      </c>
      <c r="AO11" s="7" t="s">
        <v>698</v>
      </c>
      <c r="AP11" s="7" t="s">
        <v>699</v>
      </c>
      <c r="AQ11" s="7" t="s">
        <v>118</v>
      </c>
      <c r="AR11" s="7" t="s">
        <v>700</v>
      </c>
      <c r="AS11" s="7" t="s">
        <v>516</v>
      </c>
      <c r="AT11" s="14" t="s">
        <v>701</v>
      </c>
      <c r="AU11" s="19">
        <v>38</v>
      </c>
      <c r="AV11" s="90">
        <f t="shared" si="0"/>
        <v>8</v>
      </c>
    </row>
    <row r="12" spans="1:48" x14ac:dyDescent="0.25">
      <c r="A12" s="33" t="s">
        <v>178</v>
      </c>
      <c r="B12" s="11" t="s">
        <v>48</v>
      </c>
      <c r="C12" s="12" t="s">
        <v>179</v>
      </c>
      <c r="D12" s="12">
        <v>1.64</v>
      </c>
      <c r="E12" s="13">
        <f>C12/(D12*D12)</f>
        <v>26.026174895895306</v>
      </c>
      <c r="F12" s="64" t="s">
        <v>938</v>
      </c>
      <c r="G12" s="72">
        <v>40</v>
      </c>
      <c r="H12" s="67" t="s">
        <v>180</v>
      </c>
      <c r="I12" s="10" t="s">
        <v>181</v>
      </c>
      <c r="J12" s="10" t="s">
        <v>182</v>
      </c>
      <c r="K12" s="10" t="s">
        <v>183</v>
      </c>
      <c r="L12" s="10" t="s">
        <v>184</v>
      </c>
      <c r="M12" s="10" t="s">
        <v>74</v>
      </c>
      <c r="N12" s="10" t="s">
        <v>185</v>
      </c>
      <c r="O12" s="10" t="s">
        <v>95</v>
      </c>
      <c r="P12" s="10" t="s">
        <v>186</v>
      </c>
      <c r="Q12" s="10" t="s">
        <v>187</v>
      </c>
      <c r="R12" s="10" t="s">
        <v>188</v>
      </c>
      <c r="S12" s="10" t="s">
        <v>189</v>
      </c>
      <c r="T12" s="10" t="s">
        <v>190</v>
      </c>
      <c r="U12" s="10" t="s">
        <v>41</v>
      </c>
      <c r="V12" s="10" t="s">
        <v>191</v>
      </c>
      <c r="W12" s="10" t="s">
        <v>192</v>
      </c>
      <c r="X12" s="10" t="s">
        <v>193</v>
      </c>
      <c r="Y12" s="10" t="s">
        <v>194</v>
      </c>
      <c r="Z12" s="32" t="s">
        <v>195</v>
      </c>
      <c r="AA12" s="19">
        <v>49</v>
      </c>
      <c r="AB12" s="9" t="s">
        <v>107</v>
      </c>
      <c r="AC12" s="7" t="s">
        <v>177</v>
      </c>
      <c r="AD12" s="7" t="s">
        <v>694</v>
      </c>
      <c r="AE12" s="8" t="s">
        <v>214</v>
      </c>
      <c r="AF12" s="7" t="s">
        <v>664</v>
      </c>
      <c r="AG12" s="7" t="s">
        <v>216</v>
      </c>
      <c r="AH12" s="7" t="s">
        <v>456</v>
      </c>
      <c r="AI12" s="7" t="s">
        <v>218</v>
      </c>
      <c r="AJ12" s="7" t="s">
        <v>702</v>
      </c>
      <c r="AK12" s="7" t="s">
        <v>703</v>
      </c>
      <c r="AL12" s="7" t="s">
        <v>704</v>
      </c>
      <c r="AM12" s="7" t="s">
        <v>643</v>
      </c>
      <c r="AN12" s="7" t="s">
        <v>155</v>
      </c>
      <c r="AO12" s="7" t="s">
        <v>335</v>
      </c>
      <c r="AP12" s="7" t="s">
        <v>705</v>
      </c>
      <c r="AQ12" s="7" t="s">
        <v>287</v>
      </c>
      <c r="AR12" s="7" t="s">
        <v>586</v>
      </c>
      <c r="AS12" s="7" t="s">
        <v>706</v>
      </c>
      <c r="AT12" s="14" t="s">
        <v>71</v>
      </c>
      <c r="AU12" s="19">
        <v>35</v>
      </c>
      <c r="AV12" s="85">
        <f t="shared" si="0"/>
        <v>14</v>
      </c>
    </row>
    <row r="13" spans="1:48" x14ac:dyDescent="0.25">
      <c r="A13" s="33" t="s">
        <v>196</v>
      </c>
      <c r="B13" s="11" t="s">
        <v>27</v>
      </c>
      <c r="C13" s="12" t="s">
        <v>197</v>
      </c>
      <c r="D13" s="12">
        <v>1.91</v>
      </c>
      <c r="E13" s="13">
        <f>C13/(D13*D13)</f>
        <v>24.670376360297141</v>
      </c>
      <c r="F13" s="64" t="s">
        <v>938</v>
      </c>
      <c r="G13" s="72">
        <v>55</v>
      </c>
      <c r="H13" s="67" t="s">
        <v>199</v>
      </c>
      <c r="I13" s="10" t="s">
        <v>200</v>
      </c>
      <c r="J13" s="10" t="s">
        <v>201</v>
      </c>
      <c r="K13" s="10" t="s">
        <v>202</v>
      </c>
      <c r="L13" s="10" t="s">
        <v>32</v>
      </c>
      <c r="M13" s="10" t="s">
        <v>160</v>
      </c>
      <c r="N13" s="10" t="s">
        <v>197</v>
      </c>
      <c r="O13" s="10" t="s">
        <v>160</v>
      </c>
      <c r="P13" s="10" t="s">
        <v>203</v>
      </c>
      <c r="Q13" s="10" t="s">
        <v>204</v>
      </c>
      <c r="R13" s="10" t="s">
        <v>205</v>
      </c>
      <c r="S13" s="10" t="s">
        <v>206</v>
      </c>
      <c r="T13" s="10" t="s">
        <v>207</v>
      </c>
      <c r="U13" s="10" t="s">
        <v>62</v>
      </c>
      <c r="V13" s="10" t="s">
        <v>157</v>
      </c>
      <c r="W13" s="10" t="s">
        <v>208</v>
      </c>
      <c r="X13" s="10" t="s">
        <v>209</v>
      </c>
      <c r="Y13" s="10" t="s">
        <v>106</v>
      </c>
      <c r="Z13" s="32" t="s">
        <v>210</v>
      </c>
      <c r="AA13" s="19">
        <v>59</v>
      </c>
      <c r="AB13" s="9" t="s">
        <v>707</v>
      </c>
      <c r="AC13" s="7" t="s">
        <v>559</v>
      </c>
      <c r="AD13" s="7" t="s">
        <v>708</v>
      </c>
      <c r="AE13" s="7" t="s">
        <v>709</v>
      </c>
      <c r="AF13" s="7" t="s">
        <v>471</v>
      </c>
      <c r="AG13" s="7" t="s">
        <v>128</v>
      </c>
      <c r="AH13" s="7" t="s">
        <v>710</v>
      </c>
      <c r="AI13" s="7" t="s">
        <v>106</v>
      </c>
      <c r="AJ13" s="7" t="s">
        <v>711</v>
      </c>
      <c r="AK13" s="7" t="s">
        <v>712</v>
      </c>
      <c r="AL13" s="7" t="s">
        <v>425</v>
      </c>
      <c r="AM13" s="7" t="s">
        <v>713</v>
      </c>
      <c r="AN13" s="7" t="s">
        <v>134</v>
      </c>
      <c r="AO13" s="7" t="s">
        <v>549</v>
      </c>
      <c r="AP13" s="7" t="s">
        <v>714</v>
      </c>
      <c r="AQ13" s="7" t="s">
        <v>715</v>
      </c>
      <c r="AR13" s="7" t="s">
        <v>716</v>
      </c>
      <c r="AS13" s="7" t="s">
        <v>717</v>
      </c>
      <c r="AT13" s="14" t="s">
        <v>718</v>
      </c>
      <c r="AU13" s="19">
        <v>59</v>
      </c>
      <c r="AV13" s="90">
        <f t="shared" si="0"/>
        <v>0</v>
      </c>
    </row>
    <row r="14" spans="1:48" x14ac:dyDescent="0.25">
      <c r="A14" s="33" t="s">
        <v>211</v>
      </c>
      <c r="B14" s="11" t="s">
        <v>27</v>
      </c>
      <c r="C14" s="12" t="s">
        <v>212</v>
      </c>
      <c r="D14" s="12">
        <v>1.78</v>
      </c>
      <c r="E14" s="13">
        <f>C14/(D14*D14)</f>
        <v>32.066658250220932</v>
      </c>
      <c r="F14" s="64" t="s">
        <v>938</v>
      </c>
      <c r="G14" s="72">
        <v>50</v>
      </c>
      <c r="H14" s="67">
        <v>47.21</v>
      </c>
      <c r="I14" s="10" t="s">
        <v>214</v>
      </c>
      <c r="J14" s="10" t="s">
        <v>630</v>
      </c>
      <c r="K14" s="10" t="s">
        <v>215</v>
      </c>
      <c r="L14" s="10" t="s">
        <v>629</v>
      </c>
      <c r="M14" s="10" t="s">
        <v>216</v>
      </c>
      <c r="N14" s="10" t="s">
        <v>217</v>
      </c>
      <c r="O14" s="10" t="s">
        <v>218</v>
      </c>
      <c r="P14" s="10" t="s">
        <v>219</v>
      </c>
      <c r="Q14" s="10" t="s">
        <v>220</v>
      </c>
      <c r="R14" s="10" t="s">
        <v>221</v>
      </c>
      <c r="S14" s="10" t="s">
        <v>222</v>
      </c>
      <c r="T14" s="10">
        <v>2.31</v>
      </c>
      <c r="U14" s="10" t="s">
        <v>81</v>
      </c>
      <c r="V14" s="10" t="s">
        <v>223</v>
      </c>
      <c r="W14" s="10" t="s">
        <v>224</v>
      </c>
      <c r="X14" s="10" t="s">
        <v>225</v>
      </c>
      <c r="Y14" s="10" t="s">
        <v>226</v>
      </c>
      <c r="Z14" s="32" t="s">
        <v>227</v>
      </c>
      <c r="AA14" s="19">
        <v>54</v>
      </c>
      <c r="AB14" s="9" t="s">
        <v>719</v>
      </c>
      <c r="AC14" s="7" t="s">
        <v>368</v>
      </c>
      <c r="AD14" s="7" t="s">
        <v>720</v>
      </c>
      <c r="AE14" s="7" t="s">
        <v>721</v>
      </c>
      <c r="AF14" s="7" t="s">
        <v>229</v>
      </c>
      <c r="AG14" s="7" t="s">
        <v>313</v>
      </c>
      <c r="AH14" s="7" t="s">
        <v>548</v>
      </c>
      <c r="AI14" s="7" t="s">
        <v>93</v>
      </c>
      <c r="AJ14" s="7" t="s">
        <v>722</v>
      </c>
      <c r="AK14" s="7" t="s">
        <v>410</v>
      </c>
      <c r="AL14" s="7" t="s">
        <v>582</v>
      </c>
      <c r="AM14" s="7" t="s">
        <v>723</v>
      </c>
      <c r="AN14" s="7" t="s">
        <v>724</v>
      </c>
      <c r="AO14" s="7" t="s">
        <v>414</v>
      </c>
      <c r="AP14" s="7" t="s">
        <v>725</v>
      </c>
      <c r="AQ14" s="7" t="s">
        <v>726</v>
      </c>
      <c r="AR14" s="7" t="s">
        <v>727</v>
      </c>
      <c r="AS14" s="7" t="s">
        <v>728</v>
      </c>
      <c r="AT14" s="14" t="s">
        <v>729</v>
      </c>
      <c r="AU14" s="19">
        <v>43</v>
      </c>
      <c r="AV14" s="85">
        <f t="shared" si="0"/>
        <v>11</v>
      </c>
    </row>
    <row r="15" spans="1:48" x14ac:dyDescent="0.25">
      <c r="A15" s="33" t="s">
        <v>228</v>
      </c>
      <c r="B15" s="11" t="s">
        <v>48</v>
      </c>
      <c r="C15" s="12" t="s">
        <v>229</v>
      </c>
      <c r="D15" s="12">
        <v>1.68</v>
      </c>
      <c r="E15" s="13">
        <f>C15/(D15*D15)</f>
        <v>30.470521541950117</v>
      </c>
      <c r="F15" s="64" t="s">
        <v>938</v>
      </c>
      <c r="G15" s="72">
        <v>43</v>
      </c>
      <c r="H15" s="67" t="s">
        <v>230</v>
      </c>
      <c r="I15" s="10" t="s">
        <v>231</v>
      </c>
      <c r="J15" s="10" t="s">
        <v>232</v>
      </c>
      <c r="K15" s="10" t="s">
        <v>233</v>
      </c>
      <c r="L15" s="10" t="s">
        <v>127</v>
      </c>
      <c r="M15" s="10" t="s">
        <v>33</v>
      </c>
      <c r="N15" s="10" t="s">
        <v>234</v>
      </c>
      <c r="O15" s="10" t="s">
        <v>235</v>
      </c>
      <c r="P15" s="10" t="s">
        <v>236</v>
      </c>
      <c r="Q15" s="10" t="s">
        <v>237</v>
      </c>
      <c r="R15" s="10" t="s">
        <v>238</v>
      </c>
      <c r="S15" s="10" t="s">
        <v>239</v>
      </c>
      <c r="T15" s="10" t="s">
        <v>207</v>
      </c>
      <c r="U15" s="10" t="s">
        <v>81</v>
      </c>
      <c r="V15" s="10" t="s">
        <v>240</v>
      </c>
      <c r="W15" s="10" t="s">
        <v>241</v>
      </c>
      <c r="X15" s="10" t="s">
        <v>242</v>
      </c>
      <c r="Y15" s="10" t="s">
        <v>243</v>
      </c>
      <c r="Z15" s="32" t="s">
        <v>244</v>
      </c>
      <c r="AA15" s="19">
        <v>35</v>
      </c>
      <c r="AB15" s="9" t="s">
        <v>230</v>
      </c>
      <c r="AC15" s="7" t="s">
        <v>730</v>
      </c>
      <c r="AD15" s="7" t="s">
        <v>134</v>
      </c>
      <c r="AE15" s="7" t="s">
        <v>380</v>
      </c>
      <c r="AF15" s="7" t="s">
        <v>127</v>
      </c>
      <c r="AG15" s="7" t="s">
        <v>33</v>
      </c>
      <c r="AH15" s="7" t="s">
        <v>88</v>
      </c>
      <c r="AI15" s="7" t="s">
        <v>731</v>
      </c>
      <c r="AJ15" s="7" t="s">
        <v>732</v>
      </c>
      <c r="AK15" s="7" t="s">
        <v>461</v>
      </c>
      <c r="AL15" s="7" t="s">
        <v>733</v>
      </c>
      <c r="AM15" s="7" t="s">
        <v>734</v>
      </c>
      <c r="AN15" s="7" t="s">
        <v>255</v>
      </c>
      <c r="AO15" s="7" t="s">
        <v>644</v>
      </c>
      <c r="AP15" s="7" t="s">
        <v>553</v>
      </c>
      <c r="AQ15" s="7" t="s">
        <v>735</v>
      </c>
      <c r="AR15" s="7" t="s">
        <v>736</v>
      </c>
      <c r="AS15" s="7" t="s">
        <v>737</v>
      </c>
      <c r="AT15" s="14" t="s">
        <v>738</v>
      </c>
      <c r="AU15" s="19">
        <v>34</v>
      </c>
      <c r="AV15" s="90">
        <f t="shared" si="0"/>
        <v>1</v>
      </c>
    </row>
    <row r="16" spans="1:48" x14ac:dyDescent="0.25">
      <c r="A16" s="33" t="s">
        <v>245</v>
      </c>
      <c r="B16" s="11" t="s">
        <v>27</v>
      </c>
      <c r="C16" s="12" t="s">
        <v>216</v>
      </c>
      <c r="D16" s="12">
        <v>1.89</v>
      </c>
      <c r="E16" s="13">
        <f>C16/(D16*D16)</f>
        <v>38.632737045435462</v>
      </c>
      <c r="F16" s="64" t="s">
        <v>938</v>
      </c>
      <c r="G16" s="72">
        <v>26</v>
      </c>
      <c r="H16" s="67" t="s">
        <v>246</v>
      </c>
      <c r="I16" s="10" t="s">
        <v>247</v>
      </c>
      <c r="J16" s="10" t="s">
        <v>248</v>
      </c>
      <c r="K16" s="10" t="s">
        <v>249</v>
      </c>
      <c r="L16" s="10" t="s">
        <v>73</v>
      </c>
      <c r="M16" s="10" t="s">
        <v>75</v>
      </c>
      <c r="N16" s="10" t="s">
        <v>250</v>
      </c>
      <c r="O16" s="10" t="s">
        <v>216</v>
      </c>
      <c r="P16" s="10" t="s">
        <v>251</v>
      </c>
      <c r="Q16" s="10" t="s">
        <v>252</v>
      </c>
      <c r="R16" s="10" t="s">
        <v>253</v>
      </c>
      <c r="S16" s="10" t="s">
        <v>254</v>
      </c>
      <c r="T16" s="10" t="s">
        <v>255</v>
      </c>
      <c r="U16" s="10" t="s">
        <v>156</v>
      </c>
      <c r="V16" s="10" t="s">
        <v>256</v>
      </c>
      <c r="W16" s="10" t="s">
        <v>158</v>
      </c>
      <c r="X16" s="10" t="s">
        <v>257</v>
      </c>
      <c r="Y16" s="10" t="s">
        <v>258</v>
      </c>
      <c r="Z16" s="32" t="s">
        <v>259</v>
      </c>
      <c r="AA16" s="19">
        <v>30</v>
      </c>
      <c r="AB16" s="9" t="s">
        <v>680</v>
      </c>
      <c r="AC16" s="7" t="s">
        <v>429</v>
      </c>
      <c r="AD16" s="7" t="s">
        <v>739</v>
      </c>
      <c r="AE16" s="7" t="s">
        <v>31</v>
      </c>
      <c r="AF16" s="7" t="s">
        <v>560</v>
      </c>
      <c r="AG16" s="7" t="s">
        <v>268</v>
      </c>
      <c r="AH16" s="7" t="s">
        <v>34</v>
      </c>
      <c r="AI16" s="7" t="s">
        <v>609</v>
      </c>
      <c r="AJ16" s="7" t="s">
        <v>702</v>
      </c>
      <c r="AK16" s="7" t="s">
        <v>740</v>
      </c>
      <c r="AL16" s="7" t="s">
        <v>741</v>
      </c>
      <c r="AM16" s="7" t="s">
        <v>742</v>
      </c>
      <c r="AN16" s="7" t="s">
        <v>743</v>
      </c>
      <c r="AO16" s="7" t="s">
        <v>644</v>
      </c>
      <c r="AP16" s="7" t="s">
        <v>744</v>
      </c>
      <c r="AQ16" s="7" t="s">
        <v>241</v>
      </c>
      <c r="AR16" s="7" t="s">
        <v>606</v>
      </c>
      <c r="AS16" s="7" t="s">
        <v>213</v>
      </c>
      <c r="AT16" s="14" t="s">
        <v>745</v>
      </c>
      <c r="AU16" s="19">
        <v>27</v>
      </c>
      <c r="AV16" s="85">
        <f t="shared" si="0"/>
        <v>3</v>
      </c>
    </row>
    <row r="17" spans="1:48" x14ac:dyDescent="0.25">
      <c r="A17" s="33" t="s">
        <v>260</v>
      </c>
      <c r="B17" s="11" t="s">
        <v>27</v>
      </c>
      <c r="C17" s="12" t="s">
        <v>261</v>
      </c>
      <c r="D17" s="12">
        <v>1.72</v>
      </c>
      <c r="E17" s="13">
        <f>C17/(D17*D17)</f>
        <v>32.449972958355872</v>
      </c>
      <c r="F17" s="64" t="s">
        <v>938</v>
      </c>
      <c r="G17" s="72">
        <v>48</v>
      </c>
      <c r="H17" s="67" t="s">
        <v>263</v>
      </c>
      <c r="I17" s="10" t="s">
        <v>264</v>
      </c>
      <c r="J17" s="10" t="s">
        <v>265</v>
      </c>
      <c r="K17" s="10" t="s">
        <v>266</v>
      </c>
      <c r="L17" s="10" t="s">
        <v>267</v>
      </c>
      <c r="M17" s="10" t="s">
        <v>268</v>
      </c>
      <c r="N17" s="10" t="s">
        <v>197</v>
      </c>
      <c r="O17" s="10" t="s">
        <v>150</v>
      </c>
      <c r="P17" s="10" t="s">
        <v>269</v>
      </c>
      <c r="Q17" s="10" t="s">
        <v>270</v>
      </c>
      <c r="R17" s="10" t="s">
        <v>271</v>
      </c>
      <c r="S17" s="10" t="s">
        <v>272</v>
      </c>
      <c r="T17" s="10" t="s">
        <v>273</v>
      </c>
      <c r="U17" s="10" t="s">
        <v>156</v>
      </c>
      <c r="V17" s="10" t="s">
        <v>274</v>
      </c>
      <c r="W17" s="10" t="s">
        <v>64</v>
      </c>
      <c r="X17" s="10" t="s">
        <v>275</v>
      </c>
      <c r="Y17" s="10" t="s">
        <v>276</v>
      </c>
      <c r="Z17" s="32" t="s">
        <v>67</v>
      </c>
      <c r="AA17" s="19">
        <v>52</v>
      </c>
      <c r="AB17" s="9" t="s">
        <v>164</v>
      </c>
      <c r="AC17" s="7" t="s">
        <v>381</v>
      </c>
      <c r="AD17" s="7" t="s">
        <v>746</v>
      </c>
      <c r="AE17" s="7" t="s">
        <v>747</v>
      </c>
      <c r="AF17" s="7" t="s">
        <v>267</v>
      </c>
      <c r="AG17" s="7" t="s">
        <v>148</v>
      </c>
      <c r="AH17" s="7" t="s">
        <v>748</v>
      </c>
      <c r="AI17" s="7" t="s">
        <v>749</v>
      </c>
      <c r="AJ17" s="7" t="s">
        <v>562</v>
      </c>
      <c r="AK17" s="7" t="s">
        <v>750</v>
      </c>
      <c r="AL17" s="7" t="s">
        <v>397</v>
      </c>
      <c r="AM17" s="7" t="s">
        <v>751</v>
      </c>
      <c r="AN17" s="7" t="s">
        <v>752</v>
      </c>
      <c r="AO17" s="7" t="s">
        <v>753</v>
      </c>
      <c r="AP17" s="7" t="s">
        <v>157</v>
      </c>
      <c r="AQ17" s="7" t="s">
        <v>64</v>
      </c>
      <c r="AR17" s="7" t="s">
        <v>754</v>
      </c>
      <c r="AS17" s="7" t="s">
        <v>755</v>
      </c>
      <c r="AT17" s="14" t="s">
        <v>756</v>
      </c>
      <c r="AU17" s="19">
        <v>52</v>
      </c>
      <c r="AV17" s="90">
        <f t="shared" si="0"/>
        <v>0</v>
      </c>
    </row>
    <row r="18" spans="1:48" x14ac:dyDescent="0.25">
      <c r="A18" s="33" t="s">
        <v>277</v>
      </c>
      <c r="B18" s="11" t="s">
        <v>48</v>
      </c>
      <c r="C18" s="12" t="s">
        <v>278</v>
      </c>
      <c r="D18" s="12">
        <v>1.7</v>
      </c>
      <c r="E18" s="13">
        <f>C18/(D18*D18)</f>
        <v>20.069204152249139</v>
      </c>
      <c r="F18" s="64" t="s">
        <v>938</v>
      </c>
      <c r="G18" s="72">
        <v>53</v>
      </c>
      <c r="H18" s="67" t="s">
        <v>279</v>
      </c>
      <c r="I18" s="10" t="s">
        <v>110</v>
      </c>
      <c r="J18" s="10" t="s">
        <v>280</v>
      </c>
      <c r="K18" s="10" t="s">
        <v>264</v>
      </c>
      <c r="L18" s="10" t="s">
        <v>184</v>
      </c>
      <c r="M18" s="10" t="s">
        <v>74</v>
      </c>
      <c r="N18" s="10" t="s">
        <v>267</v>
      </c>
      <c r="O18" s="10" t="s">
        <v>281</v>
      </c>
      <c r="P18" s="10" t="s">
        <v>282</v>
      </c>
      <c r="Q18" s="10" t="s">
        <v>283</v>
      </c>
      <c r="R18" s="10" t="s">
        <v>284</v>
      </c>
      <c r="S18" s="10" t="s">
        <v>285</v>
      </c>
      <c r="T18" s="10" t="s">
        <v>284</v>
      </c>
      <c r="U18" s="10" t="s">
        <v>156</v>
      </c>
      <c r="V18" s="10" t="s">
        <v>286</v>
      </c>
      <c r="W18" s="10" t="s">
        <v>287</v>
      </c>
      <c r="X18" s="10" t="s">
        <v>288</v>
      </c>
      <c r="Y18" s="10" t="s">
        <v>289</v>
      </c>
      <c r="Z18" s="32" t="s">
        <v>290</v>
      </c>
      <c r="AA18" s="19">
        <v>39</v>
      </c>
      <c r="AB18" s="9" t="s">
        <v>725</v>
      </c>
      <c r="AC18" s="7" t="s">
        <v>485</v>
      </c>
      <c r="AD18" s="7" t="s">
        <v>647</v>
      </c>
      <c r="AE18" s="7" t="s">
        <v>757</v>
      </c>
      <c r="AF18" s="7" t="s">
        <v>530</v>
      </c>
      <c r="AG18" s="7" t="s">
        <v>268</v>
      </c>
      <c r="AH18" s="7" t="s">
        <v>105</v>
      </c>
      <c r="AI18" s="7" t="s">
        <v>748</v>
      </c>
      <c r="AJ18" s="7" t="s">
        <v>758</v>
      </c>
      <c r="AK18" s="7" t="s">
        <v>759</v>
      </c>
      <c r="AL18" s="7" t="s">
        <v>760</v>
      </c>
      <c r="AM18" s="7" t="s">
        <v>761</v>
      </c>
      <c r="AN18" s="7" t="s">
        <v>373</v>
      </c>
      <c r="AO18" s="7" t="s">
        <v>41</v>
      </c>
      <c r="AP18" s="7" t="s">
        <v>762</v>
      </c>
      <c r="AQ18" s="7" t="s">
        <v>415</v>
      </c>
      <c r="AR18" s="7" t="s">
        <v>763</v>
      </c>
      <c r="AS18" s="7" t="s">
        <v>764</v>
      </c>
      <c r="AT18" s="14" t="s">
        <v>640</v>
      </c>
      <c r="AU18" s="19">
        <v>39</v>
      </c>
      <c r="AV18" s="85">
        <f t="shared" si="0"/>
        <v>0</v>
      </c>
    </row>
    <row r="19" spans="1:48" x14ac:dyDescent="0.25">
      <c r="A19" s="33" t="s">
        <v>291</v>
      </c>
      <c r="B19" s="11" t="s">
        <v>27</v>
      </c>
      <c r="C19" s="12" t="s">
        <v>292</v>
      </c>
      <c r="D19" s="12">
        <v>1.82</v>
      </c>
      <c r="E19" s="13">
        <f>C19/(D19*D19)</f>
        <v>34.718029223523729</v>
      </c>
      <c r="F19" s="64" t="s">
        <v>938</v>
      </c>
      <c r="G19" s="72">
        <v>52</v>
      </c>
      <c r="H19" s="67" t="s">
        <v>294</v>
      </c>
      <c r="I19" s="10" t="s">
        <v>295</v>
      </c>
      <c r="J19" s="10" t="s">
        <v>53</v>
      </c>
      <c r="K19" s="10" t="s">
        <v>296</v>
      </c>
      <c r="L19" s="10" t="s">
        <v>73</v>
      </c>
      <c r="M19" s="10" t="s">
        <v>268</v>
      </c>
      <c r="N19" s="10" t="s">
        <v>261</v>
      </c>
      <c r="O19" s="10" t="s">
        <v>297</v>
      </c>
      <c r="P19" s="10" t="s">
        <v>298</v>
      </c>
      <c r="Q19" s="10" t="s">
        <v>299</v>
      </c>
      <c r="R19" s="10" t="s">
        <v>300</v>
      </c>
      <c r="S19" s="10" t="s">
        <v>239</v>
      </c>
      <c r="T19" s="10" t="s">
        <v>301</v>
      </c>
      <c r="U19" s="10" t="s">
        <v>302</v>
      </c>
      <c r="V19" s="10" t="s">
        <v>303</v>
      </c>
      <c r="W19" s="10" t="s">
        <v>304</v>
      </c>
      <c r="X19" s="10" t="s">
        <v>305</v>
      </c>
      <c r="Y19" s="10" t="s">
        <v>306</v>
      </c>
      <c r="Z19" s="32" t="s">
        <v>307</v>
      </c>
      <c r="AA19" s="19">
        <v>50</v>
      </c>
      <c r="AB19" s="9" t="s">
        <v>765</v>
      </c>
      <c r="AC19" s="7" t="s">
        <v>766</v>
      </c>
      <c r="AD19" s="7" t="s">
        <v>767</v>
      </c>
      <c r="AE19" s="7" t="s">
        <v>768</v>
      </c>
      <c r="AF19" s="7" t="s">
        <v>267</v>
      </c>
      <c r="AG19" s="7" t="s">
        <v>313</v>
      </c>
      <c r="AH19" s="7" t="s">
        <v>267</v>
      </c>
      <c r="AI19" s="7" t="s">
        <v>148</v>
      </c>
      <c r="AJ19" s="7" t="s">
        <v>769</v>
      </c>
      <c r="AK19" s="7" t="s">
        <v>770</v>
      </c>
      <c r="AL19" s="7" t="s">
        <v>771</v>
      </c>
      <c r="AM19" s="7" t="s">
        <v>578</v>
      </c>
      <c r="AN19" s="7" t="s">
        <v>273</v>
      </c>
      <c r="AO19" s="7" t="s">
        <v>596</v>
      </c>
      <c r="AP19" s="7" t="s">
        <v>772</v>
      </c>
      <c r="AQ19" s="7" t="s">
        <v>304</v>
      </c>
      <c r="AR19" s="7" t="s">
        <v>773</v>
      </c>
      <c r="AS19" s="7" t="s">
        <v>112</v>
      </c>
      <c r="AT19" s="14" t="s">
        <v>774</v>
      </c>
      <c r="AU19" s="19">
        <v>39</v>
      </c>
      <c r="AV19" s="90">
        <f t="shared" si="0"/>
        <v>11</v>
      </c>
    </row>
    <row r="20" spans="1:48" x14ac:dyDescent="0.25">
      <c r="A20" s="33" t="s">
        <v>308</v>
      </c>
      <c r="B20" s="11" t="s">
        <v>48</v>
      </c>
      <c r="C20" s="12" t="s">
        <v>49</v>
      </c>
      <c r="D20" s="12">
        <v>1.64</v>
      </c>
      <c r="E20" s="13">
        <f>C20/(D20*D20)</f>
        <v>20.820939916716245</v>
      </c>
      <c r="F20" s="64" t="s">
        <v>938</v>
      </c>
      <c r="G20" s="73">
        <v>48</v>
      </c>
      <c r="H20" s="67" t="s">
        <v>309</v>
      </c>
      <c r="I20" s="10" t="s">
        <v>310</v>
      </c>
      <c r="J20" s="10" t="s">
        <v>311</v>
      </c>
      <c r="K20" s="10" t="s">
        <v>312</v>
      </c>
      <c r="L20" s="10" t="s">
        <v>111</v>
      </c>
      <c r="M20" s="10" t="s">
        <v>268</v>
      </c>
      <c r="N20" s="10" t="s">
        <v>73</v>
      </c>
      <c r="O20" s="10" t="s">
        <v>313</v>
      </c>
      <c r="P20" s="10" t="s">
        <v>314</v>
      </c>
      <c r="Q20" s="10" t="s">
        <v>315</v>
      </c>
      <c r="R20" s="10" t="s">
        <v>316</v>
      </c>
      <c r="S20" s="10" t="s">
        <v>273</v>
      </c>
      <c r="T20" s="10" t="s">
        <v>317</v>
      </c>
      <c r="U20" s="10" t="s">
        <v>41</v>
      </c>
      <c r="V20" s="10" t="s">
        <v>318</v>
      </c>
      <c r="W20" s="10" t="s">
        <v>319</v>
      </c>
      <c r="X20" s="10" t="s">
        <v>275</v>
      </c>
      <c r="Y20" s="10" t="s">
        <v>320</v>
      </c>
      <c r="Z20" s="32" t="s">
        <v>232</v>
      </c>
      <c r="AA20" s="19">
        <v>29</v>
      </c>
      <c r="AB20" s="9" t="s">
        <v>775</v>
      </c>
      <c r="AC20" s="7" t="s">
        <v>776</v>
      </c>
      <c r="AD20" s="7" t="s">
        <v>777</v>
      </c>
      <c r="AE20" s="7" t="s">
        <v>210</v>
      </c>
      <c r="AF20" s="7" t="s">
        <v>55</v>
      </c>
      <c r="AG20" s="7" t="s">
        <v>75</v>
      </c>
      <c r="AH20" s="7" t="s">
        <v>519</v>
      </c>
      <c r="AI20" s="7" t="s">
        <v>160</v>
      </c>
      <c r="AJ20" s="7" t="s">
        <v>778</v>
      </c>
      <c r="AK20" s="7" t="s">
        <v>779</v>
      </c>
      <c r="AL20" s="7" t="s">
        <v>316</v>
      </c>
      <c r="AM20" s="7" t="s">
        <v>780</v>
      </c>
      <c r="AN20" s="7" t="s">
        <v>552</v>
      </c>
      <c r="AO20" s="7" t="s">
        <v>644</v>
      </c>
      <c r="AP20" s="7" t="s">
        <v>427</v>
      </c>
      <c r="AQ20" s="7" t="s">
        <v>781</v>
      </c>
      <c r="AR20" s="7" t="s">
        <v>782</v>
      </c>
      <c r="AS20" s="7" t="s">
        <v>783</v>
      </c>
      <c r="AT20" s="14" t="s">
        <v>232</v>
      </c>
      <c r="AU20" s="19">
        <v>31</v>
      </c>
      <c r="AV20" s="85">
        <f t="shared" si="0"/>
        <v>-2</v>
      </c>
    </row>
    <row r="21" spans="1:48" x14ac:dyDescent="0.25">
      <c r="A21" s="33" t="s">
        <v>321</v>
      </c>
      <c r="B21" s="11" t="s">
        <v>27</v>
      </c>
      <c r="C21" s="12" t="s">
        <v>55</v>
      </c>
      <c r="D21" s="12">
        <v>1.73</v>
      </c>
      <c r="E21" s="13">
        <f>C21/(D21*D21)</f>
        <v>24.725182932941294</v>
      </c>
      <c r="F21" s="64" t="s">
        <v>938</v>
      </c>
      <c r="G21" s="72">
        <v>42</v>
      </c>
      <c r="H21" s="67" t="s">
        <v>322</v>
      </c>
      <c r="I21" s="10" t="s">
        <v>323</v>
      </c>
      <c r="J21" s="10" t="s">
        <v>324</v>
      </c>
      <c r="K21" s="10" t="s">
        <v>323</v>
      </c>
      <c r="L21" s="10" t="s">
        <v>325</v>
      </c>
      <c r="M21" s="10" t="s">
        <v>268</v>
      </c>
      <c r="N21" s="10" t="s">
        <v>267</v>
      </c>
      <c r="O21" s="10" t="s">
        <v>313</v>
      </c>
      <c r="P21" s="10" t="s">
        <v>326</v>
      </c>
      <c r="Q21" s="10" t="s">
        <v>327</v>
      </c>
      <c r="R21" s="10" t="s">
        <v>328</v>
      </c>
      <c r="S21" s="10" t="s">
        <v>329</v>
      </c>
      <c r="T21" s="10" t="s">
        <v>330</v>
      </c>
      <c r="U21" s="10" t="s">
        <v>41</v>
      </c>
      <c r="V21" s="10" t="s">
        <v>331</v>
      </c>
      <c r="W21" s="10" t="s">
        <v>332</v>
      </c>
      <c r="X21" s="10" t="s">
        <v>333</v>
      </c>
      <c r="Y21" s="10" t="s">
        <v>334</v>
      </c>
      <c r="Z21" s="32" t="s">
        <v>335</v>
      </c>
      <c r="AA21" s="19">
        <v>49</v>
      </c>
      <c r="AB21" s="9" t="s">
        <v>378</v>
      </c>
      <c r="AC21" s="7" t="s">
        <v>335</v>
      </c>
      <c r="AD21" s="7" t="s">
        <v>784</v>
      </c>
      <c r="AE21" s="7" t="s">
        <v>405</v>
      </c>
      <c r="AF21" s="7" t="s">
        <v>179</v>
      </c>
      <c r="AG21" s="7" t="s">
        <v>216</v>
      </c>
      <c r="AH21" s="7" t="s">
        <v>459</v>
      </c>
      <c r="AI21" s="7" t="s">
        <v>74</v>
      </c>
      <c r="AJ21" s="7" t="s">
        <v>785</v>
      </c>
      <c r="AK21" s="7" t="s">
        <v>687</v>
      </c>
      <c r="AL21" s="7" t="s">
        <v>786</v>
      </c>
      <c r="AM21" s="7" t="s">
        <v>787</v>
      </c>
      <c r="AN21" s="7" t="s">
        <v>788</v>
      </c>
      <c r="AO21" s="7" t="s">
        <v>156</v>
      </c>
      <c r="AP21" s="7" t="s">
        <v>427</v>
      </c>
      <c r="AQ21" s="7" t="s">
        <v>332</v>
      </c>
      <c r="AR21" s="7" t="s">
        <v>789</v>
      </c>
      <c r="AS21" s="7" t="s">
        <v>417</v>
      </c>
      <c r="AT21" s="14" t="s">
        <v>307</v>
      </c>
      <c r="AU21" s="19">
        <v>38</v>
      </c>
      <c r="AV21" s="90">
        <f t="shared" si="0"/>
        <v>11</v>
      </c>
    </row>
    <row r="22" spans="1:48" x14ac:dyDescent="0.25">
      <c r="A22" s="33" t="s">
        <v>336</v>
      </c>
      <c r="B22" s="11" t="s">
        <v>48</v>
      </c>
      <c r="C22" s="12" t="s">
        <v>337</v>
      </c>
      <c r="D22" s="12">
        <v>1.76</v>
      </c>
      <c r="E22" s="13">
        <f>C22/(D22*D22)</f>
        <v>20.015495867768596</v>
      </c>
      <c r="F22" s="64" t="s">
        <v>938</v>
      </c>
      <c r="G22" s="73">
        <v>33</v>
      </c>
      <c r="H22" s="67" t="s">
        <v>339</v>
      </c>
      <c r="I22" s="10" t="s">
        <v>340</v>
      </c>
      <c r="J22" s="10" t="s">
        <v>341</v>
      </c>
      <c r="K22" s="10" t="s">
        <v>342</v>
      </c>
      <c r="L22" s="10" t="s">
        <v>343</v>
      </c>
      <c r="M22" s="10" t="s">
        <v>268</v>
      </c>
      <c r="N22" s="10" t="s">
        <v>344</v>
      </c>
      <c r="O22" s="10" t="s">
        <v>345</v>
      </c>
      <c r="P22" s="10" t="s">
        <v>346</v>
      </c>
      <c r="Q22" s="10" t="s">
        <v>347</v>
      </c>
      <c r="R22" s="10" t="s">
        <v>348</v>
      </c>
      <c r="S22" s="10" t="s">
        <v>349</v>
      </c>
      <c r="T22" s="10" t="s">
        <v>116</v>
      </c>
      <c r="U22" s="10" t="s">
        <v>81</v>
      </c>
      <c r="V22" s="10" t="s">
        <v>350</v>
      </c>
      <c r="W22" s="10" t="s">
        <v>351</v>
      </c>
      <c r="X22" s="10" t="s">
        <v>352</v>
      </c>
      <c r="Y22" s="10" t="s">
        <v>293</v>
      </c>
      <c r="Z22" s="32" t="s">
        <v>353</v>
      </c>
      <c r="AA22" s="19">
        <v>36</v>
      </c>
      <c r="AB22" s="9" t="s">
        <v>483</v>
      </c>
      <c r="AC22" s="7" t="s">
        <v>485</v>
      </c>
      <c r="AD22" s="7" t="s">
        <v>599</v>
      </c>
      <c r="AE22" s="7" t="s">
        <v>402</v>
      </c>
      <c r="AF22" s="7" t="s">
        <v>32</v>
      </c>
      <c r="AG22" s="7" t="s">
        <v>93</v>
      </c>
      <c r="AH22" s="7" t="s">
        <v>32</v>
      </c>
      <c r="AI22" s="7" t="s">
        <v>281</v>
      </c>
      <c r="AJ22" s="7" t="s">
        <v>790</v>
      </c>
      <c r="AK22" s="7" t="s">
        <v>791</v>
      </c>
      <c r="AL22" s="7" t="s">
        <v>792</v>
      </c>
      <c r="AM22" s="7" t="s">
        <v>643</v>
      </c>
      <c r="AN22" s="7" t="s">
        <v>793</v>
      </c>
      <c r="AO22" s="7" t="s">
        <v>62</v>
      </c>
      <c r="AP22" s="7" t="s">
        <v>794</v>
      </c>
      <c r="AQ22" s="7" t="s">
        <v>64</v>
      </c>
      <c r="AR22" s="7" t="s">
        <v>795</v>
      </c>
      <c r="AS22" s="7" t="s">
        <v>320</v>
      </c>
      <c r="AT22" s="14" t="s">
        <v>161</v>
      </c>
      <c r="AU22" s="19">
        <v>42</v>
      </c>
      <c r="AV22" s="85">
        <f t="shared" si="0"/>
        <v>-6</v>
      </c>
    </row>
    <row r="23" spans="1:48" x14ac:dyDescent="0.25">
      <c r="A23" s="33" t="s">
        <v>354</v>
      </c>
      <c r="B23" s="11" t="s">
        <v>27</v>
      </c>
      <c r="C23" s="12" t="s">
        <v>355</v>
      </c>
      <c r="D23" s="12">
        <v>1.82</v>
      </c>
      <c r="E23" s="13">
        <f>C23/(D23*D23)</f>
        <v>24.755464315903875</v>
      </c>
      <c r="F23" s="64" t="s">
        <v>938</v>
      </c>
      <c r="G23" s="72">
        <v>56</v>
      </c>
      <c r="H23" s="67" t="s">
        <v>279</v>
      </c>
      <c r="I23" s="10" t="s">
        <v>356</v>
      </c>
      <c r="J23" s="10" t="s">
        <v>357</v>
      </c>
      <c r="K23" s="10" t="s">
        <v>358</v>
      </c>
      <c r="L23" s="10" t="s">
        <v>55</v>
      </c>
      <c r="M23" s="10" t="s">
        <v>268</v>
      </c>
      <c r="N23" s="10" t="s">
        <v>359</v>
      </c>
      <c r="O23" s="10" t="s">
        <v>95</v>
      </c>
      <c r="P23" s="10" t="s">
        <v>360</v>
      </c>
      <c r="Q23" s="10" t="s">
        <v>361</v>
      </c>
      <c r="R23" s="10" t="s">
        <v>362</v>
      </c>
      <c r="S23" s="10" t="s">
        <v>71</v>
      </c>
      <c r="T23" s="10" t="s">
        <v>317</v>
      </c>
      <c r="U23" s="10" t="s">
        <v>41</v>
      </c>
      <c r="V23" s="10" t="s">
        <v>363</v>
      </c>
      <c r="W23" s="10" t="s">
        <v>224</v>
      </c>
      <c r="X23" s="10" t="s">
        <v>364</v>
      </c>
      <c r="Y23" s="10" t="s">
        <v>365</v>
      </c>
      <c r="Z23" s="32" t="s">
        <v>259</v>
      </c>
      <c r="AA23" s="19">
        <v>59</v>
      </c>
      <c r="AB23" s="9" t="s">
        <v>796</v>
      </c>
      <c r="AC23" s="7" t="s">
        <v>433</v>
      </c>
      <c r="AD23" s="7" t="s">
        <v>797</v>
      </c>
      <c r="AE23" s="7" t="s">
        <v>798</v>
      </c>
      <c r="AF23" s="7" t="s">
        <v>179</v>
      </c>
      <c r="AG23" s="7" t="s">
        <v>216</v>
      </c>
      <c r="AH23" s="7" t="s">
        <v>799</v>
      </c>
      <c r="AI23" s="7" t="s">
        <v>160</v>
      </c>
      <c r="AJ23" s="7" t="s">
        <v>800</v>
      </c>
      <c r="AK23" s="7" t="s">
        <v>801</v>
      </c>
      <c r="AL23" s="7" t="s">
        <v>98</v>
      </c>
      <c r="AM23" s="7" t="s">
        <v>698</v>
      </c>
      <c r="AN23" s="7" t="s">
        <v>669</v>
      </c>
      <c r="AO23" s="7" t="s">
        <v>644</v>
      </c>
      <c r="AP23" s="7" t="s">
        <v>331</v>
      </c>
      <c r="AQ23" s="7" t="s">
        <v>802</v>
      </c>
      <c r="AR23" s="7" t="s">
        <v>803</v>
      </c>
      <c r="AS23" s="7" t="s">
        <v>804</v>
      </c>
      <c r="AT23" s="14" t="s">
        <v>613</v>
      </c>
      <c r="AU23" s="19">
        <v>47</v>
      </c>
      <c r="AV23" s="90">
        <f t="shared" si="0"/>
        <v>12</v>
      </c>
    </row>
    <row r="24" spans="1:48" x14ac:dyDescent="0.25">
      <c r="A24" s="33" t="s">
        <v>366</v>
      </c>
      <c r="B24" s="11" t="s">
        <v>48</v>
      </c>
      <c r="C24" s="12" t="s">
        <v>185</v>
      </c>
      <c r="D24" s="12">
        <v>1.68</v>
      </c>
      <c r="E24" s="13">
        <f>C24/(D24*D24)</f>
        <v>28.344671201814062</v>
      </c>
      <c r="F24" s="64" t="s">
        <v>938</v>
      </c>
      <c r="G24" s="73">
        <v>50</v>
      </c>
      <c r="H24" s="67" t="s">
        <v>367</v>
      </c>
      <c r="I24" s="10" t="s">
        <v>368</v>
      </c>
      <c r="J24" s="10" t="s">
        <v>369</v>
      </c>
      <c r="K24" s="10" t="s">
        <v>323</v>
      </c>
      <c r="L24" s="10" t="s">
        <v>184</v>
      </c>
      <c r="M24" s="10" t="s">
        <v>216</v>
      </c>
      <c r="N24" s="10" t="s">
        <v>344</v>
      </c>
      <c r="O24" s="10" t="s">
        <v>370</v>
      </c>
      <c r="P24" s="10" t="s">
        <v>360</v>
      </c>
      <c r="Q24" s="10" t="s">
        <v>371</v>
      </c>
      <c r="R24" s="10" t="s">
        <v>170</v>
      </c>
      <c r="S24" s="10" t="s">
        <v>372</v>
      </c>
      <c r="T24" s="10" t="s">
        <v>373</v>
      </c>
      <c r="U24" s="10" t="s">
        <v>81</v>
      </c>
      <c r="V24" s="10" t="s">
        <v>374</v>
      </c>
      <c r="W24" s="10" t="s">
        <v>351</v>
      </c>
      <c r="X24" s="10" t="s">
        <v>375</v>
      </c>
      <c r="Y24" s="10" t="s">
        <v>376</v>
      </c>
      <c r="Z24" s="32" t="s">
        <v>307</v>
      </c>
      <c r="AA24" s="19">
        <v>44</v>
      </c>
      <c r="AB24" s="9" t="s">
        <v>483</v>
      </c>
      <c r="AC24" s="7" t="s">
        <v>805</v>
      </c>
      <c r="AD24" s="7" t="s">
        <v>485</v>
      </c>
      <c r="AE24" s="7" t="s">
        <v>615</v>
      </c>
      <c r="AF24" s="7" t="s">
        <v>127</v>
      </c>
      <c r="AG24" s="7" t="s">
        <v>160</v>
      </c>
      <c r="AH24" s="7" t="s">
        <v>127</v>
      </c>
      <c r="AI24" s="7" t="s">
        <v>281</v>
      </c>
      <c r="AJ24" s="7" t="s">
        <v>203</v>
      </c>
      <c r="AK24" s="7" t="s">
        <v>253</v>
      </c>
      <c r="AL24" s="7" t="s">
        <v>806</v>
      </c>
      <c r="AM24" s="7" t="s">
        <v>807</v>
      </c>
      <c r="AN24" s="7" t="s">
        <v>788</v>
      </c>
      <c r="AO24" s="7" t="s">
        <v>414</v>
      </c>
      <c r="AP24" s="7" t="s">
        <v>427</v>
      </c>
      <c r="AQ24" s="7" t="s">
        <v>208</v>
      </c>
      <c r="AR24" s="7" t="s">
        <v>808</v>
      </c>
      <c r="AS24" s="7" t="s">
        <v>809</v>
      </c>
      <c r="AT24" s="14" t="s">
        <v>810</v>
      </c>
      <c r="AU24" s="19">
        <v>51</v>
      </c>
      <c r="AV24" s="85">
        <f t="shared" si="0"/>
        <v>-7</v>
      </c>
    </row>
    <row r="25" spans="1:48" x14ac:dyDescent="0.25">
      <c r="A25" s="33" t="s">
        <v>377</v>
      </c>
      <c r="B25" s="11" t="s">
        <v>48</v>
      </c>
      <c r="C25" s="12" t="s">
        <v>250</v>
      </c>
      <c r="D25" s="12">
        <v>1.62</v>
      </c>
      <c r="E25" s="13">
        <f>C25/(D25*D25)</f>
        <v>28.577960676726104</v>
      </c>
      <c r="F25" s="65" t="s">
        <v>939</v>
      </c>
      <c r="G25" s="73">
        <v>60</v>
      </c>
      <c r="H25" s="67" t="s">
        <v>378</v>
      </c>
      <c r="I25" s="10" t="s">
        <v>379</v>
      </c>
      <c r="J25" s="10" t="s">
        <v>380</v>
      </c>
      <c r="K25" s="10" t="s">
        <v>381</v>
      </c>
      <c r="L25" s="10" t="s">
        <v>382</v>
      </c>
      <c r="M25" s="10" t="s">
        <v>74</v>
      </c>
      <c r="N25" s="10" t="s">
        <v>344</v>
      </c>
      <c r="O25" s="10" t="s">
        <v>281</v>
      </c>
      <c r="P25" s="10" t="s">
        <v>383</v>
      </c>
      <c r="Q25" s="10" t="s">
        <v>153</v>
      </c>
      <c r="R25" s="10" t="s">
        <v>384</v>
      </c>
      <c r="S25" s="10" t="s">
        <v>385</v>
      </c>
      <c r="T25" s="10" t="s">
        <v>386</v>
      </c>
      <c r="U25" s="10" t="s">
        <v>156</v>
      </c>
      <c r="V25" s="10" t="s">
        <v>387</v>
      </c>
      <c r="W25" s="10" t="s">
        <v>332</v>
      </c>
      <c r="X25" s="10" t="s">
        <v>388</v>
      </c>
      <c r="Y25" s="10" t="s">
        <v>276</v>
      </c>
      <c r="Z25" s="32" t="s">
        <v>389</v>
      </c>
      <c r="AA25" s="19">
        <v>41</v>
      </c>
      <c r="AB25" s="9" t="s">
        <v>136</v>
      </c>
      <c r="AC25" s="7" t="s">
        <v>133</v>
      </c>
      <c r="AD25" s="7" t="s">
        <v>811</v>
      </c>
      <c r="AE25" s="7" t="s">
        <v>177</v>
      </c>
      <c r="AF25" s="7" t="s">
        <v>482</v>
      </c>
      <c r="AG25" s="7" t="s">
        <v>33</v>
      </c>
      <c r="AH25" s="7" t="s">
        <v>267</v>
      </c>
      <c r="AI25" s="7" t="s">
        <v>75</v>
      </c>
      <c r="AJ25" s="7" t="s">
        <v>812</v>
      </c>
      <c r="AK25" s="7" t="s">
        <v>153</v>
      </c>
      <c r="AL25" s="7" t="s">
        <v>425</v>
      </c>
      <c r="AM25" s="7" t="s">
        <v>813</v>
      </c>
      <c r="AN25" s="7" t="s">
        <v>134</v>
      </c>
      <c r="AO25" s="7" t="s">
        <v>498</v>
      </c>
      <c r="AP25" s="7" t="s">
        <v>191</v>
      </c>
      <c r="AQ25" s="7" t="s">
        <v>726</v>
      </c>
      <c r="AR25" s="7" t="s">
        <v>814</v>
      </c>
      <c r="AS25" s="7" t="s">
        <v>543</v>
      </c>
      <c r="AT25" s="14" t="s">
        <v>475</v>
      </c>
      <c r="AU25" s="19">
        <v>58</v>
      </c>
      <c r="AV25" s="90">
        <f t="shared" si="0"/>
        <v>-17</v>
      </c>
    </row>
    <row r="26" spans="1:48" x14ac:dyDescent="0.25">
      <c r="A26" s="33" t="s">
        <v>390</v>
      </c>
      <c r="B26" s="11" t="s">
        <v>27</v>
      </c>
      <c r="C26" s="12" t="s">
        <v>391</v>
      </c>
      <c r="D26" s="12">
        <v>1.82</v>
      </c>
      <c r="E26" s="13">
        <f>C26/(D26*D26)</f>
        <v>28.680111097693512</v>
      </c>
      <c r="F26" s="65" t="s">
        <v>939</v>
      </c>
      <c r="G26" s="72">
        <v>58</v>
      </c>
      <c r="H26" s="67" t="s">
        <v>392</v>
      </c>
      <c r="I26" s="10" t="s">
        <v>393</v>
      </c>
      <c r="J26" s="10" t="s">
        <v>135</v>
      </c>
      <c r="K26" s="10" t="s">
        <v>231</v>
      </c>
      <c r="L26" s="10" t="s">
        <v>394</v>
      </c>
      <c r="M26" s="10" t="s">
        <v>268</v>
      </c>
      <c r="N26" s="10" t="s">
        <v>197</v>
      </c>
      <c r="O26" s="10" t="s">
        <v>33</v>
      </c>
      <c r="P26" s="10" t="s">
        <v>395</v>
      </c>
      <c r="Q26" s="10" t="s">
        <v>396</v>
      </c>
      <c r="R26" s="10" t="s">
        <v>397</v>
      </c>
      <c r="S26" s="10" t="s">
        <v>398</v>
      </c>
      <c r="T26" s="10" t="s">
        <v>207</v>
      </c>
      <c r="U26" s="10" t="s">
        <v>156</v>
      </c>
      <c r="V26" s="10" t="s">
        <v>399</v>
      </c>
      <c r="W26" s="10" t="s">
        <v>400</v>
      </c>
      <c r="X26" s="10" t="s">
        <v>401</v>
      </c>
      <c r="Y26" s="10" t="s">
        <v>174</v>
      </c>
      <c r="Z26" s="32" t="s">
        <v>402</v>
      </c>
      <c r="AA26" s="19">
        <v>48</v>
      </c>
      <c r="AB26" s="9" t="s">
        <v>505</v>
      </c>
      <c r="AC26" s="7" t="s">
        <v>172</v>
      </c>
      <c r="AD26" s="7" t="s">
        <v>356</v>
      </c>
      <c r="AE26" s="7" t="s">
        <v>815</v>
      </c>
      <c r="AF26" s="7" t="s">
        <v>179</v>
      </c>
      <c r="AG26" s="7" t="s">
        <v>216</v>
      </c>
      <c r="AH26" s="7" t="s">
        <v>516</v>
      </c>
      <c r="AI26" s="7" t="s">
        <v>313</v>
      </c>
      <c r="AJ26" s="7" t="s">
        <v>816</v>
      </c>
      <c r="AK26" s="7" t="s">
        <v>786</v>
      </c>
      <c r="AL26" s="7" t="s">
        <v>153</v>
      </c>
      <c r="AM26" s="7" t="s">
        <v>817</v>
      </c>
      <c r="AN26" s="7" t="s">
        <v>724</v>
      </c>
      <c r="AO26" s="7" t="s">
        <v>498</v>
      </c>
      <c r="AP26" s="7" t="s">
        <v>818</v>
      </c>
      <c r="AQ26" s="7" t="s">
        <v>819</v>
      </c>
      <c r="AR26" s="7" t="s">
        <v>820</v>
      </c>
      <c r="AS26" s="7" t="s">
        <v>821</v>
      </c>
      <c r="AT26" s="14" t="s">
        <v>432</v>
      </c>
      <c r="AU26" s="19">
        <v>32</v>
      </c>
      <c r="AV26" s="85">
        <f t="shared" si="0"/>
        <v>16</v>
      </c>
    </row>
    <row r="27" spans="1:48" x14ac:dyDescent="0.25">
      <c r="A27" s="33" t="s">
        <v>403</v>
      </c>
      <c r="B27" s="11" t="s">
        <v>27</v>
      </c>
      <c r="C27" s="12" t="s">
        <v>229</v>
      </c>
      <c r="D27" s="12">
        <v>1.75</v>
      </c>
      <c r="E27" s="13">
        <f>C27/(D27*D27)</f>
        <v>28.081632653061224</v>
      </c>
      <c r="F27" s="64" t="s">
        <v>938</v>
      </c>
      <c r="G27" s="72">
        <v>51</v>
      </c>
      <c r="H27" s="67" t="s">
        <v>404</v>
      </c>
      <c r="I27" s="10" t="s">
        <v>200</v>
      </c>
      <c r="J27" s="10" t="s">
        <v>405</v>
      </c>
      <c r="K27" s="10" t="s">
        <v>406</v>
      </c>
      <c r="L27" s="10" t="s">
        <v>407</v>
      </c>
      <c r="M27" s="10" t="s">
        <v>33</v>
      </c>
      <c r="N27" s="10" t="s">
        <v>408</v>
      </c>
      <c r="O27" s="10" t="s">
        <v>123</v>
      </c>
      <c r="P27" s="10" t="s">
        <v>409</v>
      </c>
      <c r="Q27" s="10" t="s">
        <v>410</v>
      </c>
      <c r="R27" s="10" t="s">
        <v>411</v>
      </c>
      <c r="S27" s="10" t="s">
        <v>412</v>
      </c>
      <c r="T27" s="10" t="s">
        <v>413</v>
      </c>
      <c r="U27" s="10" t="s">
        <v>414</v>
      </c>
      <c r="V27" s="10" t="s">
        <v>279</v>
      </c>
      <c r="W27" s="10" t="s">
        <v>415</v>
      </c>
      <c r="X27" s="10" t="s">
        <v>416</v>
      </c>
      <c r="Y27" s="10" t="s">
        <v>417</v>
      </c>
      <c r="Z27" s="32" t="s">
        <v>418</v>
      </c>
      <c r="AA27" s="19">
        <v>44</v>
      </c>
      <c r="AB27" s="9" t="s">
        <v>493</v>
      </c>
      <c r="AC27" s="7" t="s">
        <v>822</v>
      </c>
      <c r="AD27" s="7" t="s">
        <v>649</v>
      </c>
      <c r="AE27" s="7" t="s">
        <v>514</v>
      </c>
      <c r="AF27" s="7" t="s">
        <v>55</v>
      </c>
      <c r="AG27" s="7" t="s">
        <v>56</v>
      </c>
      <c r="AH27" s="7" t="s">
        <v>823</v>
      </c>
      <c r="AI27" s="7" t="s">
        <v>824</v>
      </c>
      <c r="AJ27" s="7" t="s">
        <v>825</v>
      </c>
      <c r="AK27" s="7" t="s">
        <v>637</v>
      </c>
      <c r="AL27" s="7" t="s">
        <v>826</v>
      </c>
      <c r="AM27" s="7" t="s">
        <v>652</v>
      </c>
      <c r="AN27" s="7" t="s">
        <v>660</v>
      </c>
      <c r="AO27" s="7" t="s">
        <v>156</v>
      </c>
      <c r="AP27" s="7" t="s">
        <v>827</v>
      </c>
      <c r="AQ27" s="7" t="s">
        <v>735</v>
      </c>
      <c r="AR27" s="7" t="s">
        <v>828</v>
      </c>
      <c r="AS27" s="7" t="s">
        <v>829</v>
      </c>
      <c r="AT27" s="14" t="s">
        <v>830</v>
      </c>
      <c r="AU27" s="19">
        <v>31</v>
      </c>
      <c r="AV27" s="90">
        <f t="shared" si="0"/>
        <v>13</v>
      </c>
    </row>
    <row r="28" spans="1:48" x14ac:dyDescent="0.25">
      <c r="A28" s="33" t="s">
        <v>419</v>
      </c>
      <c r="B28" s="11" t="s">
        <v>48</v>
      </c>
      <c r="C28" s="12" t="s">
        <v>88</v>
      </c>
      <c r="D28" s="12">
        <v>1.64</v>
      </c>
      <c r="E28" s="13">
        <f>C28/(D28*D28)</f>
        <v>24.538964901844146</v>
      </c>
      <c r="F28" s="64" t="s">
        <v>938</v>
      </c>
      <c r="G28" s="72">
        <v>28</v>
      </c>
      <c r="H28" s="67" t="s">
        <v>420</v>
      </c>
      <c r="I28" s="10" t="s">
        <v>381</v>
      </c>
      <c r="J28" s="10" t="s">
        <v>421</v>
      </c>
      <c r="K28" s="10" t="s">
        <v>422</v>
      </c>
      <c r="L28" s="10" t="s">
        <v>73</v>
      </c>
      <c r="M28" s="10" t="s">
        <v>75</v>
      </c>
      <c r="N28" s="10" t="s">
        <v>382</v>
      </c>
      <c r="O28" s="10" t="s">
        <v>75</v>
      </c>
      <c r="P28" s="10" t="s">
        <v>423</v>
      </c>
      <c r="Q28" s="10" t="s">
        <v>424</v>
      </c>
      <c r="R28" s="10" t="s">
        <v>425</v>
      </c>
      <c r="S28" s="10" t="s">
        <v>426</v>
      </c>
      <c r="T28" s="10" t="s">
        <v>134</v>
      </c>
      <c r="U28" s="10" t="s">
        <v>81</v>
      </c>
      <c r="V28" s="10" t="s">
        <v>427</v>
      </c>
      <c r="W28" s="10" t="s">
        <v>118</v>
      </c>
      <c r="X28" s="10" t="s">
        <v>428</v>
      </c>
      <c r="Y28" s="10" t="s">
        <v>243</v>
      </c>
      <c r="Z28" s="32" t="s">
        <v>429</v>
      </c>
      <c r="AA28" s="19">
        <v>32</v>
      </c>
      <c r="AB28" s="9" t="s">
        <v>173</v>
      </c>
      <c r="AC28" s="7" t="s">
        <v>272</v>
      </c>
      <c r="AD28" s="7" t="s">
        <v>145</v>
      </c>
      <c r="AE28" s="7" t="s">
        <v>578</v>
      </c>
      <c r="AF28" s="7" t="s">
        <v>73</v>
      </c>
      <c r="AG28" s="7" t="s">
        <v>268</v>
      </c>
      <c r="AH28" s="7" t="s">
        <v>88</v>
      </c>
      <c r="AI28" s="7" t="s">
        <v>56</v>
      </c>
      <c r="AJ28" s="7" t="s">
        <v>800</v>
      </c>
      <c r="AK28" s="7" t="s">
        <v>574</v>
      </c>
      <c r="AL28" s="7" t="s">
        <v>424</v>
      </c>
      <c r="AM28" s="7" t="s">
        <v>831</v>
      </c>
      <c r="AN28" s="7" t="s">
        <v>61</v>
      </c>
      <c r="AO28" s="7" t="s">
        <v>62</v>
      </c>
      <c r="AP28" s="7" t="s">
        <v>832</v>
      </c>
      <c r="AQ28" s="7" t="s">
        <v>715</v>
      </c>
      <c r="AR28" s="7" t="s">
        <v>833</v>
      </c>
      <c r="AS28" s="7" t="s">
        <v>834</v>
      </c>
      <c r="AT28" s="14" t="s">
        <v>429</v>
      </c>
      <c r="AU28" s="19">
        <v>30</v>
      </c>
      <c r="AV28" s="85">
        <f t="shared" si="0"/>
        <v>2</v>
      </c>
    </row>
    <row r="29" spans="1:48" x14ac:dyDescent="0.25">
      <c r="A29" s="33" t="s">
        <v>430</v>
      </c>
      <c r="B29" s="11" t="s">
        <v>27</v>
      </c>
      <c r="C29" s="12" t="s">
        <v>431</v>
      </c>
      <c r="D29" s="12">
        <v>1.8</v>
      </c>
      <c r="E29" s="13">
        <f>C29/(D29*D29)</f>
        <v>33.950617283950614</v>
      </c>
      <c r="F29" s="65" t="s">
        <v>939</v>
      </c>
      <c r="G29" s="72">
        <v>39</v>
      </c>
      <c r="H29" s="67" t="s">
        <v>367</v>
      </c>
      <c r="I29" s="10" t="s">
        <v>432</v>
      </c>
      <c r="J29" s="10" t="s">
        <v>433</v>
      </c>
      <c r="K29" s="10" t="s">
        <v>434</v>
      </c>
      <c r="L29" s="10" t="s">
        <v>111</v>
      </c>
      <c r="M29" s="10" t="s">
        <v>216</v>
      </c>
      <c r="N29" s="10" t="s">
        <v>391</v>
      </c>
      <c r="O29" s="10" t="s">
        <v>313</v>
      </c>
      <c r="P29" s="10" t="s">
        <v>435</v>
      </c>
      <c r="Q29" s="10" t="s">
        <v>436</v>
      </c>
      <c r="R29" s="10" t="s">
        <v>437</v>
      </c>
      <c r="S29" s="10" t="s">
        <v>438</v>
      </c>
      <c r="T29" s="10" t="s">
        <v>40</v>
      </c>
      <c r="U29" s="10" t="s">
        <v>41</v>
      </c>
      <c r="V29" s="10" t="s">
        <v>439</v>
      </c>
      <c r="W29" s="10" t="s">
        <v>440</v>
      </c>
      <c r="X29" s="10" t="s">
        <v>441</v>
      </c>
      <c r="Y29" s="10" t="s">
        <v>120</v>
      </c>
      <c r="Z29" s="32" t="s">
        <v>442</v>
      </c>
      <c r="AA29" s="19">
        <v>55</v>
      </c>
      <c r="AB29" s="9" t="s">
        <v>107</v>
      </c>
      <c r="AC29" s="7" t="s">
        <v>618</v>
      </c>
      <c r="AD29" s="7" t="s">
        <v>751</v>
      </c>
      <c r="AE29" s="7" t="s">
        <v>835</v>
      </c>
      <c r="AF29" s="7" t="s">
        <v>73</v>
      </c>
      <c r="AG29" s="7" t="s">
        <v>56</v>
      </c>
      <c r="AH29" s="7" t="s">
        <v>836</v>
      </c>
      <c r="AI29" s="7" t="s">
        <v>809</v>
      </c>
      <c r="AJ29" s="7" t="s">
        <v>837</v>
      </c>
      <c r="AK29" s="7" t="s">
        <v>838</v>
      </c>
      <c r="AL29" s="7" t="s">
        <v>839</v>
      </c>
      <c r="AM29" s="7" t="s">
        <v>739</v>
      </c>
      <c r="AN29" s="7" t="s">
        <v>155</v>
      </c>
      <c r="AO29" s="7" t="s">
        <v>414</v>
      </c>
      <c r="AP29" s="7" t="s">
        <v>840</v>
      </c>
      <c r="AQ29" s="7" t="s">
        <v>64</v>
      </c>
      <c r="AR29" s="7" t="s">
        <v>716</v>
      </c>
      <c r="AS29" s="7" t="s">
        <v>841</v>
      </c>
      <c r="AT29" s="14" t="s">
        <v>842</v>
      </c>
      <c r="AU29" s="19">
        <v>35</v>
      </c>
      <c r="AV29" s="90">
        <f t="shared" si="0"/>
        <v>20</v>
      </c>
    </row>
    <row r="30" spans="1:48" x14ac:dyDescent="0.25">
      <c r="A30" s="33" t="s">
        <v>443</v>
      </c>
      <c r="B30" s="11" t="s">
        <v>48</v>
      </c>
      <c r="C30" s="12" t="s">
        <v>444</v>
      </c>
      <c r="D30" s="12">
        <v>1.64</v>
      </c>
      <c r="E30" s="13">
        <f>C30/(D30*D30)</f>
        <v>20.077334919690664</v>
      </c>
      <c r="F30" s="64" t="s">
        <v>938</v>
      </c>
      <c r="G30" s="72">
        <v>39</v>
      </c>
      <c r="H30" s="67" t="s">
        <v>445</v>
      </c>
      <c r="I30" s="10" t="s">
        <v>446</v>
      </c>
      <c r="J30" s="10" t="s">
        <v>121</v>
      </c>
      <c r="K30" s="10" t="s">
        <v>30</v>
      </c>
      <c r="L30" s="10" t="s">
        <v>447</v>
      </c>
      <c r="M30" s="10" t="s">
        <v>74</v>
      </c>
      <c r="N30" s="10" t="s">
        <v>127</v>
      </c>
      <c r="O30" s="10" t="s">
        <v>129</v>
      </c>
      <c r="P30" s="10" t="s">
        <v>448</v>
      </c>
      <c r="Q30" s="10" t="s">
        <v>449</v>
      </c>
      <c r="R30" s="10" t="s">
        <v>450</v>
      </c>
      <c r="S30" s="10" t="s">
        <v>451</v>
      </c>
      <c r="T30" s="10" t="s">
        <v>77</v>
      </c>
      <c r="U30" s="10" t="s">
        <v>81</v>
      </c>
      <c r="V30" s="10" t="s">
        <v>100</v>
      </c>
      <c r="W30" s="10" t="s">
        <v>64</v>
      </c>
      <c r="X30" s="10" t="s">
        <v>452</v>
      </c>
      <c r="Y30" s="10" t="s">
        <v>453</v>
      </c>
      <c r="Z30" s="32" t="s">
        <v>454</v>
      </c>
      <c r="AA30" s="19">
        <v>38</v>
      </c>
      <c r="AB30" s="9" t="s">
        <v>707</v>
      </c>
      <c r="AC30" s="7" t="s">
        <v>649</v>
      </c>
      <c r="AD30" s="7" t="s">
        <v>843</v>
      </c>
      <c r="AE30" s="7" t="s">
        <v>485</v>
      </c>
      <c r="AF30" s="7" t="s">
        <v>179</v>
      </c>
      <c r="AG30" s="7" t="s">
        <v>268</v>
      </c>
      <c r="AH30" s="7" t="s">
        <v>267</v>
      </c>
      <c r="AI30" s="7" t="s">
        <v>844</v>
      </c>
      <c r="AJ30" s="7" t="s">
        <v>96</v>
      </c>
      <c r="AK30" s="7" t="s">
        <v>845</v>
      </c>
      <c r="AL30" s="7" t="s">
        <v>846</v>
      </c>
      <c r="AM30" s="7" t="s">
        <v>847</v>
      </c>
      <c r="AN30" s="7" t="s">
        <v>284</v>
      </c>
      <c r="AO30" s="7" t="s">
        <v>62</v>
      </c>
      <c r="AP30" s="7" t="s">
        <v>553</v>
      </c>
      <c r="AQ30" s="7" t="s">
        <v>192</v>
      </c>
      <c r="AR30" s="7" t="s">
        <v>848</v>
      </c>
      <c r="AS30" s="7" t="s">
        <v>783</v>
      </c>
      <c r="AT30" s="14" t="s">
        <v>849</v>
      </c>
      <c r="AU30" s="19">
        <v>35</v>
      </c>
      <c r="AV30" s="85">
        <f t="shared" si="0"/>
        <v>3</v>
      </c>
    </row>
    <row r="31" spans="1:48" x14ac:dyDescent="0.25">
      <c r="A31" s="33" t="s">
        <v>455</v>
      </c>
      <c r="B31" s="11" t="s">
        <v>27</v>
      </c>
      <c r="C31" s="12" t="s">
        <v>456</v>
      </c>
      <c r="D31" s="12">
        <v>1.86</v>
      </c>
      <c r="E31" s="13">
        <f>C31/(D31*D31)</f>
        <v>25.14741588622962</v>
      </c>
      <c r="F31" s="64" t="s">
        <v>938</v>
      </c>
      <c r="G31" s="72">
        <v>43</v>
      </c>
      <c r="H31" s="67" t="s">
        <v>230</v>
      </c>
      <c r="I31" s="10" t="s">
        <v>368</v>
      </c>
      <c r="J31" s="10" t="s">
        <v>457</v>
      </c>
      <c r="K31" s="10" t="s">
        <v>458</v>
      </c>
      <c r="L31" s="10" t="s">
        <v>55</v>
      </c>
      <c r="M31" s="10" t="s">
        <v>74</v>
      </c>
      <c r="N31" s="10" t="s">
        <v>459</v>
      </c>
      <c r="O31" s="10" t="s">
        <v>268</v>
      </c>
      <c r="P31" s="10" t="s">
        <v>460</v>
      </c>
      <c r="Q31" s="10" t="s">
        <v>461</v>
      </c>
      <c r="R31" s="10" t="s">
        <v>462</v>
      </c>
      <c r="S31" s="10" t="s">
        <v>195</v>
      </c>
      <c r="T31" s="10" t="s">
        <v>463</v>
      </c>
      <c r="U31" s="10" t="s">
        <v>41</v>
      </c>
      <c r="V31" s="10" t="s">
        <v>464</v>
      </c>
      <c r="W31" s="10" t="s">
        <v>64</v>
      </c>
      <c r="X31" s="10" t="s">
        <v>465</v>
      </c>
      <c r="Y31" s="10" t="s">
        <v>466</v>
      </c>
      <c r="Z31" s="32" t="s">
        <v>467</v>
      </c>
      <c r="AA31" s="19">
        <v>49</v>
      </c>
      <c r="AB31" s="9" t="s">
        <v>590</v>
      </c>
      <c r="AC31" s="7" t="s">
        <v>249</v>
      </c>
      <c r="AD31" s="7" t="s">
        <v>850</v>
      </c>
      <c r="AE31" s="7" t="s">
        <v>851</v>
      </c>
      <c r="AF31" s="7" t="s">
        <v>127</v>
      </c>
      <c r="AG31" s="7" t="s">
        <v>33</v>
      </c>
      <c r="AH31" s="7" t="s">
        <v>306</v>
      </c>
      <c r="AI31" s="7" t="s">
        <v>160</v>
      </c>
      <c r="AJ31" s="7" t="s">
        <v>852</v>
      </c>
      <c r="AK31" s="7" t="s">
        <v>853</v>
      </c>
      <c r="AL31" s="7" t="s">
        <v>854</v>
      </c>
      <c r="AM31" s="7" t="s">
        <v>855</v>
      </c>
      <c r="AN31" s="7" t="s">
        <v>134</v>
      </c>
      <c r="AO31" s="7" t="s">
        <v>81</v>
      </c>
      <c r="AP31" s="7" t="s">
        <v>645</v>
      </c>
      <c r="AQ31" s="7" t="s">
        <v>415</v>
      </c>
      <c r="AR31" s="7" t="s">
        <v>452</v>
      </c>
      <c r="AS31" s="7" t="s">
        <v>276</v>
      </c>
      <c r="AT31" s="14" t="s">
        <v>729</v>
      </c>
      <c r="AU31" s="19">
        <v>46</v>
      </c>
      <c r="AV31" s="90">
        <f t="shared" si="0"/>
        <v>3</v>
      </c>
    </row>
    <row r="32" spans="1:48" x14ac:dyDescent="0.25">
      <c r="A32" s="33" t="s">
        <v>468</v>
      </c>
      <c r="B32" s="11" t="s">
        <v>27</v>
      </c>
      <c r="C32" s="12" t="s">
        <v>359</v>
      </c>
      <c r="D32" s="12">
        <v>1.78</v>
      </c>
      <c r="E32" s="13">
        <f>C32/(D32*D32)</f>
        <v>28.721121070571897</v>
      </c>
      <c r="F32" s="64" t="s">
        <v>938</v>
      </c>
      <c r="G32" s="72">
        <v>34</v>
      </c>
      <c r="H32" s="67" t="s">
        <v>51</v>
      </c>
      <c r="I32" s="10" t="s">
        <v>469</v>
      </c>
      <c r="J32" s="10" t="s">
        <v>201</v>
      </c>
      <c r="K32" s="10" t="s">
        <v>470</v>
      </c>
      <c r="L32" s="10" t="s">
        <v>471</v>
      </c>
      <c r="M32" s="10" t="s">
        <v>472</v>
      </c>
      <c r="N32" s="10" t="s">
        <v>229</v>
      </c>
      <c r="O32" s="10" t="s">
        <v>313</v>
      </c>
      <c r="P32" s="10" t="s">
        <v>473</v>
      </c>
      <c r="Q32" s="10" t="s">
        <v>450</v>
      </c>
      <c r="R32" s="10" t="s">
        <v>474</v>
      </c>
      <c r="S32" s="10" t="s">
        <v>52</v>
      </c>
      <c r="T32" s="10" t="s">
        <v>115</v>
      </c>
      <c r="U32" s="10" t="s">
        <v>475</v>
      </c>
      <c r="V32" s="10" t="s">
        <v>476</v>
      </c>
      <c r="W32" s="10" t="s">
        <v>477</v>
      </c>
      <c r="X32" s="10" t="s">
        <v>478</v>
      </c>
      <c r="Y32" s="10" t="s">
        <v>479</v>
      </c>
      <c r="Z32" s="32" t="s">
        <v>480</v>
      </c>
      <c r="AA32" s="19">
        <v>37</v>
      </c>
      <c r="AB32" s="9" t="s">
        <v>856</v>
      </c>
      <c r="AC32" s="7" t="s">
        <v>857</v>
      </c>
      <c r="AD32" s="7" t="s">
        <v>311</v>
      </c>
      <c r="AE32" s="7" t="s">
        <v>489</v>
      </c>
      <c r="AF32" s="7" t="s">
        <v>267</v>
      </c>
      <c r="AG32" s="7" t="s">
        <v>33</v>
      </c>
      <c r="AH32" s="7" t="s">
        <v>359</v>
      </c>
      <c r="AI32" s="7" t="s">
        <v>609</v>
      </c>
      <c r="AJ32" s="7" t="s">
        <v>858</v>
      </c>
      <c r="AK32" s="7" t="s">
        <v>98</v>
      </c>
      <c r="AL32" s="7" t="s">
        <v>859</v>
      </c>
      <c r="AM32" s="7" t="s">
        <v>860</v>
      </c>
      <c r="AN32" s="7" t="s">
        <v>273</v>
      </c>
      <c r="AO32" s="7" t="s">
        <v>62</v>
      </c>
      <c r="AP32" s="7" t="s">
        <v>670</v>
      </c>
      <c r="AQ32" s="7" t="s">
        <v>43</v>
      </c>
      <c r="AR32" s="7" t="s">
        <v>861</v>
      </c>
      <c r="AS32" s="7" t="s">
        <v>862</v>
      </c>
      <c r="AT32" s="14" t="s">
        <v>533</v>
      </c>
      <c r="AU32" s="19">
        <v>34</v>
      </c>
      <c r="AV32" s="85">
        <f t="shared" si="0"/>
        <v>3</v>
      </c>
    </row>
    <row r="33" spans="1:48" x14ac:dyDescent="0.25">
      <c r="A33" s="33" t="s">
        <v>481</v>
      </c>
      <c r="B33" s="11" t="s">
        <v>48</v>
      </c>
      <c r="C33" s="12" t="s">
        <v>482</v>
      </c>
      <c r="D33" s="12">
        <v>1.67</v>
      </c>
      <c r="E33" s="13">
        <f>C33/(D33*D33)</f>
        <v>21.513858510523864</v>
      </c>
      <c r="F33" s="64" t="s">
        <v>938</v>
      </c>
      <c r="G33" s="73">
        <v>38</v>
      </c>
      <c r="H33" s="67" t="s">
        <v>483</v>
      </c>
      <c r="I33" s="10" t="s">
        <v>484</v>
      </c>
      <c r="J33" s="10" t="s">
        <v>485</v>
      </c>
      <c r="K33" s="10" t="s">
        <v>486</v>
      </c>
      <c r="L33" s="10" t="s">
        <v>250</v>
      </c>
      <c r="M33" s="10" t="s">
        <v>93</v>
      </c>
      <c r="N33" s="10" t="s">
        <v>32</v>
      </c>
      <c r="O33" s="10" t="s">
        <v>74</v>
      </c>
      <c r="P33" s="10" t="s">
        <v>487</v>
      </c>
      <c r="Q33" s="10" t="s">
        <v>488</v>
      </c>
      <c r="R33" s="10" t="s">
        <v>220</v>
      </c>
      <c r="S33" s="10" t="s">
        <v>489</v>
      </c>
      <c r="T33" s="10" t="s">
        <v>284</v>
      </c>
      <c r="U33" s="10" t="s">
        <v>81</v>
      </c>
      <c r="V33" s="10" t="s">
        <v>318</v>
      </c>
      <c r="W33" s="10" t="s">
        <v>158</v>
      </c>
      <c r="X33" s="10" t="s">
        <v>388</v>
      </c>
      <c r="Y33" s="10" t="s">
        <v>490</v>
      </c>
      <c r="Z33" s="32" t="s">
        <v>491</v>
      </c>
      <c r="AA33" s="19">
        <v>52</v>
      </c>
      <c r="AB33" s="9" t="s">
        <v>863</v>
      </c>
      <c r="AC33" s="7" t="s">
        <v>805</v>
      </c>
      <c r="AD33" s="7" t="s">
        <v>864</v>
      </c>
      <c r="AE33" s="7" t="s">
        <v>865</v>
      </c>
      <c r="AF33" s="7" t="s">
        <v>111</v>
      </c>
      <c r="AG33" s="7" t="s">
        <v>93</v>
      </c>
      <c r="AH33" s="7" t="s">
        <v>664</v>
      </c>
      <c r="AI33" s="7" t="s">
        <v>609</v>
      </c>
      <c r="AJ33" s="7" t="s">
        <v>866</v>
      </c>
      <c r="AK33" s="7" t="s">
        <v>574</v>
      </c>
      <c r="AL33" s="7" t="s">
        <v>411</v>
      </c>
      <c r="AM33" s="7" t="s">
        <v>470</v>
      </c>
      <c r="AN33" s="7" t="s">
        <v>386</v>
      </c>
      <c r="AO33" s="7" t="s">
        <v>156</v>
      </c>
      <c r="AP33" s="7" t="s">
        <v>645</v>
      </c>
      <c r="AQ33" s="7" t="s">
        <v>158</v>
      </c>
      <c r="AR33" s="7" t="s">
        <v>867</v>
      </c>
      <c r="AS33" s="7" t="s">
        <v>85</v>
      </c>
      <c r="AT33" s="14" t="s">
        <v>67</v>
      </c>
      <c r="AU33" s="19">
        <v>54</v>
      </c>
      <c r="AV33" s="90">
        <f t="shared" si="0"/>
        <v>-2</v>
      </c>
    </row>
    <row r="34" spans="1:48" x14ac:dyDescent="0.25">
      <c r="A34" s="33" t="s">
        <v>492</v>
      </c>
      <c r="B34" s="11" t="s">
        <v>48</v>
      </c>
      <c r="C34" s="12" t="s">
        <v>471</v>
      </c>
      <c r="D34" s="12">
        <v>1.6</v>
      </c>
      <c r="E34" s="13">
        <f>C34/(D34*D34)</f>
        <v>30.078124999999993</v>
      </c>
      <c r="F34" s="64" t="s">
        <v>938</v>
      </c>
      <c r="G34" s="72">
        <v>47</v>
      </c>
      <c r="H34" s="67" t="s">
        <v>493</v>
      </c>
      <c r="I34" s="10" t="s">
        <v>432</v>
      </c>
      <c r="J34" s="10" t="s">
        <v>30</v>
      </c>
      <c r="K34" s="10" t="s">
        <v>295</v>
      </c>
      <c r="L34" s="10" t="s">
        <v>250</v>
      </c>
      <c r="M34" s="10" t="s">
        <v>148</v>
      </c>
      <c r="N34" s="10" t="s">
        <v>73</v>
      </c>
      <c r="O34" s="10" t="s">
        <v>292</v>
      </c>
      <c r="P34" s="10" t="s">
        <v>494</v>
      </c>
      <c r="Q34" s="10" t="s">
        <v>495</v>
      </c>
      <c r="R34" s="10" t="s">
        <v>38</v>
      </c>
      <c r="S34" s="10" t="s">
        <v>496</v>
      </c>
      <c r="T34" s="10" t="s">
        <v>497</v>
      </c>
      <c r="U34" s="10" t="s">
        <v>498</v>
      </c>
      <c r="V34" s="10" t="s">
        <v>499</v>
      </c>
      <c r="W34" s="10" t="s">
        <v>224</v>
      </c>
      <c r="X34" s="10" t="s">
        <v>500</v>
      </c>
      <c r="Y34" s="10" t="s">
        <v>501</v>
      </c>
      <c r="Z34" s="32" t="s">
        <v>502</v>
      </c>
      <c r="AA34" s="19">
        <v>53</v>
      </c>
      <c r="AB34" s="9" t="s">
        <v>670</v>
      </c>
      <c r="AC34" s="7" t="s">
        <v>421</v>
      </c>
      <c r="AD34" s="7" t="s">
        <v>746</v>
      </c>
      <c r="AE34" s="7" t="s">
        <v>868</v>
      </c>
      <c r="AF34" s="7" t="s">
        <v>32</v>
      </c>
      <c r="AG34" s="7" t="s">
        <v>93</v>
      </c>
      <c r="AH34" s="7" t="s">
        <v>105</v>
      </c>
      <c r="AI34" s="7" t="s">
        <v>142</v>
      </c>
      <c r="AJ34" s="7" t="s">
        <v>866</v>
      </c>
      <c r="AK34" s="7" t="s">
        <v>204</v>
      </c>
      <c r="AL34" s="7" t="s">
        <v>869</v>
      </c>
      <c r="AM34" s="7" t="s">
        <v>870</v>
      </c>
      <c r="AN34" s="7" t="s">
        <v>660</v>
      </c>
      <c r="AO34" s="7" t="s">
        <v>41</v>
      </c>
      <c r="AP34" s="7" t="s">
        <v>871</v>
      </c>
      <c r="AQ34" s="7" t="s">
        <v>224</v>
      </c>
      <c r="AR34" s="7" t="s">
        <v>872</v>
      </c>
      <c r="AS34" s="7" t="s">
        <v>706</v>
      </c>
      <c r="AT34" s="14" t="s">
        <v>757</v>
      </c>
      <c r="AU34" s="19">
        <v>34</v>
      </c>
      <c r="AV34" s="85">
        <f t="shared" si="0"/>
        <v>19</v>
      </c>
    </row>
    <row r="35" spans="1:48" x14ac:dyDescent="0.25">
      <c r="A35" s="33" t="s">
        <v>503</v>
      </c>
      <c r="B35" s="11" t="s">
        <v>27</v>
      </c>
      <c r="C35" s="12" t="s">
        <v>504</v>
      </c>
      <c r="D35" s="12">
        <v>1.77</v>
      </c>
      <c r="E35" s="13">
        <f>C35/(D35*D35)</f>
        <v>35.494270484215903</v>
      </c>
      <c r="F35" s="64" t="s">
        <v>938</v>
      </c>
      <c r="G35" s="72">
        <v>54</v>
      </c>
      <c r="H35" s="67" t="s">
        <v>505</v>
      </c>
      <c r="I35" s="10" t="s">
        <v>506</v>
      </c>
      <c r="J35" s="10" t="s">
        <v>507</v>
      </c>
      <c r="K35" s="10" t="s">
        <v>125</v>
      </c>
      <c r="L35" s="10" t="s">
        <v>73</v>
      </c>
      <c r="M35" s="10" t="s">
        <v>313</v>
      </c>
      <c r="N35" s="10" t="s">
        <v>459</v>
      </c>
      <c r="O35" s="10" t="s">
        <v>313</v>
      </c>
      <c r="P35" s="10" t="s">
        <v>508</v>
      </c>
      <c r="Q35" s="10" t="s">
        <v>509</v>
      </c>
      <c r="R35" s="10" t="s">
        <v>300</v>
      </c>
      <c r="S35" s="10" t="s">
        <v>510</v>
      </c>
      <c r="T35" s="10" t="s">
        <v>59</v>
      </c>
      <c r="U35" s="10" t="s">
        <v>81</v>
      </c>
      <c r="V35" s="10" t="s">
        <v>511</v>
      </c>
      <c r="W35" s="10" t="s">
        <v>192</v>
      </c>
      <c r="X35" s="10" t="s">
        <v>512</v>
      </c>
      <c r="Y35" s="10" t="s">
        <v>513</v>
      </c>
      <c r="Z35" s="32" t="s">
        <v>514</v>
      </c>
      <c r="AA35" s="19">
        <v>54</v>
      </c>
      <c r="AB35" s="9" t="s">
        <v>873</v>
      </c>
      <c r="AC35" s="7" t="s">
        <v>485</v>
      </c>
      <c r="AD35" s="7" t="s">
        <v>475</v>
      </c>
      <c r="AE35" s="7" t="s">
        <v>874</v>
      </c>
      <c r="AF35" s="7" t="s">
        <v>88</v>
      </c>
      <c r="AG35" s="7" t="s">
        <v>93</v>
      </c>
      <c r="AH35" s="7" t="s">
        <v>875</v>
      </c>
      <c r="AI35" s="7" t="s">
        <v>33</v>
      </c>
      <c r="AJ35" s="7" t="s">
        <v>876</v>
      </c>
      <c r="AK35" s="7" t="s">
        <v>877</v>
      </c>
      <c r="AL35" s="7" t="s">
        <v>878</v>
      </c>
      <c r="AM35" s="7" t="s">
        <v>733</v>
      </c>
      <c r="AN35" s="7" t="s">
        <v>116</v>
      </c>
      <c r="AO35" s="7" t="s">
        <v>62</v>
      </c>
      <c r="AP35" s="7" t="s">
        <v>879</v>
      </c>
      <c r="AQ35" s="7" t="s">
        <v>332</v>
      </c>
      <c r="AR35" s="7" t="s">
        <v>257</v>
      </c>
      <c r="AS35" s="7" t="s">
        <v>834</v>
      </c>
      <c r="AT35" s="14" t="s">
        <v>757</v>
      </c>
      <c r="AU35" s="19">
        <v>46</v>
      </c>
      <c r="AV35" s="90">
        <f t="shared" si="0"/>
        <v>8</v>
      </c>
    </row>
    <row r="36" spans="1:48" x14ac:dyDescent="0.25">
      <c r="A36" s="33" t="s">
        <v>515</v>
      </c>
      <c r="B36" s="11" t="s">
        <v>27</v>
      </c>
      <c r="C36" s="12" t="s">
        <v>516</v>
      </c>
      <c r="D36" s="12">
        <v>1.86</v>
      </c>
      <c r="E36" s="13">
        <f>C36/(D36*D36)</f>
        <v>28.326974216672443</v>
      </c>
      <c r="F36" s="64" t="s">
        <v>938</v>
      </c>
      <c r="G36" s="72">
        <v>61</v>
      </c>
      <c r="H36" s="67" t="s">
        <v>378</v>
      </c>
      <c r="I36" s="10" t="s">
        <v>517</v>
      </c>
      <c r="J36" s="10" t="s">
        <v>518</v>
      </c>
      <c r="K36" s="10" t="s">
        <v>433</v>
      </c>
      <c r="L36" s="10" t="s">
        <v>94</v>
      </c>
      <c r="M36" s="10" t="s">
        <v>160</v>
      </c>
      <c r="N36" s="10" t="s">
        <v>519</v>
      </c>
      <c r="O36" s="10" t="s">
        <v>74</v>
      </c>
      <c r="P36" s="10" t="s">
        <v>520</v>
      </c>
      <c r="Q36" s="10" t="s">
        <v>521</v>
      </c>
      <c r="R36" s="10" t="s">
        <v>522</v>
      </c>
      <c r="S36" s="10" t="s">
        <v>523</v>
      </c>
      <c r="T36" s="10" t="s">
        <v>524</v>
      </c>
      <c r="U36" s="10" t="s">
        <v>81</v>
      </c>
      <c r="V36" s="10" t="s">
        <v>525</v>
      </c>
      <c r="W36" s="10" t="s">
        <v>118</v>
      </c>
      <c r="X36" s="10" t="s">
        <v>526</v>
      </c>
      <c r="Y36" s="10" t="s">
        <v>527</v>
      </c>
      <c r="Z36" s="32" t="s">
        <v>528</v>
      </c>
      <c r="AA36" s="19">
        <v>64</v>
      </c>
      <c r="AB36" s="9" t="s">
        <v>880</v>
      </c>
      <c r="AC36" s="7" t="s">
        <v>881</v>
      </c>
      <c r="AD36" s="7" t="s">
        <v>718</v>
      </c>
      <c r="AE36" s="7" t="s">
        <v>349</v>
      </c>
      <c r="AF36" s="7" t="s">
        <v>105</v>
      </c>
      <c r="AG36" s="7" t="s">
        <v>268</v>
      </c>
      <c r="AH36" s="7" t="s">
        <v>176</v>
      </c>
      <c r="AI36" s="7" t="s">
        <v>684</v>
      </c>
      <c r="AJ36" s="7" t="s">
        <v>520</v>
      </c>
      <c r="AK36" s="7" t="s">
        <v>347</v>
      </c>
      <c r="AL36" s="7" t="s">
        <v>712</v>
      </c>
      <c r="AM36" s="7" t="s">
        <v>386</v>
      </c>
      <c r="AN36" s="7" t="s">
        <v>552</v>
      </c>
      <c r="AO36" s="7" t="s">
        <v>549</v>
      </c>
      <c r="AP36" s="7" t="s">
        <v>882</v>
      </c>
      <c r="AQ36" s="7" t="s">
        <v>715</v>
      </c>
      <c r="AR36" s="7" t="s">
        <v>44</v>
      </c>
      <c r="AS36" s="7" t="s">
        <v>589</v>
      </c>
      <c r="AT36" s="14" t="s">
        <v>249</v>
      </c>
      <c r="AU36" s="19">
        <v>60</v>
      </c>
      <c r="AV36" s="85">
        <f t="shared" si="0"/>
        <v>4</v>
      </c>
    </row>
    <row r="37" spans="1:48" x14ac:dyDescent="0.25">
      <c r="A37" s="33" t="s">
        <v>529</v>
      </c>
      <c r="B37" s="11" t="s">
        <v>48</v>
      </c>
      <c r="C37" s="12" t="s">
        <v>530</v>
      </c>
      <c r="D37" s="12">
        <v>1.63</v>
      </c>
      <c r="E37" s="13">
        <f>C37/(D37*D37)</f>
        <v>23.711844630960897</v>
      </c>
      <c r="F37" s="64" t="s">
        <v>938</v>
      </c>
      <c r="G37" s="72">
        <v>61</v>
      </c>
      <c r="H37" s="67" t="s">
        <v>532</v>
      </c>
      <c r="I37" s="10" t="s">
        <v>533</v>
      </c>
      <c r="J37" s="10" t="s">
        <v>534</v>
      </c>
      <c r="K37" s="10" t="s">
        <v>535</v>
      </c>
      <c r="L37" s="10" t="s">
        <v>105</v>
      </c>
      <c r="M37" s="10" t="s">
        <v>33</v>
      </c>
      <c r="N37" s="10" t="s">
        <v>382</v>
      </c>
      <c r="O37" s="10" t="s">
        <v>536</v>
      </c>
      <c r="P37" s="10" t="s">
        <v>395</v>
      </c>
      <c r="Q37" s="10" t="s">
        <v>537</v>
      </c>
      <c r="R37" s="10" t="s">
        <v>538</v>
      </c>
      <c r="S37" s="10" t="s">
        <v>418</v>
      </c>
      <c r="T37" s="10" t="s">
        <v>539</v>
      </c>
      <c r="U37" s="10" t="s">
        <v>41</v>
      </c>
      <c r="V37" s="10" t="s">
        <v>540</v>
      </c>
      <c r="W37" s="10" t="s">
        <v>541</v>
      </c>
      <c r="X37" s="10" t="s">
        <v>542</v>
      </c>
      <c r="Y37" s="10" t="s">
        <v>543</v>
      </c>
      <c r="Z37" s="32" t="s">
        <v>254</v>
      </c>
      <c r="AA37" s="19">
        <v>60</v>
      </c>
      <c r="AB37" s="9" t="s">
        <v>303</v>
      </c>
      <c r="AC37" s="7" t="s">
        <v>264</v>
      </c>
      <c r="AD37" s="7" t="s">
        <v>496</v>
      </c>
      <c r="AE37" s="7" t="s">
        <v>883</v>
      </c>
      <c r="AF37" s="7" t="s">
        <v>184</v>
      </c>
      <c r="AG37" s="7" t="s">
        <v>313</v>
      </c>
      <c r="AH37" s="7" t="s">
        <v>55</v>
      </c>
      <c r="AI37" s="7" t="s">
        <v>884</v>
      </c>
      <c r="AJ37" s="7" t="s">
        <v>251</v>
      </c>
      <c r="AK37" s="7" t="s">
        <v>740</v>
      </c>
      <c r="AL37" s="7" t="s">
        <v>410</v>
      </c>
      <c r="AM37" s="7" t="s">
        <v>340</v>
      </c>
      <c r="AN37" s="7" t="s">
        <v>40</v>
      </c>
      <c r="AO37" s="7" t="s">
        <v>498</v>
      </c>
      <c r="AP37" s="7" t="s">
        <v>557</v>
      </c>
      <c r="AQ37" s="7" t="s">
        <v>43</v>
      </c>
      <c r="AR37" s="7" t="s">
        <v>885</v>
      </c>
      <c r="AS37" s="7" t="s">
        <v>886</v>
      </c>
      <c r="AT37" s="14" t="s">
        <v>599</v>
      </c>
      <c r="AU37" s="19">
        <v>60</v>
      </c>
      <c r="AV37" s="90">
        <f t="shared" si="0"/>
        <v>0</v>
      </c>
    </row>
    <row r="38" spans="1:48" x14ac:dyDescent="0.25">
      <c r="A38" s="33" t="s">
        <v>544</v>
      </c>
      <c r="B38" s="11" t="s">
        <v>48</v>
      </c>
      <c r="C38" s="12" t="s">
        <v>185</v>
      </c>
      <c r="D38" s="12">
        <v>1.61</v>
      </c>
      <c r="E38" s="13">
        <f>C38/(D38*D38)</f>
        <v>30.863006828440259</v>
      </c>
      <c r="F38" s="64" t="s">
        <v>938</v>
      </c>
      <c r="G38" s="72">
        <v>48</v>
      </c>
      <c r="H38" s="67" t="s">
        <v>545</v>
      </c>
      <c r="I38" s="10" t="s">
        <v>546</v>
      </c>
      <c r="J38" s="10" t="s">
        <v>380</v>
      </c>
      <c r="K38" s="10" t="s">
        <v>547</v>
      </c>
      <c r="L38" s="10" t="s">
        <v>267</v>
      </c>
      <c r="M38" s="10" t="s">
        <v>160</v>
      </c>
      <c r="N38" s="10" t="s">
        <v>471</v>
      </c>
      <c r="O38" s="10" t="s">
        <v>548</v>
      </c>
      <c r="P38" s="10" t="s">
        <v>549</v>
      </c>
      <c r="Q38" s="10" t="s">
        <v>495</v>
      </c>
      <c r="R38" s="10" t="s">
        <v>550</v>
      </c>
      <c r="S38" s="10" t="s">
        <v>551</v>
      </c>
      <c r="T38" s="10" t="s">
        <v>552</v>
      </c>
      <c r="U38" s="10" t="s">
        <v>62</v>
      </c>
      <c r="V38" s="10" t="s">
        <v>553</v>
      </c>
      <c r="W38" s="10" t="s">
        <v>541</v>
      </c>
      <c r="X38" s="10" t="s">
        <v>554</v>
      </c>
      <c r="Y38" s="10" t="s">
        <v>106</v>
      </c>
      <c r="Z38" s="32" t="s">
        <v>555</v>
      </c>
      <c r="AA38" s="19">
        <v>37</v>
      </c>
      <c r="AB38" s="9" t="s">
        <v>887</v>
      </c>
      <c r="AC38" s="7" t="s">
        <v>60</v>
      </c>
      <c r="AD38" s="7" t="s">
        <v>602</v>
      </c>
      <c r="AE38" s="7" t="s">
        <v>850</v>
      </c>
      <c r="AF38" s="7" t="s">
        <v>94</v>
      </c>
      <c r="AG38" s="7" t="s">
        <v>93</v>
      </c>
      <c r="AH38" s="7" t="s">
        <v>250</v>
      </c>
      <c r="AI38" s="7" t="s">
        <v>844</v>
      </c>
      <c r="AJ38" s="7" t="s">
        <v>778</v>
      </c>
      <c r="AK38" s="7" t="s">
        <v>888</v>
      </c>
      <c r="AL38" s="7" t="s">
        <v>488</v>
      </c>
      <c r="AM38" s="7" t="s">
        <v>889</v>
      </c>
      <c r="AN38" s="7" t="s">
        <v>373</v>
      </c>
      <c r="AO38" s="7" t="s">
        <v>156</v>
      </c>
      <c r="AP38" s="7" t="s">
        <v>890</v>
      </c>
      <c r="AQ38" s="7" t="s">
        <v>891</v>
      </c>
      <c r="AR38" s="7" t="s">
        <v>892</v>
      </c>
      <c r="AS38" s="7" t="s">
        <v>466</v>
      </c>
      <c r="AT38" s="14" t="s">
        <v>103</v>
      </c>
      <c r="AU38" s="19">
        <v>34</v>
      </c>
      <c r="AV38" s="85">
        <f t="shared" si="0"/>
        <v>3</v>
      </c>
    </row>
    <row r="39" spans="1:48" x14ac:dyDescent="0.25">
      <c r="A39" s="33" t="s">
        <v>556</v>
      </c>
      <c r="B39" s="11" t="s">
        <v>48</v>
      </c>
      <c r="C39" s="12" t="s">
        <v>229</v>
      </c>
      <c r="D39" s="12">
        <v>1.72</v>
      </c>
      <c r="E39" s="13">
        <f>C39/(D39*D39)</f>
        <v>29.069767441860467</v>
      </c>
      <c r="F39" s="64" t="s">
        <v>938</v>
      </c>
      <c r="G39" s="73">
        <v>56</v>
      </c>
      <c r="H39" s="67" t="s">
        <v>557</v>
      </c>
      <c r="I39" s="10" t="s">
        <v>558</v>
      </c>
      <c r="J39" s="10" t="s">
        <v>231</v>
      </c>
      <c r="K39" s="10" t="s">
        <v>559</v>
      </c>
      <c r="L39" s="10" t="s">
        <v>105</v>
      </c>
      <c r="M39" s="10" t="s">
        <v>74</v>
      </c>
      <c r="N39" s="10" t="s">
        <v>560</v>
      </c>
      <c r="O39" s="10" t="s">
        <v>561</v>
      </c>
      <c r="P39" s="10" t="s">
        <v>562</v>
      </c>
      <c r="Q39" s="10" t="s">
        <v>58</v>
      </c>
      <c r="R39" s="10" t="s">
        <v>563</v>
      </c>
      <c r="S39" s="10" t="s">
        <v>564</v>
      </c>
      <c r="T39" s="10" t="s">
        <v>509</v>
      </c>
      <c r="U39" s="10" t="s">
        <v>565</v>
      </c>
      <c r="V39" s="10" t="s">
        <v>566</v>
      </c>
      <c r="W39" s="10" t="s">
        <v>304</v>
      </c>
      <c r="X39" s="10" t="s">
        <v>526</v>
      </c>
      <c r="Y39" s="10" t="s">
        <v>338</v>
      </c>
      <c r="Z39" s="32" t="s">
        <v>567</v>
      </c>
      <c r="AA39" s="19">
        <v>51</v>
      </c>
      <c r="AB39" s="9" t="s">
        <v>318</v>
      </c>
      <c r="AC39" s="7" t="s">
        <v>165</v>
      </c>
      <c r="AD39" s="7" t="s">
        <v>893</v>
      </c>
      <c r="AE39" s="7" t="s">
        <v>894</v>
      </c>
      <c r="AF39" s="7" t="s">
        <v>105</v>
      </c>
      <c r="AG39" s="7" t="s">
        <v>33</v>
      </c>
      <c r="AH39" s="7" t="s">
        <v>55</v>
      </c>
      <c r="AI39" s="7" t="s">
        <v>281</v>
      </c>
      <c r="AJ39" s="7" t="s">
        <v>895</v>
      </c>
      <c r="AK39" s="7" t="s">
        <v>171</v>
      </c>
      <c r="AL39" s="7" t="s">
        <v>740</v>
      </c>
      <c r="AM39" s="7" t="s">
        <v>896</v>
      </c>
      <c r="AN39" s="7" t="s">
        <v>386</v>
      </c>
      <c r="AO39" s="7" t="s">
        <v>897</v>
      </c>
      <c r="AP39" s="7" t="s">
        <v>898</v>
      </c>
      <c r="AQ39" s="7" t="s">
        <v>158</v>
      </c>
      <c r="AR39" s="7" t="s">
        <v>44</v>
      </c>
      <c r="AS39" s="7" t="s">
        <v>899</v>
      </c>
      <c r="AT39" s="14" t="s">
        <v>232</v>
      </c>
      <c r="AU39" s="19">
        <v>54</v>
      </c>
      <c r="AV39" s="90">
        <f t="shared" si="0"/>
        <v>-3</v>
      </c>
    </row>
    <row r="40" spans="1:48" x14ac:dyDescent="0.25">
      <c r="A40" s="33" t="s">
        <v>568</v>
      </c>
      <c r="B40" s="11" t="s">
        <v>27</v>
      </c>
      <c r="C40" s="12" t="s">
        <v>516</v>
      </c>
      <c r="D40" s="12">
        <v>1.82</v>
      </c>
      <c r="E40" s="13">
        <f>C40/(D40*D40)</f>
        <v>29.585798816568044</v>
      </c>
      <c r="F40" s="64" t="s">
        <v>938</v>
      </c>
      <c r="G40" s="72">
        <v>52</v>
      </c>
      <c r="H40" s="67" t="s">
        <v>569</v>
      </c>
      <c r="I40" s="10" t="s">
        <v>570</v>
      </c>
      <c r="J40" s="10" t="s">
        <v>571</v>
      </c>
      <c r="K40" s="10" t="s">
        <v>177</v>
      </c>
      <c r="L40" s="10" t="s">
        <v>32</v>
      </c>
      <c r="M40" s="10" t="s">
        <v>160</v>
      </c>
      <c r="N40" s="10" t="s">
        <v>572</v>
      </c>
      <c r="O40" s="10" t="s">
        <v>160</v>
      </c>
      <c r="P40" s="10" t="s">
        <v>573</v>
      </c>
      <c r="Q40" s="10" t="s">
        <v>38</v>
      </c>
      <c r="R40" s="10" t="s">
        <v>574</v>
      </c>
      <c r="S40" s="10" t="s">
        <v>575</v>
      </c>
      <c r="T40" s="10" t="s">
        <v>207</v>
      </c>
      <c r="U40" s="10" t="s">
        <v>498</v>
      </c>
      <c r="V40" s="10" t="s">
        <v>576</v>
      </c>
      <c r="W40" s="10" t="s">
        <v>287</v>
      </c>
      <c r="X40" s="10" t="s">
        <v>577</v>
      </c>
      <c r="Y40" s="10" t="s">
        <v>198</v>
      </c>
      <c r="Z40" s="32" t="s">
        <v>578</v>
      </c>
      <c r="AA40" s="19">
        <v>36</v>
      </c>
      <c r="AB40" s="9" t="s">
        <v>900</v>
      </c>
      <c r="AC40" s="7" t="s">
        <v>247</v>
      </c>
      <c r="AD40" s="7" t="s">
        <v>766</v>
      </c>
      <c r="AE40" s="7" t="s">
        <v>901</v>
      </c>
      <c r="AF40" s="7" t="s">
        <v>250</v>
      </c>
      <c r="AG40" s="7" t="s">
        <v>93</v>
      </c>
      <c r="AH40" s="7" t="s">
        <v>149</v>
      </c>
      <c r="AI40" s="7" t="s">
        <v>829</v>
      </c>
      <c r="AJ40" s="7" t="s">
        <v>593</v>
      </c>
      <c r="AK40" s="7" t="s">
        <v>327</v>
      </c>
      <c r="AL40" s="7" t="s">
        <v>666</v>
      </c>
      <c r="AM40" s="7" t="s">
        <v>668</v>
      </c>
      <c r="AN40" s="7" t="s">
        <v>330</v>
      </c>
      <c r="AO40" s="7" t="s">
        <v>41</v>
      </c>
      <c r="AP40" s="7" t="s">
        <v>199</v>
      </c>
      <c r="AQ40" s="7" t="s">
        <v>192</v>
      </c>
      <c r="AR40" s="7" t="s">
        <v>902</v>
      </c>
      <c r="AS40" s="7" t="s">
        <v>903</v>
      </c>
      <c r="AT40" s="14" t="s">
        <v>181</v>
      </c>
      <c r="AU40" s="19">
        <v>31</v>
      </c>
      <c r="AV40" s="85">
        <f t="shared" si="0"/>
        <v>5</v>
      </c>
    </row>
    <row r="41" spans="1:48" x14ac:dyDescent="0.25">
      <c r="A41" s="33" t="s">
        <v>579</v>
      </c>
      <c r="B41" s="11" t="s">
        <v>48</v>
      </c>
      <c r="C41" s="12" t="s">
        <v>179</v>
      </c>
      <c r="D41" s="12">
        <v>1.68</v>
      </c>
      <c r="E41" s="13">
        <f>C41/(D41*D41)</f>
        <v>24.801587301587304</v>
      </c>
      <c r="F41" s="64" t="s">
        <v>938</v>
      </c>
      <c r="G41" s="72">
        <v>24</v>
      </c>
      <c r="H41" s="67" t="s">
        <v>580</v>
      </c>
      <c r="I41" s="10" t="s">
        <v>533</v>
      </c>
      <c r="J41" s="10" t="s">
        <v>581</v>
      </c>
      <c r="K41" s="10" t="s">
        <v>547</v>
      </c>
      <c r="L41" s="10" t="s">
        <v>184</v>
      </c>
      <c r="M41" s="10" t="s">
        <v>128</v>
      </c>
      <c r="N41" s="10" t="s">
        <v>32</v>
      </c>
      <c r="O41" s="10" t="s">
        <v>95</v>
      </c>
      <c r="P41" s="10" t="s">
        <v>562</v>
      </c>
      <c r="Q41" s="10" t="s">
        <v>582</v>
      </c>
      <c r="R41" s="10" t="s">
        <v>583</v>
      </c>
      <c r="S41" s="10" t="s">
        <v>584</v>
      </c>
      <c r="T41" s="10" t="s">
        <v>585</v>
      </c>
      <c r="U41" s="10" t="s">
        <v>302</v>
      </c>
      <c r="V41" s="10" t="s">
        <v>223</v>
      </c>
      <c r="W41" s="10" t="s">
        <v>241</v>
      </c>
      <c r="X41" s="10" t="s">
        <v>586</v>
      </c>
      <c r="Y41" s="10" t="s">
        <v>150</v>
      </c>
      <c r="Z41" s="32" t="s">
        <v>587</v>
      </c>
      <c r="AA41" s="19">
        <v>39</v>
      </c>
      <c r="AB41" s="9" t="s">
        <v>493</v>
      </c>
      <c r="AC41" s="7" t="s">
        <v>172</v>
      </c>
      <c r="AD41" s="7" t="s">
        <v>904</v>
      </c>
      <c r="AE41" s="7" t="s">
        <v>658</v>
      </c>
      <c r="AF41" s="7" t="s">
        <v>32</v>
      </c>
      <c r="AG41" s="7" t="s">
        <v>128</v>
      </c>
      <c r="AH41" s="7" t="s">
        <v>560</v>
      </c>
      <c r="AI41" s="7" t="s">
        <v>268</v>
      </c>
      <c r="AJ41" s="7" t="s">
        <v>905</v>
      </c>
      <c r="AK41" s="7" t="s">
        <v>888</v>
      </c>
      <c r="AL41" s="7" t="s">
        <v>906</v>
      </c>
      <c r="AM41" s="7" t="s">
        <v>907</v>
      </c>
      <c r="AN41" s="7" t="s">
        <v>497</v>
      </c>
      <c r="AO41" s="7" t="s">
        <v>644</v>
      </c>
      <c r="AP41" s="7" t="s">
        <v>794</v>
      </c>
      <c r="AQ41" s="7" t="s">
        <v>101</v>
      </c>
      <c r="AR41" s="7" t="s">
        <v>512</v>
      </c>
      <c r="AS41" s="7" t="s">
        <v>216</v>
      </c>
      <c r="AT41" s="14" t="s">
        <v>551</v>
      </c>
      <c r="AU41" s="19">
        <v>34</v>
      </c>
      <c r="AV41" s="90">
        <f t="shared" si="0"/>
        <v>5</v>
      </c>
    </row>
    <row r="42" spans="1:48" x14ac:dyDescent="0.25">
      <c r="A42" s="33" t="s">
        <v>588</v>
      </c>
      <c r="B42" s="11" t="s">
        <v>48</v>
      </c>
      <c r="C42" s="12" t="s">
        <v>482</v>
      </c>
      <c r="D42" s="12">
        <v>1.71</v>
      </c>
      <c r="E42" s="13">
        <f>C42/(D42*D42)</f>
        <v>20.519134092541297</v>
      </c>
      <c r="F42" s="64" t="s">
        <v>938</v>
      </c>
      <c r="G42" s="73">
        <v>53</v>
      </c>
      <c r="H42" s="67" t="s">
        <v>590</v>
      </c>
      <c r="I42" s="10" t="s">
        <v>591</v>
      </c>
      <c r="J42" s="10">
        <v>2.38</v>
      </c>
      <c r="K42" s="10" t="s">
        <v>592</v>
      </c>
      <c r="L42" s="10">
        <v>71</v>
      </c>
      <c r="M42" s="10" t="s">
        <v>128</v>
      </c>
      <c r="N42" s="10" t="s">
        <v>111</v>
      </c>
      <c r="O42" s="10" t="s">
        <v>218</v>
      </c>
      <c r="P42" s="10" t="s">
        <v>593</v>
      </c>
      <c r="Q42" s="10" t="s">
        <v>594</v>
      </c>
      <c r="R42" s="10" t="s">
        <v>131</v>
      </c>
      <c r="S42" s="10" t="s">
        <v>595</v>
      </c>
      <c r="T42" s="10">
        <v>2.31</v>
      </c>
      <c r="U42" s="10" t="s">
        <v>596</v>
      </c>
      <c r="V42" s="10" t="s">
        <v>597</v>
      </c>
      <c r="W42" s="10" t="s">
        <v>598</v>
      </c>
      <c r="X42" s="10" t="s">
        <v>193</v>
      </c>
      <c r="Y42" s="10" t="s">
        <v>56</v>
      </c>
      <c r="Z42" s="32" t="s">
        <v>599</v>
      </c>
      <c r="AA42" s="19">
        <v>32</v>
      </c>
      <c r="AB42" s="9" t="s">
        <v>645</v>
      </c>
      <c r="AC42" s="7" t="s">
        <v>433</v>
      </c>
      <c r="AD42" s="7" t="s">
        <v>908</v>
      </c>
      <c r="AE42" s="7" t="s">
        <v>31</v>
      </c>
      <c r="AF42" s="7" t="s">
        <v>250</v>
      </c>
      <c r="AG42" s="7" t="s">
        <v>33</v>
      </c>
      <c r="AH42" s="7" t="s">
        <v>73</v>
      </c>
      <c r="AI42" s="7" t="s">
        <v>216</v>
      </c>
      <c r="AJ42" s="7" t="s">
        <v>76</v>
      </c>
      <c r="AK42" s="7" t="s">
        <v>909</v>
      </c>
      <c r="AL42" s="7" t="s">
        <v>462</v>
      </c>
      <c r="AM42" s="7" t="s">
        <v>910</v>
      </c>
      <c r="AN42" s="7" t="s">
        <v>552</v>
      </c>
      <c r="AO42" s="7" t="s">
        <v>644</v>
      </c>
      <c r="AP42" s="7" t="s">
        <v>832</v>
      </c>
      <c r="AQ42" s="7" t="s">
        <v>118</v>
      </c>
      <c r="AR42" s="7" t="s">
        <v>441</v>
      </c>
      <c r="AS42" s="7" t="s">
        <v>531</v>
      </c>
      <c r="AT42" s="14" t="s">
        <v>67</v>
      </c>
      <c r="AU42" s="19">
        <v>38</v>
      </c>
      <c r="AV42" s="85">
        <f t="shared" si="0"/>
        <v>-6</v>
      </c>
    </row>
    <row r="43" spans="1:48" x14ac:dyDescent="0.25">
      <c r="A43" s="33" t="s">
        <v>600</v>
      </c>
      <c r="B43" s="11" t="s">
        <v>48</v>
      </c>
      <c r="C43" s="12" t="s">
        <v>601</v>
      </c>
      <c r="D43" s="12">
        <v>1.63</v>
      </c>
      <c r="E43" s="13">
        <f>C43/(D43*D43)</f>
        <v>20.700816741315069</v>
      </c>
      <c r="F43" s="64" t="s">
        <v>938</v>
      </c>
      <c r="G43" s="73">
        <v>43</v>
      </c>
      <c r="H43" s="67" t="s">
        <v>107</v>
      </c>
      <c r="I43" s="10" t="s">
        <v>602</v>
      </c>
      <c r="J43" s="10">
        <v>3.95</v>
      </c>
      <c r="K43" s="10" t="s">
        <v>603</v>
      </c>
      <c r="L43" s="10">
        <v>72.7</v>
      </c>
      <c r="M43" s="10" t="s">
        <v>216</v>
      </c>
      <c r="N43" s="10" t="s">
        <v>32</v>
      </c>
      <c r="O43" s="10" t="s">
        <v>281</v>
      </c>
      <c r="P43" s="10" t="s">
        <v>604</v>
      </c>
      <c r="Q43" s="10" t="s">
        <v>605</v>
      </c>
      <c r="R43" s="10" t="s">
        <v>538</v>
      </c>
      <c r="S43" s="10" t="s">
        <v>195</v>
      </c>
      <c r="T43" s="10">
        <v>2.37</v>
      </c>
      <c r="U43" s="10" t="s">
        <v>62</v>
      </c>
      <c r="V43" s="10" t="s">
        <v>387</v>
      </c>
      <c r="W43" s="10" t="s">
        <v>332</v>
      </c>
      <c r="X43" s="10" t="s">
        <v>606</v>
      </c>
      <c r="Y43" s="10" t="s">
        <v>258</v>
      </c>
      <c r="Z43" s="32" t="s">
        <v>602</v>
      </c>
      <c r="AA43" s="19">
        <v>35</v>
      </c>
      <c r="AB43" s="9" t="s">
        <v>590</v>
      </c>
      <c r="AC43" s="7" t="s">
        <v>232</v>
      </c>
      <c r="AD43" s="7" t="s">
        <v>729</v>
      </c>
      <c r="AE43" s="7" t="s">
        <v>547</v>
      </c>
      <c r="AF43" s="7" t="s">
        <v>179</v>
      </c>
      <c r="AG43" s="7" t="s">
        <v>74</v>
      </c>
      <c r="AH43" s="7" t="s">
        <v>185</v>
      </c>
      <c r="AI43" s="7" t="s">
        <v>33</v>
      </c>
      <c r="AJ43" s="7" t="s">
        <v>911</v>
      </c>
      <c r="AK43" s="7" t="s">
        <v>58</v>
      </c>
      <c r="AL43" s="7" t="s">
        <v>912</v>
      </c>
      <c r="AM43" s="7" t="s">
        <v>311</v>
      </c>
      <c r="AN43" s="7" t="s">
        <v>913</v>
      </c>
      <c r="AO43" s="7" t="s">
        <v>135</v>
      </c>
      <c r="AP43" s="7" t="s">
        <v>914</v>
      </c>
      <c r="AQ43" s="7" t="s">
        <v>224</v>
      </c>
      <c r="AR43" s="7" t="s">
        <v>915</v>
      </c>
      <c r="AS43" s="7" t="s">
        <v>916</v>
      </c>
      <c r="AT43" s="14" t="s">
        <v>917</v>
      </c>
      <c r="AU43" s="19">
        <v>37</v>
      </c>
      <c r="AV43" s="90">
        <f t="shared" si="0"/>
        <v>-2</v>
      </c>
    </row>
    <row r="44" spans="1:48" x14ac:dyDescent="0.25">
      <c r="A44" s="33" t="s">
        <v>607</v>
      </c>
      <c r="B44" s="11" t="s">
        <v>27</v>
      </c>
      <c r="C44" s="12" t="s">
        <v>459</v>
      </c>
      <c r="D44" s="12">
        <v>1.9</v>
      </c>
      <c r="E44" s="13">
        <f>C44/(D44*D44)</f>
        <v>24.653739612188367</v>
      </c>
      <c r="F44" s="64" t="s">
        <v>938</v>
      </c>
      <c r="G44" s="72">
        <v>36</v>
      </c>
      <c r="H44" s="67">
        <v>50.61</v>
      </c>
      <c r="I44" s="10" t="s">
        <v>356</v>
      </c>
      <c r="J44" s="10">
        <v>6.03</v>
      </c>
      <c r="K44" s="10" t="s">
        <v>295</v>
      </c>
      <c r="L44" s="10">
        <v>78.2</v>
      </c>
      <c r="M44" s="10" t="s">
        <v>93</v>
      </c>
      <c r="N44" s="10" t="s">
        <v>608</v>
      </c>
      <c r="O44" s="10" t="s">
        <v>609</v>
      </c>
      <c r="P44" s="10" t="s">
        <v>57</v>
      </c>
      <c r="Q44" s="10" t="s">
        <v>437</v>
      </c>
      <c r="R44" s="10" t="s">
        <v>371</v>
      </c>
      <c r="S44" s="10" t="s">
        <v>610</v>
      </c>
      <c r="T44" s="10">
        <v>2.5</v>
      </c>
      <c r="U44" s="10" t="s">
        <v>62</v>
      </c>
      <c r="V44" s="10" t="s">
        <v>611</v>
      </c>
      <c r="W44" s="10" t="s">
        <v>158</v>
      </c>
      <c r="X44" s="10" t="s">
        <v>586</v>
      </c>
      <c r="Y44" s="10" t="s">
        <v>612</v>
      </c>
      <c r="Z44" s="32" t="s">
        <v>613</v>
      </c>
      <c r="AA44" s="19">
        <v>38</v>
      </c>
      <c r="AB44" s="9" t="s">
        <v>918</v>
      </c>
      <c r="AC44" s="7" t="s">
        <v>919</v>
      </c>
      <c r="AD44" s="7" t="s">
        <v>920</v>
      </c>
      <c r="AE44" s="7" t="s">
        <v>189</v>
      </c>
      <c r="AF44" s="7" t="s">
        <v>127</v>
      </c>
      <c r="AG44" s="7" t="s">
        <v>160</v>
      </c>
      <c r="AH44" s="7" t="s">
        <v>176</v>
      </c>
      <c r="AI44" s="7" t="s">
        <v>56</v>
      </c>
      <c r="AJ44" s="7" t="s">
        <v>921</v>
      </c>
      <c r="AK44" s="7" t="s">
        <v>922</v>
      </c>
      <c r="AL44" s="7" t="s">
        <v>522</v>
      </c>
      <c r="AM44" s="7" t="s">
        <v>923</v>
      </c>
      <c r="AN44" s="7" t="s">
        <v>924</v>
      </c>
      <c r="AO44" s="7" t="s">
        <v>925</v>
      </c>
      <c r="AP44" s="7" t="s">
        <v>926</v>
      </c>
      <c r="AQ44" s="7" t="s">
        <v>726</v>
      </c>
      <c r="AR44" s="7" t="s">
        <v>572</v>
      </c>
      <c r="AS44" s="7" t="s">
        <v>262</v>
      </c>
      <c r="AT44" s="14" t="s">
        <v>927</v>
      </c>
      <c r="AU44" s="19">
        <v>35</v>
      </c>
      <c r="AV44" s="85">
        <f t="shared" si="0"/>
        <v>3</v>
      </c>
    </row>
    <row r="45" spans="1:48" x14ac:dyDescent="0.25">
      <c r="A45" s="33" t="s">
        <v>614</v>
      </c>
      <c r="B45" s="11" t="s">
        <v>48</v>
      </c>
      <c r="C45" s="12" t="s">
        <v>391</v>
      </c>
      <c r="D45" s="12">
        <v>1.64</v>
      </c>
      <c r="E45" s="13">
        <f>C45/(D45*D45)</f>
        <v>35.321237358715059</v>
      </c>
      <c r="F45" s="64" t="s">
        <v>938</v>
      </c>
      <c r="G45" s="72">
        <v>53</v>
      </c>
      <c r="H45" s="67" t="s">
        <v>89</v>
      </c>
      <c r="I45" s="10" t="s">
        <v>615</v>
      </c>
      <c r="J45" s="10" t="s">
        <v>299</v>
      </c>
      <c r="K45" s="10" t="s">
        <v>616</v>
      </c>
      <c r="L45" s="10" t="s">
        <v>179</v>
      </c>
      <c r="M45" s="10" t="s">
        <v>93</v>
      </c>
      <c r="N45" s="10" t="s">
        <v>234</v>
      </c>
      <c r="O45" s="10" t="s">
        <v>313</v>
      </c>
      <c r="P45" s="10" t="s">
        <v>360</v>
      </c>
      <c r="Q45" s="10" t="s">
        <v>617</v>
      </c>
      <c r="R45" s="10" t="s">
        <v>462</v>
      </c>
      <c r="S45" s="10" t="s">
        <v>618</v>
      </c>
      <c r="T45" s="10" t="s">
        <v>115</v>
      </c>
      <c r="U45" s="10" t="s">
        <v>414</v>
      </c>
      <c r="V45" s="10" t="s">
        <v>511</v>
      </c>
      <c r="W45" s="10" t="s">
        <v>158</v>
      </c>
      <c r="X45" s="10" t="s">
        <v>619</v>
      </c>
      <c r="Y45" s="10" t="s">
        <v>120</v>
      </c>
      <c r="Z45" s="32" t="s">
        <v>429</v>
      </c>
      <c r="AA45" s="19">
        <v>52</v>
      </c>
      <c r="AB45" s="9" t="s">
        <v>569</v>
      </c>
      <c r="AC45" s="7" t="s">
        <v>928</v>
      </c>
      <c r="AD45" s="7" t="s">
        <v>381</v>
      </c>
      <c r="AE45" s="7" t="s">
        <v>393</v>
      </c>
      <c r="AF45" s="7" t="s">
        <v>179</v>
      </c>
      <c r="AG45" s="7" t="s">
        <v>93</v>
      </c>
      <c r="AH45" s="7" t="s">
        <v>105</v>
      </c>
      <c r="AI45" s="7" t="s">
        <v>749</v>
      </c>
      <c r="AJ45" s="7" t="s">
        <v>203</v>
      </c>
      <c r="AK45" s="7" t="s">
        <v>929</v>
      </c>
      <c r="AL45" s="7" t="s">
        <v>495</v>
      </c>
      <c r="AM45" s="7" t="s">
        <v>930</v>
      </c>
      <c r="AN45" s="7" t="s">
        <v>585</v>
      </c>
      <c r="AO45" s="7" t="s">
        <v>498</v>
      </c>
      <c r="AP45" s="7" t="s">
        <v>931</v>
      </c>
      <c r="AQ45" s="7" t="s">
        <v>64</v>
      </c>
      <c r="AR45" s="7" t="s">
        <v>441</v>
      </c>
      <c r="AS45" s="7" t="s">
        <v>932</v>
      </c>
      <c r="AT45" s="14" t="s">
        <v>140</v>
      </c>
      <c r="AU45" s="19">
        <v>42</v>
      </c>
      <c r="AV45" s="90">
        <f t="shared" si="0"/>
        <v>10</v>
      </c>
    </row>
    <row r="46" spans="1:48" ht="15.75" thickBot="1" x14ac:dyDescent="0.3">
      <c r="A46" s="35" t="s">
        <v>620</v>
      </c>
      <c r="B46" s="36" t="s">
        <v>27</v>
      </c>
      <c r="C46" s="37" t="s">
        <v>34</v>
      </c>
      <c r="D46" s="37">
        <v>1.78</v>
      </c>
      <c r="E46" s="38">
        <f>C46/(D46*D46)</f>
        <v>26.196187350082059</v>
      </c>
      <c r="F46" s="66" t="s">
        <v>938</v>
      </c>
      <c r="G46" s="74">
        <v>52</v>
      </c>
      <c r="H46" s="68" t="s">
        <v>180</v>
      </c>
      <c r="I46" s="39" t="s">
        <v>369</v>
      </c>
      <c r="J46" s="39" t="s">
        <v>621</v>
      </c>
      <c r="K46" s="39" t="s">
        <v>622</v>
      </c>
      <c r="L46" s="39" t="s">
        <v>111</v>
      </c>
      <c r="M46" s="39" t="s">
        <v>128</v>
      </c>
      <c r="N46" s="39" t="s">
        <v>560</v>
      </c>
      <c r="O46" s="39" t="s">
        <v>123</v>
      </c>
      <c r="P46" s="39" t="s">
        <v>623</v>
      </c>
      <c r="Q46" s="39" t="s">
        <v>488</v>
      </c>
      <c r="R46" s="39" t="s">
        <v>624</v>
      </c>
      <c r="S46" s="39" t="s">
        <v>625</v>
      </c>
      <c r="T46" s="39" t="s">
        <v>497</v>
      </c>
      <c r="U46" s="39" t="s">
        <v>156</v>
      </c>
      <c r="V46" s="39" t="s">
        <v>279</v>
      </c>
      <c r="W46" s="39" t="s">
        <v>415</v>
      </c>
      <c r="X46" s="39" t="s">
        <v>626</v>
      </c>
      <c r="Y46" s="39" t="s">
        <v>627</v>
      </c>
      <c r="Z46" s="40" t="s">
        <v>133</v>
      </c>
      <c r="AA46" s="20">
        <v>56</v>
      </c>
      <c r="AB46" s="41">
        <v>48.4</v>
      </c>
      <c r="AC46" s="15">
        <v>4.66</v>
      </c>
      <c r="AD46" s="15">
        <v>6.29</v>
      </c>
      <c r="AE46" s="15">
        <v>5.8</v>
      </c>
      <c r="AF46" s="15">
        <v>72</v>
      </c>
      <c r="AG46" s="16" t="s">
        <v>93</v>
      </c>
      <c r="AH46" s="15">
        <v>92</v>
      </c>
      <c r="AI46" s="15">
        <v>145</v>
      </c>
      <c r="AJ46" s="15">
        <v>17.399999999999999</v>
      </c>
      <c r="AK46" s="15">
        <v>0.82</v>
      </c>
      <c r="AL46" s="15">
        <v>1.69</v>
      </c>
      <c r="AM46" s="15">
        <v>3.74</v>
      </c>
      <c r="AN46" s="15">
        <v>2.36</v>
      </c>
      <c r="AO46" s="16" t="s">
        <v>933</v>
      </c>
      <c r="AP46" s="15">
        <v>44.1</v>
      </c>
      <c r="AQ46" s="15">
        <v>328</v>
      </c>
      <c r="AR46" s="15">
        <v>93.7</v>
      </c>
      <c r="AS46" s="15">
        <v>204</v>
      </c>
      <c r="AT46" s="17">
        <v>4.71</v>
      </c>
      <c r="AU46" s="20">
        <v>40</v>
      </c>
      <c r="AV46" s="86">
        <f t="shared" si="0"/>
        <v>16</v>
      </c>
    </row>
  </sheetData>
  <mergeCells count="6">
    <mergeCell ref="AU1:AU2"/>
    <mergeCell ref="AV1:AV2"/>
    <mergeCell ref="H1:Z1"/>
    <mergeCell ref="A1:G1"/>
    <mergeCell ref="AA1:AA2"/>
    <mergeCell ref="AB1:AT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Лист1!Выгрузка_20220628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 Исаев</dc:creator>
  <cp:lastModifiedBy>Федор Исаев</cp:lastModifiedBy>
  <dcterms:created xsi:type="dcterms:W3CDTF">2022-12-06T07:21:48Z</dcterms:created>
  <dcterms:modified xsi:type="dcterms:W3CDTF">2022-12-06T07:41:39Z</dcterms:modified>
</cp:coreProperties>
</file>