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4000" windowHeight="9735" activeTab="1"/>
  </bookViews>
  <sheets>
    <sheet name="1" sheetId="2" r:id="rId1"/>
    <sheet name="2" sheetId="3" r:id="rId2"/>
    <sheet name="3" sheetId="4" r:id="rId3"/>
  </sheets>
  <definedNames>
    <definedName name="bookmark7" localSheetId="0">'1'!$K$178</definedName>
    <definedName name="bookmark8" localSheetId="0">'1'!$K$183</definedName>
    <definedName name="bookmark9" localSheetId="0">'1'!$K$189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3" i="4" l="1"/>
  <c r="A202" i="4"/>
  <c r="A189" i="4"/>
  <c r="A188" i="4"/>
  <c r="A150" i="4"/>
  <c r="A149" i="4"/>
  <c r="A106" i="4"/>
  <c r="A105" i="4"/>
  <c r="A56" i="4"/>
  <c r="A55" i="4"/>
  <c r="F202" i="4"/>
  <c r="F203" i="4" s="1"/>
  <c r="E202" i="4"/>
  <c r="E203" i="4" s="1"/>
  <c r="D202" i="4"/>
  <c r="C202" i="4"/>
  <c r="G202" i="4" s="1"/>
  <c r="F188" i="4"/>
  <c r="F189" i="4" s="1"/>
  <c r="E188" i="4"/>
  <c r="E189" i="4" s="1"/>
  <c r="D188" i="4"/>
  <c r="C188" i="4"/>
  <c r="C189" i="4" s="1"/>
  <c r="F149" i="4"/>
  <c r="F150" i="4" s="1"/>
  <c r="E149" i="4"/>
  <c r="E150" i="4" s="1"/>
  <c r="D149" i="4"/>
  <c r="D150" i="4" s="1"/>
  <c r="C149" i="4"/>
  <c r="C150" i="4" s="1"/>
  <c r="F105" i="4"/>
  <c r="F106" i="4" s="1"/>
  <c r="E105" i="4"/>
  <c r="E106" i="4" s="1"/>
  <c r="D105" i="4"/>
  <c r="D106" i="4" s="1"/>
  <c r="C105" i="4"/>
  <c r="C106" i="4" s="1"/>
  <c r="F55" i="4"/>
  <c r="F56" i="4" s="1"/>
  <c r="E55" i="4"/>
  <c r="E56" i="4" s="1"/>
  <c r="D55" i="4"/>
  <c r="D56" i="4" s="1"/>
  <c r="C55" i="4"/>
  <c r="G55" i="4" s="1"/>
  <c r="C56" i="4" l="1"/>
  <c r="G105" i="4"/>
  <c r="G149" i="4"/>
  <c r="G188" i="4"/>
  <c r="C203" i="4"/>
  <c r="K41" i="3"/>
  <c r="K22" i="3"/>
  <c r="K3" i="3"/>
  <c r="A179" i="3"/>
  <c r="A137" i="3"/>
  <c r="A326" i="3" l="1"/>
  <c r="A191" i="3" l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B180" i="3"/>
  <c r="B369" i="3" s="1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89" i="3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s="1"/>
  <c r="B133" i="3" s="1"/>
  <c r="B134" i="3" s="1"/>
  <c r="B135" i="3" s="1"/>
  <c r="B136" i="3" s="1"/>
  <c r="B278" i="3"/>
  <c r="B241" i="3"/>
  <c r="B52" i="3"/>
  <c r="B4" i="3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190" i="3"/>
  <c r="A97" i="2"/>
  <c r="A98" i="2" s="1"/>
  <c r="J51" i="2"/>
  <c r="J52" i="2"/>
  <c r="J53" i="2"/>
  <c r="J54" i="2"/>
  <c r="J55" i="2"/>
  <c r="J56" i="2"/>
  <c r="J96" i="2"/>
  <c r="J9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3" i="2"/>
  <c r="J194" i="2"/>
  <c r="J196" i="2"/>
  <c r="J198" i="2"/>
  <c r="J200" i="2"/>
  <c r="J202" i="2"/>
  <c r="J3" i="2"/>
  <c r="A194" i="2"/>
  <c r="A195" i="2" s="1"/>
  <c r="A196" i="2" s="1"/>
  <c r="A197" i="2" s="1"/>
  <c r="A198" i="2" s="1"/>
  <c r="A199" i="2" s="1"/>
  <c r="A200" i="2" s="1"/>
  <c r="A201" i="2" s="1"/>
  <c r="A202" i="2" s="1"/>
  <c r="A203" i="2" s="1"/>
  <c r="J203" i="2" s="1"/>
  <c r="A57" i="2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J93" i="2" s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J50" i="2" s="1"/>
  <c r="S17" i="2"/>
  <c r="S18" i="2"/>
  <c r="S14" i="2"/>
  <c r="S15" i="2"/>
  <c r="S16" i="2"/>
  <c r="U5" i="2"/>
  <c r="U13" i="2" s="1"/>
  <c r="V5" i="2"/>
  <c r="V13" i="2" s="1"/>
  <c r="W5" i="2"/>
  <c r="W13" i="2" s="1"/>
  <c r="X5" i="2"/>
  <c r="X13" i="2" s="1"/>
  <c r="T5" i="2"/>
  <c r="T13" i="2" s="1"/>
  <c r="E204" i="2"/>
  <c r="U10" i="2" s="1"/>
  <c r="F204" i="2"/>
  <c r="V10" i="2" s="1"/>
  <c r="G204" i="2"/>
  <c r="W10" i="2" s="1"/>
  <c r="H204" i="2"/>
  <c r="X10" i="2" s="1"/>
  <c r="M204" i="2"/>
  <c r="T18" i="2" s="1"/>
  <c r="N204" i="2"/>
  <c r="U18" i="2" s="1"/>
  <c r="O204" i="2"/>
  <c r="V18" i="2" s="1"/>
  <c r="P204" i="2"/>
  <c r="W18" i="2" s="1"/>
  <c r="Q204" i="2"/>
  <c r="X18" i="2" s="1"/>
  <c r="D204" i="2"/>
  <c r="T10" i="2" s="1"/>
  <c r="E190" i="2"/>
  <c r="U9" i="2" s="1"/>
  <c r="F190" i="2"/>
  <c r="V9" i="2" s="1"/>
  <c r="G190" i="2"/>
  <c r="W9" i="2" s="1"/>
  <c r="H190" i="2"/>
  <c r="X9" i="2" s="1"/>
  <c r="M190" i="2"/>
  <c r="T17" i="2" s="1"/>
  <c r="N190" i="2"/>
  <c r="U17" i="2" s="1"/>
  <c r="O190" i="2"/>
  <c r="V17" i="2" s="1"/>
  <c r="P190" i="2"/>
  <c r="W17" i="2" s="1"/>
  <c r="Q190" i="2"/>
  <c r="X17" i="2" s="1"/>
  <c r="D190" i="2"/>
  <c r="T9" i="2" s="1"/>
  <c r="E145" i="2"/>
  <c r="U8" i="2" s="1"/>
  <c r="F145" i="2"/>
  <c r="V8" i="2" s="1"/>
  <c r="G145" i="2"/>
  <c r="W8" i="2" s="1"/>
  <c r="H145" i="2"/>
  <c r="X8" i="2" s="1"/>
  <c r="M145" i="2"/>
  <c r="T16" i="2" s="1"/>
  <c r="N145" i="2"/>
  <c r="U16" i="2" s="1"/>
  <c r="O145" i="2"/>
  <c r="V16" i="2" s="1"/>
  <c r="P145" i="2"/>
  <c r="W16" i="2" s="1"/>
  <c r="Q145" i="2"/>
  <c r="X16" i="2" s="1"/>
  <c r="D145" i="2"/>
  <c r="T8" i="2" s="1"/>
  <c r="E94" i="2"/>
  <c r="U7" i="2" s="1"/>
  <c r="F94" i="2"/>
  <c r="V7" i="2" s="1"/>
  <c r="G94" i="2"/>
  <c r="W7" i="2" s="1"/>
  <c r="H94" i="2"/>
  <c r="X7" i="2" s="1"/>
  <c r="M94" i="2"/>
  <c r="T15" i="2" s="1"/>
  <c r="N94" i="2"/>
  <c r="U15" i="2" s="1"/>
  <c r="O94" i="2"/>
  <c r="V15" i="2" s="1"/>
  <c r="P94" i="2"/>
  <c r="W15" i="2" s="1"/>
  <c r="Q94" i="2"/>
  <c r="X15" i="2" s="1"/>
  <c r="D94" i="2"/>
  <c r="T7" i="2" s="1"/>
  <c r="E54" i="2"/>
  <c r="U6" i="2" s="1"/>
  <c r="U11" i="2" s="1"/>
  <c r="F54" i="2"/>
  <c r="V6" i="2" s="1"/>
  <c r="V11" i="2" s="1"/>
  <c r="G54" i="2"/>
  <c r="W6" i="2" s="1"/>
  <c r="W11" i="2" s="1"/>
  <c r="H54" i="2"/>
  <c r="X6" i="2" s="1"/>
  <c r="X11" i="2" s="1"/>
  <c r="M54" i="2"/>
  <c r="T14" i="2" s="1"/>
  <c r="T19" i="2" s="1"/>
  <c r="N54" i="2"/>
  <c r="U14" i="2" s="1"/>
  <c r="U19" i="2" s="1"/>
  <c r="O54" i="2"/>
  <c r="V14" i="2" s="1"/>
  <c r="V19" i="2" s="1"/>
  <c r="P54" i="2"/>
  <c r="W14" i="2" s="1"/>
  <c r="W19" i="2" s="1"/>
  <c r="Q54" i="2"/>
  <c r="X14" i="2" s="1"/>
  <c r="X19" i="2" s="1"/>
  <c r="D54" i="2"/>
  <c r="T6" i="2" s="1"/>
  <c r="T11" i="2" s="1"/>
  <c r="J98" i="2" l="1"/>
  <c r="A99" i="2"/>
  <c r="J92" i="2"/>
  <c r="J88" i="2"/>
  <c r="J84" i="2"/>
  <c r="J80" i="2"/>
  <c r="J76" i="2"/>
  <c r="J72" i="2"/>
  <c r="J68" i="2"/>
  <c r="J64" i="2"/>
  <c r="J60" i="2"/>
  <c r="J48" i="2"/>
  <c r="J46" i="2"/>
  <c r="J44" i="2"/>
  <c r="J42" i="2"/>
  <c r="J40" i="2"/>
  <c r="J38" i="2"/>
  <c r="J36" i="2"/>
  <c r="J34" i="2"/>
  <c r="J32" i="2"/>
  <c r="J30" i="2"/>
  <c r="J28" i="2"/>
  <c r="J26" i="2"/>
  <c r="J24" i="2"/>
  <c r="J22" i="2"/>
  <c r="J20" i="2"/>
  <c r="J18" i="2"/>
  <c r="J16" i="2"/>
  <c r="J14" i="2"/>
  <c r="J12" i="2"/>
  <c r="J10" i="2"/>
  <c r="J8" i="2"/>
  <c r="J6" i="2"/>
  <c r="J4" i="2"/>
  <c r="J201" i="2"/>
  <c r="J199" i="2"/>
  <c r="J197" i="2"/>
  <c r="J195" i="2"/>
  <c r="J90" i="2"/>
  <c r="J86" i="2"/>
  <c r="J82" i="2"/>
  <c r="J78" i="2"/>
  <c r="J74" i="2"/>
  <c r="J70" i="2"/>
  <c r="J66" i="2"/>
  <c r="J62" i="2"/>
  <c r="J58" i="2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J9" i="2"/>
  <c r="J7" i="2"/>
  <c r="J5" i="2"/>
  <c r="J91" i="2"/>
  <c r="J89" i="2"/>
  <c r="J87" i="2"/>
  <c r="J85" i="2"/>
  <c r="J83" i="2"/>
  <c r="J81" i="2"/>
  <c r="J79" i="2"/>
  <c r="J77" i="2"/>
  <c r="J75" i="2"/>
  <c r="J73" i="2"/>
  <c r="J71" i="2"/>
  <c r="J69" i="2"/>
  <c r="J67" i="2"/>
  <c r="J65" i="2"/>
  <c r="J63" i="2"/>
  <c r="J61" i="2"/>
  <c r="J59" i="2"/>
  <c r="J57" i="2"/>
  <c r="A51" i="3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242" i="3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B193" i="3"/>
  <c r="B197" i="3"/>
  <c r="B201" i="3"/>
  <c r="B205" i="3"/>
  <c r="B209" i="3"/>
  <c r="B213" i="3"/>
  <c r="B191" i="3"/>
  <c r="B195" i="3"/>
  <c r="B199" i="3"/>
  <c r="B203" i="3"/>
  <c r="B207" i="3"/>
  <c r="B211" i="3"/>
  <c r="B279" i="3"/>
  <c r="B28" i="3"/>
  <c r="B214" i="3"/>
  <c r="B192" i="3"/>
  <c r="B194" i="3"/>
  <c r="B196" i="3"/>
  <c r="B198" i="3"/>
  <c r="B200" i="3"/>
  <c r="B202" i="3"/>
  <c r="B204" i="3"/>
  <c r="B206" i="3"/>
  <c r="B208" i="3"/>
  <c r="B210" i="3"/>
  <c r="B212" i="3"/>
  <c r="B53" i="3"/>
  <c r="B242" i="3"/>
  <c r="B280" i="3"/>
  <c r="B282" i="3"/>
  <c r="B284" i="3"/>
  <c r="B286" i="3"/>
  <c r="B288" i="3"/>
  <c r="B290" i="3"/>
  <c r="B292" i="3"/>
  <c r="B294" i="3"/>
  <c r="B296" i="3"/>
  <c r="B298" i="3"/>
  <c r="B300" i="3"/>
  <c r="B302" i="3"/>
  <c r="B304" i="3"/>
  <c r="B306" i="3"/>
  <c r="B308" i="3"/>
  <c r="B310" i="3"/>
  <c r="B312" i="3"/>
  <c r="B314" i="3"/>
  <c r="B316" i="3"/>
  <c r="B318" i="3"/>
  <c r="B320" i="3"/>
  <c r="B322" i="3"/>
  <c r="B324" i="3"/>
  <c r="B281" i="3"/>
  <c r="B283" i="3"/>
  <c r="B285" i="3"/>
  <c r="B287" i="3"/>
  <c r="B289" i="3"/>
  <c r="B291" i="3"/>
  <c r="B293" i="3"/>
  <c r="B295" i="3"/>
  <c r="B297" i="3"/>
  <c r="B299" i="3"/>
  <c r="B301" i="3"/>
  <c r="B303" i="3"/>
  <c r="B305" i="3"/>
  <c r="B307" i="3"/>
  <c r="B309" i="3"/>
  <c r="B311" i="3"/>
  <c r="B313" i="3"/>
  <c r="B315" i="3"/>
  <c r="B317" i="3"/>
  <c r="B319" i="3"/>
  <c r="B321" i="3"/>
  <c r="B323" i="3"/>
  <c r="B325" i="3"/>
  <c r="B181" i="3"/>
  <c r="A100" i="2" l="1"/>
  <c r="J99" i="2"/>
  <c r="A88" i="3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B370" i="3"/>
  <c r="B182" i="3"/>
  <c r="B54" i="3"/>
  <c r="B243" i="3"/>
  <c r="B29" i="3"/>
  <c r="B215" i="3"/>
  <c r="A101" i="2" l="1"/>
  <c r="J100" i="2"/>
  <c r="B371" i="3"/>
  <c r="B183" i="3"/>
  <c r="B30" i="3"/>
  <c r="B216" i="3"/>
  <c r="B55" i="3"/>
  <c r="B244" i="3"/>
  <c r="A102" i="2" l="1"/>
  <c r="J101" i="2"/>
  <c r="B372" i="3"/>
  <c r="B184" i="3"/>
  <c r="B56" i="3"/>
  <c r="B245" i="3"/>
  <c r="B31" i="3"/>
  <c r="B217" i="3"/>
  <c r="A103" i="2" l="1"/>
  <c r="J102" i="2"/>
  <c r="B373" i="3"/>
  <c r="B185" i="3"/>
  <c r="B32" i="3"/>
  <c r="B218" i="3"/>
  <c r="B57" i="3"/>
  <c r="B246" i="3"/>
  <c r="A104" i="2" l="1"/>
  <c r="J103" i="2"/>
  <c r="B374" i="3"/>
  <c r="B186" i="3"/>
  <c r="B58" i="3"/>
  <c r="B247" i="3"/>
  <c r="B33" i="3"/>
  <c r="B219" i="3"/>
  <c r="J104" i="2" l="1"/>
  <c r="A105" i="2"/>
  <c r="B375" i="3"/>
  <c r="B187" i="3"/>
  <c r="B34" i="3"/>
  <c r="B220" i="3"/>
  <c r="B59" i="3"/>
  <c r="B248" i="3"/>
  <c r="A106" i="2" l="1"/>
  <c r="J105" i="2"/>
  <c r="B376" i="3"/>
  <c r="B188" i="3"/>
  <c r="B60" i="3"/>
  <c r="B249" i="3"/>
  <c r="B35" i="3"/>
  <c r="B221" i="3"/>
  <c r="J106" i="2" l="1"/>
  <c r="A107" i="2"/>
  <c r="B377" i="3"/>
  <c r="B189" i="3"/>
  <c r="B378" i="3" s="1"/>
  <c r="B36" i="3"/>
  <c r="B222" i="3"/>
  <c r="B250" i="3"/>
  <c r="B61" i="3"/>
  <c r="A108" i="2" l="1"/>
  <c r="J107" i="2"/>
  <c r="B251" i="3"/>
  <c r="B62" i="3"/>
  <c r="B37" i="3"/>
  <c r="B223" i="3"/>
  <c r="J108" i="2" l="1"/>
  <c r="A109" i="2"/>
  <c r="B252" i="3"/>
  <c r="B63" i="3"/>
  <c r="B38" i="3"/>
  <c r="B224" i="3"/>
  <c r="A110" i="2" l="1"/>
  <c r="J109" i="2"/>
  <c r="B253" i="3"/>
  <c r="B64" i="3"/>
  <c r="B39" i="3"/>
  <c r="B225" i="3"/>
  <c r="J110" i="2" l="1"/>
  <c r="A111" i="2"/>
  <c r="B254" i="3"/>
  <c r="B65" i="3"/>
  <c r="B40" i="3"/>
  <c r="B226" i="3"/>
  <c r="A112" i="2" l="1"/>
  <c r="J111" i="2"/>
  <c r="B255" i="3"/>
  <c r="B66" i="3"/>
  <c r="B41" i="3"/>
  <c r="B227" i="3"/>
  <c r="J112" i="2" l="1"/>
  <c r="A113" i="2"/>
  <c r="B256" i="3"/>
  <c r="B67" i="3"/>
  <c r="B42" i="3"/>
  <c r="B228" i="3"/>
  <c r="A114" i="2" l="1"/>
  <c r="J113" i="2"/>
  <c r="B257" i="3"/>
  <c r="B68" i="3"/>
  <c r="B43" i="3"/>
  <c r="B229" i="3"/>
  <c r="J114" i="2" l="1"/>
  <c r="A115" i="2"/>
  <c r="B258" i="3"/>
  <c r="B69" i="3"/>
  <c r="B44" i="3"/>
  <c r="B230" i="3"/>
  <c r="A116" i="2" l="1"/>
  <c r="J115" i="2"/>
  <c r="B259" i="3"/>
  <c r="B70" i="3"/>
  <c r="B45" i="3"/>
  <c r="B231" i="3"/>
  <c r="J116" i="2" l="1"/>
  <c r="A117" i="2"/>
  <c r="B260" i="3"/>
  <c r="B71" i="3"/>
  <c r="B46" i="3"/>
  <c r="B232" i="3"/>
  <c r="A118" i="2" l="1"/>
  <c r="J117" i="2"/>
  <c r="B261" i="3"/>
  <c r="B72" i="3"/>
  <c r="B47" i="3"/>
  <c r="B233" i="3"/>
  <c r="J118" i="2" l="1"/>
  <c r="A119" i="2"/>
  <c r="B262" i="3"/>
  <c r="B73" i="3"/>
  <c r="B48" i="3"/>
  <c r="B234" i="3"/>
  <c r="A120" i="2" l="1"/>
  <c r="J119" i="2"/>
  <c r="B263" i="3"/>
  <c r="B74" i="3"/>
  <c r="B49" i="3"/>
  <c r="B235" i="3"/>
  <c r="J120" i="2" l="1"/>
  <c r="A121" i="2"/>
  <c r="B264" i="3"/>
  <c r="B75" i="3"/>
  <c r="B50" i="3"/>
  <c r="B237" i="3" s="1"/>
  <c r="B238" i="3" s="1"/>
  <c r="B239" i="3" s="1"/>
  <c r="B240" i="3" s="1"/>
  <c r="B236" i="3"/>
  <c r="A122" i="2" l="1"/>
  <c r="J121" i="2"/>
  <c r="B265" i="3"/>
  <c r="B76" i="3"/>
  <c r="J122" i="2" l="1"/>
  <c r="A123" i="2"/>
  <c r="B266" i="3"/>
  <c r="B77" i="3"/>
  <c r="A124" i="2" l="1"/>
  <c r="J123" i="2"/>
  <c r="B267" i="3"/>
  <c r="B78" i="3"/>
  <c r="A125" i="2" l="1"/>
  <c r="J124" i="2"/>
  <c r="B268" i="3"/>
  <c r="B79" i="3"/>
  <c r="J125" i="2" l="1"/>
  <c r="A126" i="2"/>
  <c r="B269" i="3"/>
  <c r="B80" i="3"/>
  <c r="J126" i="2" l="1"/>
  <c r="A127" i="2"/>
  <c r="B270" i="3"/>
  <c r="B81" i="3"/>
  <c r="A128" i="2" l="1"/>
  <c r="J127" i="2"/>
  <c r="B271" i="3"/>
  <c r="B82" i="3"/>
  <c r="J128" i="2" l="1"/>
  <c r="A129" i="2"/>
  <c r="B272" i="3"/>
  <c r="B83" i="3"/>
  <c r="A130" i="2" l="1"/>
  <c r="J129" i="2"/>
  <c r="B273" i="3"/>
  <c r="B84" i="3"/>
  <c r="J130" i="2" l="1"/>
  <c r="A131" i="2"/>
  <c r="B274" i="3"/>
  <c r="B85" i="3"/>
  <c r="A132" i="2" l="1"/>
  <c r="J131" i="2"/>
  <c r="B275" i="3"/>
  <c r="B86" i="3"/>
  <c r="J132" i="2" l="1"/>
  <c r="A133" i="2"/>
  <c r="B276" i="3"/>
  <c r="B87" i="3"/>
  <c r="B277" i="3" s="1"/>
  <c r="A134" i="2" l="1"/>
  <c r="J133" i="2"/>
  <c r="J134" i="2" l="1"/>
  <c r="A135" i="2"/>
  <c r="A136" i="2" l="1"/>
  <c r="J135" i="2"/>
  <c r="J136" i="2" l="1"/>
  <c r="A137" i="2"/>
  <c r="J137" i="2" l="1"/>
  <c r="A138" i="2"/>
  <c r="J138" i="2" l="1"/>
  <c r="A139" i="2"/>
  <c r="A140" i="2" l="1"/>
  <c r="J139" i="2"/>
  <c r="J140" i="2" l="1"/>
  <c r="A141" i="2"/>
  <c r="A142" i="2" l="1"/>
  <c r="J141" i="2"/>
  <c r="J142" i="2" l="1"/>
  <c r="A143" i="2"/>
  <c r="A144" i="2" l="1"/>
  <c r="J144" i="2" s="1"/>
  <c r="J143" i="2"/>
</calcChain>
</file>

<file path=xl/sharedStrings.xml><?xml version="1.0" encoding="utf-8"?>
<sst xmlns="http://schemas.openxmlformats.org/spreadsheetml/2006/main" count="2012" uniqueCount="259">
  <si>
    <t>Africa</t>
  </si>
  <si>
    <t>The Americas</t>
  </si>
  <si>
    <t>Asia</t>
  </si>
  <si>
    <t>Europe</t>
  </si>
  <si>
    <t>Oceania</t>
  </si>
  <si>
    <t>Green Economic Opportunities</t>
  </si>
  <si>
    <t>Green innovation</t>
  </si>
  <si>
    <t>Egypt</t>
  </si>
  <si>
    <t>Tanzania</t>
  </si>
  <si>
    <t>-</t>
  </si>
  <si>
    <t>Tunisia</t>
  </si>
  <si>
    <t>Morocco</t>
  </si>
  <si>
    <t>Uganda</t>
  </si>
  <si>
    <t>Ethiopia</t>
  </si>
  <si>
    <t>Ghana</t>
  </si>
  <si>
    <t>Senegal</t>
  </si>
  <si>
    <t>Madagascar</t>
  </si>
  <si>
    <t>South Africa</t>
  </si>
  <si>
    <t>Cameroon</t>
  </si>
  <si>
    <t>Mauritius</t>
  </si>
  <si>
    <t>Botswana</t>
  </si>
  <si>
    <t>Malawi</t>
  </si>
  <si>
    <t>Algeria</t>
  </si>
  <si>
    <t>Zambia</t>
  </si>
  <si>
    <t>Zimbabwe</t>
  </si>
  <si>
    <t>Burundi</t>
  </si>
  <si>
    <t>Sudan</t>
  </si>
  <si>
    <t>Nigeria</t>
  </si>
  <si>
    <t>Kenya</t>
  </si>
  <si>
    <t>Lesotho</t>
  </si>
  <si>
    <t>Comoros</t>
  </si>
  <si>
    <t>Djibouti</t>
  </si>
  <si>
    <t>Cote d'Ivoire</t>
  </si>
  <si>
    <t>Congo Dem, Rep, of</t>
  </si>
  <si>
    <t>Guinea-Bissau</t>
  </si>
  <si>
    <t>Cabo Verde</t>
  </si>
  <si>
    <t>Angola</t>
  </si>
  <si>
    <t>Togo</t>
  </si>
  <si>
    <t>Niger</t>
  </si>
  <si>
    <t>Eswatini</t>
  </si>
  <si>
    <t>Namibia</t>
  </si>
  <si>
    <t>Benin</t>
  </si>
  <si>
    <t>Rwanda</t>
  </si>
  <si>
    <t>Mali</t>
  </si>
  <si>
    <t>Burkina Faso</t>
  </si>
  <si>
    <t>Mauritania</t>
  </si>
  <si>
    <t>Mozambique</t>
  </si>
  <si>
    <t>Guinea</t>
  </si>
  <si>
    <t>Sierra Leone</t>
  </si>
  <si>
    <t>Congo, Republic of</t>
  </si>
  <si>
    <t>Seychelles</t>
  </si>
  <si>
    <t>SaoTome &amp; Principe</t>
  </si>
  <si>
    <t>Gambia</t>
  </si>
  <si>
    <t>Liberia</t>
  </si>
  <si>
    <t>Eritrea</t>
  </si>
  <si>
    <t>Regional Rank</t>
  </si>
  <si>
    <t>El Salvador</t>
  </si>
  <si>
    <t>United States</t>
  </si>
  <si>
    <t>Mexico</t>
  </si>
  <si>
    <t>Canada</t>
  </si>
  <si>
    <t>Colombia</t>
  </si>
  <si>
    <t>Dominican Republic</t>
  </si>
  <si>
    <t>Brazil</t>
  </si>
  <si>
    <t>Bahamas</t>
  </si>
  <si>
    <t>Bolivia</t>
  </si>
  <si>
    <t>Ecuador</t>
  </si>
  <si>
    <t>Guatemala</t>
  </si>
  <si>
    <t>Costa Rica</t>
  </si>
  <si>
    <t>Argentina</t>
  </si>
  <si>
    <t>Paraguay</t>
  </si>
  <si>
    <t>Chile</t>
  </si>
  <si>
    <t>Elonduras</t>
  </si>
  <si>
    <t>Uruguay</t>
  </si>
  <si>
    <t>Peru</t>
  </si>
  <si>
    <t>Panama</t>
  </si>
  <si>
    <t>Trinidad &amp;Tobago</t>
  </si>
  <si>
    <t>Nicaragua</t>
  </si>
  <si>
    <t>Haiti</t>
  </si>
  <si>
    <t>Bermuda</t>
  </si>
  <si>
    <t>Saint Lucia</t>
  </si>
  <si>
    <t>Jamaica</t>
  </si>
  <si>
    <t>Guyana</t>
  </si>
  <si>
    <t>Belize</t>
  </si>
  <si>
    <t>Venezuela</t>
  </si>
  <si>
    <t>St Vincent &amp;</t>
  </si>
  <si>
    <t>Grenadines</t>
  </si>
  <si>
    <t>Barbados</t>
  </si>
  <si>
    <t>Cuba</t>
  </si>
  <si>
    <t>Antigua &amp; Barbuda</t>
  </si>
  <si>
    <t>Aruba</t>
  </si>
  <si>
    <t>Saint Kitts and Nevis</t>
  </si>
  <si>
    <t>Suriname</t>
  </si>
  <si>
    <t>Greenland</t>
  </si>
  <si>
    <t>China</t>
  </si>
  <si>
    <t>Korea, Republic of</t>
  </si>
  <si>
    <t>Malaysia</t>
  </si>
  <si>
    <t>Philippines</t>
  </si>
  <si>
    <t>Brunei Darussalam</t>
  </si>
  <si>
    <t>Singapore</t>
  </si>
  <si>
    <t>India</t>
  </si>
  <si>
    <t>Georgia</t>
  </si>
  <si>
    <t>Sri Lanka</t>
  </si>
  <si>
    <t>Japan</t>
  </si>
  <si>
    <t>Oman</t>
  </si>
  <si>
    <t>Myanmar</t>
  </si>
  <si>
    <t>Azerbaijan</t>
  </si>
  <si>
    <t>Lebanon</t>
  </si>
  <si>
    <t>Pakistan</t>
  </si>
  <si>
    <t>Israel</t>
  </si>
  <si>
    <t>Saudi Arabia</t>
  </si>
  <si>
    <t>Nepal</t>
  </si>
  <si>
    <t>Turkey</t>
  </si>
  <si>
    <t>Thailand</t>
  </si>
  <si>
    <t>Viet Nam</t>
  </si>
  <si>
    <t>Qatar</t>
  </si>
  <si>
    <t>Cyprus</t>
  </si>
  <si>
    <t>Jordan</t>
  </si>
  <si>
    <t>Kyrgyzstan</t>
  </si>
  <si>
    <t>Kuwait</t>
  </si>
  <si>
    <t>Indonesia</t>
  </si>
  <si>
    <t>Armenia</t>
  </si>
  <si>
    <t>Kazakhstan</t>
  </si>
  <si>
    <t>Hong Kong China SAR</t>
  </si>
  <si>
    <t>Cambodia</t>
  </si>
  <si>
    <t>Tajikistan</t>
  </si>
  <si>
    <t>Iraq</t>
  </si>
  <si>
    <t>Mongolia</t>
  </si>
  <si>
    <t>Bhutan</t>
  </si>
  <si>
    <t>Iran</t>
  </si>
  <si>
    <t>Bahrain</t>
  </si>
  <si>
    <t>Bangladesh</t>
  </si>
  <si>
    <t>Afghanistan</t>
  </si>
  <si>
    <t>Laos</t>
  </si>
  <si>
    <t>Timor-Leste</t>
  </si>
  <si>
    <t>Syria</t>
  </si>
  <si>
    <t>United Arab Emirates</t>
  </si>
  <si>
    <t>Palestine</t>
  </si>
  <si>
    <t>Yemen</t>
  </si>
  <si>
    <t>Macao China SAR</t>
  </si>
  <si>
    <t>Turkmenistan</t>
  </si>
  <si>
    <t>Maldives</t>
  </si>
  <si>
    <t>Uzbekistan</t>
  </si>
  <si>
    <t>Denmark</t>
  </si>
  <si>
    <t>Czech Republic</t>
  </si>
  <si>
    <t>Germany</t>
  </si>
  <si>
    <t>Estonia</t>
  </si>
  <si>
    <t>Finland</t>
  </si>
  <si>
    <t>Sweden</t>
  </si>
  <si>
    <t>Italy</t>
  </si>
  <si>
    <t>Belgium</t>
  </si>
  <si>
    <t>Elungary</t>
  </si>
  <si>
    <t>Poland</t>
  </si>
  <si>
    <t>Austria</t>
  </si>
  <si>
    <t>Slovakia</t>
  </si>
  <si>
    <t>Latvia</t>
  </si>
  <si>
    <t>Spain</t>
  </si>
  <si>
    <t>Portugal</t>
  </si>
  <si>
    <t>Netherlands</t>
  </si>
  <si>
    <t>Lithuania</t>
  </si>
  <si>
    <t>France</t>
  </si>
  <si>
    <t>Romania</t>
  </si>
  <si>
    <t>Croatia</t>
  </si>
  <si>
    <t>Slovenia</t>
  </si>
  <si>
    <t>Bulgaria</t>
  </si>
  <si>
    <t>Iceland</t>
  </si>
  <si>
    <t>United Kingdom</t>
  </si>
  <si>
    <t>Ireland</t>
  </si>
  <si>
    <t>Norway</t>
  </si>
  <si>
    <t>Russian Federation</t>
  </si>
  <si>
    <t>Ukraine</t>
  </si>
  <si>
    <t>Serbia</t>
  </si>
  <si>
    <t>Luxembourg</t>
  </si>
  <si>
    <t>Greece</t>
  </si>
  <si>
    <t>Switzerland</t>
  </si>
  <si>
    <t>Albania</t>
  </si>
  <si>
    <t>Moldova Republic</t>
  </si>
  <si>
    <t>Belarus</t>
  </si>
  <si>
    <t>Montenegro</t>
  </si>
  <si>
    <t>Bosnia &amp; Herzegovina</t>
  </si>
  <si>
    <t>Malta</t>
  </si>
  <si>
    <t>North Macedonia</t>
  </si>
  <si>
    <t>Andorra</t>
  </si>
  <si>
    <t>Monaco</t>
  </si>
  <si>
    <t>San Marino</t>
  </si>
  <si>
    <t>New Zealand</t>
  </si>
  <si>
    <t>Australia</t>
  </si>
  <si>
    <t>Fiji</t>
  </si>
  <si>
    <t>Palau</t>
  </si>
  <si>
    <t>Vanuatu</t>
  </si>
  <si>
    <t>Kiribati</t>
  </si>
  <si>
    <t>French Polynesia</t>
  </si>
  <si>
    <t>New Caledonia</t>
  </si>
  <si>
    <t>Samoa</t>
  </si>
  <si>
    <t>Solomon Islands</t>
  </si>
  <si>
    <t>Tonga</t>
  </si>
  <si>
    <t>Gabon</t>
  </si>
  <si>
    <t>Cote d’Ivoire</t>
  </si>
  <si>
    <t>Sao Tome and Principe</t>
  </si>
  <si>
    <t>DR Congo</t>
  </si>
  <si>
    <t>Congo Republic</t>
  </si>
  <si>
    <t>Honduras</t>
  </si>
  <si>
    <t>Trinidad and Tobago</t>
  </si>
  <si>
    <t>St. Vincent and the Grenadines</t>
  </si>
  <si>
    <t>St. Lucia</t>
  </si>
  <si>
    <t>Antigua and Barbuda</t>
  </si>
  <si>
    <t>Montserrat</t>
  </si>
  <si>
    <t>South Korea</t>
  </si>
  <si>
    <t>Hong Kong</t>
  </si>
  <si>
    <t>Vietnam</t>
  </si>
  <si>
    <t>Kyrgyz Republic</t>
  </si>
  <si>
    <t>Macao</t>
  </si>
  <si>
    <t>Hungary</t>
  </si>
  <si>
    <t>SI ova kia</t>
  </si>
  <si>
    <t>Russia</t>
  </si>
  <si>
    <t>Moldova</t>
  </si>
  <si>
    <t>Bosnia and Herzegovina</t>
  </si>
  <si>
    <t>Liechtenstein</t>
  </si>
  <si>
    <t>Macedonia</t>
  </si>
  <si>
    <t>Central African Rep,</t>
  </si>
  <si>
    <t>South Sudan</t>
  </si>
  <si>
    <t>Central African Republic</t>
  </si>
  <si>
    <t>Somalia</t>
  </si>
  <si>
    <t>St. Kitts and Nevis</t>
  </si>
  <si>
    <t>Green Trade</t>
  </si>
  <si>
    <t>Green employment</t>
  </si>
  <si>
    <t>Countries/ Territories</t>
  </si>
  <si>
    <t>Green investment</t>
  </si>
  <si>
    <t>Guinea0Bissau</t>
  </si>
  <si>
    <t>Timor0Leste</t>
  </si>
  <si>
    <t>df</t>
  </si>
  <si>
    <t>SS</t>
  </si>
  <si>
    <t>MS</t>
  </si>
  <si>
    <t>F</t>
  </si>
  <si>
    <t>SIovakia</t>
  </si>
  <si>
    <t>Sustainable Development Index, score 0-100</t>
  </si>
  <si>
    <t>Region</t>
  </si>
  <si>
    <t>Correlation</t>
  </si>
  <si>
    <t>Weight</t>
  </si>
  <si>
    <t>Standardization of the indicators of the green economy</t>
  </si>
  <si>
    <t>Average</t>
  </si>
  <si>
    <t>Results of the regression analysis</t>
  </si>
  <si>
    <t>Regression statistics</t>
  </si>
  <si>
    <t>Multiple R</t>
  </si>
  <si>
    <t>R-square</t>
  </si>
  <si>
    <t>Adjusted R-square</t>
  </si>
  <si>
    <t>Standard error</t>
  </si>
  <si>
    <t>Observations</t>
  </si>
  <si>
    <t>Dispersion analysis</t>
  </si>
  <si>
    <t>Significance F</t>
  </si>
  <si>
    <t>Regression</t>
  </si>
  <si>
    <t>Residue</t>
  </si>
  <si>
    <t>Total</t>
  </si>
  <si>
    <t>Coefficients</t>
  </si>
  <si>
    <t>t-stat</t>
  </si>
  <si>
    <t>P-Value</t>
  </si>
  <si>
    <t>Lower 95%</t>
  </si>
  <si>
    <t>Upper 95%</t>
  </si>
  <si>
    <t>Y-intercept</t>
  </si>
  <si>
    <t>Observation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</si>
</sst>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9.5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/>
    <xf numFmtId="0" fontId="3" fillId="0" borderId="0" xfId="0" applyFont="1"/>
    <xf numFmtId="2" fontId="2" fillId="0" borderId="0" xfId="0" applyNumberFormat="1" applyFont="1"/>
    <xf numFmtId="0" fontId="3" fillId="0" borderId="2" xfId="0" applyFont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3" fillId="0" borderId="0" xfId="0" applyNumberFormat="1" applyFont="1"/>
    <xf numFmtId="2" fontId="2" fillId="2" borderId="9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2" borderId="13" xfId="0" applyFont="1" applyFill="1" applyBorder="1" applyAlignment="1">
      <alignment horizontal="center" vertical="center" wrapText="1"/>
    </xf>
    <xf numFmtId="2" fontId="2" fillId="2" borderId="14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2" fontId="2" fillId="2" borderId="15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Continuous"/>
    </xf>
    <xf numFmtId="0" fontId="0" fillId="3" borderId="0" xfId="0" applyFill="1" applyBorder="1" applyAlignment="1"/>
    <xf numFmtId="164" fontId="0" fillId="3" borderId="0" xfId="0" applyNumberFormat="1" applyFill="1" applyBorder="1" applyAlignment="1"/>
    <xf numFmtId="0" fontId="0" fillId="3" borderId="1" xfId="0" applyFill="1" applyBorder="1" applyAlignment="1"/>
    <xf numFmtId="0" fontId="4" fillId="3" borderId="11" xfId="0" applyFont="1" applyFill="1" applyBorder="1" applyAlignment="1">
      <alignment horizontal="center"/>
    </xf>
    <xf numFmtId="164" fontId="0" fillId="3" borderId="1" xfId="0" applyNumberFormat="1" applyFill="1" applyBorder="1" applyAlignment="1"/>
    <xf numFmtId="0" fontId="0" fillId="3" borderId="23" xfId="0" applyFill="1" applyBorder="1"/>
    <xf numFmtId="0" fontId="0" fillId="3" borderId="0" xfId="0" applyFill="1" applyBorder="1"/>
    <xf numFmtId="0" fontId="0" fillId="3" borderId="12" xfId="0" applyFill="1" applyBorder="1"/>
    <xf numFmtId="0" fontId="5" fillId="3" borderId="23" xfId="0" applyFont="1" applyFill="1" applyBorder="1"/>
    <xf numFmtId="0" fontId="4" fillId="3" borderId="24" xfId="0" applyFont="1" applyFill="1" applyBorder="1" applyAlignment="1">
      <alignment horizontal="centerContinuous"/>
    </xf>
    <xf numFmtId="0" fontId="0" fillId="3" borderId="23" xfId="0" applyFill="1" applyBorder="1" applyAlignment="1"/>
    <xf numFmtId="0" fontId="0" fillId="3" borderId="25" xfId="0" applyFill="1" applyBorder="1" applyAlignment="1"/>
    <xf numFmtId="0" fontId="4" fillId="3" borderId="24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164" fontId="0" fillId="3" borderId="12" xfId="0" applyNumberFormat="1" applyFill="1" applyBorder="1" applyAlignment="1"/>
    <xf numFmtId="164" fontId="0" fillId="3" borderId="27" xfId="0" applyNumberFormat="1" applyFill="1" applyBorder="1" applyAlignment="1"/>
    <xf numFmtId="0" fontId="3" fillId="3" borderId="2" xfId="0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/>
    </xf>
    <xf numFmtId="2" fontId="2" fillId="3" borderId="16" xfId="0" applyNumberFormat="1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2" fontId="2" fillId="3" borderId="18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wrapText="1"/>
    </xf>
    <xf numFmtId="2" fontId="2" fillId="3" borderId="2" xfId="0" applyNumberFormat="1" applyFont="1" applyFill="1" applyBorder="1" applyAlignment="1">
      <alignment horizontal="center"/>
    </xf>
    <xf numFmtId="2" fontId="2" fillId="3" borderId="16" xfId="0" applyNumberFormat="1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2" fontId="2" fillId="3" borderId="18" xfId="0" applyNumberFormat="1" applyFont="1" applyFill="1" applyBorder="1" applyAlignment="1">
      <alignment horizontal="center"/>
    </xf>
    <xf numFmtId="2" fontId="2" fillId="3" borderId="19" xfId="0" applyNumberFormat="1" applyFont="1" applyFill="1" applyBorder="1" applyAlignment="1">
      <alignment horizontal="center"/>
    </xf>
    <xf numFmtId="0" fontId="2" fillId="3" borderId="23" xfId="0" applyFont="1" applyFill="1" applyBorder="1"/>
    <xf numFmtId="0" fontId="2" fillId="3" borderId="0" xfId="0" applyFont="1" applyFill="1" applyBorder="1"/>
    <xf numFmtId="0" fontId="2" fillId="3" borderId="12" xfId="0" applyFont="1" applyFill="1" applyBorder="1"/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2" fontId="2" fillId="3" borderId="7" xfId="0" applyNumberFormat="1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2" fontId="2" fillId="3" borderId="29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/>
    </xf>
    <xf numFmtId="2" fontId="2" fillId="3" borderId="7" xfId="0" applyNumberFormat="1" applyFont="1" applyFill="1" applyBorder="1" applyAlignment="1">
      <alignment horizontal="center"/>
    </xf>
    <xf numFmtId="0" fontId="3" fillId="3" borderId="28" xfId="0" applyFont="1" applyFill="1" applyBorder="1" applyAlignment="1">
      <alignment horizontal="center"/>
    </xf>
    <xf numFmtId="2" fontId="2" fillId="3" borderId="29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/>
    </xf>
    <xf numFmtId="2" fontId="2" fillId="4" borderId="2" xfId="0" applyNumberFormat="1" applyFont="1" applyFill="1" applyBorder="1" applyAlignment="1">
      <alignment horizontal="center"/>
    </xf>
    <xf numFmtId="0" fontId="2" fillId="4" borderId="0" xfId="0" applyFont="1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3" borderId="20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5" fillId="3" borderId="22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104775</xdr:rowOff>
    </xdr:to>
    <xdr:sp macro="" textlink="">
      <xdr:nvSpPr>
        <xdr:cNvPr id="4097" name="AutoShape 1" descr="https://dashboards.sdgindex.org/static/profiles/flags/FIN.svg">
          <a:extLst>
            <a:ext uri="{FF2B5EF4-FFF2-40B4-BE49-F238E27FC236}">
              <a16:creationId xmlns="" xmlns:a16="http://schemas.microsoft.com/office/drawing/2014/main" id="{28940C91-CB09-42AE-B5CC-00FEA437AD74}"/>
            </a:ext>
          </a:extLst>
        </xdr:cNvPr>
        <xdr:cNvSpPr>
          <a:spLocks noChangeAspect="1" noChangeArrowheads="1"/>
        </xdr:cNvSpPr>
      </xdr:nvSpPr>
      <xdr:spPr bwMode="auto">
        <a:xfrm>
          <a:off x="609600" y="733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098" name="AutoShape 2" descr="https://dashboards.sdgindex.org/static/profiles/flags/SWE.svg">
          <a:extLst>
            <a:ext uri="{FF2B5EF4-FFF2-40B4-BE49-F238E27FC236}">
              <a16:creationId xmlns="" xmlns:a16="http://schemas.microsoft.com/office/drawing/2014/main" id="{6720DE79-019B-4486-9B2B-1D5B061F517C}"/>
            </a:ext>
          </a:extLst>
        </xdr:cNvPr>
        <xdr:cNvSpPr>
          <a:spLocks noChangeAspect="1" noChangeArrowheads="1"/>
        </xdr:cNvSpPr>
      </xdr:nvSpPr>
      <xdr:spPr bwMode="auto">
        <a:xfrm>
          <a:off x="609600" y="1123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099" name="AutoShape 3" descr="https://dashboards.sdgindex.org/static/profiles/flags/DNK.svg">
          <a:extLst>
            <a:ext uri="{FF2B5EF4-FFF2-40B4-BE49-F238E27FC236}">
              <a16:creationId xmlns="" xmlns:a16="http://schemas.microsoft.com/office/drawing/2014/main" id="{FD621748-97E0-4D5E-86BA-3EBADCC0E53C}"/>
            </a:ext>
          </a:extLst>
        </xdr:cNvPr>
        <xdr:cNvSpPr>
          <a:spLocks noChangeAspect="1" noChangeArrowheads="1"/>
        </xdr:cNvSpPr>
      </xdr:nvSpPr>
      <xdr:spPr bwMode="auto">
        <a:xfrm>
          <a:off x="609600" y="1685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00" name="AutoShape 4" descr="https://dashboards.sdgindex.org/static/profiles/flags/DEU.svg">
          <a:extLst>
            <a:ext uri="{FF2B5EF4-FFF2-40B4-BE49-F238E27FC236}">
              <a16:creationId xmlns="" xmlns:a16="http://schemas.microsoft.com/office/drawing/2014/main" id="{5E5E3640-26D0-4AAB-9A55-8745B5F41D71}"/>
            </a:ext>
          </a:extLst>
        </xdr:cNvPr>
        <xdr:cNvSpPr>
          <a:spLocks noChangeAspect="1" noChangeArrowheads="1"/>
        </xdr:cNvSpPr>
      </xdr:nvSpPr>
      <xdr:spPr bwMode="auto">
        <a:xfrm>
          <a:off x="609600" y="2247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01" name="AutoShape 5" descr="https://dashboards.sdgindex.org/static/profiles/flags/BEL.svg">
          <a:extLst>
            <a:ext uri="{FF2B5EF4-FFF2-40B4-BE49-F238E27FC236}">
              <a16:creationId xmlns="" xmlns:a16="http://schemas.microsoft.com/office/drawing/2014/main" id="{33B0744B-5D04-4CD2-9EF8-5955BB704A5F}"/>
            </a:ext>
          </a:extLst>
        </xdr:cNvPr>
        <xdr:cNvSpPr>
          <a:spLocks noChangeAspect="1" noChangeArrowheads="1"/>
        </xdr:cNvSpPr>
      </xdr:nvSpPr>
      <xdr:spPr bwMode="auto">
        <a:xfrm>
          <a:off x="609600" y="280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02" name="AutoShape 6" descr="https://dashboards.sdgindex.org/static/profiles/flags/AUT.svg">
          <a:extLst>
            <a:ext uri="{FF2B5EF4-FFF2-40B4-BE49-F238E27FC236}">
              <a16:creationId xmlns="" xmlns:a16="http://schemas.microsoft.com/office/drawing/2014/main" id="{54BEA8AC-5735-4A4A-9D23-079DA17D60BD}"/>
            </a:ext>
          </a:extLst>
        </xdr:cNvPr>
        <xdr:cNvSpPr>
          <a:spLocks noChangeAspect="1" noChangeArrowheads="1"/>
        </xdr:cNvSpPr>
      </xdr:nvSpPr>
      <xdr:spPr bwMode="auto">
        <a:xfrm>
          <a:off x="609600" y="3371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03" name="AutoShape 7" descr="https://dashboards.sdgindex.org/static/profiles/flags/NOR.svg">
          <a:extLst>
            <a:ext uri="{FF2B5EF4-FFF2-40B4-BE49-F238E27FC236}">
              <a16:creationId xmlns="" xmlns:a16="http://schemas.microsoft.com/office/drawing/2014/main" id="{0111D95B-1275-436C-84E7-40D23B226A74}"/>
            </a:ext>
          </a:extLst>
        </xdr:cNvPr>
        <xdr:cNvSpPr>
          <a:spLocks noChangeAspect="1" noChangeArrowheads="1"/>
        </xdr:cNvSpPr>
      </xdr:nvSpPr>
      <xdr:spPr bwMode="auto">
        <a:xfrm>
          <a:off x="609600" y="376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04" name="AutoShape 8" descr="https://dashboards.sdgindex.org/static/profiles/flags/FRA.svg">
          <a:extLst>
            <a:ext uri="{FF2B5EF4-FFF2-40B4-BE49-F238E27FC236}">
              <a16:creationId xmlns="" xmlns:a16="http://schemas.microsoft.com/office/drawing/2014/main" id="{EF0E281C-282C-4CBC-B61A-7E6FE1C26EDD}"/>
            </a:ext>
          </a:extLst>
        </xdr:cNvPr>
        <xdr:cNvSpPr>
          <a:spLocks noChangeAspect="1" noChangeArrowheads="1"/>
        </xdr:cNvSpPr>
      </xdr:nvSpPr>
      <xdr:spPr bwMode="auto">
        <a:xfrm>
          <a:off x="609600" y="4324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05" name="AutoShape 9" descr="https://dashboards.sdgindex.org/static/profiles/flags/SVN.svg">
          <a:extLst>
            <a:ext uri="{FF2B5EF4-FFF2-40B4-BE49-F238E27FC236}">
              <a16:creationId xmlns="" xmlns:a16="http://schemas.microsoft.com/office/drawing/2014/main" id="{18180C32-CEE6-4D2A-BF02-C386678072CB}"/>
            </a:ext>
          </a:extLst>
        </xdr:cNvPr>
        <xdr:cNvSpPr>
          <a:spLocks noChangeAspect="1" noChangeArrowheads="1"/>
        </xdr:cNvSpPr>
      </xdr:nvSpPr>
      <xdr:spPr bwMode="auto">
        <a:xfrm>
          <a:off x="609600" y="471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06" name="AutoShape 10" descr="https://dashboards.sdgindex.org/static/profiles/flags/EST.svg">
          <a:extLst>
            <a:ext uri="{FF2B5EF4-FFF2-40B4-BE49-F238E27FC236}">
              <a16:creationId xmlns="" xmlns:a16="http://schemas.microsoft.com/office/drawing/2014/main" id="{2F8D4D25-AB3C-4E00-94F3-B3E5042D0EAD}"/>
            </a:ext>
          </a:extLst>
        </xdr:cNvPr>
        <xdr:cNvSpPr>
          <a:spLocks noChangeAspect="1" noChangeArrowheads="1"/>
        </xdr:cNvSpPr>
      </xdr:nvSpPr>
      <xdr:spPr bwMode="auto">
        <a:xfrm>
          <a:off x="609600" y="5276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07" name="AutoShape 11" descr="https://dashboards.sdgindex.org/static/profiles/flags/NLD.svg">
          <a:extLst>
            <a:ext uri="{FF2B5EF4-FFF2-40B4-BE49-F238E27FC236}">
              <a16:creationId xmlns="" xmlns:a16="http://schemas.microsoft.com/office/drawing/2014/main" id="{F7434E99-F8C2-4146-9278-44D1CAF15975}"/>
            </a:ext>
          </a:extLst>
        </xdr:cNvPr>
        <xdr:cNvSpPr>
          <a:spLocks noChangeAspect="1" noChangeArrowheads="1"/>
        </xdr:cNvSpPr>
      </xdr:nvSpPr>
      <xdr:spPr bwMode="auto">
        <a:xfrm>
          <a:off x="609600" y="5838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08" name="AutoShape 12" descr="https://dashboards.sdgindex.org/static/profiles/flags/CZE.svg">
          <a:extLst>
            <a:ext uri="{FF2B5EF4-FFF2-40B4-BE49-F238E27FC236}">
              <a16:creationId xmlns="" xmlns:a16="http://schemas.microsoft.com/office/drawing/2014/main" id="{3CC08411-AFDE-42B7-A396-8A2EF60EFA39}"/>
            </a:ext>
          </a:extLst>
        </xdr:cNvPr>
        <xdr:cNvSpPr>
          <a:spLocks noChangeAspect="1" noChangeArrowheads="1"/>
        </xdr:cNvSpPr>
      </xdr:nvSpPr>
      <xdr:spPr bwMode="auto">
        <a:xfrm>
          <a:off x="609600" y="6400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09" name="AutoShape 13" descr="https://dashboards.sdgindex.org/static/profiles/flags/IRL.svg">
          <a:extLst>
            <a:ext uri="{FF2B5EF4-FFF2-40B4-BE49-F238E27FC236}">
              <a16:creationId xmlns="" xmlns:a16="http://schemas.microsoft.com/office/drawing/2014/main" id="{E37DBA88-5695-460D-BD48-89A9993A179C}"/>
            </a:ext>
          </a:extLst>
        </xdr:cNvPr>
        <xdr:cNvSpPr>
          <a:spLocks noChangeAspect="1" noChangeArrowheads="1"/>
        </xdr:cNvSpPr>
      </xdr:nvSpPr>
      <xdr:spPr bwMode="auto">
        <a:xfrm>
          <a:off x="609600" y="7143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10" name="AutoShape 14" descr="https://dashboards.sdgindex.org/static/profiles/flags/HRV.svg">
          <a:extLst>
            <a:ext uri="{FF2B5EF4-FFF2-40B4-BE49-F238E27FC236}">
              <a16:creationId xmlns="" xmlns:a16="http://schemas.microsoft.com/office/drawing/2014/main" id="{20B0C6A3-2A77-40CA-9EDF-C7492FC16B9B}"/>
            </a:ext>
          </a:extLst>
        </xdr:cNvPr>
        <xdr:cNvSpPr>
          <a:spLocks noChangeAspect="1" noChangeArrowheads="1"/>
        </xdr:cNvSpPr>
      </xdr:nvSpPr>
      <xdr:spPr bwMode="auto">
        <a:xfrm>
          <a:off x="609600" y="7534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304800</xdr:colOff>
      <xdr:row>189</xdr:row>
      <xdr:rowOff>104775</xdr:rowOff>
    </xdr:to>
    <xdr:sp macro="" textlink="">
      <xdr:nvSpPr>
        <xdr:cNvPr id="4111" name="AutoShape 15" descr="https://dashboards.sdgindex.org/static/profiles/flags/POL.svg">
          <a:extLst>
            <a:ext uri="{FF2B5EF4-FFF2-40B4-BE49-F238E27FC236}">
              <a16:creationId xmlns="" xmlns:a16="http://schemas.microsoft.com/office/drawing/2014/main" id="{2C99EF54-03FC-4FC8-A3E7-BD4502653129}"/>
            </a:ext>
          </a:extLst>
        </xdr:cNvPr>
        <xdr:cNvSpPr>
          <a:spLocks noChangeAspect="1" noChangeArrowheads="1"/>
        </xdr:cNvSpPr>
      </xdr:nvSpPr>
      <xdr:spPr bwMode="auto">
        <a:xfrm>
          <a:off x="609600" y="792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12" name="AutoShape 16" descr="https://dashboards.sdgindex.org/static/profiles/flags/CHE.svg">
          <a:extLst>
            <a:ext uri="{FF2B5EF4-FFF2-40B4-BE49-F238E27FC236}">
              <a16:creationId xmlns="" xmlns:a16="http://schemas.microsoft.com/office/drawing/2014/main" id="{C4F8AEF1-62D0-42E2-8DC8-ED8E46E39982}"/>
            </a:ext>
          </a:extLst>
        </xdr:cNvPr>
        <xdr:cNvSpPr>
          <a:spLocks noChangeAspect="1" noChangeArrowheads="1"/>
        </xdr:cNvSpPr>
      </xdr:nvSpPr>
      <xdr:spPr bwMode="auto">
        <a:xfrm>
          <a:off x="609600" y="8315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13" name="AutoShape 17" descr="https://dashboards.sdgindex.org/static/profiles/flags/GBR.svg">
          <a:extLst>
            <a:ext uri="{FF2B5EF4-FFF2-40B4-BE49-F238E27FC236}">
              <a16:creationId xmlns="" xmlns:a16="http://schemas.microsoft.com/office/drawing/2014/main" id="{E02F4CB9-D109-45C8-912A-858F01C7769A}"/>
            </a:ext>
          </a:extLst>
        </xdr:cNvPr>
        <xdr:cNvSpPr>
          <a:spLocks noChangeAspect="1" noChangeArrowheads="1"/>
        </xdr:cNvSpPr>
      </xdr:nvSpPr>
      <xdr:spPr bwMode="auto">
        <a:xfrm>
          <a:off x="609600" y="8877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14" name="AutoShape 18" descr="https://dashboards.sdgindex.org/static/profiles/flags/JPN.svg">
          <a:extLst>
            <a:ext uri="{FF2B5EF4-FFF2-40B4-BE49-F238E27FC236}">
              <a16:creationId xmlns="" xmlns:a16="http://schemas.microsoft.com/office/drawing/2014/main" id="{A5623217-1E45-4EBE-A84F-0BABFCAF6FCF}"/>
            </a:ext>
          </a:extLst>
        </xdr:cNvPr>
        <xdr:cNvSpPr>
          <a:spLocks noChangeAspect="1" noChangeArrowheads="1"/>
        </xdr:cNvSpPr>
      </xdr:nvSpPr>
      <xdr:spPr bwMode="auto">
        <a:xfrm>
          <a:off x="609600" y="9620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15" name="AutoShape 19" descr="https://dashboards.sdgindex.org/static/profiles/flags/SVK.svg">
          <a:extLst>
            <a:ext uri="{FF2B5EF4-FFF2-40B4-BE49-F238E27FC236}">
              <a16:creationId xmlns="" xmlns:a16="http://schemas.microsoft.com/office/drawing/2014/main" id="{119ABF45-D47A-4790-A00A-39306B58928E}"/>
            </a:ext>
          </a:extLst>
        </xdr:cNvPr>
        <xdr:cNvSpPr>
          <a:spLocks noChangeAspect="1" noChangeArrowheads="1"/>
        </xdr:cNvSpPr>
      </xdr:nvSpPr>
      <xdr:spPr bwMode="auto">
        <a:xfrm>
          <a:off x="609600" y="10010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304800</xdr:colOff>
      <xdr:row>189</xdr:row>
      <xdr:rowOff>104775</xdr:rowOff>
    </xdr:to>
    <xdr:sp macro="" textlink="">
      <xdr:nvSpPr>
        <xdr:cNvPr id="4116" name="AutoShape 20" descr="https://dashboards.sdgindex.org/static/profiles/flags/ESP.svg">
          <a:extLst>
            <a:ext uri="{FF2B5EF4-FFF2-40B4-BE49-F238E27FC236}">
              <a16:creationId xmlns="" xmlns:a16="http://schemas.microsoft.com/office/drawing/2014/main" id="{FAD0CA94-F2AA-4231-95E4-138044AEDCE9}"/>
            </a:ext>
          </a:extLst>
        </xdr:cNvPr>
        <xdr:cNvSpPr>
          <a:spLocks noChangeAspect="1" noChangeArrowheads="1"/>
        </xdr:cNvSpPr>
      </xdr:nvSpPr>
      <xdr:spPr bwMode="auto">
        <a:xfrm>
          <a:off x="609600" y="10753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17" name="AutoShape 21" descr="https://dashboards.sdgindex.org/static/profiles/flags/CAN.svg">
          <a:extLst>
            <a:ext uri="{FF2B5EF4-FFF2-40B4-BE49-F238E27FC236}">
              <a16:creationId xmlns="" xmlns:a16="http://schemas.microsoft.com/office/drawing/2014/main" id="{5572BA14-2FCB-4580-99A3-CD7E6909226C}"/>
            </a:ext>
          </a:extLst>
        </xdr:cNvPr>
        <xdr:cNvSpPr>
          <a:spLocks noChangeAspect="1" noChangeArrowheads="1"/>
        </xdr:cNvSpPr>
      </xdr:nvSpPr>
      <xdr:spPr bwMode="auto">
        <a:xfrm>
          <a:off x="609600" y="11144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18" name="AutoShape 22" descr="https://dashboards.sdgindex.org/static/profiles/flags/LVA.svg">
          <a:extLst>
            <a:ext uri="{FF2B5EF4-FFF2-40B4-BE49-F238E27FC236}">
              <a16:creationId xmlns="" xmlns:a16="http://schemas.microsoft.com/office/drawing/2014/main" id="{B9A0822B-2985-43BC-A651-572EE3EFEAE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1706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19" name="AutoShape 23" descr="https://dashboards.sdgindex.org/static/profiles/flags/NZL.svg">
          <a:extLst>
            <a:ext uri="{FF2B5EF4-FFF2-40B4-BE49-F238E27FC236}">
              <a16:creationId xmlns="" xmlns:a16="http://schemas.microsoft.com/office/drawing/2014/main" id="{58D81928-74D2-4D21-9DDB-459431AC8618}"/>
            </a:ext>
          </a:extLst>
        </xdr:cNvPr>
        <xdr:cNvSpPr>
          <a:spLocks noChangeAspect="1" noChangeArrowheads="1"/>
        </xdr:cNvSpPr>
      </xdr:nvSpPr>
      <xdr:spPr bwMode="auto">
        <a:xfrm>
          <a:off x="609600" y="12096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20" name="AutoShape 24" descr="https://dashboards.sdgindex.org/static/profiles/flags/BLR.svg">
          <a:extLst>
            <a:ext uri="{FF2B5EF4-FFF2-40B4-BE49-F238E27FC236}">
              <a16:creationId xmlns="" xmlns:a16="http://schemas.microsoft.com/office/drawing/2014/main" id="{ABCC91C6-90B8-416F-A4FC-69592BCCCDF2}"/>
            </a:ext>
          </a:extLst>
        </xdr:cNvPr>
        <xdr:cNvSpPr>
          <a:spLocks noChangeAspect="1" noChangeArrowheads="1"/>
        </xdr:cNvSpPr>
      </xdr:nvSpPr>
      <xdr:spPr bwMode="auto">
        <a:xfrm>
          <a:off x="609600" y="12839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21" name="AutoShape 25" descr="https://dashboards.sdgindex.org/static/profiles/flags/HUN.svg">
          <a:extLst>
            <a:ext uri="{FF2B5EF4-FFF2-40B4-BE49-F238E27FC236}">
              <a16:creationId xmlns="" xmlns:a16="http://schemas.microsoft.com/office/drawing/2014/main" id="{D5899948-A56B-4683-BA19-653D60EAFB58}"/>
            </a:ext>
          </a:extLst>
        </xdr:cNvPr>
        <xdr:cNvSpPr>
          <a:spLocks noChangeAspect="1" noChangeArrowheads="1"/>
        </xdr:cNvSpPr>
      </xdr:nvSpPr>
      <xdr:spPr bwMode="auto">
        <a:xfrm>
          <a:off x="609600" y="13401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304800</xdr:colOff>
      <xdr:row>188</xdr:row>
      <xdr:rowOff>104775</xdr:rowOff>
    </xdr:to>
    <xdr:sp macro="" textlink="">
      <xdr:nvSpPr>
        <xdr:cNvPr id="4122" name="AutoShape 26" descr="https://dashboards.sdgindex.org/static/profiles/flags/ITA.svg">
          <a:extLst>
            <a:ext uri="{FF2B5EF4-FFF2-40B4-BE49-F238E27FC236}">
              <a16:creationId xmlns="" xmlns:a16="http://schemas.microsoft.com/office/drawing/2014/main" id="{C8F9252C-F807-4BAA-84E0-9F7643DB0F6F}"/>
            </a:ext>
          </a:extLst>
        </xdr:cNvPr>
        <xdr:cNvSpPr>
          <a:spLocks noChangeAspect="1" noChangeArrowheads="1"/>
        </xdr:cNvSpPr>
      </xdr:nvSpPr>
      <xdr:spPr bwMode="auto">
        <a:xfrm>
          <a:off x="609600" y="13963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304800</xdr:colOff>
      <xdr:row>189</xdr:row>
      <xdr:rowOff>104775</xdr:rowOff>
    </xdr:to>
    <xdr:sp macro="" textlink="">
      <xdr:nvSpPr>
        <xdr:cNvPr id="4123" name="AutoShape 27" descr="https://dashboards.sdgindex.org/static/profiles/flags/PRT.svg">
          <a:extLst>
            <a:ext uri="{FF2B5EF4-FFF2-40B4-BE49-F238E27FC236}">
              <a16:creationId xmlns="" xmlns:a16="http://schemas.microsoft.com/office/drawing/2014/main" id="{DC4B6056-AB4A-4616-929B-671F4CECD203}"/>
            </a:ext>
          </a:extLst>
        </xdr:cNvPr>
        <xdr:cNvSpPr>
          <a:spLocks noChangeAspect="1" noChangeArrowheads="1"/>
        </xdr:cNvSpPr>
      </xdr:nvSpPr>
      <xdr:spPr bwMode="auto">
        <a:xfrm>
          <a:off x="609600" y="14354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24" name="AutoShape 28" descr="https://dashboards.sdgindex.org/static/profiles/flags/KOR.svg">
          <a:extLst>
            <a:ext uri="{FF2B5EF4-FFF2-40B4-BE49-F238E27FC236}">
              <a16:creationId xmlns="" xmlns:a16="http://schemas.microsoft.com/office/drawing/2014/main" id="{987D7ECA-C325-45E9-A26B-4E6052EDA443}"/>
            </a:ext>
          </a:extLst>
        </xdr:cNvPr>
        <xdr:cNvSpPr>
          <a:spLocks noChangeAspect="1" noChangeArrowheads="1"/>
        </xdr:cNvSpPr>
      </xdr:nvSpPr>
      <xdr:spPr bwMode="auto">
        <a:xfrm>
          <a:off x="609600" y="1491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25" name="AutoShape 29" descr="https://dashboards.sdgindex.org/static/profiles/flags/ISL.svg">
          <a:extLst>
            <a:ext uri="{FF2B5EF4-FFF2-40B4-BE49-F238E27FC236}">
              <a16:creationId xmlns="" xmlns:a16="http://schemas.microsoft.com/office/drawing/2014/main" id="{F3CB2948-D8C7-4099-9F44-B3A1BA266E8C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478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304800</xdr:colOff>
      <xdr:row>189</xdr:row>
      <xdr:rowOff>304800</xdr:rowOff>
    </xdr:to>
    <xdr:sp macro="" textlink="">
      <xdr:nvSpPr>
        <xdr:cNvPr id="4126" name="AutoShape 30" descr="https://dashboards.sdgindex.org/static/profiles/flags/CHL.svg">
          <a:extLst>
            <a:ext uri="{FF2B5EF4-FFF2-40B4-BE49-F238E27FC236}">
              <a16:creationId xmlns="" xmlns:a16="http://schemas.microsoft.com/office/drawing/2014/main" id="{4A321B07-5D00-4BC8-BCB3-1D10D7B0DFB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68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190</xdr:row>
      <xdr:rowOff>0</xdr:rowOff>
    </xdr:from>
    <xdr:to>
      <xdr:col>0</xdr:col>
      <xdr:colOff>304800</xdr:colOff>
      <xdr:row>190</xdr:row>
      <xdr:rowOff>304800</xdr:rowOff>
    </xdr:to>
    <xdr:sp macro="" textlink="">
      <xdr:nvSpPr>
        <xdr:cNvPr id="4127" name="AutoShape 31" descr="https://dashboards.sdgindex.org/static/profiles/flags/LTU.svg">
          <a:extLst>
            <a:ext uri="{FF2B5EF4-FFF2-40B4-BE49-F238E27FC236}">
              <a16:creationId xmlns="" xmlns:a16="http://schemas.microsoft.com/office/drawing/2014/main" id="{B3C165B3-0BE8-489A-B846-BA7E961EC8D2}"/>
            </a:ext>
          </a:extLst>
        </xdr:cNvPr>
        <xdr:cNvSpPr>
          <a:spLocks noChangeAspect="1" noChangeArrowheads="1"/>
        </xdr:cNvSpPr>
      </xdr:nvSpPr>
      <xdr:spPr bwMode="auto">
        <a:xfrm>
          <a:off x="609600" y="1625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190</xdr:row>
      <xdr:rowOff>0</xdr:rowOff>
    </xdr:from>
    <xdr:to>
      <xdr:col>0</xdr:col>
      <xdr:colOff>304800</xdr:colOff>
      <xdr:row>190</xdr:row>
      <xdr:rowOff>304800</xdr:rowOff>
    </xdr:to>
    <xdr:sp macro="" textlink="">
      <xdr:nvSpPr>
        <xdr:cNvPr id="4128" name="AutoShape 32" descr="https://dashboards.sdgindex.org/static/profiles/flags/USA.svg">
          <a:extLst>
            <a:ext uri="{FF2B5EF4-FFF2-40B4-BE49-F238E27FC236}">
              <a16:creationId xmlns="" xmlns:a16="http://schemas.microsoft.com/office/drawing/2014/main" id="{040D32B4-8310-428E-AFDE-E0BB752D8A04}"/>
            </a:ext>
          </a:extLst>
        </xdr:cNvPr>
        <xdr:cNvSpPr>
          <a:spLocks noChangeAspect="1" noChangeArrowheads="1"/>
        </xdr:cNvSpPr>
      </xdr:nvSpPr>
      <xdr:spPr bwMode="auto">
        <a:xfrm>
          <a:off x="609600" y="16821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191</xdr:row>
      <xdr:rowOff>0</xdr:rowOff>
    </xdr:from>
    <xdr:to>
      <xdr:col>0</xdr:col>
      <xdr:colOff>304800</xdr:colOff>
      <xdr:row>192</xdr:row>
      <xdr:rowOff>104775</xdr:rowOff>
    </xdr:to>
    <xdr:sp macro="" textlink="">
      <xdr:nvSpPr>
        <xdr:cNvPr id="4129" name="AutoShape 33" descr="https://dashboards.sdgindex.org/static/profiles/flags/MLT.svg">
          <a:extLst>
            <a:ext uri="{FF2B5EF4-FFF2-40B4-BE49-F238E27FC236}">
              <a16:creationId xmlns="" xmlns:a16="http://schemas.microsoft.com/office/drawing/2014/main" id="{B5BE9C18-1F09-43DA-8647-BA642663F10F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383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304800</xdr:colOff>
      <xdr:row>192</xdr:row>
      <xdr:rowOff>304800</xdr:rowOff>
    </xdr:to>
    <xdr:sp macro="" textlink="">
      <xdr:nvSpPr>
        <xdr:cNvPr id="4130" name="AutoShape 34" descr="https://dashboards.sdgindex.org/static/profiles/flags/SRB.svg">
          <a:extLst>
            <a:ext uri="{FF2B5EF4-FFF2-40B4-BE49-F238E27FC236}">
              <a16:creationId xmlns="" xmlns:a16="http://schemas.microsoft.com/office/drawing/2014/main" id="{E85C5D80-D89A-4AC8-A81B-8A62492AE6AD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773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304800</xdr:colOff>
      <xdr:row>194</xdr:row>
      <xdr:rowOff>104775</xdr:rowOff>
    </xdr:to>
    <xdr:sp macro="" textlink="">
      <xdr:nvSpPr>
        <xdr:cNvPr id="4131" name="AutoShape 35" descr="https://dashboards.sdgindex.org/static/profiles/flags/AUS.svg">
          <a:extLst>
            <a:ext uri="{FF2B5EF4-FFF2-40B4-BE49-F238E27FC236}">
              <a16:creationId xmlns="" xmlns:a16="http://schemas.microsoft.com/office/drawing/2014/main" id="{0DE582B5-6984-4E20-8D31-19A527EF3A8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8164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304800</xdr:colOff>
      <xdr:row>194</xdr:row>
      <xdr:rowOff>304800</xdr:rowOff>
    </xdr:to>
    <xdr:sp macro="" textlink="">
      <xdr:nvSpPr>
        <xdr:cNvPr id="4132" name="AutoShape 36" descr="https://dashboards.sdgindex.org/static/profiles/flags/UKR.svg">
          <a:extLst>
            <a:ext uri="{FF2B5EF4-FFF2-40B4-BE49-F238E27FC236}">
              <a16:creationId xmlns="" xmlns:a16="http://schemas.microsoft.com/office/drawing/2014/main" id="{2AF59CB2-C5FD-48D7-84E2-BAAA5F0B90C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8726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195</xdr:row>
      <xdr:rowOff>0</xdr:rowOff>
    </xdr:from>
    <xdr:to>
      <xdr:col>0</xdr:col>
      <xdr:colOff>304800</xdr:colOff>
      <xdr:row>196</xdr:row>
      <xdr:rowOff>104775</xdr:rowOff>
    </xdr:to>
    <xdr:sp macro="" textlink="">
      <xdr:nvSpPr>
        <xdr:cNvPr id="4133" name="AutoShape 37" descr="https://dashboards.sdgindex.org/static/profiles/flags/GRC.svg">
          <a:extLst>
            <a:ext uri="{FF2B5EF4-FFF2-40B4-BE49-F238E27FC236}">
              <a16:creationId xmlns="" xmlns:a16="http://schemas.microsoft.com/office/drawing/2014/main" id="{74CE2250-86F0-4A82-86DD-2C24C22EE9A8}"/>
            </a:ext>
          </a:extLst>
        </xdr:cNvPr>
        <xdr:cNvSpPr>
          <a:spLocks noChangeAspect="1" noChangeArrowheads="1"/>
        </xdr:cNvSpPr>
      </xdr:nvSpPr>
      <xdr:spPr bwMode="auto">
        <a:xfrm>
          <a:off x="609600" y="19288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196</xdr:row>
      <xdr:rowOff>0</xdr:rowOff>
    </xdr:from>
    <xdr:to>
      <xdr:col>0</xdr:col>
      <xdr:colOff>304800</xdr:colOff>
      <xdr:row>196</xdr:row>
      <xdr:rowOff>304800</xdr:rowOff>
    </xdr:to>
    <xdr:sp macro="" textlink="">
      <xdr:nvSpPr>
        <xdr:cNvPr id="4134" name="AutoShape 38" descr="https://dashboards.sdgindex.org/static/profiles/flags/ISR.svg">
          <a:extLst>
            <a:ext uri="{FF2B5EF4-FFF2-40B4-BE49-F238E27FC236}">
              <a16:creationId xmlns="" xmlns:a16="http://schemas.microsoft.com/office/drawing/2014/main" id="{A418F7A2-33F7-4852-847D-B704BF3D8959}"/>
            </a:ext>
          </a:extLst>
        </xdr:cNvPr>
        <xdr:cNvSpPr>
          <a:spLocks noChangeAspect="1" noChangeArrowheads="1"/>
        </xdr:cNvSpPr>
      </xdr:nvSpPr>
      <xdr:spPr bwMode="auto">
        <a:xfrm>
          <a:off x="609600" y="19678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304800</xdr:colOff>
      <xdr:row>198</xdr:row>
      <xdr:rowOff>104775</xdr:rowOff>
    </xdr:to>
    <xdr:sp macro="" textlink="">
      <xdr:nvSpPr>
        <xdr:cNvPr id="4135" name="AutoShape 39" descr="https://dashboards.sdgindex.org/static/profiles/flags/ROU.svg">
          <a:extLst>
            <a:ext uri="{FF2B5EF4-FFF2-40B4-BE49-F238E27FC236}">
              <a16:creationId xmlns="" xmlns:a16="http://schemas.microsoft.com/office/drawing/2014/main" id="{DD080A3A-FA20-45CE-BC76-12B1D4AC6C6A}"/>
            </a:ext>
          </a:extLst>
        </xdr:cNvPr>
        <xdr:cNvSpPr>
          <a:spLocks noChangeAspect="1" noChangeArrowheads="1"/>
        </xdr:cNvSpPr>
      </xdr:nvSpPr>
      <xdr:spPr bwMode="auto">
        <a:xfrm>
          <a:off x="609600" y="2006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198</xdr:row>
      <xdr:rowOff>0</xdr:rowOff>
    </xdr:from>
    <xdr:to>
      <xdr:col>0</xdr:col>
      <xdr:colOff>304800</xdr:colOff>
      <xdr:row>198</xdr:row>
      <xdr:rowOff>304800</xdr:rowOff>
    </xdr:to>
    <xdr:sp macro="" textlink="">
      <xdr:nvSpPr>
        <xdr:cNvPr id="4136" name="AutoShape 40" descr="https://dashboards.sdgindex.org/static/profiles/flags/CYP.svg">
          <a:extLst>
            <a:ext uri="{FF2B5EF4-FFF2-40B4-BE49-F238E27FC236}">
              <a16:creationId xmlns="" xmlns:a16="http://schemas.microsoft.com/office/drawing/2014/main" id="{F1283E3A-BFC1-4980-B7BF-2EE85E4385A3}"/>
            </a:ext>
          </a:extLst>
        </xdr:cNvPr>
        <xdr:cNvSpPr>
          <a:spLocks noChangeAspect="1" noChangeArrowheads="1"/>
        </xdr:cNvSpPr>
      </xdr:nvSpPr>
      <xdr:spPr bwMode="auto">
        <a:xfrm>
          <a:off x="609600" y="20631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199</xdr:row>
      <xdr:rowOff>0</xdr:rowOff>
    </xdr:from>
    <xdr:to>
      <xdr:col>0</xdr:col>
      <xdr:colOff>304800</xdr:colOff>
      <xdr:row>200</xdr:row>
      <xdr:rowOff>104775</xdr:rowOff>
    </xdr:to>
    <xdr:sp macro="" textlink="">
      <xdr:nvSpPr>
        <xdr:cNvPr id="4137" name="AutoShape 41" descr="https://dashboards.sdgindex.org/static/profiles/flags/URY.svg">
          <a:extLst>
            <a:ext uri="{FF2B5EF4-FFF2-40B4-BE49-F238E27FC236}">
              <a16:creationId xmlns="" xmlns:a16="http://schemas.microsoft.com/office/drawing/2014/main" id="{BEE7059D-5B59-455E-BA57-2547C9C9BAC6}"/>
            </a:ext>
          </a:extLst>
        </xdr:cNvPr>
        <xdr:cNvSpPr>
          <a:spLocks noChangeAspect="1" noChangeArrowheads="1"/>
        </xdr:cNvSpPr>
      </xdr:nvSpPr>
      <xdr:spPr bwMode="auto">
        <a:xfrm>
          <a:off x="609600" y="21021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200</xdr:row>
      <xdr:rowOff>0</xdr:rowOff>
    </xdr:from>
    <xdr:to>
      <xdr:col>0</xdr:col>
      <xdr:colOff>304800</xdr:colOff>
      <xdr:row>200</xdr:row>
      <xdr:rowOff>304800</xdr:rowOff>
    </xdr:to>
    <xdr:sp macro="" textlink="">
      <xdr:nvSpPr>
        <xdr:cNvPr id="4138" name="AutoShape 42" descr="https://dashboards.sdgindex.org/static/profiles/flags/LUX.svg">
          <a:extLst>
            <a:ext uri="{FF2B5EF4-FFF2-40B4-BE49-F238E27FC236}">
              <a16:creationId xmlns="" xmlns:a16="http://schemas.microsoft.com/office/drawing/2014/main" id="{310E4097-F1CB-4293-AF2C-D1C865120756}"/>
            </a:ext>
          </a:extLst>
        </xdr:cNvPr>
        <xdr:cNvSpPr>
          <a:spLocks noChangeAspect="1" noChangeArrowheads="1"/>
        </xdr:cNvSpPr>
      </xdr:nvSpPr>
      <xdr:spPr bwMode="auto">
        <a:xfrm>
          <a:off x="609600" y="21583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201</xdr:row>
      <xdr:rowOff>0</xdr:rowOff>
    </xdr:from>
    <xdr:to>
      <xdr:col>0</xdr:col>
      <xdr:colOff>304800</xdr:colOff>
      <xdr:row>202</xdr:row>
      <xdr:rowOff>104775</xdr:rowOff>
    </xdr:to>
    <xdr:sp macro="" textlink="">
      <xdr:nvSpPr>
        <xdr:cNvPr id="4139" name="AutoShape 43" descr="https://dashboards.sdgindex.org/static/profiles/flags/THA.svg">
          <a:extLst>
            <a:ext uri="{FF2B5EF4-FFF2-40B4-BE49-F238E27FC236}">
              <a16:creationId xmlns="" xmlns:a16="http://schemas.microsoft.com/office/drawing/2014/main" id="{0082F500-045E-4E32-BFA1-C727A9AFBB2B}"/>
            </a:ext>
          </a:extLst>
        </xdr:cNvPr>
        <xdr:cNvSpPr>
          <a:spLocks noChangeAspect="1" noChangeArrowheads="1"/>
        </xdr:cNvSpPr>
      </xdr:nvSpPr>
      <xdr:spPr bwMode="auto">
        <a:xfrm>
          <a:off x="609600" y="22145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202</xdr:row>
      <xdr:rowOff>0</xdr:rowOff>
    </xdr:from>
    <xdr:to>
      <xdr:col>0</xdr:col>
      <xdr:colOff>304800</xdr:colOff>
      <xdr:row>203</xdr:row>
      <xdr:rowOff>104775</xdr:rowOff>
    </xdr:to>
    <xdr:sp macro="" textlink="">
      <xdr:nvSpPr>
        <xdr:cNvPr id="4140" name="AutoShape 44" descr="https://dashboards.sdgindex.org/static/profiles/flags/KGZ.svg">
          <a:extLst>
            <a:ext uri="{FF2B5EF4-FFF2-40B4-BE49-F238E27FC236}">
              <a16:creationId xmlns="" xmlns:a16="http://schemas.microsoft.com/office/drawing/2014/main" id="{C34336DF-3DE1-41B8-BC56-DDAC817D67C4}"/>
            </a:ext>
          </a:extLst>
        </xdr:cNvPr>
        <xdr:cNvSpPr>
          <a:spLocks noChangeAspect="1" noChangeArrowheads="1"/>
        </xdr:cNvSpPr>
      </xdr:nvSpPr>
      <xdr:spPr bwMode="auto">
        <a:xfrm>
          <a:off x="609600" y="2270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203</xdr:row>
      <xdr:rowOff>0</xdr:rowOff>
    </xdr:from>
    <xdr:to>
      <xdr:col>0</xdr:col>
      <xdr:colOff>304800</xdr:colOff>
      <xdr:row>204</xdr:row>
      <xdr:rowOff>104775</xdr:rowOff>
    </xdr:to>
    <xdr:sp macro="" textlink="">
      <xdr:nvSpPr>
        <xdr:cNvPr id="4141" name="AutoShape 45" descr="https://dashboards.sdgindex.org/static/profiles/flags/BGR.svg">
          <a:extLst>
            <a:ext uri="{FF2B5EF4-FFF2-40B4-BE49-F238E27FC236}">
              <a16:creationId xmlns="" xmlns:a16="http://schemas.microsoft.com/office/drawing/2014/main" id="{B6A2163D-98B6-4AB2-B809-BAA3D7ADE7F4}"/>
            </a:ext>
          </a:extLst>
        </xdr:cNvPr>
        <xdr:cNvSpPr>
          <a:spLocks noChangeAspect="1" noChangeArrowheads="1"/>
        </xdr:cNvSpPr>
      </xdr:nvSpPr>
      <xdr:spPr bwMode="auto">
        <a:xfrm>
          <a:off x="609600" y="2345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204</xdr:row>
      <xdr:rowOff>0</xdr:rowOff>
    </xdr:from>
    <xdr:to>
      <xdr:col>0</xdr:col>
      <xdr:colOff>304800</xdr:colOff>
      <xdr:row>205</xdr:row>
      <xdr:rowOff>104775</xdr:rowOff>
    </xdr:to>
    <xdr:sp macro="" textlink="">
      <xdr:nvSpPr>
        <xdr:cNvPr id="4142" name="AutoShape 46" descr="https://dashboards.sdgindex.org/static/profiles/flags/RUS.svg">
          <a:extLst>
            <a:ext uri="{FF2B5EF4-FFF2-40B4-BE49-F238E27FC236}">
              <a16:creationId xmlns="" xmlns:a16="http://schemas.microsoft.com/office/drawing/2014/main" id="{96140553-77D2-49B0-8E93-FAA6466A3B3E}"/>
            </a:ext>
          </a:extLst>
        </xdr:cNvPr>
        <xdr:cNvSpPr>
          <a:spLocks noChangeAspect="1" noChangeArrowheads="1"/>
        </xdr:cNvSpPr>
      </xdr:nvSpPr>
      <xdr:spPr bwMode="auto">
        <a:xfrm>
          <a:off x="609600" y="2401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304800</xdr:colOff>
      <xdr:row>206</xdr:row>
      <xdr:rowOff>104775</xdr:rowOff>
    </xdr:to>
    <xdr:sp macro="" textlink="">
      <xdr:nvSpPr>
        <xdr:cNvPr id="4143" name="AutoShape 47" descr="https://dashboards.sdgindex.org/static/profiles/flags/BIH.svg">
          <a:extLst>
            <a:ext uri="{FF2B5EF4-FFF2-40B4-BE49-F238E27FC236}">
              <a16:creationId xmlns="" xmlns:a16="http://schemas.microsoft.com/office/drawing/2014/main" id="{3C29B85B-6779-49C2-9872-81DA37615283}"/>
            </a:ext>
          </a:extLst>
        </xdr:cNvPr>
        <xdr:cNvSpPr>
          <a:spLocks noChangeAspect="1" noChangeArrowheads="1"/>
        </xdr:cNvSpPr>
      </xdr:nvSpPr>
      <xdr:spPr bwMode="auto">
        <a:xfrm>
          <a:off x="609600" y="24936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206</xdr:row>
      <xdr:rowOff>0</xdr:rowOff>
    </xdr:from>
    <xdr:to>
      <xdr:col>0</xdr:col>
      <xdr:colOff>304800</xdr:colOff>
      <xdr:row>206</xdr:row>
      <xdr:rowOff>304800</xdr:rowOff>
    </xdr:to>
    <xdr:sp macro="" textlink="">
      <xdr:nvSpPr>
        <xdr:cNvPr id="4144" name="AutoShape 48" descr="https://dashboards.sdgindex.org/static/profiles/flags/MDA.svg">
          <a:extLst>
            <a:ext uri="{FF2B5EF4-FFF2-40B4-BE49-F238E27FC236}">
              <a16:creationId xmlns="" xmlns:a16="http://schemas.microsoft.com/office/drawing/2014/main" id="{73C53579-24C0-481D-8394-351D4B642BC7}"/>
            </a:ext>
          </a:extLst>
        </xdr:cNvPr>
        <xdr:cNvSpPr>
          <a:spLocks noChangeAspect="1" noChangeArrowheads="1"/>
        </xdr:cNvSpPr>
      </xdr:nvSpPr>
      <xdr:spPr bwMode="auto">
        <a:xfrm>
          <a:off x="609600" y="2586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207</xdr:row>
      <xdr:rowOff>0</xdr:rowOff>
    </xdr:from>
    <xdr:to>
      <xdr:col>0</xdr:col>
      <xdr:colOff>304800</xdr:colOff>
      <xdr:row>208</xdr:row>
      <xdr:rowOff>104775</xdr:rowOff>
    </xdr:to>
    <xdr:sp macro="" textlink="">
      <xdr:nvSpPr>
        <xdr:cNvPr id="4145" name="AutoShape 49" descr="https://dashboards.sdgindex.org/static/profiles/flags/CUB.svg">
          <a:extLst>
            <a:ext uri="{FF2B5EF4-FFF2-40B4-BE49-F238E27FC236}">
              <a16:creationId xmlns="" xmlns:a16="http://schemas.microsoft.com/office/drawing/2014/main" id="{E6A5E312-D295-4BF6-BC4A-951423E170CB}"/>
            </a:ext>
          </a:extLst>
        </xdr:cNvPr>
        <xdr:cNvSpPr>
          <a:spLocks noChangeAspect="1" noChangeArrowheads="1"/>
        </xdr:cNvSpPr>
      </xdr:nvSpPr>
      <xdr:spPr bwMode="auto">
        <a:xfrm>
          <a:off x="609600" y="2642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304800</xdr:colOff>
      <xdr:row>208</xdr:row>
      <xdr:rowOff>304800</xdr:rowOff>
    </xdr:to>
    <xdr:sp macro="" textlink="">
      <xdr:nvSpPr>
        <xdr:cNvPr id="4146" name="AutoShape 50" descr="https://dashboards.sdgindex.org/static/profiles/flags/CRI.svg">
          <a:extLst>
            <a:ext uri="{FF2B5EF4-FFF2-40B4-BE49-F238E27FC236}">
              <a16:creationId xmlns="" xmlns:a16="http://schemas.microsoft.com/office/drawing/2014/main" id="{5D4E366C-DAB7-4636-94DA-7C574FAD0665}"/>
            </a:ext>
          </a:extLst>
        </xdr:cNvPr>
        <xdr:cNvSpPr>
          <a:spLocks noChangeAspect="1" noChangeArrowheads="1"/>
        </xdr:cNvSpPr>
      </xdr:nvSpPr>
      <xdr:spPr bwMode="auto">
        <a:xfrm>
          <a:off x="609600" y="2681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209</xdr:row>
      <xdr:rowOff>0</xdr:rowOff>
    </xdr:from>
    <xdr:to>
      <xdr:col>0</xdr:col>
      <xdr:colOff>304800</xdr:colOff>
      <xdr:row>210</xdr:row>
      <xdr:rowOff>104775</xdr:rowOff>
    </xdr:to>
    <xdr:sp macro="" textlink="">
      <xdr:nvSpPr>
        <xdr:cNvPr id="4147" name="AutoShape 51" descr="https://dashboards.sdgindex.org/static/profiles/flags/VNM.svg">
          <a:extLst>
            <a:ext uri="{FF2B5EF4-FFF2-40B4-BE49-F238E27FC236}">
              <a16:creationId xmlns="" xmlns:a16="http://schemas.microsoft.com/office/drawing/2014/main" id="{DE2D98D8-F89B-4ADD-9E8B-3FE8F0377654}"/>
            </a:ext>
          </a:extLst>
        </xdr:cNvPr>
        <xdr:cNvSpPr>
          <a:spLocks noChangeAspect="1" noChangeArrowheads="1"/>
        </xdr:cNvSpPr>
      </xdr:nvSpPr>
      <xdr:spPr bwMode="auto">
        <a:xfrm>
          <a:off x="609600" y="27374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210</xdr:row>
      <xdr:rowOff>0</xdr:rowOff>
    </xdr:from>
    <xdr:to>
      <xdr:col>0</xdr:col>
      <xdr:colOff>304800</xdr:colOff>
      <xdr:row>210</xdr:row>
      <xdr:rowOff>304800</xdr:rowOff>
    </xdr:to>
    <xdr:sp macro="" textlink="">
      <xdr:nvSpPr>
        <xdr:cNvPr id="4148" name="AutoShape 52" descr="https://dashboards.sdgindex.org/static/profiles/flags/ARG.svg">
          <a:extLst>
            <a:ext uri="{FF2B5EF4-FFF2-40B4-BE49-F238E27FC236}">
              <a16:creationId xmlns="" xmlns:a16="http://schemas.microsoft.com/office/drawing/2014/main" id="{7F0C9D73-BC88-46A5-B1A4-D839B522D190}"/>
            </a:ext>
          </a:extLst>
        </xdr:cNvPr>
        <xdr:cNvSpPr>
          <a:spLocks noChangeAspect="1" noChangeArrowheads="1"/>
        </xdr:cNvSpPr>
      </xdr:nvSpPr>
      <xdr:spPr bwMode="auto">
        <a:xfrm>
          <a:off x="609600" y="27936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211</xdr:row>
      <xdr:rowOff>0</xdr:rowOff>
    </xdr:from>
    <xdr:to>
      <xdr:col>0</xdr:col>
      <xdr:colOff>304800</xdr:colOff>
      <xdr:row>212</xdr:row>
      <xdr:rowOff>104775</xdr:rowOff>
    </xdr:to>
    <xdr:sp macro="" textlink="">
      <xdr:nvSpPr>
        <xdr:cNvPr id="4149" name="AutoShape 53" descr="https://dashboards.sdgindex.org/static/profiles/flags/ECU.svg">
          <a:extLst>
            <a:ext uri="{FF2B5EF4-FFF2-40B4-BE49-F238E27FC236}">
              <a16:creationId xmlns="" xmlns:a16="http://schemas.microsoft.com/office/drawing/2014/main" id="{642BF935-89B8-409F-AA87-607F994594FE}"/>
            </a:ext>
          </a:extLst>
        </xdr:cNvPr>
        <xdr:cNvSpPr>
          <a:spLocks noChangeAspect="1" noChangeArrowheads="1"/>
        </xdr:cNvSpPr>
      </xdr:nvSpPr>
      <xdr:spPr bwMode="auto">
        <a:xfrm>
          <a:off x="609600" y="28498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212</xdr:row>
      <xdr:rowOff>0</xdr:rowOff>
    </xdr:from>
    <xdr:to>
      <xdr:col>0</xdr:col>
      <xdr:colOff>304800</xdr:colOff>
      <xdr:row>212</xdr:row>
      <xdr:rowOff>304800</xdr:rowOff>
    </xdr:to>
    <xdr:sp macro="" textlink="">
      <xdr:nvSpPr>
        <xdr:cNvPr id="4150" name="AutoShape 54" descr="https://dashboards.sdgindex.org/static/profiles/flags/MKD.svg">
          <a:extLst>
            <a:ext uri="{FF2B5EF4-FFF2-40B4-BE49-F238E27FC236}">
              <a16:creationId xmlns="" xmlns:a16="http://schemas.microsoft.com/office/drawing/2014/main" id="{A2BF5724-59ED-4371-9CB2-AC3D4CB521BC}"/>
            </a:ext>
          </a:extLst>
        </xdr:cNvPr>
        <xdr:cNvSpPr>
          <a:spLocks noChangeAspect="1" noChangeArrowheads="1"/>
        </xdr:cNvSpPr>
      </xdr:nvSpPr>
      <xdr:spPr bwMode="auto">
        <a:xfrm>
          <a:off x="609600" y="29060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213</xdr:row>
      <xdr:rowOff>0</xdr:rowOff>
    </xdr:from>
    <xdr:to>
      <xdr:col>0</xdr:col>
      <xdr:colOff>304800</xdr:colOff>
      <xdr:row>214</xdr:row>
      <xdr:rowOff>104775</xdr:rowOff>
    </xdr:to>
    <xdr:sp macro="" textlink="">
      <xdr:nvSpPr>
        <xdr:cNvPr id="4151" name="AutoShape 55" descr="https://dashboards.sdgindex.org/static/profiles/flags/AZE.svg">
          <a:extLst>
            <a:ext uri="{FF2B5EF4-FFF2-40B4-BE49-F238E27FC236}">
              <a16:creationId xmlns="" xmlns:a16="http://schemas.microsoft.com/office/drawing/2014/main" id="{6041BC38-FD41-4C30-853F-C8C7BC733F72}"/>
            </a:ext>
          </a:extLst>
        </xdr:cNvPr>
        <xdr:cNvSpPr>
          <a:spLocks noChangeAspect="1" noChangeArrowheads="1"/>
        </xdr:cNvSpPr>
      </xdr:nvSpPr>
      <xdr:spPr bwMode="auto">
        <a:xfrm>
          <a:off x="609600" y="29803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304800</xdr:colOff>
      <xdr:row>214</xdr:row>
      <xdr:rowOff>304800</xdr:rowOff>
    </xdr:to>
    <xdr:sp macro="" textlink="">
      <xdr:nvSpPr>
        <xdr:cNvPr id="4152" name="AutoShape 56" descr="https://dashboards.sdgindex.org/static/profiles/flags/GEO.svg">
          <a:extLst>
            <a:ext uri="{FF2B5EF4-FFF2-40B4-BE49-F238E27FC236}">
              <a16:creationId xmlns="" xmlns:a16="http://schemas.microsoft.com/office/drawing/2014/main" id="{0DAB74D2-FF90-4CB2-B950-137B6B502727}"/>
            </a:ext>
          </a:extLst>
        </xdr:cNvPr>
        <xdr:cNvSpPr>
          <a:spLocks noChangeAspect="1" noChangeArrowheads="1"/>
        </xdr:cNvSpPr>
      </xdr:nvSpPr>
      <xdr:spPr bwMode="auto">
        <a:xfrm>
          <a:off x="609600" y="30365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215</xdr:row>
      <xdr:rowOff>0</xdr:rowOff>
    </xdr:from>
    <xdr:to>
      <xdr:col>0</xdr:col>
      <xdr:colOff>304800</xdr:colOff>
      <xdr:row>216</xdr:row>
      <xdr:rowOff>104775</xdr:rowOff>
    </xdr:to>
    <xdr:sp macro="" textlink="">
      <xdr:nvSpPr>
        <xdr:cNvPr id="4153" name="AutoShape 57" descr="https://dashboards.sdgindex.org/static/profiles/flags/CHN.svg">
          <a:extLst>
            <a:ext uri="{FF2B5EF4-FFF2-40B4-BE49-F238E27FC236}">
              <a16:creationId xmlns="" xmlns:a16="http://schemas.microsoft.com/office/drawing/2014/main" id="{470F39C2-F9C7-4E06-AEFA-13F22FF37982}"/>
            </a:ext>
          </a:extLst>
        </xdr:cNvPr>
        <xdr:cNvSpPr>
          <a:spLocks noChangeAspect="1" noChangeArrowheads="1"/>
        </xdr:cNvSpPr>
      </xdr:nvSpPr>
      <xdr:spPr bwMode="auto">
        <a:xfrm>
          <a:off x="609600" y="3092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304800</xdr:colOff>
      <xdr:row>217</xdr:row>
      <xdr:rowOff>104775</xdr:rowOff>
    </xdr:to>
    <xdr:sp macro="" textlink="">
      <xdr:nvSpPr>
        <xdr:cNvPr id="4154" name="AutoShape 58" descr="https://dashboards.sdgindex.org/static/profiles/flags/ARM.svg">
          <a:extLst>
            <a:ext uri="{FF2B5EF4-FFF2-40B4-BE49-F238E27FC236}">
              <a16:creationId xmlns="" xmlns:a16="http://schemas.microsoft.com/office/drawing/2014/main" id="{F2A1C9BE-9452-40B7-9D9E-5AAA00C6FEBC}"/>
            </a:ext>
          </a:extLst>
        </xdr:cNvPr>
        <xdr:cNvSpPr>
          <a:spLocks noChangeAspect="1" noChangeArrowheads="1"/>
        </xdr:cNvSpPr>
      </xdr:nvSpPr>
      <xdr:spPr bwMode="auto">
        <a:xfrm>
          <a:off x="609600" y="31318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217</xdr:row>
      <xdr:rowOff>0</xdr:rowOff>
    </xdr:from>
    <xdr:to>
      <xdr:col>0</xdr:col>
      <xdr:colOff>304800</xdr:colOff>
      <xdr:row>218</xdr:row>
      <xdr:rowOff>104775</xdr:rowOff>
    </xdr:to>
    <xdr:sp macro="" textlink="">
      <xdr:nvSpPr>
        <xdr:cNvPr id="4155" name="AutoShape 59" descr="https://dashboards.sdgindex.org/static/profiles/flags/KAZ.svg">
          <a:extLst>
            <a:ext uri="{FF2B5EF4-FFF2-40B4-BE49-F238E27FC236}">
              <a16:creationId xmlns="" xmlns:a16="http://schemas.microsoft.com/office/drawing/2014/main" id="{7AC7A09C-93AC-44C3-94C5-672A26389E72}"/>
            </a:ext>
          </a:extLst>
        </xdr:cNvPr>
        <xdr:cNvSpPr>
          <a:spLocks noChangeAspect="1" noChangeArrowheads="1"/>
        </xdr:cNvSpPr>
      </xdr:nvSpPr>
      <xdr:spPr bwMode="auto">
        <a:xfrm>
          <a:off x="609600" y="31880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218</xdr:row>
      <xdr:rowOff>0</xdr:rowOff>
    </xdr:from>
    <xdr:to>
      <xdr:col>0</xdr:col>
      <xdr:colOff>304800</xdr:colOff>
      <xdr:row>218</xdr:row>
      <xdr:rowOff>304800</xdr:rowOff>
    </xdr:to>
    <xdr:sp macro="" textlink="">
      <xdr:nvSpPr>
        <xdr:cNvPr id="4156" name="AutoShape 60" descr="https://dashboards.sdgindex.org/static/profiles/flags/TUN.svg">
          <a:extLst>
            <a:ext uri="{FF2B5EF4-FFF2-40B4-BE49-F238E27FC236}">
              <a16:creationId xmlns="" xmlns:a16="http://schemas.microsoft.com/office/drawing/2014/main" id="{F049E8B2-6157-47E9-92EC-FC32537206A5}"/>
            </a:ext>
          </a:extLst>
        </xdr:cNvPr>
        <xdr:cNvSpPr>
          <a:spLocks noChangeAspect="1" noChangeArrowheads="1"/>
        </xdr:cNvSpPr>
      </xdr:nvSpPr>
      <xdr:spPr bwMode="auto">
        <a:xfrm>
          <a:off x="609600" y="32442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219</xdr:row>
      <xdr:rowOff>0</xdr:rowOff>
    </xdr:from>
    <xdr:to>
      <xdr:col>0</xdr:col>
      <xdr:colOff>304800</xdr:colOff>
      <xdr:row>220</xdr:row>
      <xdr:rowOff>104775</xdr:rowOff>
    </xdr:to>
    <xdr:sp macro="" textlink="">
      <xdr:nvSpPr>
        <xdr:cNvPr id="4157" name="AutoShape 61" descr="https://dashboards.sdgindex.org/static/profiles/flags/BRA.svg">
          <a:extLst>
            <a:ext uri="{FF2B5EF4-FFF2-40B4-BE49-F238E27FC236}">
              <a16:creationId xmlns="" xmlns:a16="http://schemas.microsoft.com/office/drawing/2014/main" id="{7FBCDA70-30A5-4372-9699-D7945DFD8363}"/>
            </a:ext>
          </a:extLst>
        </xdr:cNvPr>
        <xdr:cNvSpPr>
          <a:spLocks noChangeAspect="1" noChangeArrowheads="1"/>
        </xdr:cNvSpPr>
      </xdr:nvSpPr>
      <xdr:spPr bwMode="auto">
        <a:xfrm>
          <a:off x="609600" y="32832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220</xdr:row>
      <xdr:rowOff>0</xdr:rowOff>
    </xdr:from>
    <xdr:to>
      <xdr:col>0</xdr:col>
      <xdr:colOff>304800</xdr:colOff>
      <xdr:row>221</xdr:row>
      <xdr:rowOff>104775</xdr:rowOff>
    </xdr:to>
    <xdr:sp macro="" textlink="">
      <xdr:nvSpPr>
        <xdr:cNvPr id="4158" name="AutoShape 62" descr="https://dashboards.sdgindex.org/static/profiles/flags/FJI.svg">
          <a:extLst>
            <a:ext uri="{FF2B5EF4-FFF2-40B4-BE49-F238E27FC236}">
              <a16:creationId xmlns="" xmlns:a16="http://schemas.microsoft.com/office/drawing/2014/main" id="{60286F54-7179-4FAA-9E87-DAE7375FC5DE}"/>
            </a:ext>
          </a:extLst>
        </xdr:cNvPr>
        <xdr:cNvSpPr>
          <a:spLocks noChangeAspect="1" noChangeArrowheads="1"/>
        </xdr:cNvSpPr>
      </xdr:nvSpPr>
      <xdr:spPr bwMode="auto">
        <a:xfrm>
          <a:off x="609600" y="3322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304800</xdr:colOff>
      <xdr:row>222</xdr:row>
      <xdr:rowOff>104775</xdr:rowOff>
    </xdr:to>
    <xdr:sp macro="" textlink="">
      <xdr:nvSpPr>
        <xdr:cNvPr id="4159" name="AutoShape 63" descr="https://dashboards.sdgindex.org/static/profiles/flags/PER.svg">
          <a:extLst>
            <a:ext uri="{FF2B5EF4-FFF2-40B4-BE49-F238E27FC236}">
              <a16:creationId xmlns="" xmlns:a16="http://schemas.microsoft.com/office/drawing/2014/main" id="{777DEE2E-358C-4570-88AB-F0F0373D3B66}"/>
            </a:ext>
          </a:extLst>
        </xdr:cNvPr>
        <xdr:cNvSpPr>
          <a:spLocks noChangeAspect="1" noChangeArrowheads="1"/>
        </xdr:cNvSpPr>
      </xdr:nvSpPr>
      <xdr:spPr bwMode="auto">
        <a:xfrm>
          <a:off x="609600" y="33613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222</xdr:row>
      <xdr:rowOff>0</xdr:rowOff>
    </xdr:from>
    <xdr:to>
      <xdr:col>0</xdr:col>
      <xdr:colOff>304800</xdr:colOff>
      <xdr:row>223</xdr:row>
      <xdr:rowOff>104775</xdr:rowOff>
    </xdr:to>
    <xdr:sp macro="" textlink="">
      <xdr:nvSpPr>
        <xdr:cNvPr id="4160" name="AutoShape 64" descr="https://dashboards.sdgindex.org/static/profiles/flags/ALB.svg">
          <a:extLst>
            <a:ext uri="{FF2B5EF4-FFF2-40B4-BE49-F238E27FC236}">
              <a16:creationId xmlns="" xmlns:a16="http://schemas.microsoft.com/office/drawing/2014/main" id="{A8533CFA-25FC-440F-80C3-16592EE74E94}"/>
            </a:ext>
          </a:extLst>
        </xdr:cNvPr>
        <xdr:cNvSpPr>
          <a:spLocks noChangeAspect="1" noChangeArrowheads="1"/>
        </xdr:cNvSpPr>
      </xdr:nvSpPr>
      <xdr:spPr bwMode="auto">
        <a:xfrm>
          <a:off x="609600" y="34004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304800</xdr:colOff>
      <xdr:row>224</xdr:row>
      <xdr:rowOff>104775</xdr:rowOff>
    </xdr:to>
    <xdr:sp macro="" textlink="">
      <xdr:nvSpPr>
        <xdr:cNvPr id="4161" name="AutoShape 65" descr="https://dashboards.sdgindex.org/static/profiles/flags/MYS.svg">
          <a:extLst>
            <a:ext uri="{FF2B5EF4-FFF2-40B4-BE49-F238E27FC236}">
              <a16:creationId xmlns="" xmlns:a16="http://schemas.microsoft.com/office/drawing/2014/main" id="{D6413BC6-5D12-4292-AB9D-1DB7D8FC3F13}"/>
            </a:ext>
          </a:extLst>
        </xdr:cNvPr>
        <xdr:cNvSpPr>
          <a:spLocks noChangeAspect="1" noChangeArrowheads="1"/>
        </xdr:cNvSpPr>
      </xdr:nvSpPr>
      <xdr:spPr bwMode="auto">
        <a:xfrm>
          <a:off x="609600" y="34394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224</xdr:row>
      <xdr:rowOff>0</xdr:rowOff>
    </xdr:from>
    <xdr:to>
      <xdr:col>0</xdr:col>
      <xdr:colOff>304800</xdr:colOff>
      <xdr:row>224</xdr:row>
      <xdr:rowOff>304800</xdr:rowOff>
    </xdr:to>
    <xdr:sp macro="" textlink="">
      <xdr:nvSpPr>
        <xdr:cNvPr id="4162" name="AutoShape 66" descr="https://dashboards.sdgindex.org/static/profiles/flags/DZA.svg">
          <a:extLst>
            <a:ext uri="{FF2B5EF4-FFF2-40B4-BE49-F238E27FC236}">
              <a16:creationId xmlns="" xmlns:a16="http://schemas.microsoft.com/office/drawing/2014/main" id="{1E169887-5EF2-4A70-8A7D-6AEE3250D9C6}"/>
            </a:ext>
          </a:extLst>
        </xdr:cNvPr>
        <xdr:cNvSpPr>
          <a:spLocks noChangeAspect="1" noChangeArrowheads="1"/>
        </xdr:cNvSpPr>
      </xdr:nvSpPr>
      <xdr:spPr bwMode="auto">
        <a:xfrm>
          <a:off x="609600" y="34956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225</xdr:row>
      <xdr:rowOff>0</xdr:rowOff>
    </xdr:from>
    <xdr:to>
      <xdr:col>0</xdr:col>
      <xdr:colOff>304800</xdr:colOff>
      <xdr:row>226</xdr:row>
      <xdr:rowOff>104775</xdr:rowOff>
    </xdr:to>
    <xdr:sp macro="" textlink="">
      <xdr:nvSpPr>
        <xdr:cNvPr id="4163" name="AutoShape 67" descr="https://dashboards.sdgindex.org/static/profiles/flags/DOM.svg">
          <a:extLst>
            <a:ext uri="{FF2B5EF4-FFF2-40B4-BE49-F238E27FC236}">
              <a16:creationId xmlns="" xmlns:a16="http://schemas.microsoft.com/office/drawing/2014/main" id="{288E4F63-B039-4750-82A6-10D943CB9D7E}"/>
            </a:ext>
          </a:extLst>
        </xdr:cNvPr>
        <xdr:cNvSpPr>
          <a:spLocks noChangeAspect="1" noChangeArrowheads="1"/>
        </xdr:cNvSpPr>
      </xdr:nvSpPr>
      <xdr:spPr bwMode="auto">
        <a:xfrm>
          <a:off x="609600" y="35347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226</xdr:row>
      <xdr:rowOff>0</xdr:rowOff>
    </xdr:from>
    <xdr:to>
      <xdr:col>0</xdr:col>
      <xdr:colOff>304800</xdr:colOff>
      <xdr:row>226</xdr:row>
      <xdr:rowOff>304800</xdr:rowOff>
    </xdr:to>
    <xdr:sp macro="" textlink="">
      <xdr:nvSpPr>
        <xdr:cNvPr id="4164" name="AutoShape 68" descr="https://dashboards.sdgindex.org/static/profiles/flags/COL.svg">
          <a:extLst>
            <a:ext uri="{FF2B5EF4-FFF2-40B4-BE49-F238E27FC236}">
              <a16:creationId xmlns="" xmlns:a16="http://schemas.microsoft.com/office/drawing/2014/main" id="{F6926FC9-C9FA-4D8E-A289-2F29CED18C61}"/>
            </a:ext>
          </a:extLst>
        </xdr:cNvPr>
        <xdr:cNvSpPr>
          <a:spLocks noChangeAspect="1" noChangeArrowheads="1"/>
        </xdr:cNvSpPr>
      </xdr:nvSpPr>
      <xdr:spPr bwMode="auto">
        <a:xfrm>
          <a:off x="609600" y="3627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227</xdr:row>
      <xdr:rowOff>0</xdr:rowOff>
    </xdr:from>
    <xdr:to>
      <xdr:col>0</xdr:col>
      <xdr:colOff>304800</xdr:colOff>
      <xdr:row>228</xdr:row>
      <xdr:rowOff>104775</xdr:rowOff>
    </xdr:to>
    <xdr:sp macro="" textlink="">
      <xdr:nvSpPr>
        <xdr:cNvPr id="4165" name="AutoShape 69" descr="https://dashboards.sdgindex.org/static/profiles/flags/MAR.svg">
          <a:extLst>
            <a:ext uri="{FF2B5EF4-FFF2-40B4-BE49-F238E27FC236}">
              <a16:creationId xmlns="" xmlns:a16="http://schemas.microsoft.com/office/drawing/2014/main" id="{FA318CE6-24AC-4394-9881-516381177B2C}"/>
            </a:ext>
          </a:extLst>
        </xdr:cNvPr>
        <xdr:cNvSpPr>
          <a:spLocks noChangeAspect="1" noChangeArrowheads="1"/>
        </xdr:cNvSpPr>
      </xdr:nvSpPr>
      <xdr:spPr bwMode="auto">
        <a:xfrm>
          <a:off x="609600" y="36833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228</xdr:row>
      <xdr:rowOff>0</xdr:rowOff>
    </xdr:from>
    <xdr:to>
      <xdr:col>0</xdr:col>
      <xdr:colOff>304800</xdr:colOff>
      <xdr:row>228</xdr:row>
      <xdr:rowOff>304800</xdr:rowOff>
    </xdr:to>
    <xdr:sp macro="" textlink="">
      <xdr:nvSpPr>
        <xdr:cNvPr id="4166" name="AutoShape 70" descr="https://dashboards.sdgindex.org/static/profiles/flags/TUR.svg">
          <a:extLst>
            <a:ext uri="{FF2B5EF4-FFF2-40B4-BE49-F238E27FC236}">
              <a16:creationId xmlns="" xmlns:a16="http://schemas.microsoft.com/office/drawing/2014/main" id="{04A56EC7-0051-4CD5-932F-C6128C1F0515}"/>
            </a:ext>
          </a:extLst>
        </xdr:cNvPr>
        <xdr:cNvSpPr>
          <a:spLocks noChangeAspect="1" noChangeArrowheads="1"/>
        </xdr:cNvSpPr>
      </xdr:nvSpPr>
      <xdr:spPr bwMode="auto">
        <a:xfrm>
          <a:off x="609600" y="37395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229</xdr:row>
      <xdr:rowOff>0</xdr:rowOff>
    </xdr:from>
    <xdr:to>
      <xdr:col>0</xdr:col>
      <xdr:colOff>304800</xdr:colOff>
      <xdr:row>230</xdr:row>
      <xdr:rowOff>104775</xdr:rowOff>
    </xdr:to>
    <xdr:sp macro="" textlink="">
      <xdr:nvSpPr>
        <xdr:cNvPr id="4167" name="AutoShape 71" descr="https://dashboards.sdgindex.org/static/profiles/flags/ARE.svg">
          <a:extLst>
            <a:ext uri="{FF2B5EF4-FFF2-40B4-BE49-F238E27FC236}">
              <a16:creationId xmlns="" xmlns:a16="http://schemas.microsoft.com/office/drawing/2014/main" id="{89797268-3E63-447D-BA8E-9EC0636E10E9}"/>
            </a:ext>
          </a:extLst>
        </xdr:cNvPr>
        <xdr:cNvSpPr>
          <a:spLocks noChangeAspect="1" noChangeArrowheads="1"/>
        </xdr:cNvSpPr>
      </xdr:nvSpPr>
      <xdr:spPr bwMode="auto">
        <a:xfrm>
          <a:off x="609600" y="37785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230</xdr:row>
      <xdr:rowOff>0</xdr:rowOff>
    </xdr:from>
    <xdr:to>
      <xdr:col>0</xdr:col>
      <xdr:colOff>304800</xdr:colOff>
      <xdr:row>231</xdr:row>
      <xdr:rowOff>104775</xdr:rowOff>
    </xdr:to>
    <xdr:sp macro="" textlink="">
      <xdr:nvSpPr>
        <xdr:cNvPr id="4168" name="AutoShape 72" descr="https://dashboards.sdgindex.org/static/profiles/flags/JOR.svg">
          <a:extLst>
            <a:ext uri="{FF2B5EF4-FFF2-40B4-BE49-F238E27FC236}">
              <a16:creationId xmlns="" xmlns:a16="http://schemas.microsoft.com/office/drawing/2014/main" id="{219EBE03-2858-43F2-B44F-02511FD6FA13}"/>
            </a:ext>
          </a:extLst>
        </xdr:cNvPr>
        <xdr:cNvSpPr>
          <a:spLocks noChangeAspect="1" noChangeArrowheads="1"/>
        </xdr:cNvSpPr>
      </xdr:nvSpPr>
      <xdr:spPr bwMode="auto">
        <a:xfrm>
          <a:off x="609600" y="38709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304800</xdr:colOff>
      <xdr:row>232</xdr:row>
      <xdr:rowOff>104775</xdr:rowOff>
    </xdr:to>
    <xdr:sp macro="" textlink="">
      <xdr:nvSpPr>
        <xdr:cNvPr id="4169" name="AutoShape 73" descr="https://dashboards.sdgindex.org/static/profiles/flags/OMN.svg">
          <a:extLst>
            <a:ext uri="{FF2B5EF4-FFF2-40B4-BE49-F238E27FC236}">
              <a16:creationId xmlns="" xmlns:a16="http://schemas.microsoft.com/office/drawing/2014/main" id="{56B496D9-51FF-42BB-BFD3-6D8F5346A92D}"/>
            </a:ext>
          </a:extLst>
        </xdr:cNvPr>
        <xdr:cNvSpPr>
          <a:spLocks noChangeAspect="1" noChangeArrowheads="1"/>
        </xdr:cNvSpPr>
      </xdr:nvSpPr>
      <xdr:spPr bwMode="auto">
        <a:xfrm>
          <a:off x="609600" y="39100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232</xdr:row>
      <xdr:rowOff>0</xdr:rowOff>
    </xdr:from>
    <xdr:to>
      <xdr:col>0</xdr:col>
      <xdr:colOff>304800</xdr:colOff>
      <xdr:row>232</xdr:row>
      <xdr:rowOff>304800</xdr:rowOff>
    </xdr:to>
    <xdr:sp macro="" textlink="">
      <xdr:nvSpPr>
        <xdr:cNvPr id="4170" name="AutoShape 74" descr="https://dashboards.sdgindex.org/static/profiles/flags/IRN.svg">
          <a:extLst>
            <a:ext uri="{FF2B5EF4-FFF2-40B4-BE49-F238E27FC236}">
              <a16:creationId xmlns="" xmlns:a16="http://schemas.microsoft.com/office/drawing/2014/main" id="{E72AD87A-AA26-4857-88F0-E99145C2FACB}"/>
            </a:ext>
          </a:extLst>
        </xdr:cNvPr>
        <xdr:cNvSpPr>
          <a:spLocks noChangeAspect="1" noChangeArrowheads="1"/>
        </xdr:cNvSpPr>
      </xdr:nvSpPr>
      <xdr:spPr bwMode="auto">
        <a:xfrm>
          <a:off x="609600" y="39490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233</xdr:row>
      <xdr:rowOff>0</xdr:rowOff>
    </xdr:from>
    <xdr:to>
      <xdr:col>0</xdr:col>
      <xdr:colOff>304800</xdr:colOff>
      <xdr:row>234</xdr:row>
      <xdr:rowOff>104775</xdr:rowOff>
    </xdr:to>
    <xdr:sp macro="" textlink="">
      <xdr:nvSpPr>
        <xdr:cNvPr id="4171" name="AutoShape 75" descr="https://dashboards.sdgindex.org/static/profiles/flags/BTN.svg">
          <a:extLst>
            <a:ext uri="{FF2B5EF4-FFF2-40B4-BE49-F238E27FC236}">
              <a16:creationId xmlns="" xmlns:a16="http://schemas.microsoft.com/office/drawing/2014/main" id="{D3A62B03-8AAE-40EF-BD7E-78C5BA159808}"/>
            </a:ext>
          </a:extLst>
        </xdr:cNvPr>
        <xdr:cNvSpPr>
          <a:spLocks noChangeAspect="1" noChangeArrowheads="1"/>
        </xdr:cNvSpPr>
      </xdr:nvSpPr>
      <xdr:spPr bwMode="auto">
        <a:xfrm>
          <a:off x="609600" y="40233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234</xdr:row>
      <xdr:rowOff>0</xdr:rowOff>
    </xdr:from>
    <xdr:to>
      <xdr:col>0</xdr:col>
      <xdr:colOff>304800</xdr:colOff>
      <xdr:row>235</xdr:row>
      <xdr:rowOff>104775</xdr:rowOff>
    </xdr:to>
    <xdr:sp macro="" textlink="">
      <xdr:nvSpPr>
        <xdr:cNvPr id="4172" name="AutoShape 76" descr="https://dashboards.sdgindex.org/static/profiles/flags/SGP.svg">
          <a:extLst>
            <a:ext uri="{FF2B5EF4-FFF2-40B4-BE49-F238E27FC236}">
              <a16:creationId xmlns="" xmlns:a16="http://schemas.microsoft.com/office/drawing/2014/main" id="{EF9EE9F4-06C9-4084-8414-268653459170}"/>
            </a:ext>
          </a:extLst>
        </xdr:cNvPr>
        <xdr:cNvSpPr>
          <a:spLocks noChangeAspect="1" noChangeArrowheads="1"/>
        </xdr:cNvSpPr>
      </xdr:nvSpPr>
      <xdr:spPr bwMode="auto">
        <a:xfrm>
          <a:off x="609600" y="40624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235</xdr:row>
      <xdr:rowOff>0</xdr:rowOff>
    </xdr:from>
    <xdr:to>
      <xdr:col>0</xdr:col>
      <xdr:colOff>304800</xdr:colOff>
      <xdr:row>236</xdr:row>
      <xdr:rowOff>104775</xdr:rowOff>
    </xdr:to>
    <xdr:sp macro="" textlink="">
      <xdr:nvSpPr>
        <xdr:cNvPr id="4173" name="AutoShape 77" descr="https://dashboards.sdgindex.org/static/profiles/flags/UZB.svg">
          <a:extLst>
            <a:ext uri="{FF2B5EF4-FFF2-40B4-BE49-F238E27FC236}">
              <a16:creationId xmlns="" xmlns:a16="http://schemas.microsoft.com/office/drawing/2014/main" id="{147FD9EE-97EF-446A-8988-8E801AEF7C75}"/>
            </a:ext>
          </a:extLst>
        </xdr:cNvPr>
        <xdr:cNvSpPr>
          <a:spLocks noChangeAspect="1" noChangeArrowheads="1"/>
        </xdr:cNvSpPr>
      </xdr:nvSpPr>
      <xdr:spPr bwMode="auto">
        <a:xfrm>
          <a:off x="609600" y="41186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236</xdr:row>
      <xdr:rowOff>0</xdr:rowOff>
    </xdr:from>
    <xdr:to>
      <xdr:col>0</xdr:col>
      <xdr:colOff>304800</xdr:colOff>
      <xdr:row>236</xdr:row>
      <xdr:rowOff>304800</xdr:rowOff>
    </xdr:to>
    <xdr:sp macro="" textlink="">
      <xdr:nvSpPr>
        <xdr:cNvPr id="4174" name="AutoShape 78" descr="https://dashboards.sdgindex.org/static/profiles/flags/TJK.svg">
          <a:extLst>
            <a:ext uri="{FF2B5EF4-FFF2-40B4-BE49-F238E27FC236}">
              <a16:creationId xmlns="" xmlns:a16="http://schemas.microsoft.com/office/drawing/2014/main" id="{CDA4E5BA-545C-4180-AC18-48D42BF8DA7A}"/>
            </a:ext>
          </a:extLst>
        </xdr:cNvPr>
        <xdr:cNvSpPr>
          <a:spLocks noChangeAspect="1" noChangeArrowheads="1"/>
        </xdr:cNvSpPr>
      </xdr:nvSpPr>
      <xdr:spPr bwMode="auto">
        <a:xfrm>
          <a:off x="609600" y="41748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304800</xdr:colOff>
      <xdr:row>238</xdr:row>
      <xdr:rowOff>104775</xdr:rowOff>
    </xdr:to>
    <xdr:sp macro="" textlink="">
      <xdr:nvSpPr>
        <xdr:cNvPr id="4175" name="AutoShape 79" descr="https://dashboards.sdgindex.org/static/profiles/flags/MDV.svg">
          <a:extLst>
            <a:ext uri="{FF2B5EF4-FFF2-40B4-BE49-F238E27FC236}">
              <a16:creationId xmlns="" xmlns:a16="http://schemas.microsoft.com/office/drawing/2014/main" id="{8A2AF738-B237-44C6-B6FB-FED5EC6E13FF}"/>
            </a:ext>
          </a:extLst>
        </xdr:cNvPr>
        <xdr:cNvSpPr>
          <a:spLocks noChangeAspect="1" noChangeArrowheads="1"/>
        </xdr:cNvSpPr>
      </xdr:nvSpPr>
      <xdr:spPr bwMode="auto">
        <a:xfrm>
          <a:off x="609600" y="42310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238</xdr:row>
      <xdr:rowOff>0</xdr:rowOff>
    </xdr:from>
    <xdr:to>
      <xdr:col>0</xdr:col>
      <xdr:colOff>304800</xdr:colOff>
      <xdr:row>238</xdr:row>
      <xdr:rowOff>304800</xdr:rowOff>
    </xdr:to>
    <xdr:sp macro="" textlink="">
      <xdr:nvSpPr>
        <xdr:cNvPr id="4176" name="AutoShape 80" descr="https://dashboards.sdgindex.org/static/profiles/flags/MEX.svg">
          <a:extLst>
            <a:ext uri="{FF2B5EF4-FFF2-40B4-BE49-F238E27FC236}">
              <a16:creationId xmlns="" xmlns:a16="http://schemas.microsoft.com/office/drawing/2014/main" id="{C24210EC-64A1-479D-9B3D-7FBCF6DFC74C}"/>
            </a:ext>
          </a:extLst>
        </xdr:cNvPr>
        <xdr:cNvSpPr>
          <a:spLocks noChangeAspect="1" noChangeArrowheads="1"/>
        </xdr:cNvSpPr>
      </xdr:nvSpPr>
      <xdr:spPr bwMode="auto">
        <a:xfrm>
          <a:off x="609600" y="4287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304800</xdr:colOff>
      <xdr:row>240</xdr:row>
      <xdr:rowOff>104775</xdr:rowOff>
    </xdr:to>
    <xdr:sp macro="" textlink="">
      <xdr:nvSpPr>
        <xdr:cNvPr id="4177" name="AutoShape 81" descr="https://dashboards.sdgindex.org/static/profiles/flags/JAM.svg">
          <a:extLst>
            <a:ext uri="{FF2B5EF4-FFF2-40B4-BE49-F238E27FC236}">
              <a16:creationId xmlns="" xmlns:a16="http://schemas.microsoft.com/office/drawing/2014/main" id="{A1B24945-5522-4E94-B920-1F3F75B4D98D}"/>
            </a:ext>
          </a:extLst>
        </xdr:cNvPr>
        <xdr:cNvSpPr>
          <a:spLocks noChangeAspect="1" noChangeArrowheads="1"/>
        </xdr:cNvSpPr>
      </xdr:nvSpPr>
      <xdr:spPr bwMode="auto">
        <a:xfrm>
          <a:off x="609600" y="43262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240</xdr:row>
      <xdr:rowOff>0</xdr:rowOff>
    </xdr:from>
    <xdr:to>
      <xdr:col>0</xdr:col>
      <xdr:colOff>304800</xdr:colOff>
      <xdr:row>240</xdr:row>
      <xdr:rowOff>304800</xdr:rowOff>
    </xdr:to>
    <xdr:sp macro="" textlink="">
      <xdr:nvSpPr>
        <xdr:cNvPr id="4178" name="AutoShape 82" descr="https://dashboards.sdgindex.org/static/profiles/flags/EGY.svg">
          <a:extLst>
            <a:ext uri="{FF2B5EF4-FFF2-40B4-BE49-F238E27FC236}">
              <a16:creationId xmlns="" xmlns:a16="http://schemas.microsoft.com/office/drawing/2014/main" id="{A6967436-A858-4927-9238-1E149FED4A05}"/>
            </a:ext>
          </a:extLst>
        </xdr:cNvPr>
        <xdr:cNvSpPr>
          <a:spLocks noChangeAspect="1" noChangeArrowheads="1"/>
        </xdr:cNvSpPr>
      </xdr:nvSpPr>
      <xdr:spPr bwMode="auto">
        <a:xfrm>
          <a:off x="609600" y="43824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241</xdr:row>
      <xdr:rowOff>0</xdr:rowOff>
    </xdr:from>
    <xdr:to>
      <xdr:col>0</xdr:col>
      <xdr:colOff>304800</xdr:colOff>
      <xdr:row>242</xdr:row>
      <xdr:rowOff>104775</xdr:rowOff>
    </xdr:to>
    <xdr:sp macro="" textlink="">
      <xdr:nvSpPr>
        <xdr:cNvPr id="4179" name="AutoShape 83" descr="https://dashboards.sdgindex.org/static/profiles/flags/BRB.svg">
          <a:extLst>
            <a:ext uri="{FF2B5EF4-FFF2-40B4-BE49-F238E27FC236}">
              <a16:creationId xmlns="" xmlns:a16="http://schemas.microsoft.com/office/drawing/2014/main" id="{CE91A56C-3EDE-4651-804E-AEA63F6FD613}"/>
            </a:ext>
          </a:extLst>
        </xdr:cNvPr>
        <xdr:cNvSpPr>
          <a:spLocks noChangeAspect="1" noChangeArrowheads="1"/>
        </xdr:cNvSpPr>
      </xdr:nvSpPr>
      <xdr:spPr bwMode="auto">
        <a:xfrm>
          <a:off x="609600" y="44567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242</xdr:row>
      <xdr:rowOff>0</xdr:rowOff>
    </xdr:from>
    <xdr:to>
      <xdr:col>0</xdr:col>
      <xdr:colOff>304800</xdr:colOff>
      <xdr:row>242</xdr:row>
      <xdr:rowOff>304800</xdr:rowOff>
    </xdr:to>
    <xdr:sp macro="" textlink="">
      <xdr:nvSpPr>
        <xdr:cNvPr id="4180" name="AutoShape 84" descr="https://dashboards.sdgindex.org/static/profiles/flags/BRN.svg">
          <a:extLst>
            <a:ext uri="{FF2B5EF4-FFF2-40B4-BE49-F238E27FC236}">
              <a16:creationId xmlns="" xmlns:a16="http://schemas.microsoft.com/office/drawing/2014/main" id="{889118BF-7B04-4D22-B499-07C602F71A6C}"/>
            </a:ext>
          </a:extLst>
        </xdr:cNvPr>
        <xdr:cNvSpPr>
          <a:spLocks noChangeAspect="1" noChangeArrowheads="1"/>
        </xdr:cNvSpPr>
      </xdr:nvSpPr>
      <xdr:spPr bwMode="auto">
        <a:xfrm>
          <a:off x="609600" y="45129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304800</xdr:colOff>
      <xdr:row>244</xdr:row>
      <xdr:rowOff>104775</xdr:rowOff>
    </xdr:to>
    <xdr:sp macro="" textlink="">
      <xdr:nvSpPr>
        <xdr:cNvPr id="4181" name="AutoShape 85" descr="https://dashboards.sdgindex.org/static/profiles/flags/MNE.svg">
          <a:extLst>
            <a:ext uri="{FF2B5EF4-FFF2-40B4-BE49-F238E27FC236}">
              <a16:creationId xmlns="" xmlns:a16="http://schemas.microsoft.com/office/drawing/2014/main" id="{40475266-A5D9-48A5-BB13-6F5CEBF5D948}"/>
            </a:ext>
          </a:extLst>
        </xdr:cNvPr>
        <xdr:cNvSpPr>
          <a:spLocks noChangeAspect="1" noChangeArrowheads="1"/>
        </xdr:cNvSpPr>
      </xdr:nvSpPr>
      <xdr:spPr bwMode="auto">
        <a:xfrm>
          <a:off x="609600" y="45872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244</xdr:row>
      <xdr:rowOff>0</xdr:rowOff>
    </xdr:from>
    <xdr:to>
      <xdr:col>0</xdr:col>
      <xdr:colOff>304800</xdr:colOff>
      <xdr:row>244</xdr:row>
      <xdr:rowOff>304800</xdr:rowOff>
    </xdr:to>
    <xdr:sp macro="" textlink="">
      <xdr:nvSpPr>
        <xdr:cNvPr id="4182" name="AutoShape 86" descr="https://dashboards.sdgindex.org/static/profiles/flags/CPV.svg">
          <a:extLst>
            <a:ext uri="{FF2B5EF4-FFF2-40B4-BE49-F238E27FC236}">
              <a16:creationId xmlns="" xmlns:a16="http://schemas.microsoft.com/office/drawing/2014/main" id="{A78B73B7-335C-4F37-AFC5-68374E81F56F}"/>
            </a:ext>
          </a:extLst>
        </xdr:cNvPr>
        <xdr:cNvSpPr>
          <a:spLocks noChangeAspect="1" noChangeArrowheads="1"/>
        </xdr:cNvSpPr>
      </xdr:nvSpPr>
      <xdr:spPr bwMode="auto">
        <a:xfrm>
          <a:off x="609600" y="4643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245</xdr:row>
      <xdr:rowOff>0</xdr:rowOff>
    </xdr:from>
    <xdr:to>
      <xdr:col>0</xdr:col>
      <xdr:colOff>304800</xdr:colOff>
      <xdr:row>246</xdr:row>
      <xdr:rowOff>104775</xdr:rowOff>
    </xdr:to>
    <xdr:sp macro="" textlink="">
      <xdr:nvSpPr>
        <xdr:cNvPr id="4183" name="AutoShape 87" descr="https://dashboards.sdgindex.org/static/profiles/flags/LKA.svg">
          <a:extLst>
            <a:ext uri="{FF2B5EF4-FFF2-40B4-BE49-F238E27FC236}">
              <a16:creationId xmlns="" xmlns:a16="http://schemas.microsoft.com/office/drawing/2014/main" id="{3F3B3331-3D57-4391-B916-782E5BEF11BF}"/>
            </a:ext>
          </a:extLst>
        </xdr:cNvPr>
        <xdr:cNvSpPr>
          <a:spLocks noChangeAspect="1" noChangeArrowheads="1"/>
        </xdr:cNvSpPr>
      </xdr:nvSpPr>
      <xdr:spPr bwMode="auto">
        <a:xfrm>
          <a:off x="609600" y="46996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246</xdr:row>
      <xdr:rowOff>0</xdr:rowOff>
    </xdr:from>
    <xdr:to>
      <xdr:col>0</xdr:col>
      <xdr:colOff>304800</xdr:colOff>
      <xdr:row>246</xdr:row>
      <xdr:rowOff>304800</xdr:rowOff>
    </xdr:to>
    <xdr:sp macro="" textlink="">
      <xdr:nvSpPr>
        <xdr:cNvPr id="4184" name="AutoShape 88" descr="https://dashboards.sdgindex.org/static/profiles/flags/PAN.svg">
          <a:extLst>
            <a:ext uri="{FF2B5EF4-FFF2-40B4-BE49-F238E27FC236}">
              <a16:creationId xmlns="" xmlns:a16="http://schemas.microsoft.com/office/drawing/2014/main" id="{31EB6092-0CC2-46EF-9F79-8544B9FF9902}"/>
            </a:ext>
          </a:extLst>
        </xdr:cNvPr>
        <xdr:cNvSpPr>
          <a:spLocks noChangeAspect="1" noChangeArrowheads="1"/>
        </xdr:cNvSpPr>
      </xdr:nvSpPr>
      <xdr:spPr bwMode="auto">
        <a:xfrm>
          <a:off x="609600" y="47558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304800</xdr:colOff>
      <xdr:row>248</xdr:row>
      <xdr:rowOff>104775</xdr:rowOff>
    </xdr:to>
    <xdr:sp macro="" textlink="">
      <xdr:nvSpPr>
        <xdr:cNvPr id="4185" name="AutoShape 89" descr="https://dashboards.sdgindex.org/static/profiles/flags/SLV.svg">
          <a:extLst>
            <a:ext uri="{FF2B5EF4-FFF2-40B4-BE49-F238E27FC236}">
              <a16:creationId xmlns="" xmlns:a16="http://schemas.microsoft.com/office/drawing/2014/main" id="{45E333FB-AB37-4C9F-8922-8A32E4A1775D}"/>
            </a:ext>
          </a:extLst>
        </xdr:cNvPr>
        <xdr:cNvSpPr>
          <a:spLocks noChangeAspect="1" noChangeArrowheads="1"/>
        </xdr:cNvSpPr>
      </xdr:nvSpPr>
      <xdr:spPr bwMode="auto">
        <a:xfrm>
          <a:off x="609600" y="48120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248</xdr:row>
      <xdr:rowOff>0</xdr:rowOff>
    </xdr:from>
    <xdr:to>
      <xdr:col>0</xdr:col>
      <xdr:colOff>304800</xdr:colOff>
      <xdr:row>248</xdr:row>
      <xdr:rowOff>304800</xdr:rowOff>
    </xdr:to>
    <xdr:sp macro="" textlink="">
      <xdr:nvSpPr>
        <xdr:cNvPr id="4186" name="AutoShape 90" descr="https://dashboards.sdgindex.org/static/profiles/flags/BOL.svg">
          <a:extLst>
            <a:ext uri="{FF2B5EF4-FFF2-40B4-BE49-F238E27FC236}">
              <a16:creationId xmlns="" xmlns:a16="http://schemas.microsoft.com/office/drawing/2014/main" id="{6C9769D7-0766-43EA-BD7E-8CD658DBC319}"/>
            </a:ext>
          </a:extLst>
        </xdr:cNvPr>
        <xdr:cNvSpPr>
          <a:spLocks noChangeAspect="1" noChangeArrowheads="1"/>
        </xdr:cNvSpPr>
      </xdr:nvSpPr>
      <xdr:spPr bwMode="auto">
        <a:xfrm>
          <a:off x="609600" y="48863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249</xdr:row>
      <xdr:rowOff>0</xdr:rowOff>
    </xdr:from>
    <xdr:to>
      <xdr:col>0</xdr:col>
      <xdr:colOff>304800</xdr:colOff>
      <xdr:row>250</xdr:row>
      <xdr:rowOff>104775</xdr:rowOff>
    </xdr:to>
    <xdr:sp macro="" textlink="">
      <xdr:nvSpPr>
        <xdr:cNvPr id="4187" name="AutoShape 91" descr="https://dashboards.sdgindex.org/static/profiles/flags/SUR.svg">
          <a:extLst>
            <a:ext uri="{FF2B5EF4-FFF2-40B4-BE49-F238E27FC236}">
              <a16:creationId xmlns="" xmlns:a16="http://schemas.microsoft.com/office/drawing/2014/main" id="{C7A07D3F-438F-4B4E-A945-51E98D0CA020}"/>
            </a:ext>
          </a:extLst>
        </xdr:cNvPr>
        <xdr:cNvSpPr>
          <a:spLocks noChangeAspect="1" noChangeArrowheads="1"/>
        </xdr:cNvSpPr>
      </xdr:nvSpPr>
      <xdr:spPr bwMode="auto">
        <a:xfrm>
          <a:off x="609600" y="49253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304800</xdr:colOff>
      <xdr:row>250</xdr:row>
      <xdr:rowOff>304800</xdr:rowOff>
    </xdr:to>
    <xdr:sp macro="" textlink="">
      <xdr:nvSpPr>
        <xdr:cNvPr id="4188" name="AutoShape 92" descr="https://dashboards.sdgindex.org/static/profiles/flags/PRY.svg">
          <a:extLst>
            <a:ext uri="{FF2B5EF4-FFF2-40B4-BE49-F238E27FC236}">
              <a16:creationId xmlns="" xmlns:a16="http://schemas.microsoft.com/office/drawing/2014/main" id="{95A2B442-EFE7-461B-9742-B658103A0F4E}"/>
            </a:ext>
          </a:extLst>
        </xdr:cNvPr>
        <xdr:cNvSpPr>
          <a:spLocks noChangeAspect="1" noChangeArrowheads="1"/>
        </xdr:cNvSpPr>
      </xdr:nvSpPr>
      <xdr:spPr bwMode="auto">
        <a:xfrm>
          <a:off x="609600" y="49815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304800</xdr:colOff>
      <xdr:row>252</xdr:row>
      <xdr:rowOff>104775</xdr:rowOff>
    </xdr:to>
    <xdr:sp macro="" textlink="">
      <xdr:nvSpPr>
        <xdr:cNvPr id="4189" name="AutoShape 93" descr="https://dashboards.sdgindex.org/static/profiles/flags/LBN.svg">
          <a:extLst>
            <a:ext uri="{FF2B5EF4-FFF2-40B4-BE49-F238E27FC236}">
              <a16:creationId xmlns="" xmlns:a16="http://schemas.microsoft.com/office/drawing/2014/main" id="{A690B4D4-F2CA-4C45-965A-D226DC514870}"/>
            </a:ext>
          </a:extLst>
        </xdr:cNvPr>
        <xdr:cNvSpPr>
          <a:spLocks noChangeAspect="1" noChangeArrowheads="1"/>
        </xdr:cNvSpPr>
      </xdr:nvSpPr>
      <xdr:spPr bwMode="auto">
        <a:xfrm>
          <a:off x="609600" y="5037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252</xdr:row>
      <xdr:rowOff>0</xdr:rowOff>
    </xdr:from>
    <xdr:to>
      <xdr:col>0</xdr:col>
      <xdr:colOff>304800</xdr:colOff>
      <xdr:row>252</xdr:row>
      <xdr:rowOff>304800</xdr:rowOff>
    </xdr:to>
    <xdr:sp macro="" textlink="">
      <xdr:nvSpPr>
        <xdr:cNvPr id="4190" name="AutoShape 94" descr="https://dashboards.sdgindex.org/static/profiles/flags/QAT.svg">
          <a:extLst>
            <a:ext uri="{FF2B5EF4-FFF2-40B4-BE49-F238E27FC236}">
              <a16:creationId xmlns="" xmlns:a16="http://schemas.microsoft.com/office/drawing/2014/main" id="{FF8A35B0-7872-4E6A-82A7-F515992B1D97}"/>
            </a:ext>
          </a:extLst>
        </xdr:cNvPr>
        <xdr:cNvSpPr>
          <a:spLocks noChangeAspect="1" noChangeArrowheads="1"/>
        </xdr:cNvSpPr>
      </xdr:nvSpPr>
      <xdr:spPr bwMode="auto">
        <a:xfrm>
          <a:off x="609600" y="50939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253</xdr:row>
      <xdr:rowOff>0</xdr:rowOff>
    </xdr:from>
    <xdr:to>
      <xdr:col>0</xdr:col>
      <xdr:colOff>304800</xdr:colOff>
      <xdr:row>254</xdr:row>
      <xdr:rowOff>104775</xdr:rowOff>
    </xdr:to>
    <xdr:sp macro="" textlink="">
      <xdr:nvSpPr>
        <xdr:cNvPr id="4191" name="AutoShape 95" descr="https://dashboards.sdgindex.org/static/profiles/flags/MUS.svg">
          <a:extLst>
            <a:ext uri="{FF2B5EF4-FFF2-40B4-BE49-F238E27FC236}">
              <a16:creationId xmlns="" xmlns:a16="http://schemas.microsoft.com/office/drawing/2014/main" id="{DEB01A0D-B330-47C0-A91E-F5ED472816A1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330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254</xdr:row>
      <xdr:rowOff>0</xdr:rowOff>
    </xdr:from>
    <xdr:to>
      <xdr:col>0</xdr:col>
      <xdr:colOff>304800</xdr:colOff>
      <xdr:row>254</xdr:row>
      <xdr:rowOff>304800</xdr:rowOff>
    </xdr:to>
    <xdr:sp macro="" textlink="">
      <xdr:nvSpPr>
        <xdr:cNvPr id="4192" name="AutoShape 96" descr="https://dashboards.sdgindex.org/static/profiles/flags/NPL.svg">
          <a:extLst>
            <a:ext uri="{FF2B5EF4-FFF2-40B4-BE49-F238E27FC236}">
              <a16:creationId xmlns="" xmlns:a16="http://schemas.microsoft.com/office/drawing/2014/main" id="{3A330E6B-A4BC-4FFF-B900-42B4D0A1C9AD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892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304800</xdr:colOff>
      <xdr:row>256</xdr:row>
      <xdr:rowOff>104775</xdr:rowOff>
    </xdr:to>
    <xdr:sp macro="" textlink="">
      <xdr:nvSpPr>
        <xdr:cNvPr id="4193" name="AutoShape 97" descr="https://dashboards.sdgindex.org/static/profiles/flags/IDN.svg">
          <a:extLst>
            <a:ext uri="{FF2B5EF4-FFF2-40B4-BE49-F238E27FC236}">
              <a16:creationId xmlns="" xmlns:a16="http://schemas.microsoft.com/office/drawing/2014/main" id="{46CBB1E7-086C-4E5A-9F69-2CF69CAB3594}"/>
            </a:ext>
          </a:extLst>
        </xdr:cNvPr>
        <xdr:cNvSpPr>
          <a:spLocks noChangeAspect="1" noChangeArrowheads="1"/>
        </xdr:cNvSpPr>
      </xdr:nvSpPr>
      <xdr:spPr bwMode="auto">
        <a:xfrm>
          <a:off x="609600" y="5228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256</xdr:row>
      <xdr:rowOff>0</xdr:rowOff>
    </xdr:from>
    <xdr:to>
      <xdr:col>0</xdr:col>
      <xdr:colOff>304800</xdr:colOff>
      <xdr:row>256</xdr:row>
      <xdr:rowOff>304800</xdr:rowOff>
    </xdr:to>
    <xdr:sp macro="" textlink="">
      <xdr:nvSpPr>
        <xdr:cNvPr id="4194" name="AutoShape 98" descr="https://dashboards.sdgindex.org/static/profiles/flags/SAU.svg">
          <a:extLst>
            <a:ext uri="{FF2B5EF4-FFF2-40B4-BE49-F238E27FC236}">
              <a16:creationId xmlns="" xmlns:a16="http://schemas.microsoft.com/office/drawing/2014/main" id="{69BEE4AC-0AA9-481D-963F-C4DEE67B01CB}"/>
            </a:ext>
          </a:extLst>
        </xdr:cNvPr>
        <xdr:cNvSpPr>
          <a:spLocks noChangeAspect="1" noChangeArrowheads="1"/>
        </xdr:cNvSpPr>
      </xdr:nvSpPr>
      <xdr:spPr bwMode="auto">
        <a:xfrm>
          <a:off x="609600" y="52844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257</xdr:row>
      <xdr:rowOff>0</xdr:rowOff>
    </xdr:from>
    <xdr:to>
      <xdr:col>0</xdr:col>
      <xdr:colOff>304800</xdr:colOff>
      <xdr:row>258</xdr:row>
      <xdr:rowOff>104775</xdr:rowOff>
    </xdr:to>
    <xdr:sp macro="" textlink="">
      <xdr:nvSpPr>
        <xdr:cNvPr id="4195" name="AutoShape 99" descr="https://dashboards.sdgindex.org/static/profiles/flags/NIC.svg">
          <a:extLst>
            <a:ext uri="{FF2B5EF4-FFF2-40B4-BE49-F238E27FC236}">
              <a16:creationId xmlns="" xmlns:a16="http://schemas.microsoft.com/office/drawing/2014/main" id="{7DF49D89-65F7-484E-BDCA-B852083C4DEB}"/>
            </a:ext>
          </a:extLst>
        </xdr:cNvPr>
        <xdr:cNvSpPr>
          <a:spLocks noChangeAspect="1" noChangeArrowheads="1"/>
        </xdr:cNvSpPr>
      </xdr:nvSpPr>
      <xdr:spPr bwMode="auto">
        <a:xfrm>
          <a:off x="609600" y="53406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258</xdr:row>
      <xdr:rowOff>0</xdr:rowOff>
    </xdr:from>
    <xdr:to>
      <xdr:col>0</xdr:col>
      <xdr:colOff>304800</xdr:colOff>
      <xdr:row>258</xdr:row>
      <xdr:rowOff>304800</xdr:rowOff>
    </xdr:to>
    <xdr:sp macro="" textlink="">
      <xdr:nvSpPr>
        <xdr:cNvPr id="4196" name="AutoShape 100" descr="https://dashboards.sdgindex.org/static/profiles/flags/BHR.svg">
          <a:extLst>
            <a:ext uri="{FF2B5EF4-FFF2-40B4-BE49-F238E27FC236}">
              <a16:creationId xmlns="" xmlns:a16="http://schemas.microsoft.com/office/drawing/2014/main" id="{9D1498A2-16DE-490A-A3EE-D3D6848F8B82}"/>
            </a:ext>
          </a:extLst>
        </xdr:cNvPr>
        <xdr:cNvSpPr>
          <a:spLocks noChangeAspect="1" noChangeArrowheads="1"/>
        </xdr:cNvSpPr>
      </xdr:nvSpPr>
      <xdr:spPr bwMode="auto">
        <a:xfrm>
          <a:off x="609600" y="53968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304800</xdr:colOff>
      <xdr:row>260</xdr:row>
      <xdr:rowOff>104775</xdr:rowOff>
    </xdr:to>
    <xdr:sp macro="" textlink="">
      <xdr:nvSpPr>
        <xdr:cNvPr id="4197" name="AutoShape 101" descr="https://dashboards.sdgindex.org/static/profiles/flags/MMR.svg">
          <a:extLst>
            <a:ext uri="{FF2B5EF4-FFF2-40B4-BE49-F238E27FC236}">
              <a16:creationId xmlns="" xmlns:a16="http://schemas.microsoft.com/office/drawing/2014/main" id="{36EEBE8C-9744-49CF-9490-275E3C731BB4}"/>
            </a:ext>
          </a:extLst>
        </xdr:cNvPr>
        <xdr:cNvSpPr>
          <a:spLocks noChangeAspect="1" noChangeArrowheads="1"/>
        </xdr:cNvSpPr>
      </xdr:nvSpPr>
      <xdr:spPr bwMode="auto">
        <a:xfrm>
          <a:off x="609600" y="54530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260</xdr:row>
      <xdr:rowOff>0</xdr:rowOff>
    </xdr:from>
    <xdr:to>
      <xdr:col>0</xdr:col>
      <xdr:colOff>304800</xdr:colOff>
      <xdr:row>260</xdr:row>
      <xdr:rowOff>304800</xdr:rowOff>
    </xdr:to>
    <xdr:sp macro="" textlink="">
      <xdr:nvSpPr>
        <xdr:cNvPr id="4198" name="AutoShape 102" descr="https://dashboards.sdgindex.org/static/profiles/flags/KHM.svg">
          <a:extLst>
            <a:ext uri="{FF2B5EF4-FFF2-40B4-BE49-F238E27FC236}">
              <a16:creationId xmlns="" xmlns:a16="http://schemas.microsoft.com/office/drawing/2014/main" id="{8AD6350B-BB52-4EF6-9BD6-CD50CFF23804}"/>
            </a:ext>
          </a:extLst>
        </xdr:cNvPr>
        <xdr:cNvSpPr>
          <a:spLocks noChangeAspect="1" noChangeArrowheads="1"/>
        </xdr:cNvSpPr>
      </xdr:nvSpPr>
      <xdr:spPr bwMode="auto">
        <a:xfrm>
          <a:off x="609600" y="55092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261</xdr:row>
      <xdr:rowOff>0</xdr:rowOff>
    </xdr:from>
    <xdr:to>
      <xdr:col>0</xdr:col>
      <xdr:colOff>304800</xdr:colOff>
      <xdr:row>262</xdr:row>
      <xdr:rowOff>104775</xdr:rowOff>
    </xdr:to>
    <xdr:sp macro="" textlink="">
      <xdr:nvSpPr>
        <xdr:cNvPr id="4199" name="AutoShape 103" descr="https://dashboards.sdgindex.org/static/profiles/flags/PHL.svg">
          <a:extLst>
            <a:ext uri="{FF2B5EF4-FFF2-40B4-BE49-F238E27FC236}">
              <a16:creationId xmlns="" xmlns:a16="http://schemas.microsoft.com/office/drawing/2014/main" id="{A58C61EE-11D9-4086-9607-5AE76082CC9F}"/>
            </a:ext>
          </a:extLst>
        </xdr:cNvPr>
        <xdr:cNvSpPr>
          <a:spLocks noChangeAspect="1" noChangeArrowheads="1"/>
        </xdr:cNvSpPr>
      </xdr:nvSpPr>
      <xdr:spPr bwMode="auto">
        <a:xfrm>
          <a:off x="609600" y="55654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262</xdr:row>
      <xdr:rowOff>0</xdr:rowOff>
    </xdr:from>
    <xdr:to>
      <xdr:col>0</xdr:col>
      <xdr:colOff>304800</xdr:colOff>
      <xdr:row>262</xdr:row>
      <xdr:rowOff>304800</xdr:rowOff>
    </xdr:to>
    <xdr:sp macro="" textlink="">
      <xdr:nvSpPr>
        <xdr:cNvPr id="4200" name="AutoShape 104" descr="https://dashboards.sdgindex.org/static/profiles/flags/BLZ.svg">
          <a:extLst>
            <a:ext uri="{FF2B5EF4-FFF2-40B4-BE49-F238E27FC236}">
              <a16:creationId xmlns="" xmlns:a16="http://schemas.microsoft.com/office/drawing/2014/main" id="{85A6D8B4-F00A-45D4-B45C-1A5844AEC76D}"/>
            </a:ext>
          </a:extLst>
        </xdr:cNvPr>
        <xdr:cNvSpPr>
          <a:spLocks noChangeAspect="1" noChangeArrowheads="1"/>
        </xdr:cNvSpPr>
      </xdr:nvSpPr>
      <xdr:spPr bwMode="auto">
        <a:xfrm>
          <a:off x="609600" y="56216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263</xdr:row>
      <xdr:rowOff>0</xdr:rowOff>
    </xdr:from>
    <xdr:to>
      <xdr:col>0</xdr:col>
      <xdr:colOff>304800</xdr:colOff>
      <xdr:row>264</xdr:row>
      <xdr:rowOff>104775</xdr:rowOff>
    </xdr:to>
    <xdr:sp macro="" textlink="">
      <xdr:nvSpPr>
        <xdr:cNvPr id="4201" name="AutoShape 105" descr="https://dashboards.sdgindex.org/static/profiles/flags/IRQ.svg">
          <a:extLst>
            <a:ext uri="{FF2B5EF4-FFF2-40B4-BE49-F238E27FC236}">
              <a16:creationId xmlns="" xmlns:a16="http://schemas.microsoft.com/office/drawing/2014/main" id="{17FF9B4A-E7F6-43AC-9FCA-3CDE8ADE1957}"/>
            </a:ext>
          </a:extLst>
        </xdr:cNvPr>
        <xdr:cNvSpPr>
          <a:spLocks noChangeAspect="1" noChangeArrowheads="1"/>
        </xdr:cNvSpPr>
      </xdr:nvSpPr>
      <xdr:spPr bwMode="auto">
        <a:xfrm>
          <a:off x="609600" y="5660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264</xdr:row>
      <xdr:rowOff>0</xdr:rowOff>
    </xdr:from>
    <xdr:to>
      <xdr:col>0</xdr:col>
      <xdr:colOff>304800</xdr:colOff>
      <xdr:row>264</xdr:row>
      <xdr:rowOff>304800</xdr:rowOff>
    </xdr:to>
    <xdr:sp macro="" textlink="">
      <xdr:nvSpPr>
        <xdr:cNvPr id="4202" name="AutoShape 106" descr="https://dashboards.sdgindex.org/static/profiles/flags/MNG.svg">
          <a:extLst>
            <a:ext uri="{FF2B5EF4-FFF2-40B4-BE49-F238E27FC236}">
              <a16:creationId xmlns="" xmlns:a16="http://schemas.microsoft.com/office/drawing/2014/main" id="{9BBBF05C-8762-4C4D-9F0C-6F60AD9C8847}"/>
            </a:ext>
          </a:extLst>
        </xdr:cNvPr>
        <xdr:cNvSpPr>
          <a:spLocks noChangeAspect="1" noChangeArrowheads="1"/>
        </xdr:cNvSpPr>
      </xdr:nvSpPr>
      <xdr:spPr bwMode="auto">
        <a:xfrm>
          <a:off x="609600" y="5699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265</xdr:row>
      <xdr:rowOff>0</xdr:rowOff>
    </xdr:from>
    <xdr:to>
      <xdr:col>0</xdr:col>
      <xdr:colOff>304800</xdr:colOff>
      <xdr:row>266</xdr:row>
      <xdr:rowOff>104775</xdr:rowOff>
    </xdr:to>
    <xdr:sp macro="" textlink="">
      <xdr:nvSpPr>
        <xdr:cNvPr id="4203" name="AutoShape 107" descr="https://dashboards.sdgindex.org/static/profiles/flags/ZAF.svg">
          <a:extLst>
            <a:ext uri="{FF2B5EF4-FFF2-40B4-BE49-F238E27FC236}">
              <a16:creationId xmlns="" xmlns:a16="http://schemas.microsoft.com/office/drawing/2014/main" id="{124507C4-D77E-4A88-BE6E-2DA94255E868}"/>
            </a:ext>
          </a:extLst>
        </xdr:cNvPr>
        <xdr:cNvSpPr>
          <a:spLocks noChangeAspect="1" noChangeArrowheads="1"/>
        </xdr:cNvSpPr>
      </xdr:nvSpPr>
      <xdr:spPr bwMode="auto">
        <a:xfrm>
          <a:off x="609600" y="57559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266</xdr:row>
      <xdr:rowOff>0</xdr:rowOff>
    </xdr:from>
    <xdr:to>
      <xdr:col>0</xdr:col>
      <xdr:colOff>304800</xdr:colOff>
      <xdr:row>266</xdr:row>
      <xdr:rowOff>304800</xdr:rowOff>
    </xdr:to>
    <xdr:sp macro="" textlink="">
      <xdr:nvSpPr>
        <xdr:cNvPr id="4204" name="AutoShape 108" descr="https://dashboards.sdgindex.org/static/profiles/flags/TTO.svg">
          <a:extLst>
            <a:ext uri="{FF2B5EF4-FFF2-40B4-BE49-F238E27FC236}">
              <a16:creationId xmlns="" xmlns:a16="http://schemas.microsoft.com/office/drawing/2014/main" id="{15E334F5-FB44-40E1-BFF8-456BC6C86BD1}"/>
            </a:ext>
          </a:extLst>
        </xdr:cNvPr>
        <xdr:cNvSpPr>
          <a:spLocks noChangeAspect="1" noChangeArrowheads="1"/>
        </xdr:cNvSpPr>
      </xdr:nvSpPr>
      <xdr:spPr bwMode="auto">
        <a:xfrm>
          <a:off x="609600" y="5812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304800</xdr:colOff>
      <xdr:row>268</xdr:row>
      <xdr:rowOff>104775</xdr:rowOff>
    </xdr:to>
    <xdr:sp macro="" textlink="">
      <xdr:nvSpPr>
        <xdr:cNvPr id="4205" name="AutoShape 109" descr="https://dashboards.sdgindex.org/static/profiles/flags/BGD.svg">
          <a:extLst>
            <a:ext uri="{FF2B5EF4-FFF2-40B4-BE49-F238E27FC236}">
              <a16:creationId xmlns="" xmlns:a16="http://schemas.microsoft.com/office/drawing/2014/main" id="{FD0AB98A-8471-4CFF-BE73-C459F5C1FB7F}"/>
            </a:ext>
          </a:extLst>
        </xdr:cNvPr>
        <xdr:cNvSpPr>
          <a:spLocks noChangeAspect="1" noChangeArrowheads="1"/>
        </xdr:cNvSpPr>
      </xdr:nvSpPr>
      <xdr:spPr bwMode="auto">
        <a:xfrm>
          <a:off x="609600" y="59045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268</xdr:row>
      <xdr:rowOff>0</xdr:rowOff>
    </xdr:from>
    <xdr:to>
      <xdr:col>0</xdr:col>
      <xdr:colOff>304800</xdr:colOff>
      <xdr:row>268</xdr:row>
      <xdr:rowOff>304800</xdr:rowOff>
    </xdr:to>
    <xdr:sp macro="" textlink="">
      <xdr:nvSpPr>
        <xdr:cNvPr id="4206" name="AutoShape 110" descr="https://dashboards.sdgindex.org/static/profiles/flags/LAO.svg">
          <a:extLst>
            <a:ext uri="{FF2B5EF4-FFF2-40B4-BE49-F238E27FC236}">
              <a16:creationId xmlns="" xmlns:a16="http://schemas.microsoft.com/office/drawing/2014/main" id="{55C47713-A322-422B-A935-EB298E545D11}"/>
            </a:ext>
          </a:extLst>
        </xdr:cNvPr>
        <xdr:cNvSpPr>
          <a:spLocks noChangeAspect="1" noChangeArrowheads="1"/>
        </xdr:cNvSpPr>
      </xdr:nvSpPr>
      <xdr:spPr bwMode="auto">
        <a:xfrm>
          <a:off x="609600" y="59607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269</xdr:row>
      <xdr:rowOff>0</xdr:rowOff>
    </xdr:from>
    <xdr:to>
      <xdr:col>0</xdr:col>
      <xdr:colOff>304800</xdr:colOff>
      <xdr:row>270</xdr:row>
      <xdr:rowOff>104775</xdr:rowOff>
    </xdr:to>
    <xdr:sp macro="" textlink="">
      <xdr:nvSpPr>
        <xdr:cNvPr id="4207" name="AutoShape 111" descr="https://dashboards.sdgindex.org/static/profiles/flags/GAB.svg">
          <a:extLst>
            <a:ext uri="{FF2B5EF4-FFF2-40B4-BE49-F238E27FC236}">
              <a16:creationId xmlns="" xmlns:a16="http://schemas.microsoft.com/office/drawing/2014/main" id="{B1FEE815-EFDC-470F-A8BB-9DE09B547BC3}"/>
            </a:ext>
          </a:extLst>
        </xdr:cNvPr>
        <xdr:cNvSpPr>
          <a:spLocks noChangeAspect="1" noChangeArrowheads="1"/>
        </xdr:cNvSpPr>
      </xdr:nvSpPr>
      <xdr:spPr bwMode="auto">
        <a:xfrm>
          <a:off x="609600" y="6016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270</xdr:row>
      <xdr:rowOff>0</xdr:rowOff>
    </xdr:from>
    <xdr:to>
      <xdr:col>0</xdr:col>
      <xdr:colOff>304800</xdr:colOff>
      <xdr:row>271</xdr:row>
      <xdr:rowOff>104775</xdr:rowOff>
    </xdr:to>
    <xdr:sp macro="" textlink="">
      <xdr:nvSpPr>
        <xdr:cNvPr id="4208" name="AutoShape 112" descr="https://dashboards.sdgindex.org/static/profiles/flags/HND.svg">
          <a:extLst>
            <a:ext uri="{FF2B5EF4-FFF2-40B4-BE49-F238E27FC236}">
              <a16:creationId xmlns="" xmlns:a16="http://schemas.microsoft.com/office/drawing/2014/main" id="{3A7C8058-5B45-41BB-B875-B7A9394ED98A}"/>
            </a:ext>
          </a:extLst>
        </xdr:cNvPr>
        <xdr:cNvSpPr>
          <a:spLocks noChangeAspect="1" noChangeArrowheads="1"/>
        </xdr:cNvSpPr>
      </xdr:nvSpPr>
      <xdr:spPr bwMode="auto">
        <a:xfrm>
          <a:off x="609600" y="60559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271</xdr:row>
      <xdr:rowOff>0</xdr:rowOff>
    </xdr:from>
    <xdr:to>
      <xdr:col>0</xdr:col>
      <xdr:colOff>304800</xdr:colOff>
      <xdr:row>272</xdr:row>
      <xdr:rowOff>104775</xdr:rowOff>
    </xdr:to>
    <xdr:sp macro="" textlink="">
      <xdr:nvSpPr>
        <xdr:cNvPr id="4209" name="AutoShape 113" descr="https://dashboards.sdgindex.org/static/profiles/flags/KWT.svg">
          <a:extLst>
            <a:ext uri="{FF2B5EF4-FFF2-40B4-BE49-F238E27FC236}">
              <a16:creationId xmlns="" xmlns:a16="http://schemas.microsoft.com/office/drawing/2014/main" id="{825126A4-B3BB-4809-9FC1-975D98F2CF6B}"/>
            </a:ext>
          </a:extLst>
        </xdr:cNvPr>
        <xdr:cNvSpPr>
          <a:spLocks noChangeAspect="1" noChangeArrowheads="1"/>
        </xdr:cNvSpPr>
      </xdr:nvSpPr>
      <xdr:spPr bwMode="auto">
        <a:xfrm>
          <a:off x="609600" y="61121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272</xdr:row>
      <xdr:rowOff>0</xdr:rowOff>
    </xdr:from>
    <xdr:to>
      <xdr:col>0</xdr:col>
      <xdr:colOff>304800</xdr:colOff>
      <xdr:row>272</xdr:row>
      <xdr:rowOff>304800</xdr:rowOff>
    </xdr:to>
    <xdr:sp macro="" textlink="">
      <xdr:nvSpPr>
        <xdr:cNvPr id="4210" name="AutoShape 114" descr="https://dashboards.sdgindex.org/static/profiles/flags/GHA.svg">
          <a:extLst>
            <a:ext uri="{FF2B5EF4-FFF2-40B4-BE49-F238E27FC236}">
              <a16:creationId xmlns="" xmlns:a16="http://schemas.microsoft.com/office/drawing/2014/main" id="{44D0B145-8B98-4D77-A6E8-C9C2F9DCE10A}"/>
            </a:ext>
          </a:extLst>
        </xdr:cNvPr>
        <xdr:cNvSpPr>
          <a:spLocks noChangeAspect="1" noChangeArrowheads="1"/>
        </xdr:cNvSpPr>
      </xdr:nvSpPr>
      <xdr:spPr bwMode="auto">
        <a:xfrm>
          <a:off x="609600" y="61512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273</xdr:row>
      <xdr:rowOff>0</xdr:rowOff>
    </xdr:from>
    <xdr:to>
      <xdr:col>0</xdr:col>
      <xdr:colOff>304800</xdr:colOff>
      <xdr:row>274</xdr:row>
      <xdr:rowOff>104775</xdr:rowOff>
    </xdr:to>
    <xdr:sp macro="" textlink="">
      <xdr:nvSpPr>
        <xdr:cNvPr id="4211" name="AutoShape 115" descr="https://dashboards.sdgindex.org/static/profiles/flags/BWA.svg">
          <a:extLst>
            <a:ext uri="{FF2B5EF4-FFF2-40B4-BE49-F238E27FC236}">
              <a16:creationId xmlns="" xmlns:a16="http://schemas.microsoft.com/office/drawing/2014/main" id="{577994D8-3000-40A3-9790-F5880C9164B9}"/>
            </a:ext>
          </a:extLst>
        </xdr:cNvPr>
        <xdr:cNvSpPr>
          <a:spLocks noChangeAspect="1" noChangeArrowheads="1"/>
        </xdr:cNvSpPr>
      </xdr:nvSpPr>
      <xdr:spPr bwMode="auto">
        <a:xfrm>
          <a:off x="609600" y="6190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274</xdr:row>
      <xdr:rowOff>0</xdr:rowOff>
    </xdr:from>
    <xdr:to>
      <xdr:col>0</xdr:col>
      <xdr:colOff>304800</xdr:colOff>
      <xdr:row>274</xdr:row>
      <xdr:rowOff>304800</xdr:rowOff>
    </xdr:to>
    <xdr:sp macro="" textlink="">
      <xdr:nvSpPr>
        <xdr:cNvPr id="4212" name="AutoShape 116" descr="https://dashboards.sdgindex.org/static/profiles/flags/NAM.svg">
          <a:extLst>
            <a:ext uri="{FF2B5EF4-FFF2-40B4-BE49-F238E27FC236}">
              <a16:creationId xmlns="" xmlns:a16="http://schemas.microsoft.com/office/drawing/2014/main" id="{D6FD7539-37FF-4036-96F4-274E6DDD1CE4}"/>
            </a:ext>
          </a:extLst>
        </xdr:cNvPr>
        <xdr:cNvSpPr>
          <a:spLocks noChangeAspect="1" noChangeArrowheads="1"/>
        </xdr:cNvSpPr>
      </xdr:nvSpPr>
      <xdr:spPr bwMode="auto">
        <a:xfrm>
          <a:off x="609600" y="62464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304800</xdr:colOff>
      <xdr:row>276</xdr:row>
      <xdr:rowOff>104775</xdr:rowOff>
    </xdr:to>
    <xdr:sp macro="" textlink="">
      <xdr:nvSpPr>
        <xdr:cNvPr id="4213" name="AutoShape 117" descr="https://dashboards.sdgindex.org/static/profiles/flags/TKM.svg">
          <a:extLst>
            <a:ext uri="{FF2B5EF4-FFF2-40B4-BE49-F238E27FC236}">
              <a16:creationId xmlns="" xmlns:a16="http://schemas.microsoft.com/office/drawing/2014/main" id="{6AC6B475-81AF-430C-BCBA-FBC00BC61E6B}"/>
            </a:ext>
          </a:extLst>
        </xdr:cNvPr>
        <xdr:cNvSpPr>
          <a:spLocks noChangeAspect="1" noChangeArrowheads="1"/>
        </xdr:cNvSpPr>
      </xdr:nvSpPr>
      <xdr:spPr bwMode="auto">
        <a:xfrm>
          <a:off x="609600" y="63026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304800</xdr:colOff>
      <xdr:row>277</xdr:row>
      <xdr:rowOff>104775</xdr:rowOff>
    </xdr:to>
    <xdr:sp macro="" textlink="">
      <xdr:nvSpPr>
        <xdr:cNvPr id="4214" name="AutoShape 118" descr="https://dashboards.sdgindex.org/static/profiles/flags/KEN.svg">
          <a:extLst>
            <a:ext uri="{FF2B5EF4-FFF2-40B4-BE49-F238E27FC236}">
              <a16:creationId xmlns="" xmlns:a16="http://schemas.microsoft.com/office/drawing/2014/main" id="{1FE48712-9925-4BC6-BE59-E0447752A963}"/>
            </a:ext>
          </a:extLst>
        </xdr:cNvPr>
        <xdr:cNvSpPr>
          <a:spLocks noChangeAspect="1" noChangeArrowheads="1"/>
        </xdr:cNvSpPr>
      </xdr:nvSpPr>
      <xdr:spPr bwMode="auto">
        <a:xfrm>
          <a:off x="609600" y="63588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304800</xdr:colOff>
      <xdr:row>278</xdr:row>
      <xdr:rowOff>104775</xdr:rowOff>
    </xdr:to>
    <xdr:sp macro="" textlink="">
      <xdr:nvSpPr>
        <xdr:cNvPr id="4215" name="AutoShape 119" descr="https://dashboards.sdgindex.org/static/profiles/flags/VUT.svg">
          <a:extLst>
            <a:ext uri="{FF2B5EF4-FFF2-40B4-BE49-F238E27FC236}">
              <a16:creationId xmlns="" xmlns:a16="http://schemas.microsoft.com/office/drawing/2014/main" id="{A37DAB02-66F4-4FDD-92C0-7A4651CBCEC5}"/>
            </a:ext>
          </a:extLst>
        </xdr:cNvPr>
        <xdr:cNvSpPr>
          <a:spLocks noChangeAspect="1" noChangeArrowheads="1"/>
        </xdr:cNvSpPr>
      </xdr:nvSpPr>
      <xdr:spPr bwMode="auto">
        <a:xfrm>
          <a:off x="609600" y="6397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278</xdr:row>
      <xdr:rowOff>0</xdr:rowOff>
    </xdr:from>
    <xdr:to>
      <xdr:col>0</xdr:col>
      <xdr:colOff>304800</xdr:colOff>
      <xdr:row>278</xdr:row>
      <xdr:rowOff>304800</xdr:rowOff>
    </xdr:to>
    <xdr:sp macro="" textlink="">
      <xdr:nvSpPr>
        <xdr:cNvPr id="4216" name="AutoShape 120" descr="https://dashboards.sdgindex.org/static/profiles/flags/IND.svg">
          <a:extLst>
            <a:ext uri="{FF2B5EF4-FFF2-40B4-BE49-F238E27FC236}">
              <a16:creationId xmlns="" xmlns:a16="http://schemas.microsoft.com/office/drawing/2014/main" id="{04306DBD-77BC-4876-88AD-5A3FF13A19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64541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279</xdr:row>
      <xdr:rowOff>0</xdr:rowOff>
    </xdr:from>
    <xdr:to>
      <xdr:col>0</xdr:col>
      <xdr:colOff>304800</xdr:colOff>
      <xdr:row>280</xdr:row>
      <xdr:rowOff>104775</xdr:rowOff>
    </xdr:to>
    <xdr:sp macro="" textlink="">
      <xdr:nvSpPr>
        <xdr:cNvPr id="4217" name="AutoShape 121" descr="https://dashboards.sdgindex.org/static/profiles/flags/GTM.svg">
          <a:extLst>
            <a:ext uri="{FF2B5EF4-FFF2-40B4-BE49-F238E27FC236}">
              <a16:creationId xmlns="" xmlns:a16="http://schemas.microsoft.com/office/drawing/2014/main" id="{906B5F40-D4D3-42BE-AB9A-F28F8BC3FDF9}"/>
            </a:ext>
          </a:extLst>
        </xdr:cNvPr>
        <xdr:cNvSpPr>
          <a:spLocks noChangeAspect="1" noChangeArrowheads="1"/>
        </xdr:cNvSpPr>
      </xdr:nvSpPr>
      <xdr:spPr bwMode="auto">
        <a:xfrm>
          <a:off x="609600" y="64931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280</xdr:row>
      <xdr:rowOff>0</xdr:rowOff>
    </xdr:from>
    <xdr:to>
      <xdr:col>0</xdr:col>
      <xdr:colOff>304800</xdr:colOff>
      <xdr:row>281</xdr:row>
      <xdr:rowOff>104775</xdr:rowOff>
    </xdr:to>
    <xdr:sp macro="" textlink="">
      <xdr:nvSpPr>
        <xdr:cNvPr id="4218" name="AutoShape 122" descr="https://dashboards.sdgindex.org/static/profiles/flags/VEN.svg">
          <a:extLst>
            <a:ext uri="{FF2B5EF4-FFF2-40B4-BE49-F238E27FC236}">
              <a16:creationId xmlns="" xmlns:a16="http://schemas.microsoft.com/office/drawing/2014/main" id="{233BDA1F-754C-47C9-887E-5ACE49E639A4}"/>
            </a:ext>
          </a:extLst>
        </xdr:cNvPr>
        <xdr:cNvSpPr>
          <a:spLocks noChangeAspect="1" noChangeArrowheads="1"/>
        </xdr:cNvSpPr>
      </xdr:nvSpPr>
      <xdr:spPr bwMode="auto">
        <a:xfrm>
          <a:off x="609600" y="65493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281</xdr:row>
      <xdr:rowOff>0</xdr:rowOff>
    </xdr:from>
    <xdr:to>
      <xdr:col>0</xdr:col>
      <xdr:colOff>304800</xdr:colOff>
      <xdr:row>282</xdr:row>
      <xdr:rowOff>104775</xdr:rowOff>
    </xdr:to>
    <xdr:sp macro="" textlink="">
      <xdr:nvSpPr>
        <xdr:cNvPr id="4219" name="AutoShape 123" descr="https://dashboards.sdgindex.org/static/profiles/flags/GMB.svg">
          <a:extLst>
            <a:ext uri="{FF2B5EF4-FFF2-40B4-BE49-F238E27FC236}">
              <a16:creationId xmlns="" xmlns:a16="http://schemas.microsoft.com/office/drawing/2014/main" id="{57D9CFA0-D51E-41F9-8C10-08B158AC067A}"/>
            </a:ext>
          </a:extLst>
        </xdr:cNvPr>
        <xdr:cNvSpPr>
          <a:spLocks noChangeAspect="1" noChangeArrowheads="1"/>
        </xdr:cNvSpPr>
      </xdr:nvSpPr>
      <xdr:spPr bwMode="auto">
        <a:xfrm>
          <a:off x="609600" y="66236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282</xdr:row>
      <xdr:rowOff>0</xdr:rowOff>
    </xdr:from>
    <xdr:to>
      <xdr:col>0</xdr:col>
      <xdr:colOff>304800</xdr:colOff>
      <xdr:row>282</xdr:row>
      <xdr:rowOff>304800</xdr:rowOff>
    </xdr:to>
    <xdr:sp macro="" textlink="">
      <xdr:nvSpPr>
        <xdr:cNvPr id="4220" name="AutoShape 124" descr="https://dashboards.sdgindex.org/static/profiles/flags/STP.svg">
          <a:extLst>
            <a:ext uri="{FF2B5EF4-FFF2-40B4-BE49-F238E27FC236}">
              <a16:creationId xmlns="" xmlns:a16="http://schemas.microsoft.com/office/drawing/2014/main" id="{BD9A557A-ECFB-44C5-A430-D54874A18F03}"/>
            </a:ext>
          </a:extLst>
        </xdr:cNvPr>
        <xdr:cNvSpPr>
          <a:spLocks noChangeAspect="1" noChangeArrowheads="1"/>
        </xdr:cNvSpPr>
      </xdr:nvSpPr>
      <xdr:spPr bwMode="auto">
        <a:xfrm>
          <a:off x="609600" y="66798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283</xdr:row>
      <xdr:rowOff>0</xdr:rowOff>
    </xdr:from>
    <xdr:to>
      <xdr:col>0</xdr:col>
      <xdr:colOff>304800</xdr:colOff>
      <xdr:row>284</xdr:row>
      <xdr:rowOff>104775</xdr:rowOff>
    </xdr:to>
    <xdr:sp macro="" textlink="">
      <xdr:nvSpPr>
        <xdr:cNvPr id="4221" name="AutoShape 125" descr="https://dashboards.sdgindex.org/static/profiles/flags/ZWE.svg">
          <a:extLst>
            <a:ext uri="{FF2B5EF4-FFF2-40B4-BE49-F238E27FC236}">
              <a16:creationId xmlns="" xmlns:a16="http://schemas.microsoft.com/office/drawing/2014/main" id="{A5C1BFE2-F168-4D72-A294-04F35CF5C169}"/>
            </a:ext>
          </a:extLst>
        </xdr:cNvPr>
        <xdr:cNvSpPr>
          <a:spLocks noChangeAspect="1" noChangeArrowheads="1"/>
        </xdr:cNvSpPr>
      </xdr:nvSpPr>
      <xdr:spPr bwMode="auto">
        <a:xfrm>
          <a:off x="609600" y="67903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284</xdr:row>
      <xdr:rowOff>0</xdr:rowOff>
    </xdr:from>
    <xdr:to>
      <xdr:col>0</xdr:col>
      <xdr:colOff>304800</xdr:colOff>
      <xdr:row>284</xdr:row>
      <xdr:rowOff>304800</xdr:rowOff>
    </xdr:to>
    <xdr:sp macro="" textlink="">
      <xdr:nvSpPr>
        <xdr:cNvPr id="4222" name="AutoShape 126" descr="https://dashboards.sdgindex.org/static/profiles/flags/SEN.svg">
          <a:extLst>
            <a:ext uri="{FF2B5EF4-FFF2-40B4-BE49-F238E27FC236}">
              <a16:creationId xmlns="" xmlns:a16="http://schemas.microsoft.com/office/drawing/2014/main" id="{21B8D8F8-536E-4585-AD80-411D46814111}"/>
            </a:ext>
          </a:extLst>
        </xdr:cNvPr>
        <xdr:cNvSpPr>
          <a:spLocks noChangeAspect="1" noChangeArrowheads="1"/>
        </xdr:cNvSpPr>
      </xdr:nvSpPr>
      <xdr:spPr bwMode="auto">
        <a:xfrm>
          <a:off x="609600" y="68465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285</xdr:row>
      <xdr:rowOff>0</xdr:rowOff>
    </xdr:from>
    <xdr:to>
      <xdr:col>0</xdr:col>
      <xdr:colOff>304800</xdr:colOff>
      <xdr:row>286</xdr:row>
      <xdr:rowOff>104775</xdr:rowOff>
    </xdr:to>
    <xdr:sp macro="" textlink="">
      <xdr:nvSpPr>
        <xdr:cNvPr id="4223" name="AutoShape 127" descr="https://dashboards.sdgindex.org/static/profiles/flags/SYR.svg">
          <a:extLst>
            <a:ext uri="{FF2B5EF4-FFF2-40B4-BE49-F238E27FC236}">
              <a16:creationId xmlns="" xmlns:a16="http://schemas.microsoft.com/office/drawing/2014/main" id="{5E7BB2B6-46FF-4505-9145-EA79777BD65F}"/>
            </a:ext>
          </a:extLst>
        </xdr:cNvPr>
        <xdr:cNvSpPr>
          <a:spLocks noChangeAspect="1" noChangeArrowheads="1"/>
        </xdr:cNvSpPr>
      </xdr:nvSpPr>
      <xdr:spPr bwMode="auto">
        <a:xfrm>
          <a:off x="609600" y="69027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286</xdr:row>
      <xdr:rowOff>0</xdr:rowOff>
    </xdr:from>
    <xdr:to>
      <xdr:col>0</xdr:col>
      <xdr:colOff>304800</xdr:colOff>
      <xdr:row>287</xdr:row>
      <xdr:rowOff>104775</xdr:rowOff>
    </xdr:to>
    <xdr:sp macro="" textlink="">
      <xdr:nvSpPr>
        <xdr:cNvPr id="4224" name="AutoShape 128" descr="https://dashboards.sdgindex.org/static/profiles/flags/GUY.svg">
          <a:extLst>
            <a:ext uri="{FF2B5EF4-FFF2-40B4-BE49-F238E27FC236}">
              <a16:creationId xmlns="" xmlns:a16="http://schemas.microsoft.com/office/drawing/2014/main" id="{BFE774B4-7014-4AAF-8C57-4B7C4074DD87}"/>
            </a:ext>
          </a:extLst>
        </xdr:cNvPr>
        <xdr:cNvSpPr>
          <a:spLocks noChangeAspect="1" noChangeArrowheads="1"/>
        </xdr:cNvSpPr>
      </xdr:nvSpPr>
      <xdr:spPr bwMode="auto">
        <a:xfrm>
          <a:off x="609600" y="69951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287</xdr:row>
      <xdr:rowOff>0</xdr:rowOff>
    </xdr:from>
    <xdr:to>
      <xdr:col>0</xdr:col>
      <xdr:colOff>304800</xdr:colOff>
      <xdr:row>288</xdr:row>
      <xdr:rowOff>104775</xdr:rowOff>
    </xdr:to>
    <xdr:sp macro="" textlink="">
      <xdr:nvSpPr>
        <xdr:cNvPr id="4225" name="AutoShape 129" descr="https://dashboards.sdgindex.org/static/profiles/flags/PAK.svg">
          <a:extLst>
            <a:ext uri="{FF2B5EF4-FFF2-40B4-BE49-F238E27FC236}">
              <a16:creationId xmlns="" xmlns:a16="http://schemas.microsoft.com/office/drawing/2014/main" id="{7F40826B-332A-42CB-A001-6CCEA34AEB3D}"/>
            </a:ext>
          </a:extLst>
        </xdr:cNvPr>
        <xdr:cNvSpPr>
          <a:spLocks noChangeAspect="1" noChangeArrowheads="1"/>
        </xdr:cNvSpPr>
      </xdr:nvSpPr>
      <xdr:spPr bwMode="auto">
        <a:xfrm>
          <a:off x="609600" y="70513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288</xdr:row>
      <xdr:rowOff>0</xdr:rowOff>
    </xdr:from>
    <xdr:to>
      <xdr:col>0</xdr:col>
      <xdr:colOff>304800</xdr:colOff>
      <xdr:row>288</xdr:row>
      <xdr:rowOff>304800</xdr:rowOff>
    </xdr:to>
    <xdr:sp macro="" textlink="">
      <xdr:nvSpPr>
        <xdr:cNvPr id="4226" name="AutoShape 130" descr="https://dashboards.sdgindex.org/static/profiles/flags/RWA.svg">
          <a:extLst>
            <a:ext uri="{FF2B5EF4-FFF2-40B4-BE49-F238E27FC236}">
              <a16:creationId xmlns="" xmlns:a16="http://schemas.microsoft.com/office/drawing/2014/main" id="{D2729C5B-CE55-43C4-9CDD-2299F26248F4}"/>
            </a:ext>
          </a:extLst>
        </xdr:cNvPr>
        <xdr:cNvSpPr>
          <a:spLocks noChangeAspect="1" noChangeArrowheads="1"/>
        </xdr:cNvSpPr>
      </xdr:nvSpPr>
      <xdr:spPr bwMode="auto">
        <a:xfrm>
          <a:off x="609600" y="7107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304800</xdr:colOff>
      <xdr:row>290</xdr:row>
      <xdr:rowOff>104775</xdr:rowOff>
    </xdr:to>
    <xdr:sp macro="" textlink="">
      <xdr:nvSpPr>
        <xdr:cNvPr id="4227" name="AutoShape 131" descr="https://dashboards.sdgindex.org/static/profiles/flags/CIV.svg">
          <a:extLst>
            <a:ext uri="{FF2B5EF4-FFF2-40B4-BE49-F238E27FC236}">
              <a16:creationId xmlns="" xmlns:a16="http://schemas.microsoft.com/office/drawing/2014/main" id="{BADF440A-A202-4E0A-BF2B-5410B004BE95}"/>
            </a:ext>
          </a:extLst>
        </xdr:cNvPr>
        <xdr:cNvSpPr>
          <a:spLocks noChangeAspect="1" noChangeArrowheads="1"/>
        </xdr:cNvSpPr>
      </xdr:nvSpPr>
      <xdr:spPr bwMode="auto">
        <a:xfrm>
          <a:off x="609600" y="71637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290</xdr:row>
      <xdr:rowOff>0</xdr:rowOff>
    </xdr:from>
    <xdr:to>
      <xdr:col>0</xdr:col>
      <xdr:colOff>304800</xdr:colOff>
      <xdr:row>290</xdr:row>
      <xdr:rowOff>304800</xdr:rowOff>
    </xdr:to>
    <xdr:sp macro="" textlink="">
      <xdr:nvSpPr>
        <xdr:cNvPr id="4228" name="AutoShape 132" descr="https://dashboards.sdgindex.org/static/profiles/flags/TZA.svg">
          <a:extLst>
            <a:ext uri="{FF2B5EF4-FFF2-40B4-BE49-F238E27FC236}">
              <a16:creationId xmlns="" xmlns:a16="http://schemas.microsoft.com/office/drawing/2014/main" id="{912BB9AF-FB3B-4209-BC91-464917B02A9A}"/>
            </a:ext>
          </a:extLst>
        </xdr:cNvPr>
        <xdr:cNvSpPr>
          <a:spLocks noChangeAspect="1" noChangeArrowheads="1"/>
        </xdr:cNvSpPr>
      </xdr:nvSpPr>
      <xdr:spPr bwMode="auto">
        <a:xfrm>
          <a:off x="609600" y="7219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291</xdr:row>
      <xdr:rowOff>0</xdr:rowOff>
    </xdr:from>
    <xdr:to>
      <xdr:col>0</xdr:col>
      <xdr:colOff>304800</xdr:colOff>
      <xdr:row>292</xdr:row>
      <xdr:rowOff>104775</xdr:rowOff>
    </xdr:to>
    <xdr:sp macro="" textlink="">
      <xdr:nvSpPr>
        <xdr:cNvPr id="4229" name="AutoShape 133" descr="https://dashboards.sdgindex.org/static/profiles/flags/MRT.svg">
          <a:extLst>
            <a:ext uri="{FF2B5EF4-FFF2-40B4-BE49-F238E27FC236}">
              <a16:creationId xmlns="" xmlns:a16="http://schemas.microsoft.com/office/drawing/2014/main" id="{FA22B097-04D5-40B6-80AD-9BDF7C950ACD}"/>
            </a:ext>
          </a:extLst>
        </xdr:cNvPr>
        <xdr:cNvSpPr>
          <a:spLocks noChangeAspect="1" noChangeArrowheads="1"/>
        </xdr:cNvSpPr>
      </xdr:nvSpPr>
      <xdr:spPr bwMode="auto">
        <a:xfrm>
          <a:off x="609600" y="7276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304800</xdr:colOff>
      <xdr:row>293</xdr:row>
      <xdr:rowOff>104775</xdr:rowOff>
    </xdr:to>
    <xdr:sp macro="" textlink="">
      <xdr:nvSpPr>
        <xdr:cNvPr id="4230" name="AutoShape 134" descr="https://dashboards.sdgindex.org/static/profiles/flags/CMR.svg">
          <a:extLst>
            <a:ext uri="{FF2B5EF4-FFF2-40B4-BE49-F238E27FC236}">
              <a16:creationId xmlns="" xmlns:a16="http://schemas.microsoft.com/office/drawing/2014/main" id="{07C27005-2ACE-4571-A347-548771D7B50E}"/>
            </a:ext>
          </a:extLst>
        </xdr:cNvPr>
        <xdr:cNvSpPr>
          <a:spLocks noChangeAspect="1" noChangeArrowheads="1"/>
        </xdr:cNvSpPr>
      </xdr:nvSpPr>
      <xdr:spPr bwMode="auto">
        <a:xfrm>
          <a:off x="609600" y="73323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293</xdr:row>
      <xdr:rowOff>0</xdr:rowOff>
    </xdr:from>
    <xdr:to>
      <xdr:col>0</xdr:col>
      <xdr:colOff>304800</xdr:colOff>
      <xdr:row>294</xdr:row>
      <xdr:rowOff>104775</xdr:rowOff>
    </xdr:to>
    <xdr:sp macro="" textlink="">
      <xdr:nvSpPr>
        <xdr:cNvPr id="4231" name="AutoShape 135" descr="https://dashboards.sdgindex.org/static/profiles/flags/LSO.svg">
          <a:extLst>
            <a:ext uri="{FF2B5EF4-FFF2-40B4-BE49-F238E27FC236}">
              <a16:creationId xmlns="" xmlns:a16="http://schemas.microsoft.com/office/drawing/2014/main" id="{17A99C64-42F6-4645-847D-2404A3A27DC7}"/>
            </a:ext>
          </a:extLst>
        </xdr:cNvPr>
        <xdr:cNvSpPr>
          <a:spLocks noChangeAspect="1" noChangeArrowheads="1"/>
        </xdr:cNvSpPr>
      </xdr:nvSpPr>
      <xdr:spPr bwMode="auto">
        <a:xfrm>
          <a:off x="609600" y="73885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294</xdr:row>
      <xdr:rowOff>0</xdr:rowOff>
    </xdr:from>
    <xdr:to>
      <xdr:col>0</xdr:col>
      <xdr:colOff>304800</xdr:colOff>
      <xdr:row>295</xdr:row>
      <xdr:rowOff>104775</xdr:rowOff>
    </xdr:to>
    <xdr:sp macro="" textlink="">
      <xdr:nvSpPr>
        <xdr:cNvPr id="4232" name="AutoShape 136" descr="https://dashboards.sdgindex.org/static/profiles/flags/ETH.svg">
          <a:extLst>
            <a:ext uri="{FF2B5EF4-FFF2-40B4-BE49-F238E27FC236}">
              <a16:creationId xmlns="" xmlns:a16="http://schemas.microsoft.com/office/drawing/2014/main" id="{526718B5-C2D1-4AAD-B514-34E0346B8A0A}"/>
            </a:ext>
          </a:extLst>
        </xdr:cNvPr>
        <xdr:cNvSpPr>
          <a:spLocks noChangeAspect="1" noChangeArrowheads="1"/>
        </xdr:cNvSpPr>
      </xdr:nvSpPr>
      <xdr:spPr bwMode="auto">
        <a:xfrm>
          <a:off x="609600" y="74447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304800</xdr:colOff>
      <xdr:row>296</xdr:row>
      <xdr:rowOff>104775</xdr:rowOff>
    </xdr:to>
    <xdr:sp macro="" textlink="">
      <xdr:nvSpPr>
        <xdr:cNvPr id="4233" name="AutoShape 137" descr="https://dashboards.sdgindex.org/static/profiles/flags/AFG.svg">
          <a:extLst>
            <a:ext uri="{FF2B5EF4-FFF2-40B4-BE49-F238E27FC236}">
              <a16:creationId xmlns="" xmlns:a16="http://schemas.microsoft.com/office/drawing/2014/main" id="{82BF9C62-0A50-47F9-832B-1FAB43D5637F}"/>
            </a:ext>
          </a:extLst>
        </xdr:cNvPr>
        <xdr:cNvSpPr>
          <a:spLocks noChangeAspect="1" noChangeArrowheads="1"/>
        </xdr:cNvSpPr>
      </xdr:nvSpPr>
      <xdr:spPr bwMode="auto">
        <a:xfrm>
          <a:off x="609600" y="7500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296</xdr:row>
      <xdr:rowOff>0</xdr:rowOff>
    </xdr:from>
    <xdr:to>
      <xdr:col>0</xdr:col>
      <xdr:colOff>304800</xdr:colOff>
      <xdr:row>296</xdr:row>
      <xdr:rowOff>304800</xdr:rowOff>
    </xdr:to>
    <xdr:sp macro="" textlink="">
      <xdr:nvSpPr>
        <xdr:cNvPr id="4234" name="AutoShape 138" descr="https://dashboards.sdgindex.org/static/profiles/flags/DJI.svg">
          <a:extLst>
            <a:ext uri="{FF2B5EF4-FFF2-40B4-BE49-F238E27FC236}">
              <a16:creationId xmlns="" xmlns:a16="http://schemas.microsoft.com/office/drawing/2014/main" id="{9A5A6137-FDB9-4A29-A300-69088765E866}"/>
            </a:ext>
          </a:extLst>
        </xdr:cNvPr>
        <xdr:cNvSpPr>
          <a:spLocks noChangeAspect="1" noChangeArrowheads="1"/>
        </xdr:cNvSpPr>
      </xdr:nvSpPr>
      <xdr:spPr bwMode="auto">
        <a:xfrm>
          <a:off x="609600" y="75571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297</xdr:row>
      <xdr:rowOff>0</xdr:rowOff>
    </xdr:from>
    <xdr:to>
      <xdr:col>0</xdr:col>
      <xdr:colOff>304800</xdr:colOff>
      <xdr:row>298</xdr:row>
      <xdr:rowOff>104775</xdr:rowOff>
    </xdr:to>
    <xdr:sp macro="" textlink="">
      <xdr:nvSpPr>
        <xdr:cNvPr id="4235" name="AutoShape 139" descr="https://dashboards.sdgindex.org/static/profiles/flags/BFA.svg">
          <a:extLst>
            <a:ext uri="{FF2B5EF4-FFF2-40B4-BE49-F238E27FC236}">
              <a16:creationId xmlns="" xmlns:a16="http://schemas.microsoft.com/office/drawing/2014/main" id="{F007A13A-02CF-4648-BC17-1DF6CBF98D31}"/>
            </a:ext>
          </a:extLst>
        </xdr:cNvPr>
        <xdr:cNvSpPr>
          <a:spLocks noChangeAspect="1" noChangeArrowheads="1"/>
        </xdr:cNvSpPr>
      </xdr:nvSpPr>
      <xdr:spPr bwMode="auto">
        <a:xfrm>
          <a:off x="609600" y="7596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298</xdr:row>
      <xdr:rowOff>0</xdr:rowOff>
    </xdr:from>
    <xdr:to>
      <xdr:col>0</xdr:col>
      <xdr:colOff>304800</xdr:colOff>
      <xdr:row>298</xdr:row>
      <xdr:rowOff>304800</xdr:rowOff>
    </xdr:to>
    <xdr:sp macro="" textlink="">
      <xdr:nvSpPr>
        <xdr:cNvPr id="4236" name="AutoShape 140" descr="https://dashboards.sdgindex.org/static/profiles/flags/UGA.svg">
          <a:extLst>
            <a:ext uri="{FF2B5EF4-FFF2-40B4-BE49-F238E27FC236}">
              <a16:creationId xmlns="" xmlns:a16="http://schemas.microsoft.com/office/drawing/2014/main" id="{08500EB6-0D74-4592-83F7-22307F21997C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523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299</xdr:row>
      <xdr:rowOff>0</xdr:rowOff>
    </xdr:from>
    <xdr:to>
      <xdr:col>0</xdr:col>
      <xdr:colOff>304800</xdr:colOff>
      <xdr:row>300</xdr:row>
      <xdr:rowOff>104775</xdr:rowOff>
    </xdr:to>
    <xdr:sp macro="" textlink="">
      <xdr:nvSpPr>
        <xdr:cNvPr id="4237" name="AutoShape 141" descr="https://dashboards.sdgindex.org/static/profiles/flags/ZMB.svg">
          <a:extLst>
            <a:ext uri="{FF2B5EF4-FFF2-40B4-BE49-F238E27FC236}">
              <a16:creationId xmlns="" xmlns:a16="http://schemas.microsoft.com/office/drawing/2014/main" id="{8C1C1460-DDBA-4D7D-B30E-B89BFAE3A835}"/>
            </a:ext>
          </a:extLst>
        </xdr:cNvPr>
        <xdr:cNvSpPr>
          <a:spLocks noChangeAspect="1" noChangeArrowheads="1"/>
        </xdr:cNvSpPr>
      </xdr:nvSpPr>
      <xdr:spPr bwMode="auto">
        <a:xfrm>
          <a:off x="609600" y="77085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300</xdr:row>
      <xdr:rowOff>0</xdr:rowOff>
    </xdr:from>
    <xdr:to>
      <xdr:col>0</xdr:col>
      <xdr:colOff>304800</xdr:colOff>
      <xdr:row>301</xdr:row>
      <xdr:rowOff>104775</xdr:rowOff>
    </xdr:to>
    <xdr:sp macro="" textlink="">
      <xdr:nvSpPr>
        <xdr:cNvPr id="4238" name="AutoShape 142" descr="https://dashboards.sdgindex.org/static/profiles/flags/SWZ.svg">
          <a:extLst>
            <a:ext uri="{FF2B5EF4-FFF2-40B4-BE49-F238E27FC236}">
              <a16:creationId xmlns="" xmlns:a16="http://schemas.microsoft.com/office/drawing/2014/main" id="{AEB28F11-E33F-4C18-A7BB-CC2B4DDDAEE1}"/>
            </a:ext>
          </a:extLst>
        </xdr:cNvPr>
        <xdr:cNvSpPr>
          <a:spLocks noChangeAspect="1" noChangeArrowheads="1"/>
        </xdr:cNvSpPr>
      </xdr:nvSpPr>
      <xdr:spPr bwMode="auto">
        <a:xfrm>
          <a:off x="609600" y="77476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301</xdr:row>
      <xdr:rowOff>0</xdr:rowOff>
    </xdr:from>
    <xdr:to>
      <xdr:col>0</xdr:col>
      <xdr:colOff>304800</xdr:colOff>
      <xdr:row>302</xdr:row>
      <xdr:rowOff>104775</xdr:rowOff>
    </xdr:to>
    <xdr:sp macro="" textlink="">
      <xdr:nvSpPr>
        <xdr:cNvPr id="4239" name="AutoShape 143" descr="https://dashboards.sdgindex.org/static/profiles/flags/TGO.svg">
          <a:extLst>
            <a:ext uri="{FF2B5EF4-FFF2-40B4-BE49-F238E27FC236}">
              <a16:creationId xmlns="" xmlns:a16="http://schemas.microsoft.com/office/drawing/2014/main" id="{C1F95A6B-EF5C-41A6-8672-5E0DA3C6A72F}"/>
            </a:ext>
          </a:extLst>
        </xdr:cNvPr>
        <xdr:cNvSpPr>
          <a:spLocks noChangeAspect="1" noChangeArrowheads="1"/>
        </xdr:cNvSpPr>
      </xdr:nvSpPr>
      <xdr:spPr bwMode="auto">
        <a:xfrm>
          <a:off x="609600" y="78038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302</xdr:row>
      <xdr:rowOff>0</xdr:rowOff>
    </xdr:from>
    <xdr:to>
      <xdr:col>0</xdr:col>
      <xdr:colOff>304800</xdr:colOff>
      <xdr:row>303</xdr:row>
      <xdr:rowOff>104775</xdr:rowOff>
    </xdr:to>
    <xdr:sp macro="" textlink="">
      <xdr:nvSpPr>
        <xdr:cNvPr id="4240" name="AutoShape 144" descr="https://dashboards.sdgindex.org/static/profiles/flags/COG.svg">
          <a:extLst>
            <a:ext uri="{FF2B5EF4-FFF2-40B4-BE49-F238E27FC236}">
              <a16:creationId xmlns="" xmlns:a16="http://schemas.microsoft.com/office/drawing/2014/main" id="{17068FE4-3DAC-4545-9187-9684BAB8B04E}"/>
            </a:ext>
          </a:extLst>
        </xdr:cNvPr>
        <xdr:cNvSpPr>
          <a:spLocks noChangeAspect="1" noChangeArrowheads="1"/>
        </xdr:cNvSpPr>
      </xdr:nvSpPr>
      <xdr:spPr bwMode="auto">
        <a:xfrm>
          <a:off x="609600" y="78428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304800</xdr:colOff>
      <xdr:row>304</xdr:row>
      <xdr:rowOff>104775</xdr:rowOff>
    </xdr:to>
    <xdr:sp macro="" textlink="">
      <xdr:nvSpPr>
        <xdr:cNvPr id="4241" name="AutoShape 145" descr="https://dashboards.sdgindex.org/static/profiles/flags/YEM.svg">
          <a:extLst>
            <a:ext uri="{FF2B5EF4-FFF2-40B4-BE49-F238E27FC236}">
              <a16:creationId xmlns="" xmlns:a16="http://schemas.microsoft.com/office/drawing/2014/main" id="{469EE6D6-55F6-4AAC-9E2F-838C9C984432}"/>
            </a:ext>
          </a:extLst>
        </xdr:cNvPr>
        <xdr:cNvSpPr>
          <a:spLocks noChangeAspect="1" noChangeArrowheads="1"/>
        </xdr:cNvSpPr>
      </xdr:nvSpPr>
      <xdr:spPr bwMode="auto">
        <a:xfrm>
          <a:off x="609600" y="78990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304</xdr:row>
      <xdr:rowOff>0</xdr:rowOff>
    </xdr:from>
    <xdr:to>
      <xdr:col>0</xdr:col>
      <xdr:colOff>304800</xdr:colOff>
      <xdr:row>305</xdr:row>
      <xdr:rowOff>104775</xdr:rowOff>
    </xdr:to>
    <xdr:sp macro="" textlink="">
      <xdr:nvSpPr>
        <xdr:cNvPr id="4242" name="AutoShape 146" descr="https://dashboards.sdgindex.org/static/profiles/flags/MLI.svg">
          <a:extLst>
            <a:ext uri="{FF2B5EF4-FFF2-40B4-BE49-F238E27FC236}">
              <a16:creationId xmlns="" xmlns:a16="http://schemas.microsoft.com/office/drawing/2014/main" id="{3611AF9F-BA06-4B93-AEC9-2C54EBB39613}"/>
            </a:ext>
          </a:extLst>
        </xdr:cNvPr>
        <xdr:cNvSpPr>
          <a:spLocks noChangeAspect="1" noChangeArrowheads="1"/>
        </xdr:cNvSpPr>
      </xdr:nvSpPr>
      <xdr:spPr bwMode="auto">
        <a:xfrm>
          <a:off x="609600" y="79552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305</xdr:row>
      <xdr:rowOff>0</xdr:rowOff>
    </xdr:from>
    <xdr:to>
      <xdr:col>0</xdr:col>
      <xdr:colOff>304800</xdr:colOff>
      <xdr:row>306</xdr:row>
      <xdr:rowOff>104775</xdr:rowOff>
    </xdr:to>
    <xdr:sp macro="" textlink="">
      <xdr:nvSpPr>
        <xdr:cNvPr id="4243" name="AutoShape 147" descr="https://dashboards.sdgindex.org/static/profiles/flags/BDI.svg">
          <a:extLst>
            <a:ext uri="{FF2B5EF4-FFF2-40B4-BE49-F238E27FC236}">
              <a16:creationId xmlns="" xmlns:a16="http://schemas.microsoft.com/office/drawing/2014/main" id="{FA52B7C1-D455-4CF5-B537-1F4F1C00772C}"/>
            </a:ext>
          </a:extLst>
        </xdr:cNvPr>
        <xdr:cNvSpPr>
          <a:spLocks noChangeAspect="1" noChangeArrowheads="1"/>
        </xdr:cNvSpPr>
      </xdr:nvSpPr>
      <xdr:spPr bwMode="auto">
        <a:xfrm>
          <a:off x="609600" y="79943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306</xdr:row>
      <xdr:rowOff>0</xdr:rowOff>
    </xdr:from>
    <xdr:to>
      <xdr:col>0</xdr:col>
      <xdr:colOff>304800</xdr:colOff>
      <xdr:row>307</xdr:row>
      <xdr:rowOff>104775</xdr:rowOff>
    </xdr:to>
    <xdr:sp macro="" textlink="">
      <xdr:nvSpPr>
        <xdr:cNvPr id="4244" name="AutoShape 148" descr="https://dashboards.sdgindex.org/static/profiles/flags/SLE.svg">
          <a:extLst>
            <a:ext uri="{FF2B5EF4-FFF2-40B4-BE49-F238E27FC236}">
              <a16:creationId xmlns="" xmlns:a16="http://schemas.microsoft.com/office/drawing/2014/main" id="{E89AA99A-87F1-4639-8FDE-9E9AB00C40D9}"/>
            </a:ext>
          </a:extLst>
        </xdr:cNvPr>
        <xdr:cNvSpPr>
          <a:spLocks noChangeAspect="1" noChangeArrowheads="1"/>
        </xdr:cNvSpPr>
      </xdr:nvSpPr>
      <xdr:spPr bwMode="auto">
        <a:xfrm>
          <a:off x="609600" y="80505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307</xdr:row>
      <xdr:rowOff>0</xdr:rowOff>
    </xdr:from>
    <xdr:to>
      <xdr:col>0</xdr:col>
      <xdr:colOff>304800</xdr:colOff>
      <xdr:row>308</xdr:row>
      <xdr:rowOff>104775</xdr:rowOff>
    </xdr:to>
    <xdr:sp macro="" textlink="">
      <xdr:nvSpPr>
        <xdr:cNvPr id="4245" name="AutoShape 149" descr="https://dashboards.sdgindex.org/static/profiles/flags/MWI.svg">
          <a:extLst>
            <a:ext uri="{FF2B5EF4-FFF2-40B4-BE49-F238E27FC236}">
              <a16:creationId xmlns="" xmlns:a16="http://schemas.microsoft.com/office/drawing/2014/main" id="{DA7F4C46-402C-49DD-91B7-EE478ED87684}"/>
            </a:ext>
          </a:extLst>
        </xdr:cNvPr>
        <xdr:cNvSpPr>
          <a:spLocks noChangeAspect="1" noChangeArrowheads="1"/>
        </xdr:cNvSpPr>
      </xdr:nvSpPr>
      <xdr:spPr bwMode="auto">
        <a:xfrm>
          <a:off x="609600" y="81067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308</xdr:row>
      <xdr:rowOff>0</xdr:rowOff>
    </xdr:from>
    <xdr:to>
      <xdr:col>0</xdr:col>
      <xdr:colOff>304800</xdr:colOff>
      <xdr:row>309</xdr:row>
      <xdr:rowOff>104775</xdr:rowOff>
    </xdr:to>
    <xdr:sp macro="" textlink="">
      <xdr:nvSpPr>
        <xdr:cNvPr id="4246" name="AutoShape 150" descr="https://dashboards.sdgindex.org/static/profiles/flags/HTI.svg">
          <a:extLst>
            <a:ext uri="{FF2B5EF4-FFF2-40B4-BE49-F238E27FC236}">
              <a16:creationId xmlns="" xmlns:a16="http://schemas.microsoft.com/office/drawing/2014/main" id="{28EB8497-EDF7-43FC-970A-36D59701704C}"/>
            </a:ext>
          </a:extLst>
        </xdr:cNvPr>
        <xdr:cNvSpPr>
          <a:spLocks noChangeAspect="1" noChangeArrowheads="1"/>
        </xdr:cNvSpPr>
      </xdr:nvSpPr>
      <xdr:spPr bwMode="auto">
        <a:xfrm>
          <a:off x="609600" y="81457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309</xdr:row>
      <xdr:rowOff>0</xdr:rowOff>
    </xdr:from>
    <xdr:to>
      <xdr:col>0</xdr:col>
      <xdr:colOff>304800</xdr:colOff>
      <xdr:row>310</xdr:row>
      <xdr:rowOff>104775</xdr:rowOff>
    </xdr:to>
    <xdr:sp macro="" textlink="">
      <xdr:nvSpPr>
        <xdr:cNvPr id="4247" name="AutoShape 151" descr="https://dashboards.sdgindex.org/static/profiles/flags/PNG.svg">
          <a:extLst>
            <a:ext uri="{FF2B5EF4-FFF2-40B4-BE49-F238E27FC236}">
              <a16:creationId xmlns="" xmlns:a16="http://schemas.microsoft.com/office/drawing/2014/main" id="{34C0DE03-3EFD-4801-BC97-F3F7075EC2B6}"/>
            </a:ext>
          </a:extLst>
        </xdr:cNvPr>
        <xdr:cNvSpPr>
          <a:spLocks noChangeAspect="1" noChangeArrowheads="1"/>
        </xdr:cNvSpPr>
      </xdr:nvSpPr>
      <xdr:spPr bwMode="auto">
        <a:xfrm>
          <a:off x="609600" y="81848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310</xdr:row>
      <xdr:rowOff>0</xdr:rowOff>
    </xdr:from>
    <xdr:to>
      <xdr:col>0</xdr:col>
      <xdr:colOff>304800</xdr:colOff>
      <xdr:row>310</xdr:row>
      <xdr:rowOff>304800</xdr:rowOff>
    </xdr:to>
    <xdr:sp macro="" textlink="">
      <xdr:nvSpPr>
        <xdr:cNvPr id="4248" name="AutoShape 152" descr="https://dashboards.sdgindex.org/static/profiles/flags/MOZ.svg">
          <a:extLst>
            <a:ext uri="{FF2B5EF4-FFF2-40B4-BE49-F238E27FC236}">
              <a16:creationId xmlns="" xmlns:a16="http://schemas.microsoft.com/office/drawing/2014/main" id="{4336C07C-B03C-4FCB-B30F-25D10C858C56}"/>
            </a:ext>
          </a:extLst>
        </xdr:cNvPr>
        <xdr:cNvSpPr>
          <a:spLocks noChangeAspect="1" noChangeArrowheads="1"/>
        </xdr:cNvSpPr>
      </xdr:nvSpPr>
      <xdr:spPr bwMode="auto">
        <a:xfrm>
          <a:off x="609600" y="82591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311</xdr:row>
      <xdr:rowOff>0</xdr:rowOff>
    </xdr:from>
    <xdr:to>
      <xdr:col>0</xdr:col>
      <xdr:colOff>304800</xdr:colOff>
      <xdr:row>312</xdr:row>
      <xdr:rowOff>104775</xdr:rowOff>
    </xdr:to>
    <xdr:sp macro="" textlink="">
      <xdr:nvSpPr>
        <xdr:cNvPr id="4249" name="AutoShape 153" descr="https://dashboards.sdgindex.org/static/profiles/flags/GIN.svg">
          <a:extLst>
            <a:ext uri="{FF2B5EF4-FFF2-40B4-BE49-F238E27FC236}">
              <a16:creationId xmlns="" xmlns:a16="http://schemas.microsoft.com/office/drawing/2014/main" id="{33A04774-ED53-41B1-9AFE-0B35BB0D036F}"/>
            </a:ext>
          </a:extLst>
        </xdr:cNvPr>
        <xdr:cNvSpPr>
          <a:spLocks noChangeAspect="1" noChangeArrowheads="1"/>
        </xdr:cNvSpPr>
      </xdr:nvSpPr>
      <xdr:spPr bwMode="auto">
        <a:xfrm>
          <a:off x="609600" y="83153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312</xdr:row>
      <xdr:rowOff>0</xdr:rowOff>
    </xdr:from>
    <xdr:to>
      <xdr:col>0</xdr:col>
      <xdr:colOff>304800</xdr:colOff>
      <xdr:row>312</xdr:row>
      <xdr:rowOff>304800</xdr:rowOff>
    </xdr:to>
    <xdr:sp macro="" textlink="">
      <xdr:nvSpPr>
        <xdr:cNvPr id="4250" name="AutoShape 154" descr="https://dashboards.sdgindex.org/static/profiles/flags/AGO.svg">
          <a:extLst>
            <a:ext uri="{FF2B5EF4-FFF2-40B4-BE49-F238E27FC236}">
              <a16:creationId xmlns="" xmlns:a16="http://schemas.microsoft.com/office/drawing/2014/main" id="{76AE5D50-A0DB-4484-8E65-E05017CCDD3B}"/>
            </a:ext>
          </a:extLst>
        </xdr:cNvPr>
        <xdr:cNvSpPr>
          <a:spLocks noChangeAspect="1" noChangeArrowheads="1"/>
        </xdr:cNvSpPr>
      </xdr:nvSpPr>
      <xdr:spPr bwMode="auto">
        <a:xfrm>
          <a:off x="609600" y="83543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313</xdr:row>
      <xdr:rowOff>0</xdr:rowOff>
    </xdr:from>
    <xdr:to>
      <xdr:col>0</xdr:col>
      <xdr:colOff>304800</xdr:colOff>
      <xdr:row>314</xdr:row>
      <xdr:rowOff>104775</xdr:rowOff>
    </xdr:to>
    <xdr:sp macro="" textlink="">
      <xdr:nvSpPr>
        <xdr:cNvPr id="4251" name="AutoShape 155" descr="https://dashboards.sdgindex.org/static/profiles/flags/BEN.svg">
          <a:extLst>
            <a:ext uri="{FF2B5EF4-FFF2-40B4-BE49-F238E27FC236}">
              <a16:creationId xmlns="" xmlns:a16="http://schemas.microsoft.com/office/drawing/2014/main" id="{C503711B-CFE6-4EBD-8706-A0613235065A}"/>
            </a:ext>
          </a:extLst>
        </xdr:cNvPr>
        <xdr:cNvSpPr>
          <a:spLocks noChangeAspect="1" noChangeArrowheads="1"/>
        </xdr:cNvSpPr>
      </xdr:nvSpPr>
      <xdr:spPr bwMode="auto">
        <a:xfrm>
          <a:off x="609600" y="83934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314</xdr:row>
      <xdr:rowOff>0</xdr:rowOff>
    </xdr:from>
    <xdr:to>
      <xdr:col>0</xdr:col>
      <xdr:colOff>304800</xdr:colOff>
      <xdr:row>315</xdr:row>
      <xdr:rowOff>104775</xdr:rowOff>
    </xdr:to>
    <xdr:sp macro="" textlink="">
      <xdr:nvSpPr>
        <xdr:cNvPr id="4252" name="AutoShape 156" descr="https://dashboards.sdgindex.org/static/profiles/flags/NER.svg">
          <a:extLst>
            <a:ext uri="{FF2B5EF4-FFF2-40B4-BE49-F238E27FC236}">
              <a16:creationId xmlns="" xmlns:a16="http://schemas.microsoft.com/office/drawing/2014/main" id="{B77ED161-AD5D-4656-BA68-F7D11A11AE2D}"/>
            </a:ext>
          </a:extLst>
        </xdr:cNvPr>
        <xdr:cNvSpPr>
          <a:spLocks noChangeAspect="1" noChangeArrowheads="1"/>
        </xdr:cNvSpPr>
      </xdr:nvSpPr>
      <xdr:spPr bwMode="auto">
        <a:xfrm>
          <a:off x="609600" y="8432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315</xdr:row>
      <xdr:rowOff>0</xdr:rowOff>
    </xdr:from>
    <xdr:to>
      <xdr:col>0</xdr:col>
      <xdr:colOff>304800</xdr:colOff>
      <xdr:row>316</xdr:row>
      <xdr:rowOff>104775</xdr:rowOff>
    </xdr:to>
    <xdr:sp macro="" textlink="">
      <xdr:nvSpPr>
        <xdr:cNvPr id="4253" name="AutoShape 157" descr="https://dashboards.sdgindex.org/static/profiles/flags/SDN.svg">
          <a:extLst>
            <a:ext uri="{FF2B5EF4-FFF2-40B4-BE49-F238E27FC236}">
              <a16:creationId xmlns="" xmlns:a16="http://schemas.microsoft.com/office/drawing/2014/main" id="{54B50FDB-4F0D-44FE-A397-9269F6054128}"/>
            </a:ext>
          </a:extLst>
        </xdr:cNvPr>
        <xdr:cNvSpPr>
          <a:spLocks noChangeAspect="1" noChangeArrowheads="1"/>
        </xdr:cNvSpPr>
      </xdr:nvSpPr>
      <xdr:spPr bwMode="auto">
        <a:xfrm>
          <a:off x="609600" y="84715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316</xdr:row>
      <xdr:rowOff>0</xdr:rowOff>
    </xdr:from>
    <xdr:to>
      <xdr:col>0</xdr:col>
      <xdr:colOff>304800</xdr:colOff>
      <xdr:row>317</xdr:row>
      <xdr:rowOff>104775</xdr:rowOff>
    </xdr:to>
    <xdr:sp macro="" textlink="">
      <xdr:nvSpPr>
        <xdr:cNvPr id="4254" name="AutoShape 158" descr="https://dashboards.sdgindex.org/static/profiles/flags/COD.svg">
          <a:extLst>
            <a:ext uri="{FF2B5EF4-FFF2-40B4-BE49-F238E27FC236}">
              <a16:creationId xmlns="" xmlns:a16="http://schemas.microsoft.com/office/drawing/2014/main" id="{47C239EE-7DFE-418B-BBD6-4EF50A442BD5}"/>
            </a:ext>
          </a:extLst>
        </xdr:cNvPr>
        <xdr:cNvSpPr>
          <a:spLocks noChangeAspect="1" noChangeArrowheads="1"/>
        </xdr:cNvSpPr>
      </xdr:nvSpPr>
      <xdr:spPr bwMode="auto">
        <a:xfrm>
          <a:off x="609600" y="8510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317</xdr:row>
      <xdr:rowOff>0</xdr:rowOff>
    </xdr:from>
    <xdr:to>
      <xdr:col>0</xdr:col>
      <xdr:colOff>304800</xdr:colOff>
      <xdr:row>318</xdr:row>
      <xdr:rowOff>104775</xdr:rowOff>
    </xdr:to>
    <xdr:sp macro="" textlink="">
      <xdr:nvSpPr>
        <xdr:cNvPr id="4255" name="AutoShape 159" descr="https://dashboards.sdgindex.org/static/profiles/flags/MDG.svg">
          <a:extLst>
            <a:ext uri="{FF2B5EF4-FFF2-40B4-BE49-F238E27FC236}">
              <a16:creationId xmlns="" xmlns:a16="http://schemas.microsoft.com/office/drawing/2014/main" id="{20912784-448B-4F4F-B86B-E2DC15E9FD9F}"/>
            </a:ext>
          </a:extLst>
        </xdr:cNvPr>
        <xdr:cNvSpPr>
          <a:spLocks noChangeAspect="1" noChangeArrowheads="1"/>
        </xdr:cNvSpPr>
      </xdr:nvSpPr>
      <xdr:spPr bwMode="auto">
        <a:xfrm>
          <a:off x="609600" y="85848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318</xdr:row>
      <xdr:rowOff>0</xdr:rowOff>
    </xdr:from>
    <xdr:to>
      <xdr:col>0</xdr:col>
      <xdr:colOff>304800</xdr:colOff>
      <xdr:row>318</xdr:row>
      <xdr:rowOff>304800</xdr:rowOff>
    </xdr:to>
    <xdr:sp macro="" textlink="">
      <xdr:nvSpPr>
        <xdr:cNvPr id="4256" name="AutoShape 160" descr="https://dashboards.sdgindex.org/static/profiles/flags/NGA.svg">
          <a:extLst>
            <a:ext uri="{FF2B5EF4-FFF2-40B4-BE49-F238E27FC236}">
              <a16:creationId xmlns="" xmlns:a16="http://schemas.microsoft.com/office/drawing/2014/main" id="{2970E03E-8E14-412D-804A-BC8C61818CBC}"/>
            </a:ext>
          </a:extLst>
        </xdr:cNvPr>
        <xdr:cNvSpPr>
          <a:spLocks noChangeAspect="1" noChangeArrowheads="1"/>
        </xdr:cNvSpPr>
      </xdr:nvSpPr>
      <xdr:spPr bwMode="auto">
        <a:xfrm>
          <a:off x="609600" y="86410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319</xdr:row>
      <xdr:rowOff>0</xdr:rowOff>
    </xdr:from>
    <xdr:to>
      <xdr:col>0</xdr:col>
      <xdr:colOff>304800</xdr:colOff>
      <xdr:row>320</xdr:row>
      <xdr:rowOff>104775</xdr:rowOff>
    </xdr:to>
    <xdr:sp macro="" textlink="">
      <xdr:nvSpPr>
        <xdr:cNvPr id="4257" name="AutoShape 161" descr="https://dashboards.sdgindex.org/static/profiles/flags/LBR.svg">
          <a:extLst>
            <a:ext uri="{FF2B5EF4-FFF2-40B4-BE49-F238E27FC236}">
              <a16:creationId xmlns="" xmlns:a16="http://schemas.microsoft.com/office/drawing/2014/main" id="{9177EA68-7F14-46F1-AD59-3308890C70B3}"/>
            </a:ext>
          </a:extLst>
        </xdr:cNvPr>
        <xdr:cNvSpPr>
          <a:spLocks noChangeAspect="1" noChangeArrowheads="1"/>
        </xdr:cNvSpPr>
      </xdr:nvSpPr>
      <xdr:spPr bwMode="auto">
        <a:xfrm>
          <a:off x="609600" y="86801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320</xdr:row>
      <xdr:rowOff>0</xdr:rowOff>
    </xdr:from>
    <xdr:to>
      <xdr:col>0</xdr:col>
      <xdr:colOff>304800</xdr:colOff>
      <xdr:row>321</xdr:row>
      <xdr:rowOff>104775</xdr:rowOff>
    </xdr:to>
    <xdr:sp macro="" textlink="">
      <xdr:nvSpPr>
        <xdr:cNvPr id="4258" name="AutoShape 162" descr="https://dashboards.sdgindex.org/static/profiles/flags/SOM.svg">
          <a:extLst>
            <a:ext uri="{FF2B5EF4-FFF2-40B4-BE49-F238E27FC236}">
              <a16:creationId xmlns="" xmlns:a16="http://schemas.microsoft.com/office/drawing/2014/main" id="{8BF9F75E-6F52-41CC-AB90-7143DCF0A88F}"/>
            </a:ext>
          </a:extLst>
        </xdr:cNvPr>
        <xdr:cNvSpPr>
          <a:spLocks noChangeAspect="1" noChangeArrowheads="1"/>
        </xdr:cNvSpPr>
      </xdr:nvSpPr>
      <xdr:spPr bwMode="auto">
        <a:xfrm>
          <a:off x="609600" y="87191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321</xdr:row>
      <xdr:rowOff>0</xdr:rowOff>
    </xdr:from>
    <xdr:to>
      <xdr:col>0</xdr:col>
      <xdr:colOff>304800</xdr:colOff>
      <xdr:row>322</xdr:row>
      <xdr:rowOff>104775</xdr:rowOff>
    </xdr:to>
    <xdr:sp macro="" textlink="">
      <xdr:nvSpPr>
        <xdr:cNvPr id="4259" name="AutoShape 163" descr="https://dashboards.sdgindex.org/static/profiles/flags/TCD.svg">
          <a:extLst>
            <a:ext uri="{FF2B5EF4-FFF2-40B4-BE49-F238E27FC236}">
              <a16:creationId xmlns="" xmlns:a16="http://schemas.microsoft.com/office/drawing/2014/main" id="{EC07D226-179C-4323-B8A3-E063BB2BB5BC}"/>
            </a:ext>
          </a:extLst>
        </xdr:cNvPr>
        <xdr:cNvSpPr>
          <a:spLocks noChangeAspect="1" noChangeArrowheads="1"/>
        </xdr:cNvSpPr>
      </xdr:nvSpPr>
      <xdr:spPr bwMode="auto">
        <a:xfrm>
          <a:off x="609600" y="87753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304800</xdr:colOff>
      <xdr:row>322</xdr:row>
      <xdr:rowOff>304800</xdr:rowOff>
    </xdr:to>
    <xdr:sp macro="" textlink="">
      <xdr:nvSpPr>
        <xdr:cNvPr id="4260" name="AutoShape 164" descr="https://dashboards.sdgindex.org/static/profiles/flags/SSD.svg">
          <a:extLst>
            <a:ext uri="{FF2B5EF4-FFF2-40B4-BE49-F238E27FC236}">
              <a16:creationId xmlns="" xmlns:a16="http://schemas.microsoft.com/office/drawing/2014/main" id="{9FFE27D5-9A40-4292-8CBA-9BB1AA03B67E}"/>
            </a:ext>
          </a:extLst>
        </xdr:cNvPr>
        <xdr:cNvSpPr>
          <a:spLocks noChangeAspect="1" noChangeArrowheads="1"/>
        </xdr:cNvSpPr>
      </xdr:nvSpPr>
      <xdr:spPr bwMode="auto">
        <a:xfrm>
          <a:off x="609600" y="88144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304800</xdr:colOff>
      <xdr:row>324</xdr:row>
      <xdr:rowOff>104775</xdr:rowOff>
    </xdr:to>
    <xdr:sp macro="" textlink="">
      <xdr:nvSpPr>
        <xdr:cNvPr id="4261" name="AutoShape 165" descr="https://dashboards.sdgindex.org/static/profiles/flags/CAF.svg">
          <a:extLst>
            <a:ext uri="{FF2B5EF4-FFF2-40B4-BE49-F238E27FC236}">
              <a16:creationId xmlns="" xmlns:a16="http://schemas.microsoft.com/office/drawing/2014/main" id="{4469C723-AD30-40E8-AE32-E62F0AAFD364}"/>
            </a:ext>
          </a:extLst>
        </xdr:cNvPr>
        <xdr:cNvSpPr>
          <a:spLocks noChangeAspect="1" noChangeArrowheads="1"/>
        </xdr:cNvSpPr>
      </xdr:nvSpPr>
      <xdr:spPr bwMode="auto">
        <a:xfrm>
          <a:off x="609600" y="88706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0</xdr:row>
      <xdr:rowOff>0</xdr:rowOff>
    </xdr:from>
    <xdr:ext cx="304800" cy="304800"/>
    <xdr:sp macro="" textlink="">
      <xdr:nvSpPr>
        <xdr:cNvPr id="167" name="AutoShape 1" descr="https://dashboards.sdgindex.org/static/profiles/flags/FIN.svg">
          <a:extLst>
            <a:ext uri="{FF2B5EF4-FFF2-40B4-BE49-F238E27FC236}">
              <a16:creationId xmlns="" xmlns:a16="http://schemas.microsoft.com/office/drawing/2014/main" id="{92C1C39C-82F3-43B5-9716-DE80BD4B156B}"/>
            </a:ext>
          </a:extLst>
        </xdr:cNvPr>
        <xdr:cNvSpPr>
          <a:spLocks noChangeAspect="1" noChangeArrowheads="1"/>
        </xdr:cNvSpPr>
      </xdr:nvSpPr>
      <xdr:spPr bwMode="auto">
        <a:xfrm>
          <a:off x="0" y="209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168" name="AutoShape 1" descr="https://dashboards.sdgindex.org/static/profiles/flags/FIN.svg">
          <a:extLst>
            <a:ext uri="{FF2B5EF4-FFF2-40B4-BE49-F238E27FC236}">
              <a16:creationId xmlns="" xmlns:a16="http://schemas.microsoft.com/office/drawing/2014/main" id="{D7E0B681-0BE6-4A4D-9F1A-85D3B835ECAE}"/>
            </a:ext>
          </a:extLst>
        </xdr:cNvPr>
        <xdr:cNvSpPr>
          <a:spLocks noChangeAspect="1" noChangeArrowheads="1"/>
        </xdr:cNvSpPr>
      </xdr:nvSpPr>
      <xdr:spPr bwMode="auto">
        <a:xfrm>
          <a:off x="609600" y="400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69" name="AutoShape 2" descr="https://dashboards.sdgindex.org/static/profiles/flags/SWE.svg">
          <a:extLst>
            <a:ext uri="{FF2B5EF4-FFF2-40B4-BE49-F238E27FC236}">
              <a16:creationId xmlns="" xmlns:a16="http://schemas.microsoft.com/office/drawing/2014/main" id="{77B20DBB-EAED-40DF-8D69-53377F80CF02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70" name="AutoShape 3" descr="https://dashboards.sdgindex.org/static/profiles/flags/DNK.svg">
          <a:extLst>
            <a:ext uri="{FF2B5EF4-FFF2-40B4-BE49-F238E27FC236}">
              <a16:creationId xmlns="" xmlns:a16="http://schemas.microsoft.com/office/drawing/2014/main" id="{388A41C4-84E8-4251-B1F6-C9B4D07AE412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71" name="AutoShape 4" descr="https://dashboards.sdgindex.org/static/profiles/flags/DEU.svg">
          <a:extLst>
            <a:ext uri="{FF2B5EF4-FFF2-40B4-BE49-F238E27FC236}">
              <a16:creationId xmlns="" xmlns:a16="http://schemas.microsoft.com/office/drawing/2014/main" id="{790D14FD-2C88-447D-9B9B-6B3CC57C1C58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72" name="AutoShape 5" descr="https://dashboards.sdgindex.org/static/profiles/flags/BEL.svg">
          <a:extLst>
            <a:ext uri="{FF2B5EF4-FFF2-40B4-BE49-F238E27FC236}">
              <a16:creationId xmlns="" xmlns:a16="http://schemas.microsoft.com/office/drawing/2014/main" id="{E4B21C0A-0449-41CD-BF9C-C15CA7CF8BCD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73" name="AutoShape 6" descr="https://dashboards.sdgindex.org/static/profiles/flags/AUT.svg">
          <a:extLst>
            <a:ext uri="{FF2B5EF4-FFF2-40B4-BE49-F238E27FC236}">
              <a16:creationId xmlns="" xmlns:a16="http://schemas.microsoft.com/office/drawing/2014/main" id="{28245274-4B40-4331-A025-13D7DD1E24BE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74" name="AutoShape 7" descr="https://dashboards.sdgindex.org/static/profiles/flags/NOR.svg">
          <a:extLst>
            <a:ext uri="{FF2B5EF4-FFF2-40B4-BE49-F238E27FC236}">
              <a16:creationId xmlns="" xmlns:a16="http://schemas.microsoft.com/office/drawing/2014/main" id="{8F0D0F3A-B6A2-4D84-8119-09AD0F1CAB36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75" name="AutoShape 8" descr="https://dashboards.sdgindex.org/static/profiles/flags/FRA.svg">
          <a:extLst>
            <a:ext uri="{FF2B5EF4-FFF2-40B4-BE49-F238E27FC236}">
              <a16:creationId xmlns="" xmlns:a16="http://schemas.microsoft.com/office/drawing/2014/main" id="{59E9A954-4452-4E49-8DFC-F9939605BB5C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76" name="AutoShape 9" descr="https://dashboards.sdgindex.org/static/profiles/flags/SVN.svg">
          <a:extLst>
            <a:ext uri="{FF2B5EF4-FFF2-40B4-BE49-F238E27FC236}">
              <a16:creationId xmlns="" xmlns:a16="http://schemas.microsoft.com/office/drawing/2014/main" id="{325FCCD4-E276-48E8-9935-6E4F257CF216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77" name="AutoShape 10" descr="https://dashboards.sdgindex.org/static/profiles/flags/EST.svg">
          <a:extLst>
            <a:ext uri="{FF2B5EF4-FFF2-40B4-BE49-F238E27FC236}">
              <a16:creationId xmlns="" xmlns:a16="http://schemas.microsoft.com/office/drawing/2014/main" id="{141B9AF1-CF07-4EDB-801A-B8DBAAE4354A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78" name="AutoShape 11" descr="https://dashboards.sdgindex.org/static/profiles/flags/NLD.svg">
          <a:extLst>
            <a:ext uri="{FF2B5EF4-FFF2-40B4-BE49-F238E27FC236}">
              <a16:creationId xmlns="" xmlns:a16="http://schemas.microsoft.com/office/drawing/2014/main" id="{4DCED65C-AA1B-46CE-8C0D-130BB1226845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79" name="AutoShape 12" descr="https://dashboards.sdgindex.org/static/profiles/flags/CZE.svg">
          <a:extLst>
            <a:ext uri="{FF2B5EF4-FFF2-40B4-BE49-F238E27FC236}">
              <a16:creationId xmlns="" xmlns:a16="http://schemas.microsoft.com/office/drawing/2014/main" id="{0B6BF5E0-6B84-4504-8044-C2253F031AFB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80" name="AutoShape 13" descr="https://dashboards.sdgindex.org/static/profiles/flags/IRL.svg">
          <a:extLst>
            <a:ext uri="{FF2B5EF4-FFF2-40B4-BE49-F238E27FC236}">
              <a16:creationId xmlns="" xmlns:a16="http://schemas.microsoft.com/office/drawing/2014/main" id="{89C206B3-CB7D-4463-9FBF-0AA7BEF905DC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81" name="AutoShape 14" descr="https://dashboards.sdgindex.org/static/profiles/flags/HRV.svg">
          <a:extLst>
            <a:ext uri="{FF2B5EF4-FFF2-40B4-BE49-F238E27FC236}">
              <a16:creationId xmlns="" xmlns:a16="http://schemas.microsoft.com/office/drawing/2014/main" id="{61F2A44B-98B1-4C29-80F3-D617959BEAB3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188</xdr:row>
      <xdr:rowOff>0</xdr:rowOff>
    </xdr:from>
    <xdr:ext cx="304800" cy="304800"/>
    <xdr:sp macro="" textlink="">
      <xdr:nvSpPr>
        <xdr:cNvPr id="182" name="AutoShape 15" descr="https://dashboards.sdgindex.org/static/profiles/flags/POL.svg">
          <a:extLst>
            <a:ext uri="{FF2B5EF4-FFF2-40B4-BE49-F238E27FC236}">
              <a16:creationId xmlns="" xmlns:a16="http://schemas.microsoft.com/office/drawing/2014/main" id="{28FC18C1-C176-4B56-8D69-1B419AD9C6AE}"/>
            </a:ext>
          </a:extLst>
        </xdr:cNvPr>
        <xdr:cNvSpPr>
          <a:spLocks noChangeAspect="1" noChangeArrowheads="1"/>
        </xdr:cNvSpPr>
      </xdr:nvSpPr>
      <xdr:spPr bwMode="auto">
        <a:xfrm>
          <a:off x="609600" y="50987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83" name="AutoShape 16" descr="https://dashboards.sdgindex.org/static/profiles/flags/CHE.svg">
          <a:extLst>
            <a:ext uri="{FF2B5EF4-FFF2-40B4-BE49-F238E27FC236}">
              <a16:creationId xmlns="" xmlns:a16="http://schemas.microsoft.com/office/drawing/2014/main" id="{5EAC8800-327A-49AD-BBBF-D7CBC673B434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84" name="AutoShape 17" descr="https://dashboards.sdgindex.org/static/profiles/flags/GBR.svg">
          <a:extLst>
            <a:ext uri="{FF2B5EF4-FFF2-40B4-BE49-F238E27FC236}">
              <a16:creationId xmlns="" xmlns:a16="http://schemas.microsoft.com/office/drawing/2014/main" id="{1F2BC3A1-C576-4D5F-9ED1-DADE7120B950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85" name="AutoShape 18" descr="https://dashboards.sdgindex.org/static/profiles/flags/JPN.svg">
          <a:extLst>
            <a:ext uri="{FF2B5EF4-FFF2-40B4-BE49-F238E27FC236}">
              <a16:creationId xmlns="" xmlns:a16="http://schemas.microsoft.com/office/drawing/2014/main" id="{7A1E3E7D-FB7F-4391-9D35-5763B27CC376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86" name="AutoShape 19" descr="https://dashboards.sdgindex.org/static/profiles/flags/SVK.svg">
          <a:extLst>
            <a:ext uri="{FF2B5EF4-FFF2-40B4-BE49-F238E27FC236}">
              <a16:creationId xmlns="" xmlns:a16="http://schemas.microsoft.com/office/drawing/2014/main" id="{6410A9CB-99BF-42B3-B83A-698F270FEEE3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188</xdr:row>
      <xdr:rowOff>0</xdr:rowOff>
    </xdr:from>
    <xdr:ext cx="304800" cy="304800"/>
    <xdr:sp macro="" textlink="">
      <xdr:nvSpPr>
        <xdr:cNvPr id="187" name="AutoShape 20" descr="https://dashboards.sdgindex.org/static/profiles/flags/ESP.svg">
          <a:extLst>
            <a:ext uri="{FF2B5EF4-FFF2-40B4-BE49-F238E27FC236}">
              <a16:creationId xmlns="" xmlns:a16="http://schemas.microsoft.com/office/drawing/2014/main" id="{A45589F1-1C5A-4518-A9B0-9A48FB01EE8E}"/>
            </a:ext>
          </a:extLst>
        </xdr:cNvPr>
        <xdr:cNvSpPr>
          <a:spLocks noChangeAspect="1" noChangeArrowheads="1"/>
        </xdr:cNvSpPr>
      </xdr:nvSpPr>
      <xdr:spPr bwMode="auto">
        <a:xfrm>
          <a:off x="609600" y="50987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88" name="AutoShape 21" descr="https://dashboards.sdgindex.org/static/profiles/flags/CAN.svg">
          <a:extLst>
            <a:ext uri="{FF2B5EF4-FFF2-40B4-BE49-F238E27FC236}">
              <a16:creationId xmlns="" xmlns:a16="http://schemas.microsoft.com/office/drawing/2014/main" id="{79997BEB-5A6D-464B-BE00-EC999F8E90F1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89" name="AutoShape 22" descr="https://dashboards.sdgindex.org/static/profiles/flags/LVA.svg">
          <a:extLst>
            <a:ext uri="{FF2B5EF4-FFF2-40B4-BE49-F238E27FC236}">
              <a16:creationId xmlns="" xmlns:a16="http://schemas.microsoft.com/office/drawing/2014/main" id="{294848E9-5B2A-4630-8DF0-E9EBD6B4B3A4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90" name="AutoShape 23" descr="https://dashboards.sdgindex.org/static/profiles/flags/NZL.svg">
          <a:extLst>
            <a:ext uri="{FF2B5EF4-FFF2-40B4-BE49-F238E27FC236}">
              <a16:creationId xmlns="" xmlns:a16="http://schemas.microsoft.com/office/drawing/2014/main" id="{3D84E3CA-D0B5-4AE0-A0E3-956BD02DC063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91" name="AutoShape 24" descr="https://dashboards.sdgindex.org/static/profiles/flags/BLR.svg">
          <a:extLst>
            <a:ext uri="{FF2B5EF4-FFF2-40B4-BE49-F238E27FC236}">
              <a16:creationId xmlns="" xmlns:a16="http://schemas.microsoft.com/office/drawing/2014/main" id="{841A3EC4-36F6-42B1-93F9-520812281010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92" name="AutoShape 25" descr="https://dashboards.sdgindex.org/static/profiles/flags/HUN.svg">
          <a:extLst>
            <a:ext uri="{FF2B5EF4-FFF2-40B4-BE49-F238E27FC236}">
              <a16:creationId xmlns="" xmlns:a16="http://schemas.microsoft.com/office/drawing/2014/main" id="{4BF4CC58-0887-4C7A-9B39-368F91F7C7DC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187</xdr:row>
      <xdr:rowOff>0</xdr:rowOff>
    </xdr:from>
    <xdr:ext cx="304800" cy="304800"/>
    <xdr:sp macro="" textlink="">
      <xdr:nvSpPr>
        <xdr:cNvPr id="193" name="AutoShape 26" descr="https://dashboards.sdgindex.org/static/profiles/flags/ITA.svg">
          <a:extLst>
            <a:ext uri="{FF2B5EF4-FFF2-40B4-BE49-F238E27FC236}">
              <a16:creationId xmlns="" xmlns:a16="http://schemas.microsoft.com/office/drawing/2014/main" id="{E342BF33-4BD6-40B9-87EE-B85D9CBAD0D5}"/>
            </a:ext>
          </a:extLst>
        </xdr:cNvPr>
        <xdr:cNvSpPr>
          <a:spLocks noChangeAspect="1" noChangeArrowheads="1"/>
        </xdr:cNvSpPr>
      </xdr:nvSpPr>
      <xdr:spPr bwMode="auto">
        <a:xfrm>
          <a:off x="609600" y="50787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188</xdr:row>
      <xdr:rowOff>0</xdr:rowOff>
    </xdr:from>
    <xdr:ext cx="304800" cy="304800"/>
    <xdr:sp macro="" textlink="">
      <xdr:nvSpPr>
        <xdr:cNvPr id="194" name="AutoShape 27" descr="https://dashboards.sdgindex.org/static/profiles/flags/PRT.svg">
          <a:extLst>
            <a:ext uri="{FF2B5EF4-FFF2-40B4-BE49-F238E27FC236}">
              <a16:creationId xmlns="" xmlns:a16="http://schemas.microsoft.com/office/drawing/2014/main" id="{A3272B8C-9255-4832-9130-071C48911BEC}"/>
            </a:ext>
          </a:extLst>
        </xdr:cNvPr>
        <xdr:cNvSpPr>
          <a:spLocks noChangeAspect="1" noChangeArrowheads="1"/>
        </xdr:cNvSpPr>
      </xdr:nvSpPr>
      <xdr:spPr bwMode="auto">
        <a:xfrm>
          <a:off x="609600" y="50987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95" name="AutoShape 28" descr="https://dashboards.sdgindex.org/static/profiles/flags/KOR.svg">
          <a:extLst>
            <a:ext uri="{FF2B5EF4-FFF2-40B4-BE49-F238E27FC236}">
              <a16:creationId xmlns="" xmlns:a16="http://schemas.microsoft.com/office/drawing/2014/main" id="{79E5B1A3-D711-42F1-9ADE-8F5AA37EDEF1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96" name="AutoShape 29" descr="https://dashboards.sdgindex.org/static/profiles/flags/ISL.svg">
          <a:extLst>
            <a:ext uri="{FF2B5EF4-FFF2-40B4-BE49-F238E27FC236}">
              <a16:creationId xmlns="" xmlns:a16="http://schemas.microsoft.com/office/drawing/2014/main" id="{941E69AE-C198-4647-9509-E0F4DE58D699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189</xdr:row>
      <xdr:rowOff>0</xdr:rowOff>
    </xdr:from>
    <xdr:ext cx="304800" cy="304800"/>
    <xdr:sp macro="" textlink="">
      <xdr:nvSpPr>
        <xdr:cNvPr id="197" name="AutoShape 30" descr="https://dashboards.sdgindex.org/static/profiles/flags/CHL.svg">
          <a:extLst>
            <a:ext uri="{FF2B5EF4-FFF2-40B4-BE49-F238E27FC236}">
              <a16:creationId xmlns="" xmlns:a16="http://schemas.microsoft.com/office/drawing/2014/main" id="{4F28F787-6DDA-4941-A9AD-25BA0193B298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18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190</xdr:row>
      <xdr:rowOff>0</xdr:rowOff>
    </xdr:from>
    <xdr:ext cx="304800" cy="304800"/>
    <xdr:sp macro="" textlink="">
      <xdr:nvSpPr>
        <xdr:cNvPr id="198" name="AutoShape 31" descr="https://dashboards.sdgindex.org/static/profiles/flags/LTU.svg">
          <a:extLst>
            <a:ext uri="{FF2B5EF4-FFF2-40B4-BE49-F238E27FC236}">
              <a16:creationId xmlns="" xmlns:a16="http://schemas.microsoft.com/office/drawing/2014/main" id="{A99B3634-BAD2-4472-92DC-B610732A1AE3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558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190</xdr:row>
      <xdr:rowOff>0</xdr:rowOff>
    </xdr:from>
    <xdr:ext cx="304800" cy="304800"/>
    <xdr:sp macro="" textlink="">
      <xdr:nvSpPr>
        <xdr:cNvPr id="199" name="AutoShape 32" descr="https://dashboards.sdgindex.org/static/profiles/flags/USA.svg">
          <a:extLst>
            <a:ext uri="{FF2B5EF4-FFF2-40B4-BE49-F238E27FC236}">
              <a16:creationId xmlns="" xmlns:a16="http://schemas.microsoft.com/office/drawing/2014/main" id="{59FA42C7-598C-41C7-929E-95F78BAE9F5F}"/>
            </a:ext>
          </a:extLst>
        </xdr:cNvPr>
        <xdr:cNvSpPr>
          <a:spLocks noChangeAspect="1" noChangeArrowheads="1"/>
        </xdr:cNvSpPr>
      </xdr:nvSpPr>
      <xdr:spPr bwMode="auto">
        <a:xfrm>
          <a:off x="609600" y="51968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191</xdr:row>
      <xdr:rowOff>0</xdr:rowOff>
    </xdr:from>
    <xdr:ext cx="304800" cy="304800"/>
    <xdr:sp macro="" textlink="">
      <xdr:nvSpPr>
        <xdr:cNvPr id="200" name="AutoShape 33" descr="https://dashboards.sdgindex.org/static/profiles/flags/MLT.svg">
          <a:extLst>
            <a:ext uri="{FF2B5EF4-FFF2-40B4-BE49-F238E27FC236}">
              <a16:creationId xmlns="" xmlns:a16="http://schemas.microsoft.com/office/drawing/2014/main" id="{D19BCC82-D992-48C2-9178-B9095A07153D}"/>
            </a:ext>
          </a:extLst>
        </xdr:cNvPr>
        <xdr:cNvSpPr>
          <a:spLocks noChangeAspect="1" noChangeArrowheads="1"/>
        </xdr:cNvSpPr>
      </xdr:nvSpPr>
      <xdr:spPr bwMode="auto">
        <a:xfrm>
          <a:off x="609600" y="5233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192</xdr:row>
      <xdr:rowOff>0</xdr:rowOff>
    </xdr:from>
    <xdr:ext cx="304800" cy="304800"/>
    <xdr:sp macro="" textlink="">
      <xdr:nvSpPr>
        <xdr:cNvPr id="201" name="AutoShape 34" descr="https://dashboards.sdgindex.org/static/profiles/flags/SRB.svg">
          <a:extLst>
            <a:ext uri="{FF2B5EF4-FFF2-40B4-BE49-F238E27FC236}">
              <a16:creationId xmlns="" xmlns:a16="http://schemas.microsoft.com/office/drawing/2014/main" id="{5566EB93-2E02-405C-91BC-4A51969CD248}"/>
            </a:ext>
          </a:extLst>
        </xdr:cNvPr>
        <xdr:cNvSpPr>
          <a:spLocks noChangeAspect="1" noChangeArrowheads="1"/>
        </xdr:cNvSpPr>
      </xdr:nvSpPr>
      <xdr:spPr bwMode="auto">
        <a:xfrm>
          <a:off x="609600" y="52539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193</xdr:row>
      <xdr:rowOff>0</xdr:rowOff>
    </xdr:from>
    <xdr:ext cx="304800" cy="304800"/>
    <xdr:sp macro="" textlink="">
      <xdr:nvSpPr>
        <xdr:cNvPr id="202" name="AutoShape 35" descr="https://dashboards.sdgindex.org/static/profiles/flags/AUS.svg">
          <a:extLst>
            <a:ext uri="{FF2B5EF4-FFF2-40B4-BE49-F238E27FC236}">
              <a16:creationId xmlns="" xmlns:a16="http://schemas.microsoft.com/office/drawing/2014/main" id="{023F865A-DFA2-4251-A72B-8FB8B6E01C59}"/>
            </a:ext>
          </a:extLst>
        </xdr:cNvPr>
        <xdr:cNvSpPr>
          <a:spLocks noChangeAspect="1" noChangeArrowheads="1"/>
        </xdr:cNvSpPr>
      </xdr:nvSpPr>
      <xdr:spPr bwMode="auto">
        <a:xfrm>
          <a:off x="609600" y="5291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194</xdr:row>
      <xdr:rowOff>0</xdr:rowOff>
    </xdr:from>
    <xdr:ext cx="304800" cy="304800"/>
    <xdr:sp macro="" textlink="">
      <xdr:nvSpPr>
        <xdr:cNvPr id="203" name="AutoShape 36" descr="https://dashboards.sdgindex.org/static/profiles/flags/UKR.svg">
          <a:extLst>
            <a:ext uri="{FF2B5EF4-FFF2-40B4-BE49-F238E27FC236}">
              <a16:creationId xmlns="" xmlns:a16="http://schemas.microsoft.com/office/drawing/2014/main" id="{A8D8DC76-50C0-4AA7-86EC-5A85294E5E09}"/>
            </a:ext>
          </a:extLst>
        </xdr:cNvPr>
        <xdr:cNvSpPr>
          <a:spLocks noChangeAspect="1" noChangeArrowheads="1"/>
        </xdr:cNvSpPr>
      </xdr:nvSpPr>
      <xdr:spPr bwMode="auto">
        <a:xfrm>
          <a:off x="609600" y="53111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195</xdr:row>
      <xdr:rowOff>0</xdr:rowOff>
    </xdr:from>
    <xdr:ext cx="304800" cy="304800"/>
    <xdr:sp macro="" textlink="">
      <xdr:nvSpPr>
        <xdr:cNvPr id="204" name="AutoShape 37" descr="https://dashboards.sdgindex.org/static/profiles/flags/GRC.svg">
          <a:extLst>
            <a:ext uri="{FF2B5EF4-FFF2-40B4-BE49-F238E27FC236}">
              <a16:creationId xmlns="" xmlns:a16="http://schemas.microsoft.com/office/drawing/2014/main" id="{928E59B2-7F2A-4AFA-9835-257FD053AB97}"/>
            </a:ext>
          </a:extLst>
        </xdr:cNvPr>
        <xdr:cNvSpPr>
          <a:spLocks noChangeAspect="1" noChangeArrowheads="1"/>
        </xdr:cNvSpPr>
      </xdr:nvSpPr>
      <xdr:spPr bwMode="auto">
        <a:xfrm>
          <a:off x="609600" y="5348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196</xdr:row>
      <xdr:rowOff>0</xdr:rowOff>
    </xdr:from>
    <xdr:ext cx="304800" cy="304800"/>
    <xdr:sp macro="" textlink="">
      <xdr:nvSpPr>
        <xdr:cNvPr id="205" name="AutoShape 38" descr="https://dashboards.sdgindex.org/static/profiles/flags/ISR.svg">
          <a:extLst>
            <a:ext uri="{FF2B5EF4-FFF2-40B4-BE49-F238E27FC236}">
              <a16:creationId xmlns="" xmlns:a16="http://schemas.microsoft.com/office/drawing/2014/main" id="{2C2C067F-7237-423E-8DD4-CF08D6A23382}"/>
            </a:ext>
          </a:extLst>
        </xdr:cNvPr>
        <xdr:cNvSpPr>
          <a:spLocks noChangeAspect="1" noChangeArrowheads="1"/>
        </xdr:cNvSpPr>
      </xdr:nvSpPr>
      <xdr:spPr bwMode="auto">
        <a:xfrm>
          <a:off x="609600" y="53682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197</xdr:row>
      <xdr:rowOff>0</xdr:rowOff>
    </xdr:from>
    <xdr:ext cx="304800" cy="304800"/>
    <xdr:sp macro="" textlink="">
      <xdr:nvSpPr>
        <xdr:cNvPr id="206" name="AutoShape 39" descr="https://dashboards.sdgindex.org/static/profiles/flags/ROU.svg">
          <a:extLst>
            <a:ext uri="{FF2B5EF4-FFF2-40B4-BE49-F238E27FC236}">
              <a16:creationId xmlns="" xmlns:a16="http://schemas.microsoft.com/office/drawing/2014/main" id="{55EF2EFC-05D2-475C-ABEA-71B0B94CE230}"/>
            </a:ext>
          </a:extLst>
        </xdr:cNvPr>
        <xdr:cNvSpPr>
          <a:spLocks noChangeAspect="1" noChangeArrowheads="1"/>
        </xdr:cNvSpPr>
      </xdr:nvSpPr>
      <xdr:spPr bwMode="auto">
        <a:xfrm>
          <a:off x="609600" y="5405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198</xdr:row>
      <xdr:rowOff>0</xdr:rowOff>
    </xdr:from>
    <xdr:ext cx="304800" cy="304800"/>
    <xdr:sp macro="" textlink="">
      <xdr:nvSpPr>
        <xdr:cNvPr id="207" name="AutoShape 40" descr="https://dashboards.sdgindex.org/static/profiles/flags/CYP.svg">
          <a:extLst>
            <a:ext uri="{FF2B5EF4-FFF2-40B4-BE49-F238E27FC236}">
              <a16:creationId xmlns="" xmlns:a16="http://schemas.microsoft.com/office/drawing/2014/main" id="{C68CCB05-FA28-4C70-967C-11A5BFE32CAE}"/>
            </a:ext>
          </a:extLst>
        </xdr:cNvPr>
        <xdr:cNvSpPr>
          <a:spLocks noChangeAspect="1" noChangeArrowheads="1"/>
        </xdr:cNvSpPr>
      </xdr:nvSpPr>
      <xdr:spPr bwMode="auto">
        <a:xfrm>
          <a:off x="609600" y="54254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199</xdr:row>
      <xdr:rowOff>0</xdr:rowOff>
    </xdr:from>
    <xdr:ext cx="304800" cy="304800"/>
    <xdr:sp macro="" textlink="">
      <xdr:nvSpPr>
        <xdr:cNvPr id="208" name="AutoShape 41" descr="https://dashboards.sdgindex.org/static/profiles/flags/URY.svg">
          <a:extLst>
            <a:ext uri="{FF2B5EF4-FFF2-40B4-BE49-F238E27FC236}">
              <a16:creationId xmlns="" xmlns:a16="http://schemas.microsoft.com/office/drawing/2014/main" id="{260F7943-76AC-429C-A72B-FC16A6A1528F}"/>
            </a:ext>
          </a:extLst>
        </xdr:cNvPr>
        <xdr:cNvSpPr>
          <a:spLocks noChangeAspect="1" noChangeArrowheads="1"/>
        </xdr:cNvSpPr>
      </xdr:nvSpPr>
      <xdr:spPr bwMode="auto">
        <a:xfrm>
          <a:off x="609600" y="5462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200</xdr:row>
      <xdr:rowOff>0</xdr:rowOff>
    </xdr:from>
    <xdr:ext cx="304800" cy="304800"/>
    <xdr:sp macro="" textlink="">
      <xdr:nvSpPr>
        <xdr:cNvPr id="209" name="AutoShape 42" descr="https://dashboards.sdgindex.org/static/profiles/flags/LUX.svg">
          <a:extLst>
            <a:ext uri="{FF2B5EF4-FFF2-40B4-BE49-F238E27FC236}">
              <a16:creationId xmlns="" xmlns:a16="http://schemas.microsoft.com/office/drawing/2014/main" id="{B75DFA0A-C8A8-4B82-AC0B-C2C9738E0867}"/>
            </a:ext>
          </a:extLst>
        </xdr:cNvPr>
        <xdr:cNvSpPr>
          <a:spLocks noChangeAspect="1" noChangeArrowheads="1"/>
        </xdr:cNvSpPr>
      </xdr:nvSpPr>
      <xdr:spPr bwMode="auto">
        <a:xfrm>
          <a:off x="609600" y="54825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201</xdr:row>
      <xdr:rowOff>0</xdr:rowOff>
    </xdr:from>
    <xdr:ext cx="304800" cy="304800"/>
    <xdr:sp macro="" textlink="">
      <xdr:nvSpPr>
        <xdr:cNvPr id="210" name="AutoShape 43" descr="https://dashboards.sdgindex.org/static/profiles/flags/THA.svg">
          <a:extLst>
            <a:ext uri="{FF2B5EF4-FFF2-40B4-BE49-F238E27FC236}">
              <a16:creationId xmlns="" xmlns:a16="http://schemas.microsoft.com/office/drawing/2014/main" id="{AE5C83CA-D8D6-4C8C-B507-FD5326ED5973}"/>
            </a:ext>
          </a:extLst>
        </xdr:cNvPr>
        <xdr:cNvSpPr>
          <a:spLocks noChangeAspect="1" noChangeArrowheads="1"/>
        </xdr:cNvSpPr>
      </xdr:nvSpPr>
      <xdr:spPr bwMode="auto">
        <a:xfrm>
          <a:off x="609600" y="5519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202</xdr:row>
      <xdr:rowOff>0</xdr:rowOff>
    </xdr:from>
    <xdr:ext cx="304800" cy="304800"/>
    <xdr:sp macro="" textlink="">
      <xdr:nvSpPr>
        <xdr:cNvPr id="211" name="AutoShape 44" descr="https://dashboards.sdgindex.org/static/profiles/flags/KGZ.svg">
          <a:extLst>
            <a:ext uri="{FF2B5EF4-FFF2-40B4-BE49-F238E27FC236}">
              <a16:creationId xmlns="" xmlns:a16="http://schemas.microsoft.com/office/drawing/2014/main" id="{DF87ACA1-B0A8-4FA2-AF34-9E0447C0ADED}"/>
            </a:ext>
          </a:extLst>
        </xdr:cNvPr>
        <xdr:cNvSpPr>
          <a:spLocks noChangeAspect="1" noChangeArrowheads="1"/>
        </xdr:cNvSpPr>
      </xdr:nvSpPr>
      <xdr:spPr bwMode="auto">
        <a:xfrm>
          <a:off x="609600" y="55397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203</xdr:row>
      <xdr:rowOff>0</xdr:rowOff>
    </xdr:from>
    <xdr:ext cx="304800" cy="304800"/>
    <xdr:sp macro="" textlink="">
      <xdr:nvSpPr>
        <xdr:cNvPr id="212" name="AutoShape 45" descr="https://dashboards.sdgindex.org/static/profiles/flags/BGR.svg">
          <a:extLst>
            <a:ext uri="{FF2B5EF4-FFF2-40B4-BE49-F238E27FC236}">
              <a16:creationId xmlns="" xmlns:a16="http://schemas.microsoft.com/office/drawing/2014/main" id="{84ADFFCF-BEA7-476F-9AD0-40745CF89092}"/>
            </a:ext>
          </a:extLst>
        </xdr:cNvPr>
        <xdr:cNvSpPr>
          <a:spLocks noChangeAspect="1" noChangeArrowheads="1"/>
        </xdr:cNvSpPr>
      </xdr:nvSpPr>
      <xdr:spPr bwMode="auto">
        <a:xfrm>
          <a:off x="609600" y="55597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204</xdr:row>
      <xdr:rowOff>0</xdr:rowOff>
    </xdr:from>
    <xdr:ext cx="304800" cy="304800"/>
    <xdr:sp macro="" textlink="">
      <xdr:nvSpPr>
        <xdr:cNvPr id="213" name="AutoShape 46" descr="https://dashboards.sdgindex.org/static/profiles/flags/RUS.svg">
          <a:extLst>
            <a:ext uri="{FF2B5EF4-FFF2-40B4-BE49-F238E27FC236}">
              <a16:creationId xmlns="" xmlns:a16="http://schemas.microsoft.com/office/drawing/2014/main" id="{5E359717-E601-4525-981F-1E5FA68BD1AF}"/>
            </a:ext>
          </a:extLst>
        </xdr:cNvPr>
        <xdr:cNvSpPr>
          <a:spLocks noChangeAspect="1" noChangeArrowheads="1"/>
        </xdr:cNvSpPr>
      </xdr:nvSpPr>
      <xdr:spPr bwMode="auto">
        <a:xfrm>
          <a:off x="609600" y="55797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205</xdr:row>
      <xdr:rowOff>0</xdr:rowOff>
    </xdr:from>
    <xdr:ext cx="304800" cy="304800"/>
    <xdr:sp macro="" textlink="">
      <xdr:nvSpPr>
        <xdr:cNvPr id="214" name="AutoShape 47" descr="https://dashboards.sdgindex.org/static/profiles/flags/BIH.svg">
          <a:extLst>
            <a:ext uri="{FF2B5EF4-FFF2-40B4-BE49-F238E27FC236}">
              <a16:creationId xmlns="" xmlns:a16="http://schemas.microsoft.com/office/drawing/2014/main" id="{508A1E2E-83FA-4126-A740-AE06E25F2FB6}"/>
            </a:ext>
          </a:extLst>
        </xdr:cNvPr>
        <xdr:cNvSpPr>
          <a:spLocks noChangeAspect="1" noChangeArrowheads="1"/>
        </xdr:cNvSpPr>
      </xdr:nvSpPr>
      <xdr:spPr bwMode="auto">
        <a:xfrm>
          <a:off x="609600" y="55997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206</xdr:row>
      <xdr:rowOff>0</xdr:rowOff>
    </xdr:from>
    <xdr:ext cx="304800" cy="304800"/>
    <xdr:sp macro="" textlink="">
      <xdr:nvSpPr>
        <xdr:cNvPr id="215" name="AutoShape 48" descr="https://dashboards.sdgindex.org/static/profiles/flags/MDA.svg">
          <a:extLst>
            <a:ext uri="{FF2B5EF4-FFF2-40B4-BE49-F238E27FC236}">
              <a16:creationId xmlns="" xmlns:a16="http://schemas.microsoft.com/office/drawing/2014/main" id="{1FCBB613-F474-4000-8623-989A88F7FC27}"/>
            </a:ext>
          </a:extLst>
        </xdr:cNvPr>
        <xdr:cNvSpPr>
          <a:spLocks noChangeAspect="1" noChangeArrowheads="1"/>
        </xdr:cNvSpPr>
      </xdr:nvSpPr>
      <xdr:spPr bwMode="auto">
        <a:xfrm>
          <a:off x="609600" y="561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207</xdr:row>
      <xdr:rowOff>0</xdr:rowOff>
    </xdr:from>
    <xdr:ext cx="304800" cy="304800"/>
    <xdr:sp macro="" textlink="">
      <xdr:nvSpPr>
        <xdr:cNvPr id="216" name="AutoShape 49" descr="https://dashboards.sdgindex.org/static/profiles/flags/CUB.svg">
          <a:extLst>
            <a:ext uri="{FF2B5EF4-FFF2-40B4-BE49-F238E27FC236}">
              <a16:creationId xmlns="" xmlns:a16="http://schemas.microsoft.com/office/drawing/2014/main" id="{E9D86DF9-F57D-4D00-887C-3D94EDA34ABC}"/>
            </a:ext>
          </a:extLst>
        </xdr:cNvPr>
        <xdr:cNvSpPr>
          <a:spLocks noChangeAspect="1" noChangeArrowheads="1"/>
        </xdr:cNvSpPr>
      </xdr:nvSpPr>
      <xdr:spPr bwMode="auto">
        <a:xfrm>
          <a:off x="609600" y="56568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208</xdr:row>
      <xdr:rowOff>0</xdr:rowOff>
    </xdr:from>
    <xdr:ext cx="304800" cy="304800"/>
    <xdr:sp macro="" textlink="">
      <xdr:nvSpPr>
        <xdr:cNvPr id="217" name="AutoShape 50" descr="https://dashboards.sdgindex.org/static/profiles/flags/CRI.svg">
          <a:extLst>
            <a:ext uri="{FF2B5EF4-FFF2-40B4-BE49-F238E27FC236}">
              <a16:creationId xmlns="" xmlns:a16="http://schemas.microsoft.com/office/drawing/2014/main" id="{B2D68983-9116-4169-BEFD-984B2C7037CC}"/>
            </a:ext>
          </a:extLst>
        </xdr:cNvPr>
        <xdr:cNvSpPr>
          <a:spLocks noChangeAspect="1" noChangeArrowheads="1"/>
        </xdr:cNvSpPr>
      </xdr:nvSpPr>
      <xdr:spPr bwMode="auto">
        <a:xfrm>
          <a:off x="609600" y="5676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209</xdr:row>
      <xdr:rowOff>0</xdr:rowOff>
    </xdr:from>
    <xdr:ext cx="304800" cy="304800"/>
    <xdr:sp macro="" textlink="">
      <xdr:nvSpPr>
        <xdr:cNvPr id="218" name="AutoShape 51" descr="https://dashboards.sdgindex.org/static/profiles/flags/VNM.svg">
          <a:extLst>
            <a:ext uri="{FF2B5EF4-FFF2-40B4-BE49-F238E27FC236}">
              <a16:creationId xmlns="" xmlns:a16="http://schemas.microsoft.com/office/drawing/2014/main" id="{2A92695A-40F4-4FAA-914E-5C1CD3A12886}"/>
            </a:ext>
          </a:extLst>
        </xdr:cNvPr>
        <xdr:cNvSpPr>
          <a:spLocks noChangeAspect="1" noChangeArrowheads="1"/>
        </xdr:cNvSpPr>
      </xdr:nvSpPr>
      <xdr:spPr bwMode="auto">
        <a:xfrm>
          <a:off x="609600" y="57140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210</xdr:row>
      <xdr:rowOff>0</xdr:rowOff>
    </xdr:from>
    <xdr:ext cx="304800" cy="304800"/>
    <xdr:sp macro="" textlink="">
      <xdr:nvSpPr>
        <xdr:cNvPr id="219" name="AutoShape 52" descr="https://dashboards.sdgindex.org/static/profiles/flags/ARG.svg">
          <a:extLst>
            <a:ext uri="{FF2B5EF4-FFF2-40B4-BE49-F238E27FC236}">
              <a16:creationId xmlns="" xmlns:a16="http://schemas.microsoft.com/office/drawing/2014/main" id="{5FC6AA5D-7887-41C3-9C22-B384A2067CA3}"/>
            </a:ext>
          </a:extLst>
        </xdr:cNvPr>
        <xdr:cNvSpPr>
          <a:spLocks noChangeAspect="1" noChangeArrowheads="1"/>
        </xdr:cNvSpPr>
      </xdr:nvSpPr>
      <xdr:spPr bwMode="auto">
        <a:xfrm>
          <a:off x="609600" y="573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211</xdr:row>
      <xdr:rowOff>0</xdr:rowOff>
    </xdr:from>
    <xdr:ext cx="304800" cy="304800"/>
    <xdr:sp macro="" textlink="">
      <xdr:nvSpPr>
        <xdr:cNvPr id="220" name="AutoShape 53" descr="https://dashboards.sdgindex.org/static/profiles/flags/ECU.svg">
          <a:extLst>
            <a:ext uri="{FF2B5EF4-FFF2-40B4-BE49-F238E27FC236}">
              <a16:creationId xmlns="" xmlns:a16="http://schemas.microsoft.com/office/drawing/2014/main" id="{7FE6888D-231D-4B09-92AE-95CCCBC06E8B}"/>
            </a:ext>
          </a:extLst>
        </xdr:cNvPr>
        <xdr:cNvSpPr>
          <a:spLocks noChangeAspect="1" noChangeArrowheads="1"/>
        </xdr:cNvSpPr>
      </xdr:nvSpPr>
      <xdr:spPr bwMode="auto">
        <a:xfrm>
          <a:off x="609600" y="58073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212</xdr:row>
      <xdr:rowOff>0</xdr:rowOff>
    </xdr:from>
    <xdr:ext cx="304800" cy="304800"/>
    <xdr:sp macro="" textlink="">
      <xdr:nvSpPr>
        <xdr:cNvPr id="221" name="AutoShape 54" descr="https://dashboards.sdgindex.org/static/profiles/flags/MKD.svg">
          <a:extLst>
            <a:ext uri="{FF2B5EF4-FFF2-40B4-BE49-F238E27FC236}">
              <a16:creationId xmlns="" xmlns:a16="http://schemas.microsoft.com/office/drawing/2014/main" id="{35982AA6-FADB-4F9D-935C-8D260EB86144}"/>
            </a:ext>
          </a:extLst>
        </xdr:cNvPr>
        <xdr:cNvSpPr>
          <a:spLocks noChangeAspect="1" noChangeArrowheads="1"/>
        </xdr:cNvSpPr>
      </xdr:nvSpPr>
      <xdr:spPr bwMode="auto">
        <a:xfrm>
          <a:off x="609600" y="58273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213</xdr:row>
      <xdr:rowOff>0</xdr:rowOff>
    </xdr:from>
    <xdr:ext cx="304800" cy="304800"/>
    <xdr:sp macro="" textlink="">
      <xdr:nvSpPr>
        <xdr:cNvPr id="222" name="AutoShape 55" descr="https://dashboards.sdgindex.org/static/profiles/flags/AZE.svg">
          <a:extLst>
            <a:ext uri="{FF2B5EF4-FFF2-40B4-BE49-F238E27FC236}">
              <a16:creationId xmlns="" xmlns:a16="http://schemas.microsoft.com/office/drawing/2014/main" id="{ED51793B-0F99-4CB7-BCCF-CFFA3E824CAA}"/>
            </a:ext>
          </a:extLst>
        </xdr:cNvPr>
        <xdr:cNvSpPr>
          <a:spLocks noChangeAspect="1" noChangeArrowheads="1"/>
        </xdr:cNvSpPr>
      </xdr:nvSpPr>
      <xdr:spPr bwMode="auto">
        <a:xfrm>
          <a:off x="609600" y="58645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214</xdr:row>
      <xdr:rowOff>0</xdr:rowOff>
    </xdr:from>
    <xdr:ext cx="304800" cy="304800"/>
    <xdr:sp macro="" textlink="">
      <xdr:nvSpPr>
        <xdr:cNvPr id="223" name="AutoShape 56" descr="https://dashboards.sdgindex.org/static/profiles/flags/GEO.svg">
          <a:extLst>
            <a:ext uri="{FF2B5EF4-FFF2-40B4-BE49-F238E27FC236}">
              <a16:creationId xmlns="" xmlns:a16="http://schemas.microsoft.com/office/drawing/2014/main" id="{CA44EE47-698A-4662-B191-82DB4722E18F}"/>
            </a:ext>
          </a:extLst>
        </xdr:cNvPr>
        <xdr:cNvSpPr>
          <a:spLocks noChangeAspect="1" noChangeArrowheads="1"/>
        </xdr:cNvSpPr>
      </xdr:nvSpPr>
      <xdr:spPr bwMode="auto">
        <a:xfrm>
          <a:off x="609600" y="58845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215</xdr:row>
      <xdr:rowOff>0</xdr:rowOff>
    </xdr:from>
    <xdr:ext cx="304800" cy="304800"/>
    <xdr:sp macro="" textlink="">
      <xdr:nvSpPr>
        <xdr:cNvPr id="224" name="AutoShape 57" descr="https://dashboards.sdgindex.org/static/profiles/flags/CHN.svg">
          <a:extLst>
            <a:ext uri="{FF2B5EF4-FFF2-40B4-BE49-F238E27FC236}">
              <a16:creationId xmlns="" xmlns:a16="http://schemas.microsoft.com/office/drawing/2014/main" id="{A04F610A-506F-409B-9DCB-F51DFCB19E46}"/>
            </a:ext>
          </a:extLst>
        </xdr:cNvPr>
        <xdr:cNvSpPr>
          <a:spLocks noChangeAspect="1" noChangeArrowheads="1"/>
        </xdr:cNvSpPr>
      </xdr:nvSpPr>
      <xdr:spPr bwMode="auto">
        <a:xfrm>
          <a:off x="609600" y="59216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216</xdr:row>
      <xdr:rowOff>0</xdr:rowOff>
    </xdr:from>
    <xdr:ext cx="304800" cy="304800"/>
    <xdr:sp macro="" textlink="">
      <xdr:nvSpPr>
        <xdr:cNvPr id="225" name="AutoShape 58" descr="https://dashboards.sdgindex.org/static/profiles/flags/ARM.svg">
          <a:extLst>
            <a:ext uri="{FF2B5EF4-FFF2-40B4-BE49-F238E27FC236}">
              <a16:creationId xmlns="" xmlns:a16="http://schemas.microsoft.com/office/drawing/2014/main" id="{F4C68640-9410-420C-9767-00A55DA0EB46}"/>
            </a:ext>
          </a:extLst>
        </xdr:cNvPr>
        <xdr:cNvSpPr>
          <a:spLocks noChangeAspect="1" noChangeArrowheads="1"/>
        </xdr:cNvSpPr>
      </xdr:nvSpPr>
      <xdr:spPr bwMode="auto">
        <a:xfrm>
          <a:off x="609600" y="5941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304800" cy="304800"/>
    <xdr:sp macro="" textlink="">
      <xdr:nvSpPr>
        <xdr:cNvPr id="226" name="AutoShape 59" descr="https://dashboards.sdgindex.org/static/profiles/flags/KAZ.svg">
          <a:extLst>
            <a:ext uri="{FF2B5EF4-FFF2-40B4-BE49-F238E27FC236}">
              <a16:creationId xmlns="" xmlns:a16="http://schemas.microsoft.com/office/drawing/2014/main" id="{871D2BB3-7280-4B0F-928F-6769990C93DC}"/>
            </a:ext>
          </a:extLst>
        </xdr:cNvPr>
        <xdr:cNvSpPr>
          <a:spLocks noChangeAspect="1" noChangeArrowheads="1"/>
        </xdr:cNvSpPr>
      </xdr:nvSpPr>
      <xdr:spPr bwMode="auto">
        <a:xfrm>
          <a:off x="609600" y="59616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218</xdr:row>
      <xdr:rowOff>0</xdr:rowOff>
    </xdr:from>
    <xdr:ext cx="304800" cy="304800"/>
    <xdr:sp macro="" textlink="">
      <xdr:nvSpPr>
        <xdr:cNvPr id="227" name="AutoShape 60" descr="https://dashboards.sdgindex.org/static/profiles/flags/TUN.svg">
          <a:extLst>
            <a:ext uri="{FF2B5EF4-FFF2-40B4-BE49-F238E27FC236}">
              <a16:creationId xmlns="" xmlns:a16="http://schemas.microsoft.com/office/drawing/2014/main" id="{5CB00E5C-54C4-4E2F-97A0-7B54589BE728}"/>
            </a:ext>
          </a:extLst>
        </xdr:cNvPr>
        <xdr:cNvSpPr>
          <a:spLocks noChangeAspect="1" noChangeArrowheads="1"/>
        </xdr:cNvSpPr>
      </xdr:nvSpPr>
      <xdr:spPr bwMode="auto">
        <a:xfrm>
          <a:off x="609600" y="5981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219</xdr:row>
      <xdr:rowOff>0</xdr:rowOff>
    </xdr:from>
    <xdr:ext cx="304800" cy="304800"/>
    <xdr:sp macro="" textlink="">
      <xdr:nvSpPr>
        <xdr:cNvPr id="228" name="AutoShape 61" descr="https://dashboards.sdgindex.org/static/profiles/flags/BRA.svg">
          <a:extLst>
            <a:ext uri="{FF2B5EF4-FFF2-40B4-BE49-F238E27FC236}">
              <a16:creationId xmlns="" xmlns:a16="http://schemas.microsoft.com/office/drawing/2014/main" id="{2C25D6D6-BC04-44D0-8E1C-788F2932A749}"/>
            </a:ext>
          </a:extLst>
        </xdr:cNvPr>
        <xdr:cNvSpPr>
          <a:spLocks noChangeAspect="1" noChangeArrowheads="1"/>
        </xdr:cNvSpPr>
      </xdr:nvSpPr>
      <xdr:spPr bwMode="auto">
        <a:xfrm>
          <a:off x="609600" y="60188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220</xdr:row>
      <xdr:rowOff>0</xdr:rowOff>
    </xdr:from>
    <xdr:ext cx="304800" cy="304800"/>
    <xdr:sp macro="" textlink="">
      <xdr:nvSpPr>
        <xdr:cNvPr id="229" name="AutoShape 62" descr="https://dashboards.sdgindex.org/static/profiles/flags/FJI.svg">
          <a:extLst>
            <a:ext uri="{FF2B5EF4-FFF2-40B4-BE49-F238E27FC236}">
              <a16:creationId xmlns="" xmlns:a16="http://schemas.microsoft.com/office/drawing/2014/main" id="{BE0E31AE-80CB-4AA6-AAD2-2760B5727AE3}"/>
            </a:ext>
          </a:extLst>
        </xdr:cNvPr>
        <xdr:cNvSpPr>
          <a:spLocks noChangeAspect="1" noChangeArrowheads="1"/>
        </xdr:cNvSpPr>
      </xdr:nvSpPr>
      <xdr:spPr bwMode="auto">
        <a:xfrm>
          <a:off x="609600" y="6038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221</xdr:row>
      <xdr:rowOff>0</xdr:rowOff>
    </xdr:from>
    <xdr:ext cx="304800" cy="304800"/>
    <xdr:sp macro="" textlink="">
      <xdr:nvSpPr>
        <xdr:cNvPr id="230" name="AutoShape 63" descr="https://dashboards.sdgindex.org/static/profiles/flags/PER.svg">
          <a:extLst>
            <a:ext uri="{FF2B5EF4-FFF2-40B4-BE49-F238E27FC236}">
              <a16:creationId xmlns="" xmlns:a16="http://schemas.microsoft.com/office/drawing/2014/main" id="{19489F5F-D412-4A33-B7A3-E68669F1CCD2}"/>
            </a:ext>
          </a:extLst>
        </xdr:cNvPr>
        <xdr:cNvSpPr>
          <a:spLocks noChangeAspect="1" noChangeArrowheads="1"/>
        </xdr:cNvSpPr>
      </xdr:nvSpPr>
      <xdr:spPr bwMode="auto">
        <a:xfrm>
          <a:off x="609600" y="60588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222</xdr:row>
      <xdr:rowOff>0</xdr:rowOff>
    </xdr:from>
    <xdr:ext cx="304800" cy="304800"/>
    <xdr:sp macro="" textlink="">
      <xdr:nvSpPr>
        <xdr:cNvPr id="231" name="AutoShape 64" descr="https://dashboards.sdgindex.org/static/profiles/flags/ALB.svg">
          <a:extLst>
            <a:ext uri="{FF2B5EF4-FFF2-40B4-BE49-F238E27FC236}">
              <a16:creationId xmlns="" xmlns:a16="http://schemas.microsoft.com/office/drawing/2014/main" id="{D098FC3B-46C1-442B-AAD2-6E2D86491DC0}"/>
            </a:ext>
          </a:extLst>
        </xdr:cNvPr>
        <xdr:cNvSpPr>
          <a:spLocks noChangeAspect="1" noChangeArrowheads="1"/>
        </xdr:cNvSpPr>
      </xdr:nvSpPr>
      <xdr:spPr bwMode="auto">
        <a:xfrm>
          <a:off x="609600" y="60788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223</xdr:row>
      <xdr:rowOff>0</xdr:rowOff>
    </xdr:from>
    <xdr:ext cx="304800" cy="304800"/>
    <xdr:sp macro="" textlink="">
      <xdr:nvSpPr>
        <xdr:cNvPr id="232" name="AutoShape 65" descr="https://dashboards.sdgindex.org/static/profiles/flags/MYS.svg">
          <a:extLst>
            <a:ext uri="{FF2B5EF4-FFF2-40B4-BE49-F238E27FC236}">
              <a16:creationId xmlns="" xmlns:a16="http://schemas.microsoft.com/office/drawing/2014/main" id="{66368983-3ED9-4B43-BC55-A85597321B11}"/>
            </a:ext>
          </a:extLst>
        </xdr:cNvPr>
        <xdr:cNvSpPr>
          <a:spLocks noChangeAspect="1" noChangeArrowheads="1"/>
        </xdr:cNvSpPr>
      </xdr:nvSpPr>
      <xdr:spPr bwMode="auto">
        <a:xfrm>
          <a:off x="609600" y="60988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224</xdr:row>
      <xdr:rowOff>0</xdr:rowOff>
    </xdr:from>
    <xdr:ext cx="304800" cy="304800"/>
    <xdr:sp macro="" textlink="">
      <xdr:nvSpPr>
        <xdr:cNvPr id="233" name="AutoShape 66" descr="https://dashboards.sdgindex.org/static/profiles/flags/DZA.svg">
          <a:extLst>
            <a:ext uri="{FF2B5EF4-FFF2-40B4-BE49-F238E27FC236}">
              <a16:creationId xmlns="" xmlns:a16="http://schemas.microsoft.com/office/drawing/2014/main" id="{90A5A1A7-28AF-48FB-9FC2-1EFCFAD02AF3}"/>
            </a:ext>
          </a:extLst>
        </xdr:cNvPr>
        <xdr:cNvSpPr>
          <a:spLocks noChangeAspect="1" noChangeArrowheads="1"/>
        </xdr:cNvSpPr>
      </xdr:nvSpPr>
      <xdr:spPr bwMode="auto">
        <a:xfrm>
          <a:off x="609600" y="61188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225</xdr:row>
      <xdr:rowOff>0</xdr:rowOff>
    </xdr:from>
    <xdr:ext cx="304800" cy="304800"/>
    <xdr:sp macro="" textlink="">
      <xdr:nvSpPr>
        <xdr:cNvPr id="234" name="AutoShape 67" descr="https://dashboards.sdgindex.org/static/profiles/flags/DOM.svg">
          <a:extLst>
            <a:ext uri="{FF2B5EF4-FFF2-40B4-BE49-F238E27FC236}">
              <a16:creationId xmlns="" xmlns:a16="http://schemas.microsoft.com/office/drawing/2014/main" id="{05606F04-6048-4890-9783-639D18F634F4}"/>
            </a:ext>
          </a:extLst>
        </xdr:cNvPr>
        <xdr:cNvSpPr>
          <a:spLocks noChangeAspect="1" noChangeArrowheads="1"/>
        </xdr:cNvSpPr>
      </xdr:nvSpPr>
      <xdr:spPr bwMode="auto">
        <a:xfrm>
          <a:off x="609600" y="61560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226</xdr:row>
      <xdr:rowOff>0</xdr:rowOff>
    </xdr:from>
    <xdr:ext cx="304800" cy="304800"/>
    <xdr:sp macro="" textlink="">
      <xdr:nvSpPr>
        <xdr:cNvPr id="235" name="AutoShape 68" descr="https://dashboards.sdgindex.org/static/profiles/flags/COL.svg">
          <a:extLst>
            <a:ext uri="{FF2B5EF4-FFF2-40B4-BE49-F238E27FC236}">
              <a16:creationId xmlns="" xmlns:a16="http://schemas.microsoft.com/office/drawing/2014/main" id="{6E9BA6B0-FC6C-4945-9BEB-AC9BA9B497DE}"/>
            </a:ext>
          </a:extLst>
        </xdr:cNvPr>
        <xdr:cNvSpPr>
          <a:spLocks noChangeAspect="1" noChangeArrowheads="1"/>
        </xdr:cNvSpPr>
      </xdr:nvSpPr>
      <xdr:spPr bwMode="auto">
        <a:xfrm>
          <a:off x="609600" y="61760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227</xdr:row>
      <xdr:rowOff>0</xdr:rowOff>
    </xdr:from>
    <xdr:ext cx="304800" cy="304800"/>
    <xdr:sp macro="" textlink="">
      <xdr:nvSpPr>
        <xdr:cNvPr id="236" name="AutoShape 69" descr="https://dashboards.sdgindex.org/static/profiles/flags/MAR.svg">
          <a:extLst>
            <a:ext uri="{FF2B5EF4-FFF2-40B4-BE49-F238E27FC236}">
              <a16:creationId xmlns="" xmlns:a16="http://schemas.microsoft.com/office/drawing/2014/main" id="{74AF6CDA-2445-450B-B4EB-05C9FFEF87A3}"/>
            </a:ext>
          </a:extLst>
        </xdr:cNvPr>
        <xdr:cNvSpPr>
          <a:spLocks noChangeAspect="1" noChangeArrowheads="1"/>
        </xdr:cNvSpPr>
      </xdr:nvSpPr>
      <xdr:spPr bwMode="auto">
        <a:xfrm>
          <a:off x="609600" y="62131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228</xdr:row>
      <xdr:rowOff>0</xdr:rowOff>
    </xdr:from>
    <xdr:ext cx="304800" cy="304800"/>
    <xdr:sp macro="" textlink="">
      <xdr:nvSpPr>
        <xdr:cNvPr id="237" name="AutoShape 70" descr="https://dashboards.sdgindex.org/static/profiles/flags/TUR.svg">
          <a:extLst>
            <a:ext uri="{FF2B5EF4-FFF2-40B4-BE49-F238E27FC236}">
              <a16:creationId xmlns="" xmlns:a16="http://schemas.microsoft.com/office/drawing/2014/main" id="{18133091-9FA5-44A6-AE8C-8D197C184C76}"/>
            </a:ext>
          </a:extLst>
        </xdr:cNvPr>
        <xdr:cNvSpPr>
          <a:spLocks noChangeAspect="1" noChangeArrowheads="1"/>
        </xdr:cNvSpPr>
      </xdr:nvSpPr>
      <xdr:spPr bwMode="auto">
        <a:xfrm>
          <a:off x="609600" y="62331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229</xdr:row>
      <xdr:rowOff>0</xdr:rowOff>
    </xdr:from>
    <xdr:ext cx="304800" cy="304800"/>
    <xdr:sp macro="" textlink="">
      <xdr:nvSpPr>
        <xdr:cNvPr id="238" name="AutoShape 71" descr="https://dashboards.sdgindex.org/static/profiles/flags/ARE.svg">
          <a:extLst>
            <a:ext uri="{FF2B5EF4-FFF2-40B4-BE49-F238E27FC236}">
              <a16:creationId xmlns="" xmlns:a16="http://schemas.microsoft.com/office/drawing/2014/main" id="{6D82C87B-703C-4D6A-A4AA-36DE4D9151FE}"/>
            </a:ext>
          </a:extLst>
        </xdr:cNvPr>
        <xdr:cNvSpPr>
          <a:spLocks noChangeAspect="1" noChangeArrowheads="1"/>
        </xdr:cNvSpPr>
      </xdr:nvSpPr>
      <xdr:spPr bwMode="auto">
        <a:xfrm>
          <a:off x="609600" y="62703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230</xdr:row>
      <xdr:rowOff>0</xdr:rowOff>
    </xdr:from>
    <xdr:ext cx="304800" cy="304800"/>
    <xdr:sp macro="" textlink="">
      <xdr:nvSpPr>
        <xdr:cNvPr id="239" name="AutoShape 72" descr="https://dashboards.sdgindex.org/static/profiles/flags/JOR.svg">
          <a:extLst>
            <a:ext uri="{FF2B5EF4-FFF2-40B4-BE49-F238E27FC236}">
              <a16:creationId xmlns="" xmlns:a16="http://schemas.microsoft.com/office/drawing/2014/main" id="{F5C75D61-537F-4349-BB91-D6C99505C309}"/>
            </a:ext>
          </a:extLst>
        </xdr:cNvPr>
        <xdr:cNvSpPr>
          <a:spLocks noChangeAspect="1" noChangeArrowheads="1"/>
        </xdr:cNvSpPr>
      </xdr:nvSpPr>
      <xdr:spPr bwMode="auto">
        <a:xfrm>
          <a:off x="609600" y="62903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231</xdr:row>
      <xdr:rowOff>0</xdr:rowOff>
    </xdr:from>
    <xdr:ext cx="304800" cy="304800"/>
    <xdr:sp macro="" textlink="">
      <xdr:nvSpPr>
        <xdr:cNvPr id="240" name="AutoShape 73" descr="https://dashboards.sdgindex.org/static/profiles/flags/OMN.svg">
          <a:extLst>
            <a:ext uri="{FF2B5EF4-FFF2-40B4-BE49-F238E27FC236}">
              <a16:creationId xmlns="" xmlns:a16="http://schemas.microsoft.com/office/drawing/2014/main" id="{E649C509-1211-4E80-9578-B53FF061BDF6}"/>
            </a:ext>
          </a:extLst>
        </xdr:cNvPr>
        <xdr:cNvSpPr>
          <a:spLocks noChangeAspect="1" noChangeArrowheads="1"/>
        </xdr:cNvSpPr>
      </xdr:nvSpPr>
      <xdr:spPr bwMode="auto">
        <a:xfrm>
          <a:off x="609600" y="63103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232</xdr:row>
      <xdr:rowOff>0</xdr:rowOff>
    </xdr:from>
    <xdr:ext cx="304800" cy="304800"/>
    <xdr:sp macro="" textlink="">
      <xdr:nvSpPr>
        <xdr:cNvPr id="241" name="AutoShape 74" descr="https://dashboards.sdgindex.org/static/profiles/flags/IRN.svg">
          <a:extLst>
            <a:ext uri="{FF2B5EF4-FFF2-40B4-BE49-F238E27FC236}">
              <a16:creationId xmlns="" xmlns:a16="http://schemas.microsoft.com/office/drawing/2014/main" id="{DFB621E2-AB43-4728-908E-9075CC4CA7A1}"/>
            </a:ext>
          </a:extLst>
        </xdr:cNvPr>
        <xdr:cNvSpPr>
          <a:spLocks noChangeAspect="1" noChangeArrowheads="1"/>
        </xdr:cNvSpPr>
      </xdr:nvSpPr>
      <xdr:spPr bwMode="auto">
        <a:xfrm>
          <a:off x="609600" y="63303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233</xdr:row>
      <xdr:rowOff>0</xdr:rowOff>
    </xdr:from>
    <xdr:ext cx="304800" cy="304800"/>
    <xdr:sp macro="" textlink="">
      <xdr:nvSpPr>
        <xdr:cNvPr id="242" name="AutoShape 75" descr="https://dashboards.sdgindex.org/static/profiles/flags/BTN.svg">
          <a:extLst>
            <a:ext uri="{FF2B5EF4-FFF2-40B4-BE49-F238E27FC236}">
              <a16:creationId xmlns="" xmlns:a16="http://schemas.microsoft.com/office/drawing/2014/main" id="{8CF05573-3932-426C-98D9-D9AE38A34141}"/>
            </a:ext>
          </a:extLst>
        </xdr:cNvPr>
        <xdr:cNvSpPr>
          <a:spLocks noChangeAspect="1" noChangeArrowheads="1"/>
        </xdr:cNvSpPr>
      </xdr:nvSpPr>
      <xdr:spPr bwMode="auto">
        <a:xfrm>
          <a:off x="609600" y="63674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234</xdr:row>
      <xdr:rowOff>0</xdr:rowOff>
    </xdr:from>
    <xdr:ext cx="304800" cy="304800"/>
    <xdr:sp macro="" textlink="">
      <xdr:nvSpPr>
        <xdr:cNvPr id="243" name="AutoShape 76" descr="https://dashboards.sdgindex.org/static/profiles/flags/SGP.svg">
          <a:extLst>
            <a:ext uri="{FF2B5EF4-FFF2-40B4-BE49-F238E27FC236}">
              <a16:creationId xmlns="" xmlns:a16="http://schemas.microsoft.com/office/drawing/2014/main" id="{8AA11446-E82A-488F-86D3-AC32D3CEFC67}"/>
            </a:ext>
          </a:extLst>
        </xdr:cNvPr>
        <xdr:cNvSpPr>
          <a:spLocks noChangeAspect="1" noChangeArrowheads="1"/>
        </xdr:cNvSpPr>
      </xdr:nvSpPr>
      <xdr:spPr bwMode="auto">
        <a:xfrm>
          <a:off x="609600" y="63874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235</xdr:row>
      <xdr:rowOff>0</xdr:rowOff>
    </xdr:from>
    <xdr:ext cx="304800" cy="304800"/>
    <xdr:sp macro="" textlink="">
      <xdr:nvSpPr>
        <xdr:cNvPr id="244" name="AutoShape 77" descr="https://dashboards.sdgindex.org/static/profiles/flags/UZB.svg">
          <a:extLst>
            <a:ext uri="{FF2B5EF4-FFF2-40B4-BE49-F238E27FC236}">
              <a16:creationId xmlns="" xmlns:a16="http://schemas.microsoft.com/office/drawing/2014/main" id="{BFDA9DAC-B056-433D-B3C6-4CA884D494ED}"/>
            </a:ext>
          </a:extLst>
        </xdr:cNvPr>
        <xdr:cNvSpPr>
          <a:spLocks noChangeAspect="1" noChangeArrowheads="1"/>
        </xdr:cNvSpPr>
      </xdr:nvSpPr>
      <xdr:spPr bwMode="auto">
        <a:xfrm>
          <a:off x="609600" y="64074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236</xdr:row>
      <xdr:rowOff>0</xdr:rowOff>
    </xdr:from>
    <xdr:ext cx="304800" cy="304800"/>
    <xdr:sp macro="" textlink="">
      <xdr:nvSpPr>
        <xdr:cNvPr id="245" name="AutoShape 78" descr="https://dashboards.sdgindex.org/static/profiles/flags/TJK.svg">
          <a:extLst>
            <a:ext uri="{FF2B5EF4-FFF2-40B4-BE49-F238E27FC236}">
              <a16:creationId xmlns="" xmlns:a16="http://schemas.microsoft.com/office/drawing/2014/main" id="{F95AAAF8-0150-408B-A5EB-A99D632C1B4C}"/>
            </a:ext>
          </a:extLst>
        </xdr:cNvPr>
        <xdr:cNvSpPr>
          <a:spLocks noChangeAspect="1" noChangeArrowheads="1"/>
        </xdr:cNvSpPr>
      </xdr:nvSpPr>
      <xdr:spPr bwMode="auto">
        <a:xfrm>
          <a:off x="609600" y="64274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237</xdr:row>
      <xdr:rowOff>0</xdr:rowOff>
    </xdr:from>
    <xdr:ext cx="304800" cy="304800"/>
    <xdr:sp macro="" textlink="">
      <xdr:nvSpPr>
        <xdr:cNvPr id="246" name="AutoShape 79" descr="https://dashboards.sdgindex.org/static/profiles/flags/MDV.svg">
          <a:extLst>
            <a:ext uri="{FF2B5EF4-FFF2-40B4-BE49-F238E27FC236}">
              <a16:creationId xmlns="" xmlns:a16="http://schemas.microsoft.com/office/drawing/2014/main" id="{EB0F0517-450C-452C-89C6-CD740C688C45}"/>
            </a:ext>
          </a:extLst>
        </xdr:cNvPr>
        <xdr:cNvSpPr>
          <a:spLocks noChangeAspect="1" noChangeArrowheads="1"/>
        </xdr:cNvSpPr>
      </xdr:nvSpPr>
      <xdr:spPr bwMode="auto">
        <a:xfrm>
          <a:off x="609600" y="64646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238</xdr:row>
      <xdr:rowOff>0</xdr:rowOff>
    </xdr:from>
    <xdr:ext cx="304800" cy="304800"/>
    <xdr:sp macro="" textlink="">
      <xdr:nvSpPr>
        <xdr:cNvPr id="247" name="AutoShape 80" descr="https://dashboards.sdgindex.org/static/profiles/flags/MEX.svg">
          <a:extLst>
            <a:ext uri="{FF2B5EF4-FFF2-40B4-BE49-F238E27FC236}">
              <a16:creationId xmlns="" xmlns:a16="http://schemas.microsoft.com/office/drawing/2014/main" id="{90CBFA62-3581-4CB8-B241-63750663E181}"/>
            </a:ext>
          </a:extLst>
        </xdr:cNvPr>
        <xdr:cNvSpPr>
          <a:spLocks noChangeAspect="1" noChangeArrowheads="1"/>
        </xdr:cNvSpPr>
      </xdr:nvSpPr>
      <xdr:spPr bwMode="auto">
        <a:xfrm>
          <a:off x="609600" y="64846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239</xdr:row>
      <xdr:rowOff>0</xdr:rowOff>
    </xdr:from>
    <xdr:ext cx="304800" cy="304800"/>
    <xdr:sp macro="" textlink="">
      <xdr:nvSpPr>
        <xdr:cNvPr id="248" name="AutoShape 81" descr="https://dashboards.sdgindex.org/static/profiles/flags/JAM.svg">
          <a:extLst>
            <a:ext uri="{FF2B5EF4-FFF2-40B4-BE49-F238E27FC236}">
              <a16:creationId xmlns="" xmlns:a16="http://schemas.microsoft.com/office/drawing/2014/main" id="{D61119FB-B4B2-47C1-A212-BAE4C53D2C67}"/>
            </a:ext>
          </a:extLst>
        </xdr:cNvPr>
        <xdr:cNvSpPr>
          <a:spLocks noChangeAspect="1" noChangeArrowheads="1"/>
        </xdr:cNvSpPr>
      </xdr:nvSpPr>
      <xdr:spPr bwMode="auto">
        <a:xfrm>
          <a:off x="609600" y="65398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240</xdr:row>
      <xdr:rowOff>0</xdr:rowOff>
    </xdr:from>
    <xdr:ext cx="304800" cy="304800"/>
    <xdr:sp macro="" textlink="">
      <xdr:nvSpPr>
        <xdr:cNvPr id="249" name="AutoShape 82" descr="https://dashboards.sdgindex.org/static/profiles/flags/EGY.svg">
          <a:extLst>
            <a:ext uri="{FF2B5EF4-FFF2-40B4-BE49-F238E27FC236}">
              <a16:creationId xmlns="" xmlns:a16="http://schemas.microsoft.com/office/drawing/2014/main" id="{38A5DA2C-DD58-4BE4-BCFF-19BC4FC5E8FB}"/>
            </a:ext>
          </a:extLst>
        </xdr:cNvPr>
        <xdr:cNvSpPr>
          <a:spLocks noChangeAspect="1" noChangeArrowheads="1"/>
        </xdr:cNvSpPr>
      </xdr:nvSpPr>
      <xdr:spPr bwMode="auto">
        <a:xfrm>
          <a:off x="609600" y="65598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241</xdr:row>
      <xdr:rowOff>0</xdr:rowOff>
    </xdr:from>
    <xdr:ext cx="304800" cy="304800"/>
    <xdr:sp macro="" textlink="">
      <xdr:nvSpPr>
        <xdr:cNvPr id="250" name="AutoShape 83" descr="https://dashboards.sdgindex.org/static/profiles/flags/BRB.svg">
          <a:extLst>
            <a:ext uri="{FF2B5EF4-FFF2-40B4-BE49-F238E27FC236}">
              <a16:creationId xmlns="" xmlns:a16="http://schemas.microsoft.com/office/drawing/2014/main" id="{33F3F584-5CE3-407E-8361-7B58689AAD59}"/>
            </a:ext>
          </a:extLst>
        </xdr:cNvPr>
        <xdr:cNvSpPr>
          <a:spLocks noChangeAspect="1" noChangeArrowheads="1"/>
        </xdr:cNvSpPr>
      </xdr:nvSpPr>
      <xdr:spPr bwMode="auto">
        <a:xfrm>
          <a:off x="609600" y="6597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242</xdr:row>
      <xdr:rowOff>0</xdr:rowOff>
    </xdr:from>
    <xdr:ext cx="304800" cy="304800"/>
    <xdr:sp macro="" textlink="">
      <xdr:nvSpPr>
        <xdr:cNvPr id="251" name="AutoShape 84" descr="https://dashboards.sdgindex.org/static/profiles/flags/BRN.svg">
          <a:extLst>
            <a:ext uri="{FF2B5EF4-FFF2-40B4-BE49-F238E27FC236}">
              <a16:creationId xmlns="" xmlns:a16="http://schemas.microsoft.com/office/drawing/2014/main" id="{9AC5EEA2-8CC4-417F-AFA4-398EE3A4642C}"/>
            </a:ext>
          </a:extLst>
        </xdr:cNvPr>
        <xdr:cNvSpPr>
          <a:spLocks noChangeAspect="1" noChangeArrowheads="1"/>
        </xdr:cNvSpPr>
      </xdr:nvSpPr>
      <xdr:spPr bwMode="auto">
        <a:xfrm>
          <a:off x="609600" y="66170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243</xdr:row>
      <xdr:rowOff>0</xdr:rowOff>
    </xdr:from>
    <xdr:ext cx="304800" cy="304800"/>
    <xdr:sp macro="" textlink="">
      <xdr:nvSpPr>
        <xdr:cNvPr id="252" name="AutoShape 85" descr="https://dashboards.sdgindex.org/static/profiles/flags/MNE.svg">
          <a:extLst>
            <a:ext uri="{FF2B5EF4-FFF2-40B4-BE49-F238E27FC236}">
              <a16:creationId xmlns="" xmlns:a16="http://schemas.microsoft.com/office/drawing/2014/main" id="{2F79410B-FCA2-4F37-AD75-2D4D96515E80}"/>
            </a:ext>
          </a:extLst>
        </xdr:cNvPr>
        <xdr:cNvSpPr>
          <a:spLocks noChangeAspect="1" noChangeArrowheads="1"/>
        </xdr:cNvSpPr>
      </xdr:nvSpPr>
      <xdr:spPr bwMode="auto">
        <a:xfrm>
          <a:off x="609600" y="67084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244</xdr:row>
      <xdr:rowOff>0</xdr:rowOff>
    </xdr:from>
    <xdr:ext cx="304800" cy="304800"/>
    <xdr:sp macro="" textlink="">
      <xdr:nvSpPr>
        <xdr:cNvPr id="253" name="AutoShape 86" descr="https://dashboards.sdgindex.org/static/profiles/flags/CPV.svg">
          <a:extLst>
            <a:ext uri="{FF2B5EF4-FFF2-40B4-BE49-F238E27FC236}">
              <a16:creationId xmlns="" xmlns:a16="http://schemas.microsoft.com/office/drawing/2014/main" id="{CF312793-5098-474D-A238-44FABA22D875}"/>
            </a:ext>
          </a:extLst>
        </xdr:cNvPr>
        <xdr:cNvSpPr>
          <a:spLocks noChangeAspect="1" noChangeArrowheads="1"/>
        </xdr:cNvSpPr>
      </xdr:nvSpPr>
      <xdr:spPr bwMode="auto">
        <a:xfrm>
          <a:off x="609600" y="67284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245</xdr:row>
      <xdr:rowOff>0</xdr:rowOff>
    </xdr:from>
    <xdr:ext cx="304800" cy="304800"/>
    <xdr:sp macro="" textlink="">
      <xdr:nvSpPr>
        <xdr:cNvPr id="254" name="AutoShape 87" descr="https://dashboards.sdgindex.org/static/profiles/flags/LKA.svg">
          <a:extLst>
            <a:ext uri="{FF2B5EF4-FFF2-40B4-BE49-F238E27FC236}">
              <a16:creationId xmlns="" xmlns:a16="http://schemas.microsoft.com/office/drawing/2014/main" id="{D4E98183-F6C5-4214-99E4-0957D63BFF52}"/>
            </a:ext>
          </a:extLst>
        </xdr:cNvPr>
        <xdr:cNvSpPr>
          <a:spLocks noChangeAspect="1" noChangeArrowheads="1"/>
        </xdr:cNvSpPr>
      </xdr:nvSpPr>
      <xdr:spPr bwMode="auto">
        <a:xfrm>
          <a:off x="609600" y="67656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246</xdr:row>
      <xdr:rowOff>0</xdr:rowOff>
    </xdr:from>
    <xdr:ext cx="304800" cy="304800"/>
    <xdr:sp macro="" textlink="">
      <xdr:nvSpPr>
        <xdr:cNvPr id="255" name="AutoShape 88" descr="https://dashboards.sdgindex.org/static/profiles/flags/PAN.svg">
          <a:extLst>
            <a:ext uri="{FF2B5EF4-FFF2-40B4-BE49-F238E27FC236}">
              <a16:creationId xmlns="" xmlns:a16="http://schemas.microsoft.com/office/drawing/2014/main" id="{AA9C742F-4C99-467C-87BC-4087A5A24EBF}"/>
            </a:ext>
          </a:extLst>
        </xdr:cNvPr>
        <xdr:cNvSpPr>
          <a:spLocks noChangeAspect="1" noChangeArrowheads="1"/>
        </xdr:cNvSpPr>
      </xdr:nvSpPr>
      <xdr:spPr bwMode="auto">
        <a:xfrm>
          <a:off x="609600" y="67856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247</xdr:row>
      <xdr:rowOff>0</xdr:rowOff>
    </xdr:from>
    <xdr:ext cx="304800" cy="304800"/>
    <xdr:sp macro="" textlink="">
      <xdr:nvSpPr>
        <xdr:cNvPr id="256" name="AutoShape 89" descr="https://dashboards.sdgindex.org/static/profiles/flags/SLV.svg">
          <a:extLst>
            <a:ext uri="{FF2B5EF4-FFF2-40B4-BE49-F238E27FC236}">
              <a16:creationId xmlns="" xmlns:a16="http://schemas.microsoft.com/office/drawing/2014/main" id="{5C8895B0-CFC2-46D2-B6AA-E9A43ED1B653}"/>
            </a:ext>
          </a:extLst>
        </xdr:cNvPr>
        <xdr:cNvSpPr>
          <a:spLocks noChangeAspect="1" noChangeArrowheads="1"/>
        </xdr:cNvSpPr>
      </xdr:nvSpPr>
      <xdr:spPr bwMode="auto">
        <a:xfrm>
          <a:off x="609600" y="68227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248</xdr:row>
      <xdr:rowOff>0</xdr:rowOff>
    </xdr:from>
    <xdr:ext cx="304800" cy="304800"/>
    <xdr:sp macro="" textlink="">
      <xdr:nvSpPr>
        <xdr:cNvPr id="257" name="AutoShape 90" descr="https://dashboards.sdgindex.org/static/profiles/flags/BOL.svg">
          <a:extLst>
            <a:ext uri="{FF2B5EF4-FFF2-40B4-BE49-F238E27FC236}">
              <a16:creationId xmlns="" xmlns:a16="http://schemas.microsoft.com/office/drawing/2014/main" id="{6BF42F69-5298-4F04-AD0C-A7417B298AD3}"/>
            </a:ext>
          </a:extLst>
        </xdr:cNvPr>
        <xdr:cNvSpPr>
          <a:spLocks noChangeAspect="1" noChangeArrowheads="1"/>
        </xdr:cNvSpPr>
      </xdr:nvSpPr>
      <xdr:spPr bwMode="auto">
        <a:xfrm>
          <a:off x="609600" y="6842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249</xdr:row>
      <xdr:rowOff>0</xdr:rowOff>
    </xdr:from>
    <xdr:ext cx="304800" cy="304800"/>
    <xdr:sp macro="" textlink="">
      <xdr:nvSpPr>
        <xdr:cNvPr id="258" name="AutoShape 91" descr="https://dashboards.sdgindex.org/static/profiles/flags/SUR.svg">
          <a:extLst>
            <a:ext uri="{FF2B5EF4-FFF2-40B4-BE49-F238E27FC236}">
              <a16:creationId xmlns="" xmlns:a16="http://schemas.microsoft.com/office/drawing/2014/main" id="{EC1D98CD-31C7-43E1-BE21-B329897CD2AE}"/>
            </a:ext>
          </a:extLst>
        </xdr:cNvPr>
        <xdr:cNvSpPr>
          <a:spLocks noChangeAspect="1" noChangeArrowheads="1"/>
        </xdr:cNvSpPr>
      </xdr:nvSpPr>
      <xdr:spPr bwMode="auto">
        <a:xfrm>
          <a:off x="609600" y="69161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250</xdr:row>
      <xdr:rowOff>0</xdr:rowOff>
    </xdr:from>
    <xdr:ext cx="304800" cy="304800"/>
    <xdr:sp macro="" textlink="">
      <xdr:nvSpPr>
        <xdr:cNvPr id="259" name="AutoShape 92" descr="https://dashboards.sdgindex.org/static/profiles/flags/PRY.svg">
          <a:extLst>
            <a:ext uri="{FF2B5EF4-FFF2-40B4-BE49-F238E27FC236}">
              <a16:creationId xmlns="" xmlns:a16="http://schemas.microsoft.com/office/drawing/2014/main" id="{4BED8A6F-2922-4780-959D-9EDCE06CEFBC}"/>
            </a:ext>
          </a:extLst>
        </xdr:cNvPr>
        <xdr:cNvSpPr>
          <a:spLocks noChangeAspect="1" noChangeArrowheads="1"/>
        </xdr:cNvSpPr>
      </xdr:nvSpPr>
      <xdr:spPr bwMode="auto">
        <a:xfrm>
          <a:off x="609600" y="69361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251</xdr:row>
      <xdr:rowOff>0</xdr:rowOff>
    </xdr:from>
    <xdr:ext cx="304800" cy="304800"/>
    <xdr:sp macro="" textlink="">
      <xdr:nvSpPr>
        <xdr:cNvPr id="260" name="AutoShape 93" descr="https://dashboards.sdgindex.org/static/profiles/flags/LBN.svg">
          <a:extLst>
            <a:ext uri="{FF2B5EF4-FFF2-40B4-BE49-F238E27FC236}">
              <a16:creationId xmlns="" xmlns:a16="http://schemas.microsoft.com/office/drawing/2014/main" id="{CAEF6658-7EC3-4E00-B5A5-693467988CE9}"/>
            </a:ext>
          </a:extLst>
        </xdr:cNvPr>
        <xdr:cNvSpPr>
          <a:spLocks noChangeAspect="1" noChangeArrowheads="1"/>
        </xdr:cNvSpPr>
      </xdr:nvSpPr>
      <xdr:spPr bwMode="auto">
        <a:xfrm>
          <a:off x="609600" y="6973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252</xdr:row>
      <xdr:rowOff>0</xdr:rowOff>
    </xdr:from>
    <xdr:ext cx="304800" cy="304800"/>
    <xdr:sp macro="" textlink="">
      <xdr:nvSpPr>
        <xdr:cNvPr id="261" name="AutoShape 94" descr="https://dashboards.sdgindex.org/static/profiles/flags/QAT.svg">
          <a:extLst>
            <a:ext uri="{FF2B5EF4-FFF2-40B4-BE49-F238E27FC236}">
              <a16:creationId xmlns="" xmlns:a16="http://schemas.microsoft.com/office/drawing/2014/main" id="{CFDF77B9-53A0-494C-BE3F-E5C57200270E}"/>
            </a:ext>
          </a:extLst>
        </xdr:cNvPr>
        <xdr:cNvSpPr>
          <a:spLocks noChangeAspect="1" noChangeArrowheads="1"/>
        </xdr:cNvSpPr>
      </xdr:nvSpPr>
      <xdr:spPr bwMode="auto">
        <a:xfrm>
          <a:off x="609600" y="69932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253</xdr:row>
      <xdr:rowOff>0</xdr:rowOff>
    </xdr:from>
    <xdr:ext cx="304800" cy="304800"/>
    <xdr:sp macro="" textlink="">
      <xdr:nvSpPr>
        <xdr:cNvPr id="262" name="AutoShape 95" descr="https://dashboards.sdgindex.org/static/profiles/flags/MUS.svg">
          <a:extLst>
            <a:ext uri="{FF2B5EF4-FFF2-40B4-BE49-F238E27FC236}">
              <a16:creationId xmlns="" xmlns:a16="http://schemas.microsoft.com/office/drawing/2014/main" id="{1C2792F3-1597-4CBB-B42B-2FEDD78C13B4}"/>
            </a:ext>
          </a:extLst>
        </xdr:cNvPr>
        <xdr:cNvSpPr>
          <a:spLocks noChangeAspect="1" noChangeArrowheads="1"/>
        </xdr:cNvSpPr>
      </xdr:nvSpPr>
      <xdr:spPr bwMode="auto">
        <a:xfrm>
          <a:off x="609600" y="70304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254</xdr:row>
      <xdr:rowOff>0</xdr:rowOff>
    </xdr:from>
    <xdr:ext cx="304800" cy="304800"/>
    <xdr:sp macro="" textlink="">
      <xdr:nvSpPr>
        <xdr:cNvPr id="263" name="AutoShape 96" descr="https://dashboards.sdgindex.org/static/profiles/flags/NPL.svg">
          <a:extLst>
            <a:ext uri="{FF2B5EF4-FFF2-40B4-BE49-F238E27FC236}">
              <a16:creationId xmlns="" xmlns:a16="http://schemas.microsoft.com/office/drawing/2014/main" id="{7E9F3EC5-01F6-469F-8483-1E36E66469BF}"/>
            </a:ext>
          </a:extLst>
        </xdr:cNvPr>
        <xdr:cNvSpPr>
          <a:spLocks noChangeAspect="1" noChangeArrowheads="1"/>
        </xdr:cNvSpPr>
      </xdr:nvSpPr>
      <xdr:spPr bwMode="auto">
        <a:xfrm>
          <a:off x="609600" y="7050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255</xdr:row>
      <xdr:rowOff>0</xdr:rowOff>
    </xdr:from>
    <xdr:ext cx="304800" cy="304800"/>
    <xdr:sp macro="" textlink="">
      <xdr:nvSpPr>
        <xdr:cNvPr id="264" name="AutoShape 97" descr="https://dashboards.sdgindex.org/static/profiles/flags/IDN.svg">
          <a:extLst>
            <a:ext uri="{FF2B5EF4-FFF2-40B4-BE49-F238E27FC236}">
              <a16:creationId xmlns="" xmlns:a16="http://schemas.microsoft.com/office/drawing/2014/main" id="{59E1F42D-10DA-4BF3-8DB4-BC43D3AE0736}"/>
            </a:ext>
          </a:extLst>
        </xdr:cNvPr>
        <xdr:cNvSpPr>
          <a:spLocks noChangeAspect="1" noChangeArrowheads="1"/>
        </xdr:cNvSpPr>
      </xdr:nvSpPr>
      <xdr:spPr bwMode="auto">
        <a:xfrm>
          <a:off x="609600" y="70875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256</xdr:row>
      <xdr:rowOff>0</xdr:rowOff>
    </xdr:from>
    <xdr:ext cx="304800" cy="304800"/>
    <xdr:sp macro="" textlink="">
      <xdr:nvSpPr>
        <xdr:cNvPr id="265" name="AutoShape 98" descr="https://dashboards.sdgindex.org/static/profiles/flags/SAU.svg">
          <a:extLst>
            <a:ext uri="{FF2B5EF4-FFF2-40B4-BE49-F238E27FC236}">
              <a16:creationId xmlns="" xmlns:a16="http://schemas.microsoft.com/office/drawing/2014/main" id="{11F466F4-6BB8-487C-A347-AC6F13874BB2}"/>
            </a:ext>
          </a:extLst>
        </xdr:cNvPr>
        <xdr:cNvSpPr>
          <a:spLocks noChangeAspect="1" noChangeArrowheads="1"/>
        </xdr:cNvSpPr>
      </xdr:nvSpPr>
      <xdr:spPr bwMode="auto">
        <a:xfrm>
          <a:off x="609600" y="7107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257</xdr:row>
      <xdr:rowOff>0</xdr:rowOff>
    </xdr:from>
    <xdr:ext cx="304800" cy="304800"/>
    <xdr:sp macro="" textlink="">
      <xdr:nvSpPr>
        <xdr:cNvPr id="266" name="AutoShape 99" descr="https://dashboards.sdgindex.org/static/profiles/flags/NIC.svg">
          <a:extLst>
            <a:ext uri="{FF2B5EF4-FFF2-40B4-BE49-F238E27FC236}">
              <a16:creationId xmlns="" xmlns:a16="http://schemas.microsoft.com/office/drawing/2014/main" id="{FA2BBBB0-C039-49A4-B686-7859F90E6ADB}"/>
            </a:ext>
          </a:extLst>
        </xdr:cNvPr>
        <xdr:cNvSpPr>
          <a:spLocks noChangeAspect="1" noChangeArrowheads="1"/>
        </xdr:cNvSpPr>
      </xdr:nvSpPr>
      <xdr:spPr bwMode="auto">
        <a:xfrm>
          <a:off x="609600" y="71447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258</xdr:row>
      <xdr:rowOff>0</xdr:rowOff>
    </xdr:from>
    <xdr:ext cx="304800" cy="304800"/>
    <xdr:sp macro="" textlink="">
      <xdr:nvSpPr>
        <xdr:cNvPr id="267" name="AutoShape 100" descr="https://dashboards.sdgindex.org/static/profiles/flags/BHR.svg">
          <a:extLst>
            <a:ext uri="{FF2B5EF4-FFF2-40B4-BE49-F238E27FC236}">
              <a16:creationId xmlns="" xmlns:a16="http://schemas.microsoft.com/office/drawing/2014/main" id="{FA3706CD-2276-43C1-9185-8AF7C0846322}"/>
            </a:ext>
          </a:extLst>
        </xdr:cNvPr>
        <xdr:cNvSpPr>
          <a:spLocks noChangeAspect="1" noChangeArrowheads="1"/>
        </xdr:cNvSpPr>
      </xdr:nvSpPr>
      <xdr:spPr bwMode="auto">
        <a:xfrm>
          <a:off x="609600" y="71647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259</xdr:row>
      <xdr:rowOff>0</xdr:rowOff>
    </xdr:from>
    <xdr:ext cx="304800" cy="304800"/>
    <xdr:sp macro="" textlink="">
      <xdr:nvSpPr>
        <xdr:cNvPr id="268" name="AutoShape 101" descr="https://dashboards.sdgindex.org/static/profiles/flags/MMR.svg">
          <a:extLst>
            <a:ext uri="{FF2B5EF4-FFF2-40B4-BE49-F238E27FC236}">
              <a16:creationId xmlns="" xmlns:a16="http://schemas.microsoft.com/office/drawing/2014/main" id="{83D881DC-E6C6-4E20-87C0-EB120D1ADC02}"/>
            </a:ext>
          </a:extLst>
        </xdr:cNvPr>
        <xdr:cNvSpPr>
          <a:spLocks noChangeAspect="1" noChangeArrowheads="1"/>
        </xdr:cNvSpPr>
      </xdr:nvSpPr>
      <xdr:spPr bwMode="auto">
        <a:xfrm>
          <a:off x="609600" y="72018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260</xdr:row>
      <xdr:rowOff>0</xdr:rowOff>
    </xdr:from>
    <xdr:ext cx="304800" cy="304800"/>
    <xdr:sp macro="" textlink="">
      <xdr:nvSpPr>
        <xdr:cNvPr id="269" name="AutoShape 102" descr="https://dashboards.sdgindex.org/static/profiles/flags/KHM.svg">
          <a:extLst>
            <a:ext uri="{FF2B5EF4-FFF2-40B4-BE49-F238E27FC236}">
              <a16:creationId xmlns="" xmlns:a16="http://schemas.microsoft.com/office/drawing/2014/main" id="{11D13929-3F17-49A5-82D4-86F3D66CCBCC}"/>
            </a:ext>
          </a:extLst>
        </xdr:cNvPr>
        <xdr:cNvSpPr>
          <a:spLocks noChangeAspect="1" noChangeArrowheads="1"/>
        </xdr:cNvSpPr>
      </xdr:nvSpPr>
      <xdr:spPr bwMode="auto">
        <a:xfrm>
          <a:off x="609600" y="72218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261</xdr:row>
      <xdr:rowOff>0</xdr:rowOff>
    </xdr:from>
    <xdr:ext cx="304800" cy="304800"/>
    <xdr:sp macro="" textlink="">
      <xdr:nvSpPr>
        <xdr:cNvPr id="270" name="AutoShape 103" descr="https://dashboards.sdgindex.org/static/profiles/flags/PHL.svg">
          <a:extLst>
            <a:ext uri="{FF2B5EF4-FFF2-40B4-BE49-F238E27FC236}">
              <a16:creationId xmlns="" xmlns:a16="http://schemas.microsoft.com/office/drawing/2014/main" id="{8FCE6F06-929D-42FE-8FDB-3A6EFE86BCA4}"/>
            </a:ext>
          </a:extLst>
        </xdr:cNvPr>
        <xdr:cNvSpPr>
          <a:spLocks noChangeAspect="1" noChangeArrowheads="1"/>
        </xdr:cNvSpPr>
      </xdr:nvSpPr>
      <xdr:spPr bwMode="auto">
        <a:xfrm>
          <a:off x="609600" y="72590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262</xdr:row>
      <xdr:rowOff>0</xdr:rowOff>
    </xdr:from>
    <xdr:ext cx="304800" cy="304800"/>
    <xdr:sp macro="" textlink="">
      <xdr:nvSpPr>
        <xdr:cNvPr id="271" name="AutoShape 104" descr="https://dashboards.sdgindex.org/static/profiles/flags/BLZ.svg">
          <a:extLst>
            <a:ext uri="{FF2B5EF4-FFF2-40B4-BE49-F238E27FC236}">
              <a16:creationId xmlns="" xmlns:a16="http://schemas.microsoft.com/office/drawing/2014/main" id="{12EBBE7C-E417-4AE6-A7F4-9812E5628D48}"/>
            </a:ext>
          </a:extLst>
        </xdr:cNvPr>
        <xdr:cNvSpPr>
          <a:spLocks noChangeAspect="1" noChangeArrowheads="1"/>
        </xdr:cNvSpPr>
      </xdr:nvSpPr>
      <xdr:spPr bwMode="auto">
        <a:xfrm>
          <a:off x="609600" y="72790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263</xdr:row>
      <xdr:rowOff>0</xdr:rowOff>
    </xdr:from>
    <xdr:ext cx="304800" cy="304800"/>
    <xdr:sp macro="" textlink="">
      <xdr:nvSpPr>
        <xdr:cNvPr id="272" name="AutoShape 105" descr="https://dashboards.sdgindex.org/static/profiles/flags/IRQ.svg">
          <a:extLst>
            <a:ext uri="{FF2B5EF4-FFF2-40B4-BE49-F238E27FC236}">
              <a16:creationId xmlns="" xmlns:a16="http://schemas.microsoft.com/office/drawing/2014/main" id="{D41E4608-149F-48E7-ADB7-C6DCBD5472A7}"/>
            </a:ext>
          </a:extLst>
        </xdr:cNvPr>
        <xdr:cNvSpPr>
          <a:spLocks noChangeAspect="1" noChangeArrowheads="1"/>
        </xdr:cNvSpPr>
      </xdr:nvSpPr>
      <xdr:spPr bwMode="auto">
        <a:xfrm>
          <a:off x="609600" y="73161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264</xdr:row>
      <xdr:rowOff>0</xdr:rowOff>
    </xdr:from>
    <xdr:ext cx="304800" cy="304800"/>
    <xdr:sp macro="" textlink="">
      <xdr:nvSpPr>
        <xdr:cNvPr id="273" name="AutoShape 106" descr="https://dashboards.sdgindex.org/static/profiles/flags/MNG.svg">
          <a:extLst>
            <a:ext uri="{FF2B5EF4-FFF2-40B4-BE49-F238E27FC236}">
              <a16:creationId xmlns="" xmlns:a16="http://schemas.microsoft.com/office/drawing/2014/main" id="{5258AD69-96B1-4B9F-8750-52F36904A9DB}"/>
            </a:ext>
          </a:extLst>
        </xdr:cNvPr>
        <xdr:cNvSpPr>
          <a:spLocks noChangeAspect="1" noChangeArrowheads="1"/>
        </xdr:cNvSpPr>
      </xdr:nvSpPr>
      <xdr:spPr bwMode="auto">
        <a:xfrm>
          <a:off x="609600" y="7336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265</xdr:row>
      <xdr:rowOff>0</xdr:rowOff>
    </xdr:from>
    <xdr:ext cx="304800" cy="304800"/>
    <xdr:sp macro="" textlink="">
      <xdr:nvSpPr>
        <xdr:cNvPr id="274" name="AutoShape 107" descr="https://dashboards.sdgindex.org/static/profiles/flags/ZAF.svg">
          <a:extLst>
            <a:ext uri="{FF2B5EF4-FFF2-40B4-BE49-F238E27FC236}">
              <a16:creationId xmlns="" xmlns:a16="http://schemas.microsoft.com/office/drawing/2014/main" id="{185FD3E4-D24D-43C5-AE72-623E920C39B1}"/>
            </a:ext>
          </a:extLst>
        </xdr:cNvPr>
        <xdr:cNvSpPr>
          <a:spLocks noChangeAspect="1" noChangeArrowheads="1"/>
        </xdr:cNvSpPr>
      </xdr:nvSpPr>
      <xdr:spPr bwMode="auto">
        <a:xfrm>
          <a:off x="609600" y="73733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266</xdr:row>
      <xdr:rowOff>0</xdr:rowOff>
    </xdr:from>
    <xdr:ext cx="304800" cy="304800"/>
    <xdr:sp macro="" textlink="">
      <xdr:nvSpPr>
        <xdr:cNvPr id="275" name="AutoShape 108" descr="https://dashboards.sdgindex.org/static/profiles/flags/TTO.svg">
          <a:extLst>
            <a:ext uri="{FF2B5EF4-FFF2-40B4-BE49-F238E27FC236}">
              <a16:creationId xmlns="" xmlns:a16="http://schemas.microsoft.com/office/drawing/2014/main" id="{0D03C2E7-9E95-46A1-B2C9-CB89EF1B0B34}"/>
            </a:ext>
          </a:extLst>
        </xdr:cNvPr>
        <xdr:cNvSpPr>
          <a:spLocks noChangeAspect="1" noChangeArrowheads="1"/>
        </xdr:cNvSpPr>
      </xdr:nvSpPr>
      <xdr:spPr bwMode="auto">
        <a:xfrm>
          <a:off x="609600" y="73933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267</xdr:row>
      <xdr:rowOff>0</xdr:rowOff>
    </xdr:from>
    <xdr:ext cx="304800" cy="304800"/>
    <xdr:sp macro="" textlink="">
      <xdr:nvSpPr>
        <xdr:cNvPr id="276" name="AutoShape 109" descr="https://dashboards.sdgindex.org/static/profiles/flags/BGD.svg">
          <a:extLst>
            <a:ext uri="{FF2B5EF4-FFF2-40B4-BE49-F238E27FC236}">
              <a16:creationId xmlns="" xmlns:a16="http://schemas.microsoft.com/office/drawing/2014/main" id="{1EA38E8B-01EF-47BB-9D4D-5E51E4E975E5}"/>
            </a:ext>
          </a:extLst>
        </xdr:cNvPr>
        <xdr:cNvSpPr>
          <a:spLocks noChangeAspect="1" noChangeArrowheads="1"/>
        </xdr:cNvSpPr>
      </xdr:nvSpPr>
      <xdr:spPr bwMode="auto">
        <a:xfrm>
          <a:off x="609600" y="74304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268</xdr:row>
      <xdr:rowOff>0</xdr:rowOff>
    </xdr:from>
    <xdr:ext cx="304800" cy="304800"/>
    <xdr:sp macro="" textlink="">
      <xdr:nvSpPr>
        <xdr:cNvPr id="277" name="AutoShape 110" descr="https://dashboards.sdgindex.org/static/profiles/flags/LAO.svg">
          <a:extLst>
            <a:ext uri="{FF2B5EF4-FFF2-40B4-BE49-F238E27FC236}">
              <a16:creationId xmlns="" xmlns:a16="http://schemas.microsoft.com/office/drawing/2014/main" id="{245DBA08-D18C-4F12-BC9B-950923F90F82}"/>
            </a:ext>
          </a:extLst>
        </xdr:cNvPr>
        <xdr:cNvSpPr>
          <a:spLocks noChangeAspect="1" noChangeArrowheads="1"/>
        </xdr:cNvSpPr>
      </xdr:nvSpPr>
      <xdr:spPr bwMode="auto">
        <a:xfrm>
          <a:off x="609600" y="74504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269</xdr:row>
      <xdr:rowOff>0</xdr:rowOff>
    </xdr:from>
    <xdr:ext cx="304800" cy="304800"/>
    <xdr:sp macro="" textlink="">
      <xdr:nvSpPr>
        <xdr:cNvPr id="278" name="AutoShape 111" descr="https://dashboards.sdgindex.org/static/profiles/flags/GAB.svg">
          <a:extLst>
            <a:ext uri="{FF2B5EF4-FFF2-40B4-BE49-F238E27FC236}">
              <a16:creationId xmlns="" xmlns:a16="http://schemas.microsoft.com/office/drawing/2014/main" id="{46B6F168-EAEF-4CD3-9803-2681A2FA4CC4}"/>
            </a:ext>
          </a:extLst>
        </xdr:cNvPr>
        <xdr:cNvSpPr>
          <a:spLocks noChangeAspect="1" noChangeArrowheads="1"/>
        </xdr:cNvSpPr>
      </xdr:nvSpPr>
      <xdr:spPr bwMode="auto">
        <a:xfrm>
          <a:off x="609600" y="74876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270</xdr:row>
      <xdr:rowOff>0</xdr:rowOff>
    </xdr:from>
    <xdr:ext cx="304800" cy="304800"/>
    <xdr:sp macro="" textlink="">
      <xdr:nvSpPr>
        <xdr:cNvPr id="279" name="AutoShape 112" descr="https://dashboards.sdgindex.org/static/profiles/flags/HND.svg">
          <a:extLst>
            <a:ext uri="{FF2B5EF4-FFF2-40B4-BE49-F238E27FC236}">
              <a16:creationId xmlns="" xmlns:a16="http://schemas.microsoft.com/office/drawing/2014/main" id="{E7C911C8-6D87-4910-8073-58516DB6CA5A}"/>
            </a:ext>
          </a:extLst>
        </xdr:cNvPr>
        <xdr:cNvSpPr>
          <a:spLocks noChangeAspect="1" noChangeArrowheads="1"/>
        </xdr:cNvSpPr>
      </xdr:nvSpPr>
      <xdr:spPr bwMode="auto">
        <a:xfrm>
          <a:off x="609600" y="75076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271</xdr:row>
      <xdr:rowOff>0</xdr:rowOff>
    </xdr:from>
    <xdr:ext cx="304800" cy="304800"/>
    <xdr:sp macro="" textlink="">
      <xdr:nvSpPr>
        <xdr:cNvPr id="280" name="AutoShape 113" descr="https://dashboards.sdgindex.org/static/profiles/flags/KWT.svg">
          <a:extLst>
            <a:ext uri="{FF2B5EF4-FFF2-40B4-BE49-F238E27FC236}">
              <a16:creationId xmlns="" xmlns:a16="http://schemas.microsoft.com/office/drawing/2014/main" id="{C0EE0505-80A4-4EBB-9F70-2398F3BF7A76}"/>
            </a:ext>
          </a:extLst>
        </xdr:cNvPr>
        <xdr:cNvSpPr>
          <a:spLocks noChangeAspect="1" noChangeArrowheads="1"/>
        </xdr:cNvSpPr>
      </xdr:nvSpPr>
      <xdr:spPr bwMode="auto">
        <a:xfrm>
          <a:off x="609600" y="75276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272</xdr:row>
      <xdr:rowOff>0</xdr:rowOff>
    </xdr:from>
    <xdr:ext cx="304800" cy="304800"/>
    <xdr:sp macro="" textlink="">
      <xdr:nvSpPr>
        <xdr:cNvPr id="281" name="AutoShape 114" descr="https://dashboards.sdgindex.org/static/profiles/flags/GHA.svg">
          <a:extLst>
            <a:ext uri="{FF2B5EF4-FFF2-40B4-BE49-F238E27FC236}">
              <a16:creationId xmlns="" xmlns:a16="http://schemas.microsoft.com/office/drawing/2014/main" id="{D90692F7-7920-45F3-A37F-DFD1EFB416EE}"/>
            </a:ext>
          </a:extLst>
        </xdr:cNvPr>
        <xdr:cNvSpPr>
          <a:spLocks noChangeAspect="1" noChangeArrowheads="1"/>
        </xdr:cNvSpPr>
      </xdr:nvSpPr>
      <xdr:spPr bwMode="auto">
        <a:xfrm>
          <a:off x="609600" y="75476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273</xdr:row>
      <xdr:rowOff>0</xdr:rowOff>
    </xdr:from>
    <xdr:ext cx="304800" cy="304800"/>
    <xdr:sp macro="" textlink="">
      <xdr:nvSpPr>
        <xdr:cNvPr id="282" name="AutoShape 115" descr="https://dashboards.sdgindex.org/static/profiles/flags/BWA.svg">
          <a:extLst>
            <a:ext uri="{FF2B5EF4-FFF2-40B4-BE49-F238E27FC236}">
              <a16:creationId xmlns="" xmlns:a16="http://schemas.microsoft.com/office/drawing/2014/main" id="{6693E8E0-9093-4E1A-BB27-55C82CD1CEE2}"/>
            </a:ext>
          </a:extLst>
        </xdr:cNvPr>
        <xdr:cNvSpPr>
          <a:spLocks noChangeAspect="1" noChangeArrowheads="1"/>
        </xdr:cNvSpPr>
      </xdr:nvSpPr>
      <xdr:spPr bwMode="auto">
        <a:xfrm>
          <a:off x="609600" y="75847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274</xdr:row>
      <xdr:rowOff>0</xdr:rowOff>
    </xdr:from>
    <xdr:ext cx="304800" cy="304800"/>
    <xdr:sp macro="" textlink="">
      <xdr:nvSpPr>
        <xdr:cNvPr id="283" name="AutoShape 116" descr="https://dashboards.sdgindex.org/static/profiles/flags/NAM.svg">
          <a:extLst>
            <a:ext uri="{FF2B5EF4-FFF2-40B4-BE49-F238E27FC236}">
              <a16:creationId xmlns="" xmlns:a16="http://schemas.microsoft.com/office/drawing/2014/main" id="{C628AD56-E4D3-415B-A241-A729165203BC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04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275</xdr:row>
      <xdr:rowOff>0</xdr:rowOff>
    </xdr:from>
    <xdr:ext cx="304800" cy="304800"/>
    <xdr:sp macro="" textlink="">
      <xdr:nvSpPr>
        <xdr:cNvPr id="284" name="AutoShape 117" descr="https://dashboards.sdgindex.org/static/profiles/flags/TKM.svg">
          <a:extLst>
            <a:ext uri="{FF2B5EF4-FFF2-40B4-BE49-F238E27FC236}">
              <a16:creationId xmlns="" xmlns:a16="http://schemas.microsoft.com/office/drawing/2014/main" id="{A04CFA31-ED22-4A25-8024-59E0D99241C2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419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276</xdr:row>
      <xdr:rowOff>0</xdr:rowOff>
    </xdr:from>
    <xdr:ext cx="304800" cy="304800"/>
    <xdr:sp macro="" textlink="">
      <xdr:nvSpPr>
        <xdr:cNvPr id="285" name="AutoShape 118" descr="https://dashboards.sdgindex.org/static/profiles/flags/KEN.svg">
          <a:extLst>
            <a:ext uri="{FF2B5EF4-FFF2-40B4-BE49-F238E27FC236}">
              <a16:creationId xmlns="" xmlns:a16="http://schemas.microsoft.com/office/drawing/2014/main" id="{1D852755-84A7-46AA-BD8D-7669C03E2137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619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277</xdr:row>
      <xdr:rowOff>0</xdr:rowOff>
    </xdr:from>
    <xdr:ext cx="304800" cy="304800"/>
    <xdr:sp macro="" textlink="">
      <xdr:nvSpPr>
        <xdr:cNvPr id="286" name="AutoShape 119" descr="https://dashboards.sdgindex.org/static/profiles/flags/VUT.svg">
          <a:extLst>
            <a:ext uri="{FF2B5EF4-FFF2-40B4-BE49-F238E27FC236}">
              <a16:creationId xmlns="" xmlns:a16="http://schemas.microsoft.com/office/drawing/2014/main" id="{B9ABFC11-E1FB-4DEF-8488-17A9F4922443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819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278</xdr:row>
      <xdr:rowOff>0</xdr:rowOff>
    </xdr:from>
    <xdr:ext cx="304800" cy="304800"/>
    <xdr:sp macro="" textlink="">
      <xdr:nvSpPr>
        <xdr:cNvPr id="287" name="AutoShape 120" descr="https://dashboards.sdgindex.org/static/profiles/flags/IND.svg">
          <a:extLst>
            <a:ext uri="{FF2B5EF4-FFF2-40B4-BE49-F238E27FC236}">
              <a16:creationId xmlns="" xmlns:a16="http://schemas.microsoft.com/office/drawing/2014/main" id="{C22538A6-1999-4A07-B776-6112684B23C3}"/>
            </a:ext>
          </a:extLst>
        </xdr:cNvPr>
        <xdr:cNvSpPr>
          <a:spLocks noChangeAspect="1" noChangeArrowheads="1"/>
        </xdr:cNvSpPr>
      </xdr:nvSpPr>
      <xdr:spPr bwMode="auto">
        <a:xfrm>
          <a:off x="609600" y="77019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279</xdr:row>
      <xdr:rowOff>0</xdr:rowOff>
    </xdr:from>
    <xdr:ext cx="304800" cy="304800"/>
    <xdr:sp macro="" textlink="">
      <xdr:nvSpPr>
        <xdr:cNvPr id="288" name="AutoShape 121" descr="https://dashboards.sdgindex.org/static/profiles/flags/GTM.svg">
          <a:extLst>
            <a:ext uri="{FF2B5EF4-FFF2-40B4-BE49-F238E27FC236}">
              <a16:creationId xmlns="" xmlns:a16="http://schemas.microsoft.com/office/drawing/2014/main" id="{5485FA90-78B8-4989-8C65-57B2090A1E4E}"/>
            </a:ext>
          </a:extLst>
        </xdr:cNvPr>
        <xdr:cNvSpPr>
          <a:spLocks noChangeAspect="1" noChangeArrowheads="1"/>
        </xdr:cNvSpPr>
      </xdr:nvSpPr>
      <xdr:spPr bwMode="auto">
        <a:xfrm>
          <a:off x="609600" y="77390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280</xdr:row>
      <xdr:rowOff>0</xdr:rowOff>
    </xdr:from>
    <xdr:ext cx="304800" cy="304800"/>
    <xdr:sp macro="" textlink="">
      <xdr:nvSpPr>
        <xdr:cNvPr id="289" name="AutoShape 122" descr="https://dashboards.sdgindex.org/static/profiles/flags/VEN.svg">
          <a:extLst>
            <a:ext uri="{FF2B5EF4-FFF2-40B4-BE49-F238E27FC236}">
              <a16:creationId xmlns="" xmlns:a16="http://schemas.microsoft.com/office/drawing/2014/main" id="{4DF14509-9C5E-4487-8F7C-157B4A772005}"/>
            </a:ext>
          </a:extLst>
        </xdr:cNvPr>
        <xdr:cNvSpPr>
          <a:spLocks noChangeAspect="1" noChangeArrowheads="1"/>
        </xdr:cNvSpPr>
      </xdr:nvSpPr>
      <xdr:spPr bwMode="auto">
        <a:xfrm>
          <a:off x="609600" y="77590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281</xdr:row>
      <xdr:rowOff>0</xdr:rowOff>
    </xdr:from>
    <xdr:ext cx="304800" cy="304800"/>
    <xdr:sp macro="" textlink="">
      <xdr:nvSpPr>
        <xdr:cNvPr id="290" name="AutoShape 123" descr="https://dashboards.sdgindex.org/static/profiles/flags/GMB.svg">
          <a:extLst>
            <a:ext uri="{FF2B5EF4-FFF2-40B4-BE49-F238E27FC236}">
              <a16:creationId xmlns="" xmlns:a16="http://schemas.microsoft.com/office/drawing/2014/main" id="{988C1CF0-2059-4769-A1E6-7C538C7E0FB4}"/>
            </a:ext>
          </a:extLst>
        </xdr:cNvPr>
        <xdr:cNvSpPr>
          <a:spLocks noChangeAspect="1" noChangeArrowheads="1"/>
        </xdr:cNvSpPr>
      </xdr:nvSpPr>
      <xdr:spPr bwMode="auto">
        <a:xfrm>
          <a:off x="609600" y="77790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282</xdr:row>
      <xdr:rowOff>0</xdr:rowOff>
    </xdr:from>
    <xdr:ext cx="304800" cy="304800"/>
    <xdr:sp macro="" textlink="">
      <xdr:nvSpPr>
        <xdr:cNvPr id="291" name="AutoShape 124" descr="https://dashboards.sdgindex.org/static/profiles/flags/STP.svg">
          <a:extLst>
            <a:ext uri="{FF2B5EF4-FFF2-40B4-BE49-F238E27FC236}">
              <a16:creationId xmlns="" xmlns:a16="http://schemas.microsoft.com/office/drawing/2014/main" id="{A843AF9C-F62F-4107-8251-978D07289A13}"/>
            </a:ext>
          </a:extLst>
        </xdr:cNvPr>
        <xdr:cNvSpPr>
          <a:spLocks noChangeAspect="1" noChangeArrowheads="1"/>
        </xdr:cNvSpPr>
      </xdr:nvSpPr>
      <xdr:spPr bwMode="auto">
        <a:xfrm>
          <a:off x="609600" y="77990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283</xdr:row>
      <xdr:rowOff>0</xdr:rowOff>
    </xdr:from>
    <xdr:ext cx="304800" cy="304800"/>
    <xdr:sp macro="" textlink="">
      <xdr:nvSpPr>
        <xdr:cNvPr id="292" name="AutoShape 125" descr="https://dashboards.sdgindex.org/static/profiles/flags/ZWE.svg">
          <a:extLst>
            <a:ext uri="{FF2B5EF4-FFF2-40B4-BE49-F238E27FC236}">
              <a16:creationId xmlns="" xmlns:a16="http://schemas.microsoft.com/office/drawing/2014/main" id="{BF62BF9A-42BB-402A-96C2-F0F5E8DFBAD2}"/>
            </a:ext>
          </a:extLst>
        </xdr:cNvPr>
        <xdr:cNvSpPr>
          <a:spLocks noChangeAspect="1" noChangeArrowheads="1"/>
        </xdr:cNvSpPr>
      </xdr:nvSpPr>
      <xdr:spPr bwMode="auto">
        <a:xfrm>
          <a:off x="609600" y="78362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284</xdr:row>
      <xdr:rowOff>0</xdr:rowOff>
    </xdr:from>
    <xdr:ext cx="304800" cy="304800"/>
    <xdr:sp macro="" textlink="">
      <xdr:nvSpPr>
        <xdr:cNvPr id="293" name="AutoShape 126" descr="https://dashboards.sdgindex.org/static/profiles/flags/SEN.svg">
          <a:extLst>
            <a:ext uri="{FF2B5EF4-FFF2-40B4-BE49-F238E27FC236}">
              <a16:creationId xmlns="" xmlns:a16="http://schemas.microsoft.com/office/drawing/2014/main" id="{ABA83545-5BB9-430B-AE4D-567EA02B781D}"/>
            </a:ext>
          </a:extLst>
        </xdr:cNvPr>
        <xdr:cNvSpPr>
          <a:spLocks noChangeAspect="1" noChangeArrowheads="1"/>
        </xdr:cNvSpPr>
      </xdr:nvSpPr>
      <xdr:spPr bwMode="auto">
        <a:xfrm>
          <a:off x="609600" y="78562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285</xdr:row>
      <xdr:rowOff>0</xdr:rowOff>
    </xdr:from>
    <xdr:ext cx="304800" cy="304800"/>
    <xdr:sp macro="" textlink="">
      <xdr:nvSpPr>
        <xdr:cNvPr id="294" name="AutoShape 127" descr="https://dashboards.sdgindex.org/static/profiles/flags/SYR.svg">
          <a:extLst>
            <a:ext uri="{FF2B5EF4-FFF2-40B4-BE49-F238E27FC236}">
              <a16:creationId xmlns="" xmlns:a16="http://schemas.microsoft.com/office/drawing/2014/main" id="{80422EFC-3F6E-4B2E-BD50-1F640F279364}"/>
            </a:ext>
          </a:extLst>
        </xdr:cNvPr>
        <xdr:cNvSpPr>
          <a:spLocks noChangeAspect="1" noChangeArrowheads="1"/>
        </xdr:cNvSpPr>
      </xdr:nvSpPr>
      <xdr:spPr bwMode="auto">
        <a:xfrm>
          <a:off x="609600" y="78933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286</xdr:row>
      <xdr:rowOff>0</xdr:rowOff>
    </xdr:from>
    <xdr:ext cx="304800" cy="304800"/>
    <xdr:sp macro="" textlink="">
      <xdr:nvSpPr>
        <xdr:cNvPr id="295" name="AutoShape 128" descr="https://dashboards.sdgindex.org/static/profiles/flags/GUY.svg">
          <a:extLst>
            <a:ext uri="{FF2B5EF4-FFF2-40B4-BE49-F238E27FC236}">
              <a16:creationId xmlns="" xmlns:a16="http://schemas.microsoft.com/office/drawing/2014/main" id="{29EEA9A2-224E-4581-BD99-1404F4DAB852}"/>
            </a:ext>
          </a:extLst>
        </xdr:cNvPr>
        <xdr:cNvSpPr>
          <a:spLocks noChangeAspect="1" noChangeArrowheads="1"/>
        </xdr:cNvSpPr>
      </xdr:nvSpPr>
      <xdr:spPr bwMode="auto">
        <a:xfrm>
          <a:off x="609600" y="79133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287</xdr:row>
      <xdr:rowOff>0</xdr:rowOff>
    </xdr:from>
    <xdr:ext cx="304800" cy="304800"/>
    <xdr:sp macro="" textlink="">
      <xdr:nvSpPr>
        <xdr:cNvPr id="296" name="AutoShape 129" descr="https://dashboards.sdgindex.org/static/profiles/flags/PAK.svg">
          <a:extLst>
            <a:ext uri="{FF2B5EF4-FFF2-40B4-BE49-F238E27FC236}">
              <a16:creationId xmlns="" xmlns:a16="http://schemas.microsoft.com/office/drawing/2014/main" id="{3303C9B2-6811-4573-ADDE-60877B29048A}"/>
            </a:ext>
          </a:extLst>
        </xdr:cNvPr>
        <xdr:cNvSpPr>
          <a:spLocks noChangeAspect="1" noChangeArrowheads="1"/>
        </xdr:cNvSpPr>
      </xdr:nvSpPr>
      <xdr:spPr bwMode="auto">
        <a:xfrm>
          <a:off x="609600" y="79333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288</xdr:row>
      <xdr:rowOff>0</xdr:rowOff>
    </xdr:from>
    <xdr:ext cx="304800" cy="304800"/>
    <xdr:sp macro="" textlink="">
      <xdr:nvSpPr>
        <xdr:cNvPr id="297" name="AutoShape 130" descr="https://dashboards.sdgindex.org/static/profiles/flags/RWA.svg">
          <a:extLst>
            <a:ext uri="{FF2B5EF4-FFF2-40B4-BE49-F238E27FC236}">
              <a16:creationId xmlns="" xmlns:a16="http://schemas.microsoft.com/office/drawing/2014/main" id="{BF598134-A696-44C1-9D52-B5194687286A}"/>
            </a:ext>
          </a:extLst>
        </xdr:cNvPr>
        <xdr:cNvSpPr>
          <a:spLocks noChangeAspect="1" noChangeArrowheads="1"/>
        </xdr:cNvSpPr>
      </xdr:nvSpPr>
      <xdr:spPr bwMode="auto">
        <a:xfrm>
          <a:off x="609600" y="79533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289</xdr:row>
      <xdr:rowOff>0</xdr:rowOff>
    </xdr:from>
    <xdr:ext cx="304800" cy="304800"/>
    <xdr:sp macro="" textlink="">
      <xdr:nvSpPr>
        <xdr:cNvPr id="298" name="AutoShape 131" descr="https://dashboards.sdgindex.org/static/profiles/flags/CIV.svg">
          <a:extLst>
            <a:ext uri="{FF2B5EF4-FFF2-40B4-BE49-F238E27FC236}">
              <a16:creationId xmlns="" xmlns:a16="http://schemas.microsoft.com/office/drawing/2014/main" id="{F8DB271B-302A-416A-AF51-8249EF72DB94}"/>
            </a:ext>
          </a:extLst>
        </xdr:cNvPr>
        <xdr:cNvSpPr>
          <a:spLocks noChangeAspect="1" noChangeArrowheads="1"/>
        </xdr:cNvSpPr>
      </xdr:nvSpPr>
      <xdr:spPr bwMode="auto">
        <a:xfrm>
          <a:off x="609600" y="79905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304800" cy="304800"/>
    <xdr:sp macro="" textlink="">
      <xdr:nvSpPr>
        <xdr:cNvPr id="299" name="AutoShape 132" descr="https://dashboards.sdgindex.org/static/profiles/flags/TZA.svg">
          <a:extLst>
            <a:ext uri="{FF2B5EF4-FFF2-40B4-BE49-F238E27FC236}">
              <a16:creationId xmlns="" xmlns:a16="http://schemas.microsoft.com/office/drawing/2014/main" id="{E891699A-26A8-4D2E-B631-24B19FCFDE2C}"/>
            </a:ext>
          </a:extLst>
        </xdr:cNvPr>
        <xdr:cNvSpPr>
          <a:spLocks noChangeAspect="1" noChangeArrowheads="1"/>
        </xdr:cNvSpPr>
      </xdr:nvSpPr>
      <xdr:spPr bwMode="auto">
        <a:xfrm>
          <a:off x="609600" y="80105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291</xdr:row>
      <xdr:rowOff>0</xdr:rowOff>
    </xdr:from>
    <xdr:ext cx="304800" cy="304800"/>
    <xdr:sp macro="" textlink="">
      <xdr:nvSpPr>
        <xdr:cNvPr id="300" name="AutoShape 133" descr="https://dashboards.sdgindex.org/static/profiles/flags/MRT.svg">
          <a:extLst>
            <a:ext uri="{FF2B5EF4-FFF2-40B4-BE49-F238E27FC236}">
              <a16:creationId xmlns="" xmlns:a16="http://schemas.microsoft.com/office/drawing/2014/main" id="{A9DDF033-C9F3-4789-A386-A739B9C9BF32}"/>
            </a:ext>
          </a:extLst>
        </xdr:cNvPr>
        <xdr:cNvSpPr>
          <a:spLocks noChangeAspect="1" noChangeArrowheads="1"/>
        </xdr:cNvSpPr>
      </xdr:nvSpPr>
      <xdr:spPr bwMode="auto">
        <a:xfrm>
          <a:off x="609600" y="80476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292</xdr:row>
      <xdr:rowOff>0</xdr:rowOff>
    </xdr:from>
    <xdr:ext cx="304800" cy="304800"/>
    <xdr:sp macro="" textlink="">
      <xdr:nvSpPr>
        <xdr:cNvPr id="301" name="AutoShape 134" descr="https://dashboards.sdgindex.org/static/profiles/flags/CMR.svg">
          <a:extLst>
            <a:ext uri="{FF2B5EF4-FFF2-40B4-BE49-F238E27FC236}">
              <a16:creationId xmlns="" xmlns:a16="http://schemas.microsoft.com/office/drawing/2014/main" id="{7089EE86-9B4A-4ADE-9483-1995B735A8F8}"/>
            </a:ext>
          </a:extLst>
        </xdr:cNvPr>
        <xdr:cNvSpPr>
          <a:spLocks noChangeAspect="1" noChangeArrowheads="1"/>
        </xdr:cNvSpPr>
      </xdr:nvSpPr>
      <xdr:spPr bwMode="auto">
        <a:xfrm>
          <a:off x="609600" y="80676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293</xdr:row>
      <xdr:rowOff>0</xdr:rowOff>
    </xdr:from>
    <xdr:ext cx="304800" cy="304800"/>
    <xdr:sp macro="" textlink="">
      <xdr:nvSpPr>
        <xdr:cNvPr id="302" name="AutoShape 135" descr="https://dashboards.sdgindex.org/static/profiles/flags/LSO.svg">
          <a:extLst>
            <a:ext uri="{FF2B5EF4-FFF2-40B4-BE49-F238E27FC236}">
              <a16:creationId xmlns="" xmlns:a16="http://schemas.microsoft.com/office/drawing/2014/main" id="{847307B4-7338-4856-AF58-7DF33D2BDBB3}"/>
            </a:ext>
          </a:extLst>
        </xdr:cNvPr>
        <xdr:cNvSpPr>
          <a:spLocks noChangeAspect="1" noChangeArrowheads="1"/>
        </xdr:cNvSpPr>
      </xdr:nvSpPr>
      <xdr:spPr bwMode="auto">
        <a:xfrm>
          <a:off x="609600" y="80876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294</xdr:row>
      <xdr:rowOff>0</xdr:rowOff>
    </xdr:from>
    <xdr:ext cx="304800" cy="304800"/>
    <xdr:sp macro="" textlink="">
      <xdr:nvSpPr>
        <xdr:cNvPr id="303" name="AutoShape 136" descr="https://dashboards.sdgindex.org/static/profiles/flags/ETH.svg">
          <a:extLst>
            <a:ext uri="{FF2B5EF4-FFF2-40B4-BE49-F238E27FC236}">
              <a16:creationId xmlns="" xmlns:a16="http://schemas.microsoft.com/office/drawing/2014/main" id="{909F7FB0-B405-41A0-9142-8270D3F18872}"/>
            </a:ext>
          </a:extLst>
        </xdr:cNvPr>
        <xdr:cNvSpPr>
          <a:spLocks noChangeAspect="1" noChangeArrowheads="1"/>
        </xdr:cNvSpPr>
      </xdr:nvSpPr>
      <xdr:spPr bwMode="auto">
        <a:xfrm>
          <a:off x="609600" y="81076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295</xdr:row>
      <xdr:rowOff>0</xdr:rowOff>
    </xdr:from>
    <xdr:ext cx="304800" cy="304800"/>
    <xdr:sp macro="" textlink="">
      <xdr:nvSpPr>
        <xdr:cNvPr id="304" name="AutoShape 137" descr="https://dashboards.sdgindex.org/static/profiles/flags/AFG.svg">
          <a:extLst>
            <a:ext uri="{FF2B5EF4-FFF2-40B4-BE49-F238E27FC236}">
              <a16:creationId xmlns="" xmlns:a16="http://schemas.microsoft.com/office/drawing/2014/main" id="{05F0DB76-F4E5-4648-828D-1B9ED214C0D5}"/>
            </a:ext>
          </a:extLst>
        </xdr:cNvPr>
        <xdr:cNvSpPr>
          <a:spLocks noChangeAspect="1" noChangeArrowheads="1"/>
        </xdr:cNvSpPr>
      </xdr:nvSpPr>
      <xdr:spPr bwMode="auto">
        <a:xfrm>
          <a:off x="609600" y="81276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296</xdr:row>
      <xdr:rowOff>0</xdr:rowOff>
    </xdr:from>
    <xdr:ext cx="304800" cy="304800"/>
    <xdr:sp macro="" textlink="">
      <xdr:nvSpPr>
        <xdr:cNvPr id="305" name="AutoShape 138" descr="https://dashboards.sdgindex.org/static/profiles/flags/DJI.svg">
          <a:extLst>
            <a:ext uri="{FF2B5EF4-FFF2-40B4-BE49-F238E27FC236}">
              <a16:creationId xmlns="" xmlns:a16="http://schemas.microsoft.com/office/drawing/2014/main" id="{802A2598-86F4-4171-A7E2-1CF4C14B6CFD}"/>
            </a:ext>
          </a:extLst>
        </xdr:cNvPr>
        <xdr:cNvSpPr>
          <a:spLocks noChangeAspect="1" noChangeArrowheads="1"/>
        </xdr:cNvSpPr>
      </xdr:nvSpPr>
      <xdr:spPr bwMode="auto">
        <a:xfrm>
          <a:off x="609600" y="81476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297</xdr:row>
      <xdr:rowOff>0</xdr:rowOff>
    </xdr:from>
    <xdr:ext cx="304800" cy="304800"/>
    <xdr:sp macro="" textlink="">
      <xdr:nvSpPr>
        <xdr:cNvPr id="306" name="AutoShape 139" descr="https://dashboards.sdgindex.org/static/profiles/flags/BFA.svg">
          <a:extLst>
            <a:ext uri="{FF2B5EF4-FFF2-40B4-BE49-F238E27FC236}">
              <a16:creationId xmlns="" xmlns:a16="http://schemas.microsoft.com/office/drawing/2014/main" id="{A7E89B04-474F-490F-BDDA-94AFF92A8AE7}"/>
            </a:ext>
          </a:extLst>
        </xdr:cNvPr>
        <xdr:cNvSpPr>
          <a:spLocks noChangeAspect="1" noChangeArrowheads="1"/>
        </xdr:cNvSpPr>
      </xdr:nvSpPr>
      <xdr:spPr bwMode="auto">
        <a:xfrm>
          <a:off x="609600" y="8202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298</xdr:row>
      <xdr:rowOff>0</xdr:rowOff>
    </xdr:from>
    <xdr:ext cx="304800" cy="304800"/>
    <xdr:sp macro="" textlink="">
      <xdr:nvSpPr>
        <xdr:cNvPr id="307" name="AutoShape 140" descr="https://dashboards.sdgindex.org/static/profiles/flags/UGA.svg">
          <a:extLst>
            <a:ext uri="{FF2B5EF4-FFF2-40B4-BE49-F238E27FC236}">
              <a16:creationId xmlns="" xmlns:a16="http://schemas.microsoft.com/office/drawing/2014/main" id="{614142ED-AA84-4825-A74E-8B0E7B59EF49}"/>
            </a:ext>
          </a:extLst>
        </xdr:cNvPr>
        <xdr:cNvSpPr>
          <a:spLocks noChangeAspect="1" noChangeArrowheads="1"/>
        </xdr:cNvSpPr>
      </xdr:nvSpPr>
      <xdr:spPr bwMode="auto">
        <a:xfrm>
          <a:off x="609600" y="82229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299</xdr:row>
      <xdr:rowOff>0</xdr:rowOff>
    </xdr:from>
    <xdr:ext cx="304800" cy="304800"/>
    <xdr:sp macro="" textlink="">
      <xdr:nvSpPr>
        <xdr:cNvPr id="308" name="AutoShape 141" descr="https://dashboards.sdgindex.org/static/profiles/flags/ZMB.svg">
          <a:extLst>
            <a:ext uri="{FF2B5EF4-FFF2-40B4-BE49-F238E27FC236}">
              <a16:creationId xmlns="" xmlns:a16="http://schemas.microsoft.com/office/drawing/2014/main" id="{943D0749-C096-4CB1-832A-75AEC1380555}"/>
            </a:ext>
          </a:extLst>
        </xdr:cNvPr>
        <xdr:cNvSpPr>
          <a:spLocks noChangeAspect="1" noChangeArrowheads="1"/>
        </xdr:cNvSpPr>
      </xdr:nvSpPr>
      <xdr:spPr bwMode="auto">
        <a:xfrm>
          <a:off x="609600" y="82600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300</xdr:row>
      <xdr:rowOff>0</xdr:rowOff>
    </xdr:from>
    <xdr:ext cx="304800" cy="304800"/>
    <xdr:sp macro="" textlink="">
      <xdr:nvSpPr>
        <xdr:cNvPr id="309" name="AutoShape 142" descr="https://dashboards.sdgindex.org/static/profiles/flags/SWZ.svg">
          <a:extLst>
            <a:ext uri="{FF2B5EF4-FFF2-40B4-BE49-F238E27FC236}">
              <a16:creationId xmlns="" xmlns:a16="http://schemas.microsoft.com/office/drawing/2014/main" id="{FBD7C367-9DE1-46E3-AFCC-906460086226}"/>
            </a:ext>
          </a:extLst>
        </xdr:cNvPr>
        <xdr:cNvSpPr>
          <a:spLocks noChangeAspect="1" noChangeArrowheads="1"/>
        </xdr:cNvSpPr>
      </xdr:nvSpPr>
      <xdr:spPr bwMode="auto">
        <a:xfrm>
          <a:off x="609600" y="82800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301</xdr:row>
      <xdr:rowOff>0</xdr:rowOff>
    </xdr:from>
    <xdr:ext cx="304800" cy="304800"/>
    <xdr:sp macro="" textlink="">
      <xdr:nvSpPr>
        <xdr:cNvPr id="310" name="AutoShape 143" descr="https://dashboards.sdgindex.org/static/profiles/flags/TGO.svg">
          <a:extLst>
            <a:ext uri="{FF2B5EF4-FFF2-40B4-BE49-F238E27FC236}">
              <a16:creationId xmlns="" xmlns:a16="http://schemas.microsoft.com/office/drawing/2014/main" id="{EDCC6735-3525-48F7-A7ED-A5F05592F8CA}"/>
            </a:ext>
          </a:extLst>
        </xdr:cNvPr>
        <xdr:cNvSpPr>
          <a:spLocks noChangeAspect="1" noChangeArrowheads="1"/>
        </xdr:cNvSpPr>
      </xdr:nvSpPr>
      <xdr:spPr bwMode="auto">
        <a:xfrm>
          <a:off x="609600" y="83000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302</xdr:row>
      <xdr:rowOff>0</xdr:rowOff>
    </xdr:from>
    <xdr:ext cx="304800" cy="304800"/>
    <xdr:sp macro="" textlink="">
      <xdr:nvSpPr>
        <xdr:cNvPr id="311" name="AutoShape 144" descr="https://dashboards.sdgindex.org/static/profiles/flags/COG.svg">
          <a:extLst>
            <a:ext uri="{FF2B5EF4-FFF2-40B4-BE49-F238E27FC236}">
              <a16:creationId xmlns="" xmlns:a16="http://schemas.microsoft.com/office/drawing/2014/main" id="{4A2BB75B-3596-49FE-8B76-5288D1CCA3E3}"/>
            </a:ext>
          </a:extLst>
        </xdr:cNvPr>
        <xdr:cNvSpPr>
          <a:spLocks noChangeAspect="1" noChangeArrowheads="1"/>
        </xdr:cNvSpPr>
      </xdr:nvSpPr>
      <xdr:spPr bwMode="auto">
        <a:xfrm>
          <a:off x="609600" y="8320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303</xdr:row>
      <xdr:rowOff>0</xdr:rowOff>
    </xdr:from>
    <xdr:ext cx="304800" cy="304800"/>
    <xdr:sp macro="" textlink="">
      <xdr:nvSpPr>
        <xdr:cNvPr id="312" name="AutoShape 145" descr="https://dashboards.sdgindex.org/static/profiles/flags/YEM.svg">
          <a:extLst>
            <a:ext uri="{FF2B5EF4-FFF2-40B4-BE49-F238E27FC236}">
              <a16:creationId xmlns="" xmlns:a16="http://schemas.microsoft.com/office/drawing/2014/main" id="{F00B8B30-DBEA-4507-862F-DA37E27F1C51}"/>
            </a:ext>
          </a:extLst>
        </xdr:cNvPr>
        <xdr:cNvSpPr>
          <a:spLocks noChangeAspect="1" noChangeArrowheads="1"/>
        </xdr:cNvSpPr>
      </xdr:nvSpPr>
      <xdr:spPr bwMode="auto">
        <a:xfrm>
          <a:off x="609600" y="83400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304</xdr:row>
      <xdr:rowOff>0</xdr:rowOff>
    </xdr:from>
    <xdr:ext cx="304800" cy="304800"/>
    <xdr:sp macro="" textlink="">
      <xdr:nvSpPr>
        <xdr:cNvPr id="313" name="AutoShape 146" descr="https://dashboards.sdgindex.org/static/profiles/flags/MLI.svg">
          <a:extLst>
            <a:ext uri="{FF2B5EF4-FFF2-40B4-BE49-F238E27FC236}">
              <a16:creationId xmlns="" xmlns:a16="http://schemas.microsoft.com/office/drawing/2014/main" id="{DAB261B4-083B-4DA7-B9CB-46107DB6CD71}"/>
            </a:ext>
          </a:extLst>
        </xdr:cNvPr>
        <xdr:cNvSpPr>
          <a:spLocks noChangeAspect="1" noChangeArrowheads="1"/>
        </xdr:cNvSpPr>
      </xdr:nvSpPr>
      <xdr:spPr bwMode="auto">
        <a:xfrm>
          <a:off x="609600" y="83600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305</xdr:row>
      <xdr:rowOff>0</xdr:rowOff>
    </xdr:from>
    <xdr:ext cx="304800" cy="304800"/>
    <xdr:sp macro="" textlink="">
      <xdr:nvSpPr>
        <xdr:cNvPr id="314" name="AutoShape 147" descr="https://dashboards.sdgindex.org/static/profiles/flags/BDI.svg">
          <a:extLst>
            <a:ext uri="{FF2B5EF4-FFF2-40B4-BE49-F238E27FC236}">
              <a16:creationId xmlns="" xmlns:a16="http://schemas.microsoft.com/office/drawing/2014/main" id="{C65919EC-4D2B-4EDB-84DD-DE954385A1CE}"/>
            </a:ext>
          </a:extLst>
        </xdr:cNvPr>
        <xdr:cNvSpPr>
          <a:spLocks noChangeAspect="1" noChangeArrowheads="1"/>
        </xdr:cNvSpPr>
      </xdr:nvSpPr>
      <xdr:spPr bwMode="auto">
        <a:xfrm>
          <a:off x="609600" y="83800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306</xdr:row>
      <xdr:rowOff>0</xdr:rowOff>
    </xdr:from>
    <xdr:ext cx="304800" cy="304800"/>
    <xdr:sp macro="" textlink="">
      <xdr:nvSpPr>
        <xdr:cNvPr id="315" name="AutoShape 148" descr="https://dashboards.sdgindex.org/static/profiles/flags/SLE.svg">
          <a:extLst>
            <a:ext uri="{FF2B5EF4-FFF2-40B4-BE49-F238E27FC236}">
              <a16:creationId xmlns="" xmlns:a16="http://schemas.microsoft.com/office/drawing/2014/main" id="{72CF712A-F861-42D1-9361-1026E361B1AD}"/>
            </a:ext>
          </a:extLst>
        </xdr:cNvPr>
        <xdr:cNvSpPr>
          <a:spLocks noChangeAspect="1" noChangeArrowheads="1"/>
        </xdr:cNvSpPr>
      </xdr:nvSpPr>
      <xdr:spPr bwMode="auto">
        <a:xfrm>
          <a:off x="609600" y="84000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307</xdr:row>
      <xdr:rowOff>0</xdr:rowOff>
    </xdr:from>
    <xdr:ext cx="304800" cy="304800"/>
    <xdr:sp macro="" textlink="">
      <xdr:nvSpPr>
        <xdr:cNvPr id="316" name="AutoShape 149" descr="https://dashboards.sdgindex.org/static/profiles/flags/MWI.svg">
          <a:extLst>
            <a:ext uri="{FF2B5EF4-FFF2-40B4-BE49-F238E27FC236}">
              <a16:creationId xmlns="" xmlns:a16="http://schemas.microsoft.com/office/drawing/2014/main" id="{BA634B2B-263C-4FEE-86DF-8226E3F863A1}"/>
            </a:ext>
          </a:extLst>
        </xdr:cNvPr>
        <xdr:cNvSpPr>
          <a:spLocks noChangeAspect="1" noChangeArrowheads="1"/>
        </xdr:cNvSpPr>
      </xdr:nvSpPr>
      <xdr:spPr bwMode="auto">
        <a:xfrm>
          <a:off x="609600" y="8420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308</xdr:row>
      <xdr:rowOff>0</xdr:rowOff>
    </xdr:from>
    <xdr:ext cx="304800" cy="304800"/>
    <xdr:sp macro="" textlink="">
      <xdr:nvSpPr>
        <xdr:cNvPr id="317" name="AutoShape 150" descr="https://dashboards.sdgindex.org/static/profiles/flags/HTI.svg">
          <a:extLst>
            <a:ext uri="{FF2B5EF4-FFF2-40B4-BE49-F238E27FC236}">
              <a16:creationId xmlns="" xmlns:a16="http://schemas.microsoft.com/office/drawing/2014/main" id="{FED2E933-8304-4762-92FE-CDCD4569B73B}"/>
            </a:ext>
          </a:extLst>
        </xdr:cNvPr>
        <xdr:cNvSpPr>
          <a:spLocks noChangeAspect="1" noChangeArrowheads="1"/>
        </xdr:cNvSpPr>
      </xdr:nvSpPr>
      <xdr:spPr bwMode="auto">
        <a:xfrm>
          <a:off x="609600" y="84401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309</xdr:row>
      <xdr:rowOff>0</xdr:rowOff>
    </xdr:from>
    <xdr:ext cx="304800" cy="304800"/>
    <xdr:sp macro="" textlink="">
      <xdr:nvSpPr>
        <xdr:cNvPr id="318" name="AutoShape 151" descr="https://dashboards.sdgindex.org/static/profiles/flags/PNG.svg">
          <a:extLst>
            <a:ext uri="{FF2B5EF4-FFF2-40B4-BE49-F238E27FC236}">
              <a16:creationId xmlns="" xmlns:a16="http://schemas.microsoft.com/office/drawing/2014/main" id="{74D6CCB2-0135-4850-A150-6C8DD7FA0131}"/>
            </a:ext>
          </a:extLst>
        </xdr:cNvPr>
        <xdr:cNvSpPr>
          <a:spLocks noChangeAspect="1" noChangeArrowheads="1"/>
        </xdr:cNvSpPr>
      </xdr:nvSpPr>
      <xdr:spPr bwMode="auto">
        <a:xfrm>
          <a:off x="609600" y="84601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310</xdr:row>
      <xdr:rowOff>0</xdr:rowOff>
    </xdr:from>
    <xdr:ext cx="304800" cy="304800"/>
    <xdr:sp macro="" textlink="">
      <xdr:nvSpPr>
        <xdr:cNvPr id="319" name="AutoShape 152" descr="https://dashboards.sdgindex.org/static/profiles/flags/MOZ.svg">
          <a:extLst>
            <a:ext uri="{FF2B5EF4-FFF2-40B4-BE49-F238E27FC236}">
              <a16:creationId xmlns="" xmlns:a16="http://schemas.microsoft.com/office/drawing/2014/main" id="{29B2AA75-FEAB-45D0-A8DB-73FAC2DD3078}"/>
            </a:ext>
          </a:extLst>
        </xdr:cNvPr>
        <xdr:cNvSpPr>
          <a:spLocks noChangeAspect="1" noChangeArrowheads="1"/>
        </xdr:cNvSpPr>
      </xdr:nvSpPr>
      <xdr:spPr bwMode="auto">
        <a:xfrm>
          <a:off x="609600" y="84801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311</xdr:row>
      <xdr:rowOff>0</xdr:rowOff>
    </xdr:from>
    <xdr:ext cx="304800" cy="304800"/>
    <xdr:sp macro="" textlink="">
      <xdr:nvSpPr>
        <xdr:cNvPr id="320" name="AutoShape 153" descr="https://dashboards.sdgindex.org/static/profiles/flags/GIN.svg">
          <a:extLst>
            <a:ext uri="{FF2B5EF4-FFF2-40B4-BE49-F238E27FC236}">
              <a16:creationId xmlns="" xmlns:a16="http://schemas.microsoft.com/office/drawing/2014/main" id="{214630B6-4CA7-4FA2-A276-94FEC0B99EF1}"/>
            </a:ext>
          </a:extLst>
        </xdr:cNvPr>
        <xdr:cNvSpPr>
          <a:spLocks noChangeAspect="1" noChangeArrowheads="1"/>
        </xdr:cNvSpPr>
      </xdr:nvSpPr>
      <xdr:spPr bwMode="auto">
        <a:xfrm>
          <a:off x="609600" y="85353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312</xdr:row>
      <xdr:rowOff>0</xdr:rowOff>
    </xdr:from>
    <xdr:ext cx="304800" cy="304800"/>
    <xdr:sp macro="" textlink="">
      <xdr:nvSpPr>
        <xdr:cNvPr id="321" name="AutoShape 154" descr="https://dashboards.sdgindex.org/static/profiles/flags/AGO.svg">
          <a:extLst>
            <a:ext uri="{FF2B5EF4-FFF2-40B4-BE49-F238E27FC236}">
              <a16:creationId xmlns="" xmlns:a16="http://schemas.microsoft.com/office/drawing/2014/main" id="{05523B15-A724-4DB0-9D8E-3B6D821C2936}"/>
            </a:ext>
          </a:extLst>
        </xdr:cNvPr>
        <xdr:cNvSpPr>
          <a:spLocks noChangeAspect="1" noChangeArrowheads="1"/>
        </xdr:cNvSpPr>
      </xdr:nvSpPr>
      <xdr:spPr bwMode="auto">
        <a:xfrm>
          <a:off x="609600" y="8555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313</xdr:row>
      <xdr:rowOff>0</xdr:rowOff>
    </xdr:from>
    <xdr:ext cx="304800" cy="304800"/>
    <xdr:sp macro="" textlink="">
      <xdr:nvSpPr>
        <xdr:cNvPr id="322" name="AutoShape 155" descr="https://dashboards.sdgindex.org/static/profiles/flags/BEN.svg">
          <a:extLst>
            <a:ext uri="{FF2B5EF4-FFF2-40B4-BE49-F238E27FC236}">
              <a16:creationId xmlns="" xmlns:a16="http://schemas.microsoft.com/office/drawing/2014/main" id="{E3D4FBA8-2CD4-44DB-8D28-E21D0E3AC497}"/>
            </a:ext>
          </a:extLst>
        </xdr:cNvPr>
        <xdr:cNvSpPr>
          <a:spLocks noChangeAspect="1" noChangeArrowheads="1"/>
        </xdr:cNvSpPr>
      </xdr:nvSpPr>
      <xdr:spPr bwMode="auto">
        <a:xfrm>
          <a:off x="609600" y="85925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314</xdr:row>
      <xdr:rowOff>0</xdr:rowOff>
    </xdr:from>
    <xdr:ext cx="304800" cy="304800"/>
    <xdr:sp macro="" textlink="">
      <xdr:nvSpPr>
        <xdr:cNvPr id="323" name="AutoShape 156" descr="https://dashboards.sdgindex.org/static/profiles/flags/NER.svg">
          <a:extLst>
            <a:ext uri="{FF2B5EF4-FFF2-40B4-BE49-F238E27FC236}">
              <a16:creationId xmlns="" xmlns:a16="http://schemas.microsoft.com/office/drawing/2014/main" id="{DD8359AA-21BB-4DC4-8E7D-4CA1BC49B038}"/>
            </a:ext>
          </a:extLst>
        </xdr:cNvPr>
        <xdr:cNvSpPr>
          <a:spLocks noChangeAspect="1" noChangeArrowheads="1"/>
        </xdr:cNvSpPr>
      </xdr:nvSpPr>
      <xdr:spPr bwMode="auto">
        <a:xfrm>
          <a:off x="609600" y="8612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315</xdr:row>
      <xdr:rowOff>0</xdr:rowOff>
    </xdr:from>
    <xdr:ext cx="304800" cy="304800"/>
    <xdr:sp macro="" textlink="">
      <xdr:nvSpPr>
        <xdr:cNvPr id="324" name="AutoShape 157" descr="https://dashboards.sdgindex.org/static/profiles/flags/SDN.svg">
          <a:extLst>
            <a:ext uri="{FF2B5EF4-FFF2-40B4-BE49-F238E27FC236}">
              <a16:creationId xmlns="" xmlns:a16="http://schemas.microsoft.com/office/drawing/2014/main" id="{0973C8EF-5F13-45CD-BA38-E35640DD3B22}"/>
            </a:ext>
          </a:extLst>
        </xdr:cNvPr>
        <xdr:cNvSpPr>
          <a:spLocks noChangeAspect="1" noChangeArrowheads="1"/>
        </xdr:cNvSpPr>
      </xdr:nvSpPr>
      <xdr:spPr bwMode="auto">
        <a:xfrm>
          <a:off x="609600" y="86325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316</xdr:row>
      <xdr:rowOff>0</xdr:rowOff>
    </xdr:from>
    <xdr:ext cx="304800" cy="304800"/>
    <xdr:sp macro="" textlink="">
      <xdr:nvSpPr>
        <xdr:cNvPr id="325" name="AutoShape 158" descr="https://dashboards.sdgindex.org/static/profiles/flags/COD.svg">
          <a:extLst>
            <a:ext uri="{FF2B5EF4-FFF2-40B4-BE49-F238E27FC236}">
              <a16:creationId xmlns="" xmlns:a16="http://schemas.microsoft.com/office/drawing/2014/main" id="{4CCE8B83-341A-48FE-A8D0-DDE8653D3B89}"/>
            </a:ext>
          </a:extLst>
        </xdr:cNvPr>
        <xdr:cNvSpPr>
          <a:spLocks noChangeAspect="1" noChangeArrowheads="1"/>
        </xdr:cNvSpPr>
      </xdr:nvSpPr>
      <xdr:spPr bwMode="auto">
        <a:xfrm>
          <a:off x="609600" y="86525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317</xdr:row>
      <xdr:rowOff>0</xdr:rowOff>
    </xdr:from>
    <xdr:ext cx="304800" cy="304800"/>
    <xdr:sp macro="" textlink="">
      <xdr:nvSpPr>
        <xdr:cNvPr id="326" name="AutoShape 159" descr="https://dashboards.sdgindex.org/static/profiles/flags/MDG.svg">
          <a:extLst>
            <a:ext uri="{FF2B5EF4-FFF2-40B4-BE49-F238E27FC236}">
              <a16:creationId xmlns="" xmlns:a16="http://schemas.microsoft.com/office/drawing/2014/main" id="{A0A5C60A-067A-486A-A62E-5B2A8C049D72}"/>
            </a:ext>
          </a:extLst>
        </xdr:cNvPr>
        <xdr:cNvSpPr>
          <a:spLocks noChangeAspect="1" noChangeArrowheads="1"/>
        </xdr:cNvSpPr>
      </xdr:nvSpPr>
      <xdr:spPr bwMode="auto">
        <a:xfrm>
          <a:off x="609600" y="86725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318</xdr:row>
      <xdr:rowOff>0</xdr:rowOff>
    </xdr:from>
    <xdr:ext cx="304800" cy="304800"/>
    <xdr:sp macro="" textlink="">
      <xdr:nvSpPr>
        <xdr:cNvPr id="327" name="AutoShape 160" descr="https://dashboards.sdgindex.org/static/profiles/flags/NGA.svg">
          <a:extLst>
            <a:ext uri="{FF2B5EF4-FFF2-40B4-BE49-F238E27FC236}">
              <a16:creationId xmlns="" xmlns:a16="http://schemas.microsoft.com/office/drawing/2014/main" id="{3D880046-1793-4B6C-8075-FEAB8198C2A4}"/>
            </a:ext>
          </a:extLst>
        </xdr:cNvPr>
        <xdr:cNvSpPr>
          <a:spLocks noChangeAspect="1" noChangeArrowheads="1"/>
        </xdr:cNvSpPr>
      </xdr:nvSpPr>
      <xdr:spPr bwMode="auto">
        <a:xfrm>
          <a:off x="609600" y="86925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319</xdr:row>
      <xdr:rowOff>0</xdr:rowOff>
    </xdr:from>
    <xdr:ext cx="304800" cy="304800"/>
    <xdr:sp macro="" textlink="">
      <xdr:nvSpPr>
        <xdr:cNvPr id="328" name="AutoShape 161" descr="https://dashboards.sdgindex.org/static/profiles/flags/LBR.svg">
          <a:extLst>
            <a:ext uri="{FF2B5EF4-FFF2-40B4-BE49-F238E27FC236}">
              <a16:creationId xmlns="" xmlns:a16="http://schemas.microsoft.com/office/drawing/2014/main" id="{9F3ED7A5-4170-42A8-99BE-94226F629375}"/>
            </a:ext>
          </a:extLst>
        </xdr:cNvPr>
        <xdr:cNvSpPr>
          <a:spLocks noChangeAspect="1" noChangeArrowheads="1"/>
        </xdr:cNvSpPr>
      </xdr:nvSpPr>
      <xdr:spPr bwMode="auto">
        <a:xfrm>
          <a:off x="609600" y="87296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320</xdr:row>
      <xdr:rowOff>0</xdr:rowOff>
    </xdr:from>
    <xdr:ext cx="304800" cy="304800"/>
    <xdr:sp macro="" textlink="">
      <xdr:nvSpPr>
        <xdr:cNvPr id="329" name="AutoShape 162" descr="https://dashboards.sdgindex.org/static/profiles/flags/SOM.svg">
          <a:extLst>
            <a:ext uri="{FF2B5EF4-FFF2-40B4-BE49-F238E27FC236}">
              <a16:creationId xmlns="" xmlns:a16="http://schemas.microsoft.com/office/drawing/2014/main" id="{EF7281B7-C88C-43B9-A6E6-6CC6BEAF531A}"/>
            </a:ext>
          </a:extLst>
        </xdr:cNvPr>
        <xdr:cNvSpPr>
          <a:spLocks noChangeAspect="1" noChangeArrowheads="1"/>
        </xdr:cNvSpPr>
      </xdr:nvSpPr>
      <xdr:spPr bwMode="auto">
        <a:xfrm>
          <a:off x="609600" y="87496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321</xdr:row>
      <xdr:rowOff>0</xdr:rowOff>
    </xdr:from>
    <xdr:ext cx="304800" cy="304800"/>
    <xdr:sp macro="" textlink="">
      <xdr:nvSpPr>
        <xdr:cNvPr id="330" name="AutoShape 163" descr="https://dashboards.sdgindex.org/static/profiles/flags/TCD.svg">
          <a:extLst>
            <a:ext uri="{FF2B5EF4-FFF2-40B4-BE49-F238E27FC236}">
              <a16:creationId xmlns="" xmlns:a16="http://schemas.microsoft.com/office/drawing/2014/main" id="{620392BA-E32A-4706-8680-E6374BDE2BBE}"/>
            </a:ext>
          </a:extLst>
        </xdr:cNvPr>
        <xdr:cNvSpPr>
          <a:spLocks noChangeAspect="1" noChangeArrowheads="1"/>
        </xdr:cNvSpPr>
      </xdr:nvSpPr>
      <xdr:spPr bwMode="auto">
        <a:xfrm>
          <a:off x="609600" y="87696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322</xdr:row>
      <xdr:rowOff>0</xdr:rowOff>
    </xdr:from>
    <xdr:ext cx="304800" cy="304800"/>
    <xdr:sp macro="" textlink="">
      <xdr:nvSpPr>
        <xdr:cNvPr id="331" name="AutoShape 164" descr="https://dashboards.sdgindex.org/static/profiles/flags/SSD.svg">
          <a:extLst>
            <a:ext uri="{FF2B5EF4-FFF2-40B4-BE49-F238E27FC236}">
              <a16:creationId xmlns="" xmlns:a16="http://schemas.microsoft.com/office/drawing/2014/main" id="{4217A880-2223-4444-977D-EF096B2560F8}"/>
            </a:ext>
          </a:extLst>
        </xdr:cNvPr>
        <xdr:cNvSpPr>
          <a:spLocks noChangeAspect="1" noChangeArrowheads="1"/>
        </xdr:cNvSpPr>
      </xdr:nvSpPr>
      <xdr:spPr bwMode="auto">
        <a:xfrm>
          <a:off x="609600" y="87896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323</xdr:row>
      <xdr:rowOff>0</xdr:rowOff>
    </xdr:from>
    <xdr:ext cx="304800" cy="304800"/>
    <xdr:sp macro="" textlink="">
      <xdr:nvSpPr>
        <xdr:cNvPr id="332" name="AutoShape 165" descr="https://dashboards.sdgindex.org/static/profiles/flags/CAF.svg">
          <a:extLst>
            <a:ext uri="{FF2B5EF4-FFF2-40B4-BE49-F238E27FC236}">
              <a16:creationId xmlns="" xmlns:a16="http://schemas.microsoft.com/office/drawing/2014/main" id="{3C897D58-8C0F-412C-8CFA-4C16262881F3}"/>
            </a:ext>
          </a:extLst>
        </xdr:cNvPr>
        <xdr:cNvSpPr>
          <a:spLocks noChangeAspect="1" noChangeArrowheads="1"/>
        </xdr:cNvSpPr>
      </xdr:nvSpPr>
      <xdr:spPr bwMode="auto">
        <a:xfrm>
          <a:off x="609600" y="88268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304800" cy="304800"/>
    <xdr:sp macro="" textlink="">
      <xdr:nvSpPr>
        <xdr:cNvPr id="333" name="AutoShape 1" descr="https://dashboards.sdgindex.org/static/profiles/flags/FIN.svg">
          <a:extLst>
            <a:ext uri="{FF2B5EF4-FFF2-40B4-BE49-F238E27FC236}">
              <a16:creationId xmlns="" xmlns:a16="http://schemas.microsoft.com/office/drawing/2014/main" id="{FB71E29A-E201-4B3E-94DD-AF28951735C1}"/>
            </a:ext>
          </a:extLst>
        </xdr:cNvPr>
        <xdr:cNvSpPr>
          <a:spLocks noChangeAspect="1" noChangeArrowheads="1"/>
        </xdr:cNvSpPr>
      </xdr:nvSpPr>
      <xdr:spPr bwMode="auto">
        <a:xfrm>
          <a:off x="60960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34" name="AutoShape 2" descr="https://dashboards.sdgindex.org/static/profiles/flags/SWE.svg">
          <a:extLst>
            <a:ext uri="{FF2B5EF4-FFF2-40B4-BE49-F238E27FC236}">
              <a16:creationId xmlns="" xmlns:a16="http://schemas.microsoft.com/office/drawing/2014/main" id="{DFBDE76D-DBBD-4E7A-82D5-502AD4FA2D55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35" name="AutoShape 3" descr="https://dashboards.sdgindex.org/static/profiles/flags/DNK.svg">
          <a:extLst>
            <a:ext uri="{FF2B5EF4-FFF2-40B4-BE49-F238E27FC236}">
              <a16:creationId xmlns="" xmlns:a16="http://schemas.microsoft.com/office/drawing/2014/main" id="{53053C89-2F60-4F5A-AAD3-32D2A94C28F5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36" name="AutoShape 4" descr="https://dashboards.sdgindex.org/static/profiles/flags/DEU.svg">
          <a:extLst>
            <a:ext uri="{FF2B5EF4-FFF2-40B4-BE49-F238E27FC236}">
              <a16:creationId xmlns="" xmlns:a16="http://schemas.microsoft.com/office/drawing/2014/main" id="{FF97AF54-0F5B-41CB-9C3E-D87CF434D699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37" name="AutoShape 5" descr="https://dashboards.sdgindex.org/static/profiles/flags/BEL.svg">
          <a:extLst>
            <a:ext uri="{FF2B5EF4-FFF2-40B4-BE49-F238E27FC236}">
              <a16:creationId xmlns="" xmlns:a16="http://schemas.microsoft.com/office/drawing/2014/main" id="{F1D8B4F8-4CB8-40B5-971A-57BB3511F3C0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38" name="AutoShape 6" descr="https://dashboards.sdgindex.org/static/profiles/flags/AUT.svg">
          <a:extLst>
            <a:ext uri="{FF2B5EF4-FFF2-40B4-BE49-F238E27FC236}">
              <a16:creationId xmlns="" xmlns:a16="http://schemas.microsoft.com/office/drawing/2014/main" id="{3C712E6F-D38F-441D-9F55-D7E8F25A933B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39" name="AutoShape 7" descr="https://dashboards.sdgindex.org/static/profiles/flags/NOR.svg">
          <a:extLst>
            <a:ext uri="{FF2B5EF4-FFF2-40B4-BE49-F238E27FC236}">
              <a16:creationId xmlns="" xmlns:a16="http://schemas.microsoft.com/office/drawing/2014/main" id="{893245F4-E7DD-40C5-8F5F-F1E10BDA7E13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40" name="AutoShape 8" descr="https://dashboards.sdgindex.org/static/profiles/flags/FRA.svg">
          <a:extLst>
            <a:ext uri="{FF2B5EF4-FFF2-40B4-BE49-F238E27FC236}">
              <a16:creationId xmlns="" xmlns:a16="http://schemas.microsoft.com/office/drawing/2014/main" id="{2044E212-D9A5-4692-B3E7-59F2F8AA304D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41" name="AutoShape 9" descr="https://dashboards.sdgindex.org/static/profiles/flags/SVN.svg">
          <a:extLst>
            <a:ext uri="{FF2B5EF4-FFF2-40B4-BE49-F238E27FC236}">
              <a16:creationId xmlns="" xmlns:a16="http://schemas.microsoft.com/office/drawing/2014/main" id="{FEA641EA-CFFA-470E-B7B3-998C900BEDCF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42" name="AutoShape 10" descr="https://dashboards.sdgindex.org/static/profiles/flags/EST.svg">
          <a:extLst>
            <a:ext uri="{FF2B5EF4-FFF2-40B4-BE49-F238E27FC236}">
              <a16:creationId xmlns="" xmlns:a16="http://schemas.microsoft.com/office/drawing/2014/main" id="{C6F449B4-BAB6-481F-BC7A-980E8C0D07B2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43" name="AutoShape 11" descr="https://dashboards.sdgindex.org/static/profiles/flags/NLD.svg">
          <a:extLst>
            <a:ext uri="{FF2B5EF4-FFF2-40B4-BE49-F238E27FC236}">
              <a16:creationId xmlns="" xmlns:a16="http://schemas.microsoft.com/office/drawing/2014/main" id="{6AFAC081-1F03-4C89-AF12-3A7425EC3375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44" name="AutoShape 12" descr="https://dashboards.sdgindex.org/static/profiles/flags/CZE.svg">
          <a:extLst>
            <a:ext uri="{FF2B5EF4-FFF2-40B4-BE49-F238E27FC236}">
              <a16:creationId xmlns="" xmlns:a16="http://schemas.microsoft.com/office/drawing/2014/main" id="{57524053-41DE-4D88-AF9F-6B52ACE1882C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45" name="AutoShape 13" descr="https://dashboards.sdgindex.org/static/profiles/flags/IRL.svg">
          <a:extLst>
            <a:ext uri="{FF2B5EF4-FFF2-40B4-BE49-F238E27FC236}">
              <a16:creationId xmlns="" xmlns:a16="http://schemas.microsoft.com/office/drawing/2014/main" id="{6EBEA709-9063-419D-A02D-A213AEFF7189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46" name="AutoShape 14" descr="https://dashboards.sdgindex.org/static/profiles/flags/HRV.svg">
          <a:extLst>
            <a:ext uri="{FF2B5EF4-FFF2-40B4-BE49-F238E27FC236}">
              <a16:creationId xmlns="" xmlns:a16="http://schemas.microsoft.com/office/drawing/2014/main" id="{0B51F2D7-D40D-41E7-89C8-C706380EDCAE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200025</xdr:rowOff>
    </xdr:from>
    <xdr:to>
      <xdr:col>1</xdr:col>
      <xdr:colOff>304800</xdr:colOff>
      <xdr:row>144</xdr:row>
      <xdr:rowOff>123825</xdr:rowOff>
    </xdr:to>
    <xdr:sp macro="" textlink="">
      <xdr:nvSpPr>
        <xdr:cNvPr id="347" name="AutoShape 15" descr="https://dashboards.sdgindex.org/static/profiles/flags/POL.svg">
          <a:extLst>
            <a:ext uri="{FF2B5EF4-FFF2-40B4-BE49-F238E27FC236}">
              <a16:creationId xmlns="" xmlns:a16="http://schemas.microsoft.com/office/drawing/2014/main" id="{127B998C-A78E-4D79-90EA-2BDF6DF90420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7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48" name="AutoShape 16" descr="https://dashboards.sdgindex.org/static/profiles/flags/CHE.svg">
          <a:extLst>
            <a:ext uri="{FF2B5EF4-FFF2-40B4-BE49-F238E27FC236}">
              <a16:creationId xmlns="" xmlns:a16="http://schemas.microsoft.com/office/drawing/2014/main" id="{33467A3A-8BBE-46EC-9535-87555EF179CB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49" name="AutoShape 17" descr="https://dashboards.sdgindex.org/static/profiles/flags/GBR.svg">
          <a:extLst>
            <a:ext uri="{FF2B5EF4-FFF2-40B4-BE49-F238E27FC236}">
              <a16:creationId xmlns="" xmlns:a16="http://schemas.microsoft.com/office/drawing/2014/main" id="{455C5FDA-24CE-46CA-96C0-F609977F687C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50" name="AutoShape 18" descr="https://dashboards.sdgindex.org/static/profiles/flags/JPN.svg">
          <a:extLst>
            <a:ext uri="{FF2B5EF4-FFF2-40B4-BE49-F238E27FC236}">
              <a16:creationId xmlns="" xmlns:a16="http://schemas.microsoft.com/office/drawing/2014/main" id="{78DD7F1D-2B17-4F27-B8AA-AB239881344C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51" name="AutoShape 19" descr="https://dashboards.sdgindex.org/static/profiles/flags/SVK.svg">
          <a:extLst>
            <a:ext uri="{FF2B5EF4-FFF2-40B4-BE49-F238E27FC236}">
              <a16:creationId xmlns="" xmlns:a16="http://schemas.microsoft.com/office/drawing/2014/main" id="{7BBF1609-DBEF-4820-9E42-90F62BC955FE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200025</xdr:rowOff>
    </xdr:from>
    <xdr:to>
      <xdr:col>1</xdr:col>
      <xdr:colOff>304800</xdr:colOff>
      <xdr:row>144</xdr:row>
      <xdr:rowOff>123825</xdr:rowOff>
    </xdr:to>
    <xdr:sp macro="" textlink="">
      <xdr:nvSpPr>
        <xdr:cNvPr id="352" name="AutoShape 20" descr="https://dashboards.sdgindex.org/static/profiles/flags/ESP.svg">
          <a:extLst>
            <a:ext uri="{FF2B5EF4-FFF2-40B4-BE49-F238E27FC236}">
              <a16:creationId xmlns="" xmlns:a16="http://schemas.microsoft.com/office/drawing/2014/main" id="{E612A2CF-D8F5-4303-BB07-3C9C43FEFC90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7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53" name="AutoShape 21" descr="https://dashboards.sdgindex.org/static/profiles/flags/CAN.svg">
          <a:extLst>
            <a:ext uri="{FF2B5EF4-FFF2-40B4-BE49-F238E27FC236}">
              <a16:creationId xmlns="" xmlns:a16="http://schemas.microsoft.com/office/drawing/2014/main" id="{FEBD23A3-EA71-437B-A496-6268604AF5B1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54" name="AutoShape 22" descr="https://dashboards.sdgindex.org/static/profiles/flags/LVA.svg">
          <a:extLst>
            <a:ext uri="{FF2B5EF4-FFF2-40B4-BE49-F238E27FC236}">
              <a16:creationId xmlns="" xmlns:a16="http://schemas.microsoft.com/office/drawing/2014/main" id="{A3FFA342-9702-4658-BD3D-6D21CE6F5F72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55" name="AutoShape 23" descr="https://dashboards.sdgindex.org/static/profiles/flags/NZL.svg">
          <a:extLst>
            <a:ext uri="{FF2B5EF4-FFF2-40B4-BE49-F238E27FC236}">
              <a16:creationId xmlns="" xmlns:a16="http://schemas.microsoft.com/office/drawing/2014/main" id="{723E0953-CD83-4637-8BC5-4C1F2957EF6F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56" name="AutoShape 24" descr="https://dashboards.sdgindex.org/static/profiles/flags/BLR.svg">
          <a:extLst>
            <a:ext uri="{FF2B5EF4-FFF2-40B4-BE49-F238E27FC236}">
              <a16:creationId xmlns="" xmlns:a16="http://schemas.microsoft.com/office/drawing/2014/main" id="{CC89D596-5957-4EA0-801E-95A5A697581F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57" name="AutoShape 25" descr="https://dashboards.sdgindex.org/static/profiles/flags/HUN.svg">
          <a:extLst>
            <a:ext uri="{FF2B5EF4-FFF2-40B4-BE49-F238E27FC236}">
              <a16:creationId xmlns="" xmlns:a16="http://schemas.microsoft.com/office/drawing/2014/main" id="{60E60655-F072-4A5C-A41C-E8D2E11045FF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200025</xdr:rowOff>
    </xdr:from>
    <xdr:to>
      <xdr:col>1</xdr:col>
      <xdr:colOff>304800</xdr:colOff>
      <xdr:row>144</xdr:row>
      <xdr:rowOff>123825</xdr:rowOff>
    </xdr:to>
    <xdr:sp macro="" textlink="">
      <xdr:nvSpPr>
        <xdr:cNvPr id="358" name="AutoShape 27" descr="https://dashboards.sdgindex.org/static/profiles/flags/PRT.svg">
          <a:extLst>
            <a:ext uri="{FF2B5EF4-FFF2-40B4-BE49-F238E27FC236}">
              <a16:creationId xmlns="" xmlns:a16="http://schemas.microsoft.com/office/drawing/2014/main" id="{6126513B-7D9E-42CF-8826-72E32C21754F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7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59" name="AutoShape 28" descr="https://dashboards.sdgindex.org/static/profiles/flags/KOR.svg">
          <a:extLst>
            <a:ext uri="{FF2B5EF4-FFF2-40B4-BE49-F238E27FC236}">
              <a16:creationId xmlns="" xmlns:a16="http://schemas.microsoft.com/office/drawing/2014/main" id="{D32F35AD-09F3-4FE0-94D0-0F1BE8623F09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142</xdr:row>
      <xdr:rowOff>400050</xdr:rowOff>
    </xdr:from>
    <xdr:to>
      <xdr:col>1</xdr:col>
      <xdr:colOff>304800</xdr:colOff>
      <xdr:row>144</xdr:row>
      <xdr:rowOff>114300</xdr:rowOff>
    </xdr:to>
    <xdr:sp macro="" textlink="">
      <xdr:nvSpPr>
        <xdr:cNvPr id="360" name="AutoShape 29" descr="https://dashboards.sdgindex.org/static/profiles/flags/ISL.svg">
          <a:extLst>
            <a:ext uri="{FF2B5EF4-FFF2-40B4-BE49-F238E27FC236}">
              <a16:creationId xmlns="" xmlns:a16="http://schemas.microsoft.com/office/drawing/2014/main" id="{6EB25B47-1B20-4AD6-ADC7-B69CFD097D63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46682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304800</xdr:colOff>
      <xdr:row>57</xdr:row>
      <xdr:rowOff>114300</xdr:rowOff>
    </xdr:to>
    <xdr:sp macro="" textlink="">
      <xdr:nvSpPr>
        <xdr:cNvPr id="361" name="AutoShape 1" descr="https://dashboards.sdgindex.org/static/profiles/flags/FIN.svg">
          <a:extLst>
            <a:ext uri="{FF2B5EF4-FFF2-40B4-BE49-F238E27FC236}">
              <a16:creationId xmlns="" xmlns:a16="http://schemas.microsoft.com/office/drawing/2014/main" id="{581F9781-DB60-4861-9E18-E50DC1708825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964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1</xdr:row>
      <xdr:rowOff>104775</xdr:rowOff>
    </xdr:to>
    <xdr:sp macro="" textlink="">
      <xdr:nvSpPr>
        <xdr:cNvPr id="362" name="AutoShape 1" descr="https://dashboards.sdgindex.org/static/profiles/flags/FIN.svg">
          <a:extLst>
            <a:ext uri="{FF2B5EF4-FFF2-40B4-BE49-F238E27FC236}">
              <a16:creationId xmlns="" xmlns:a16="http://schemas.microsoft.com/office/drawing/2014/main" id="{CF374D25-2750-41CC-92AB-B4D4883DE9B6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105</xdr:row>
      <xdr:rowOff>209550</xdr:rowOff>
    </xdr:from>
    <xdr:to>
      <xdr:col>1</xdr:col>
      <xdr:colOff>304800</xdr:colOff>
      <xdr:row>106</xdr:row>
      <xdr:rowOff>304800</xdr:rowOff>
    </xdr:to>
    <xdr:sp macro="" textlink="">
      <xdr:nvSpPr>
        <xdr:cNvPr id="363" name="AutoShape 15" descr="https://dashboards.sdgindex.org/static/profiles/flags/POL.svg">
          <a:extLst>
            <a:ext uri="{FF2B5EF4-FFF2-40B4-BE49-F238E27FC236}">
              <a16:creationId xmlns="" xmlns:a16="http://schemas.microsoft.com/office/drawing/2014/main" id="{C770DE72-16FD-4012-8824-51B700BF127E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3516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105</xdr:row>
      <xdr:rowOff>209550</xdr:rowOff>
    </xdr:from>
    <xdr:to>
      <xdr:col>1</xdr:col>
      <xdr:colOff>304800</xdr:colOff>
      <xdr:row>106</xdr:row>
      <xdr:rowOff>304800</xdr:rowOff>
    </xdr:to>
    <xdr:sp macro="" textlink="">
      <xdr:nvSpPr>
        <xdr:cNvPr id="364" name="AutoShape 20" descr="https://dashboards.sdgindex.org/static/profiles/flags/ESP.svg">
          <a:extLst>
            <a:ext uri="{FF2B5EF4-FFF2-40B4-BE49-F238E27FC236}">
              <a16:creationId xmlns="" xmlns:a16="http://schemas.microsoft.com/office/drawing/2014/main" id="{AA69C2A9-B657-400E-9069-A37EABBC223A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3516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304800</xdr:colOff>
      <xdr:row>106</xdr:row>
      <xdr:rowOff>104775</xdr:rowOff>
    </xdr:to>
    <xdr:sp macro="" textlink="">
      <xdr:nvSpPr>
        <xdr:cNvPr id="365" name="AutoShape 26" descr="https://dashboards.sdgindex.org/static/profiles/flags/ITA.svg">
          <a:extLst>
            <a:ext uri="{FF2B5EF4-FFF2-40B4-BE49-F238E27FC236}">
              <a16:creationId xmlns="" xmlns:a16="http://schemas.microsoft.com/office/drawing/2014/main" id="{2890F645-8592-4323-BF9D-5425ADC7BFA6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34966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105</xdr:row>
      <xdr:rowOff>209550</xdr:rowOff>
    </xdr:from>
    <xdr:to>
      <xdr:col>1</xdr:col>
      <xdr:colOff>304800</xdr:colOff>
      <xdr:row>106</xdr:row>
      <xdr:rowOff>304800</xdr:rowOff>
    </xdr:to>
    <xdr:sp macro="" textlink="">
      <xdr:nvSpPr>
        <xdr:cNvPr id="366" name="AutoShape 27" descr="https://dashboards.sdgindex.org/static/profiles/flags/PRT.svg">
          <a:extLst>
            <a:ext uri="{FF2B5EF4-FFF2-40B4-BE49-F238E27FC236}">
              <a16:creationId xmlns="" xmlns:a16="http://schemas.microsoft.com/office/drawing/2014/main" id="{577F04EA-EC46-46F1-8EED-141D98711556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3516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67" name="AutoShape 2" descr="https://dashboards.sdgindex.org/static/profiles/flags/SWE.svg">
          <a:extLst>
            <a:ext uri="{FF2B5EF4-FFF2-40B4-BE49-F238E27FC236}">
              <a16:creationId xmlns="" xmlns:a16="http://schemas.microsoft.com/office/drawing/2014/main" id="{BEF58536-C62A-4135-BC9A-B2319FFF83FE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68" name="AutoShape 3" descr="https://dashboards.sdgindex.org/static/profiles/flags/DNK.svg">
          <a:extLst>
            <a:ext uri="{FF2B5EF4-FFF2-40B4-BE49-F238E27FC236}">
              <a16:creationId xmlns="" xmlns:a16="http://schemas.microsoft.com/office/drawing/2014/main" id="{1E37A601-259D-4103-9B65-106E61FC6A8B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69" name="AutoShape 4" descr="https://dashboards.sdgindex.org/static/profiles/flags/DEU.svg">
          <a:extLst>
            <a:ext uri="{FF2B5EF4-FFF2-40B4-BE49-F238E27FC236}">
              <a16:creationId xmlns="" xmlns:a16="http://schemas.microsoft.com/office/drawing/2014/main" id="{BF2BA6E8-D3CB-425D-BA3A-9C30D9F0B19C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70" name="AutoShape 5" descr="https://dashboards.sdgindex.org/static/profiles/flags/BEL.svg">
          <a:extLst>
            <a:ext uri="{FF2B5EF4-FFF2-40B4-BE49-F238E27FC236}">
              <a16:creationId xmlns="" xmlns:a16="http://schemas.microsoft.com/office/drawing/2014/main" id="{B7F91787-10C2-48D3-B470-3B0453C4C35A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71" name="AutoShape 6" descr="https://dashboards.sdgindex.org/static/profiles/flags/AUT.svg">
          <a:extLst>
            <a:ext uri="{FF2B5EF4-FFF2-40B4-BE49-F238E27FC236}">
              <a16:creationId xmlns="" xmlns:a16="http://schemas.microsoft.com/office/drawing/2014/main" id="{76A68FE7-E770-476A-A980-F91986643132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72" name="AutoShape 7" descr="https://dashboards.sdgindex.org/static/profiles/flags/NOR.svg">
          <a:extLst>
            <a:ext uri="{FF2B5EF4-FFF2-40B4-BE49-F238E27FC236}">
              <a16:creationId xmlns="" xmlns:a16="http://schemas.microsoft.com/office/drawing/2014/main" id="{440BF2E3-3B8D-472F-BAC0-0693DE12864F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73" name="AutoShape 8" descr="https://dashboards.sdgindex.org/static/profiles/flags/FRA.svg">
          <a:extLst>
            <a:ext uri="{FF2B5EF4-FFF2-40B4-BE49-F238E27FC236}">
              <a16:creationId xmlns="" xmlns:a16="http://schemas.microsoft.com/office/drawing/2014/main" id="{3B8E1A5D-0209-49F3-BF7E-71E252010B7E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74" name="AutoShape 9" descr="https://dashboards.sdgindex.org/static/profiles/flags/SVN.svg">
          <a:extLst>
            <a:ext uri="{FF2B5EF4-FFF2-40B4-BE49-F238E27FC236}">
              <a16:creationId xmlns="" xmlns:a16="http://schemas.microsoft.com/office/drawing/2014/main" id="{D4B90CA2-BEDE-4D89-8450-84EBD8978B59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75" name="AutoShape 10" descr="https://dashboards.sdgindex.org/static/profiles/flags/EST.svg">
          <a:extLst>
            <a:ext uri="{FF2B5EF4-FFF2-40B4-BE49-F238E27FC236}">
              <a16:creationId xmlns="" xmlns:a16="http://schemas.microsoft.com/office/drawing/2014/main" id="{9C893C15-E2C3-4C12-9C57-E941834FA949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76" name="AutoShape 11" descr="https://dashboards.sdgindex.org/static/profiles/flags/NLD.svg">
          <a:extLst>
            <a:ext uri="{FF2B5EF4-FFF2-40B4-BE49-F238E27FC236}">
              <a16:creationId xmlns="" xmlns:a16="http://schemas.microsoft.com/office/drawing/2014/main" id="{F6A62436-0855-480A-B6E9-5219B07BAF68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77" name="AutoShape 12" descr="https://dashboards.sdgindex.org/static/profiles/flags/CZE.svg">
          <a:extLst>
            <a:ext uri="{FF2B5EF4-FFF2-40B4-BE49-F238E27FC236}">
              <a16:creationId xmlns="" xmlns:a16="http://schemas.microsoft.com/office/drawing/2014/main" id="{87778640-2926-4C82-80DD-C051FB3EB2A2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78" name="AutoShape 13" descr="https://dashboards.sdgindex.org/static/profiles/flags/IRL.svg">
          <a:extLst>
            <a:ext uri="{FF2B5EF4-FFF2-40B4-BE49-F238E27FC236}">
              <a16:creationId xmlns="" xmlns:a16="http://schemas.microsoft.com/office/drawing/2014/main" id="{7BE336A6-3F3C-4485-A0DC-A2056C374292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79" name="AutoShape 14" descr="https://dashboards.sdgindex.org/static/profiles/flags/HRV.svg">
          <a:extLst>
            <a:ext uri="{FF2B5EF4-FFF2-40B4-BE49-F238E27FC236}">
              <a16:creationId xmlns="" xmlns:a16="http://schemas.microsoft.com/office/drawing/2014/main" id="{58ACF4D0-72B9-49A9-B6AC-659E48DBFB2B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80" name="AutoShape 16" descr="https://dashboards.sdgindex.org/static/profiles/flags/CHE.svg">
          <a:extLst>
            <a:ext uri="{FF2B5EF4-FFF2-40B4-BE49-F238E27FC236}">
              <a16:creationId xmlns="" xmlns:a16="http://schemas.microsoft.com/office/drawing/2014/main" id="{D097C790-C23E-453B-A879-5336D404F0CB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81" name="AutoShape 17" descr="https://dashboards.sdgindex.org/static/profiles/flags/GBR.svg">
          <a:extLst>
            <a:ext uri="{FF2B5EF4-FFF2-40B4-BE49-F238E27FC236}">
              <a16:creationId xmlns="" xmlns:a16="http://schemas.microsoft.com/office/drawing/2014/main" id="{72207961-F793-4B3A-931A-A31E00CBE10A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82" name="AutoShape 18" descr="https://dashboards.sdgindex.org/static/profiles/flags/JPN.svg">
          <a:extLst>
            <a:ext uri="{FF2B5EF4-FFF2-40B4-BE49-F238E27FC236}">
              <a16:creationId xmlns="" xmlns:a16="http://schemas.microsoft.com/office/drawing/2014/main" id="{DF25BB82-1F28-43A6-B6D8-F9FF099A8D98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83" name="AutoShape 19" descr="https://dashboards.sdgindex.org/static/profiles/flags/SVK.svg">
          <a:extLst>
            <a:ext uri="{FF2B5EF4-FFF2-40B4-BE49-F238E27FC236}">
              <a16:creationId xmlns="" xmlns:a16="http://schemas.microsoft.com/office/drawing/2014/main" id="{63CEC00F-701A-495C-8B10-A7D11A06062C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84" name="AutoShape 21" descr="https://dashboards.sdgindex.org/static/profiles/flags/CAN.svg">
          <a:extLst>
            <a:ext uri="{FF2B5EF4-FFF2-40B4-BE49-F238E27FC236}">
              <a16:creationId xmlns="" xmlns:a16="http://schemas.microsoft.com/office/drawing/2014/main" id="{DED01EBC-2F2C-4BCE-8FBF-052567A33854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85" name="AutoShape 22" descr="https://dashboards.sdgindex.org/static/profiles/flags/LVA.svg">
          <a:extLst>
            <a:ext uri="{FF2B5EF4-FFF2-40B4-BE49-F238E27FC236}">
              <a16:creationId xmlns="" xmlns:a16="http://schemas.microsoft.com/office/drawing/2014/main" id="{7E89F879-CB58-455D-A829-234943EEC3C3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86" name="AutoShape 23" descr="https://dashboards.sdgindex.org/static/profiles/flags/NZL.svg">
          <a:extLst>
            <a:ext uri="{FF2B5EF4-FFF2-40B4-BE49-F238E27FC236}">
              <a16:creationId xmlns="" xmlns:a16="http://schemas.microsoft.com/office/drawing/2014/main" id="{7C46C0CA-ECD2-4C76-819B-EE93A8292D65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87" name="AutoShape 24" descr="https://dashboards.sdgindex.org/static/profiles/flags/BLR.svg">
          <a:extLst>
            <a:ext uri="{FF2B5EF4-FFF2-40B4-BE49-F238E27FC236}">
              <a16:creationId xmlns="" xmlns:a16="http://schemas.microsoft.com/office/drawing/2014/main" id="{B81549B2-4749-4FB4-994F-044313776123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88" name="AutoShape 25" descr="https://dashboards.sdgindex.org/static/profiles/flags/HUN.svg">
          <a:extLst>
            <a:ext uri="{FF2B5EF4-FFF2-40B4-BE49-F238E27FC236}">
              <a16:creationId xmlns="" xmlns:a16="http://schemas.microsoft.com/office/drawing/2014/main" id="{38B44DF2-AEA9-4858-9C66-FA788AD8A8B1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89" name="AutoShape 28" descr="https://dashboards.sdgindex.org/static/profiles/flags/KOR.svg">
          <a:extLst>
            <a:ext uri="{FF2B5EF4-FFF2-40B4-BE49-F238E27FC236}">
              <a16:creationId xmlns="" xmlns:a16="http://schemas.microsoft.com/office/drawing/2014/main" id="{8B4116B6-7E7D-485E-9F03-D52E943C8353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90" name="AutoShape 29" descr="https://dashboards.sdgindex.org/static/profiles/flags/ISL.svg">
          <a:extLst>
            <a:ext uri="{FF2B5EF4-FFF2-40B4-BE49-F238E27FC236}">
              <a16:creationId xmlns="" xmlns:a16="http://schemas.microsoft.com/office/drawing/2014/main" id="{B8689468-28BF-43F6-B287-27A1BA1C5D4E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304800</xdr:colOff>
      <xdr:row>53</xdr:row>
      <xdr:rowOff>304800</xdr:rowOff>
    </xdr:to>
    <xdr:sp macro="" textlink="">
      <xdr:nvSpPr>
        <xdr:cNvPr id="391" name="AutoShape 30" descr="https://dashboards.sdgindex.org/static/profiles/flags/CHL.svg">
          <a:extLst>
            <a:ext uri="{FF2B5EF4-FFF2-40B4-BE49-F238E27FC236}">
              <a16:creationId xmlns="" xmlns:a16="http://schemas.microsoft.com/office/drawing/2014/main" id="{D357C459-DBF4-46C5-B2AB-AEB720735B46}"/>
            </a:ext>
          </a:extLst>
        </xdr:cNvPr>
        <xdr:cNvSpPr>
          <a:spLocks noChangeAspect="1" noChangeArrowheads="1"/>
        </xdr:cNvSpPr>
      </xdr:nvSpPr>
      <xdr:spPr bwMode="auto">
        <a:xfrm>
          <a:off x="10925175" y="1702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twoCellAnchor>
  <xdr:oneCellAnchor>
    <xdr:from>
      <xdr:col>1</xdr:col>
      <xdr:colOff>0</xdr:colOff>
      <xdr:row>149</xdr:row>
      <xdr:rowOff>0</xdr:rowOff>
    </xdr:from>
    <xdr:ext cx="304800" cy="304800"/>
    <xdr:sp macro="" textlink="">
      <xdr:nvSpPr>
        <xdr:cNvPr id="392" name="AutoShape 26" descr="https://dashboards.sdgindex.org/static/profiles/flags/ITA.svg">
          <a:extLst>
            <a:ext uri="{FF2B5EF4-FFF2-40B4-BE49-F238E27FC236}">
              <a16:creationId xmlns="" xmlns:a16="http://schemas.microsoft.com/office/drawing/2014/main" id="{2F5C08EA-D0F9-42F6-8231-56AF9BB62D5E}"/>
            </a:ext>
          </a:extLst>
        </xdr:cNvPr>
        <xdr:cNvSpPr>
          <a:spLocks noChangeAspect="1" noChangeArrowheads="1"/>
        </xdr:cNvSpPr>
      </xdr:nvSpPr>
      <xdr:spPr bwMode="auto">
        <a:xfrm>
          <a:off x="1914525" y="27917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188</xdr:row>
      <xdr:rowOff>0</xdr:rowOff>
    </xdr:from>
    <xdr:ext cx="304800" cy="304800"/>
    <xdr:sp macro="" textlink="">
      <xdr:nvSpPr>
        <xdr:cNvPr id="393" name="AutoShape 26" descr="https://dashboards.sdgindex.org/static/profiles/flags/ITA.svg">
          <a:extLst>
            <a:ext uri="{FF2B5EF4-FFF2-40B4-BE49-F238E27FC236}">
              <a16:creationId xmlns="" xmlns:a16="http://schemas.microsoft.com/office/drawing/2014/main" id="{2766541E-0E70-4EDF-A3B8-EA876DDDB2C5}"/>
            </a:ext>
          </a:extLst>
        </xdr:cNvPr>
        <xdr:cNvSpPr>
          <a:spLocks noChangeAspect="1" noChangeArrowheads="1"/>
        </xdr:cNvSpPr>
      </xdr:nvSpPr>
      <xdr:spPr bwMode="auto">
        <a:xfrm>
          <a:off x="1914525" y="39690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202</xdr:row>
      <xdr:rowOff>0</xdr:rowOff>
    </xdr:from>
    <xdr:ext cx="304800" cy="304800"/>
    <xdr:sp macro="" textlink="">
      <xdr:nvSpPr>
        <xdr:cNvPr id="394" name="AutoShape 26" descr="https://dashboards.sdgindex.org/static/profiles/flags/ITA.svg">
          <a:extLst>
            <a:ext uri="{FF2B5EF4-FFF2-40B4-BE49-F238E27FC236}">
              <a16:creationId xmlns="" xmlns:a16="http://schemas.microsoft.com/office/drawing/2014/main" id="{9C540352-953D-4ACC-B1B0-84AF79ED544B}"/>
            </a:ext>
          </a:extLst>
        </xdr:cNvPr>
        <xdr:cNvSpPr>
          <a:spLocks noChangeAspect="1" noChangeArrowheads="1"/>
        </xdr:cNvSpPr>
      </xdr:nvSpPr>
      <xdr:spPr bwMode="auto">
        <a:xfrm>
          <a:off x="1914525" y="50777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4"/>
  <sheetViews>
    <sheetView topLeftCell="F1" workbookViewId="0">
      <selection activeCell="T6" sqref="T6"/>
    </sheetView>
  </sheetViews>
  <sheetFormatPr defaultRowHeight="15.75" x14ac:dyDescent="0.25"/>
  <cols>
    <col min="1" max="1" width="9.140625" style="2"/>
    <col min="2" max="2" width="12.7109375" style="2" customWidth="1"/>
    <col min="3" max="4" width="10.140625" style="2" customWidth="1"/>
    <col min="5" max="5" width="13.42578125" style="2" customWidth="1"/>
    <col min="6" max="6" width="9.140625" style="2"/>
    <col min="7" max="7" width="13.7109375" style="2" customWidth="1"/>
    <col min="8" max="8" width="13.42578125" style="2" customWidth="1"/>
    <col min="9" max="10" width="9.140625" style="2"/>
    <col min="11" max="11" width="13" style="2" customWidth="1"/>
    <col min="12" max="12" width="10.85546875" style="2" customWidth="1"/>
    <col min="13" max="13" width="14.42578125" style="2" customWidth="1"/>
    <col min="14" max="14" width="12.42578125" style="2" customWidth="1"/>
    <col min="15" max="15" width="11.140625" style="2" customWidth="1"/>
    <col min="16" max="16" width="12.42578125" style="2" customWidth="1"/>
    <col min="17" max="17" width="13.28515625" style="2" customWidth="1"/>
    <col min="18" max="18" width="9.140625" style="2"/>
    <col min="19" max="19" width="15" style="2" customWidth="1"/>
    <col min="20" max="16384" width="9.140625" style="2"/>
  </cols>
  <sheetData>
    <row r="1" spans="1:24" ht="25.5" customHeight="1" x14ac:dyDescent="0.25">
      <c r="A1" s="87" t="s">
        <v>235</v>
      </c>
      <c r="B1" s="85">
        <v>2019</v>
      </c>
      <c r="C1" s="85"/>
      <c r="D1" s="85"/>
      <c r="E1" s="85"/>
      <c r="F1" s="85"/>
      <c r="G1" s="85"/>
      <c r="H1" s="86"/>
      <c r="J1" s="87" t="s">
        <v>235</v>
      </c>
      <c r="K1" s="85">
        <v>2020</v>
      </c>
      <c r="L1" s="85"/>
      <c r="M1" s="85"/>
      <c r="N1" s="85"/>
      <c r="O1" s="85"/>
      <c r="P1" s="85"/>
      <c r="Q1" s="86"/>
    </row>
    <row r="2" spans="1:24" ht="50.25" customHeight="1" thickBot="1" x14ac:dyDescent="0.3">
      <c r="A2" s="88"/>
      <c r="B2" s="24" t="s">
        <v>225</v>
      </c>
      <c r="C2" s="24" t="s">
        <v>55</v>
      </c>
      <c r="D2" s="24" t="s">
        <v>5</v>
      </c>
      <c r="E2" s="24" t="s">
        <v>226</v>
      </c>
      <c r="F2" s="24" t="s">
        <v>223</v>
      </c>
      <c r="G2" s="24" t="s">
        <v>224</v>
      </c>
      <c r="H2" s="25" t="s">
        <v>6</v>
      </c>
      <c r="J2" s="88"/>
      <c r="K2" s="24" t="s">
        <v>225</v>
      </c>
      <c r="L2" s="24" t="s">
        <v>55</v>
      </c>
      <c r="M2" s="24" t="s">
        <v>5</v>
      </c>
      <c r="N2" s="24" t="s">
        <v>226</v>
      </c>
      <c r="O2" s="24" t="s">
        <v>223</v>
      </c>
      <c r="P2" s="24" t="s">
        <v>224</v>
      </c>
      <c r="Q2" s="25" t="s">
        <v>6</v>
      </c>
    </row>
    <row r="3" spans="1:24" x14ac:dyDescent="0.25">
      <c r="A3" s="2" t="s">
        <v>0</v>
      </c>
      <c r="B3" s="22" t="s">
        <v>22</v>
      </c>
      <c r="C3" s="23">
        <v>20</v>
      </c>
      <c r="D3" s="23">
        <v>7.76</v>
      </c>
      <c r="E3" s="23">
        <v>86.67</v>
      </c>
      <c r="F3" s="23">
        <v>5.39</v>
      </c>
      <c r="G3" s="23" t="s">
        <v>9</v>
      </c>
      <c r="H3" s="23">
        <v>1</v>
      </c>
      <c r="J3" s="2" t="str">
        <f>A3</f>
        <v>Africa</v>
      </c>
      <c r="K3" s="26" t="s">
        <v>22</v>
      </c>
      <c r="L3" s="23">
        <v>22</v>
      </c>
      <c r="M3" s="23">
        <v>7.2</v>
      </c>
      <c r="N3" s="23">
        <v>80.5</v>
      </c>
      <c r="O3" s="23">
        <v>4.63</v>
      </c>
      <c r="P3" s="23" t="s">
        <v>9</v>
      </c>
      <c r="Q3" s="27">
        <v>1</v>
      </c>
      <c r="S3" s="82" t="s">
        <v>238</v>
      </c>
      <c r="T3" s="83"/>
      <c r="U3" s="83"/>
      <c r="V3" s="83"/>
      <c r="W3" s="83"/>
      <c r="X3" s="84"/>
    </row>
    <row r="4" spans="1:24" x14ac:dyDescent="0.25">
      <c r="A4" s="2" t="str">
        <f>A3</f>
        <v>Africa</v>
      </c>
      <c r="B4" s="12" t="s">
        <v>36</v>
      </c>
      <c r="C4" s="6" t="s">
        <v>9</v>
      </c>
      <c r="D4" s="6" t="s">
        <v>9</v>
      </c>
      <c r="E4" s="6">
        <v>36.97</v>
      </c>
      <c r="F4" s="6" t="s">
        <v>9</v>
      </c>
      <c r="G4" s="6" t="s">
        <v>9</v>
      </c>
      <c r="H4" s="6" t="s">
        <v>9</v>
      </c>
      <c r="J4" s="2" t="str">
        <f t="shared" ref="J4:J67" si="0">A4</f>
        <v>Africa</v>
      </c>
      <c r="K4" s="9" t="s">
        <v>36</v>
      </c>
      <c r="L4" s="6">
        <v>16</v>
      </c>
      <c r="M4" s="6">
        <v>7.28</v>
      </c>
      <c r="N4" s="6">
        <v>12.47</v>
      </c>
      <c r="O4" s="6">
        <v>2.0299999999999998</v>
      </c>
      <c r="P4" s="6">
        <v>15.18</v>
      </c>
      <c r="Q4" s="8" t="s">
        <v>9</v>
      </c>
      <c r="S4" s="57"/>
      <c r="T4" s="58"/>
      <c r="U4" s="58"/>
      <c r="V4" s="58"/>
      <c r="W4" s="58"/>
      <c r="X4" s="59"/>
    </row>
    <row r="5" spans="1:24" ht="78.75" x14ac:dyDescent="0.25">
      <c r="A5" s="2" t="str">
        <f t="shared" ref="A5:A50" si="1">A4</f>
        <v>Africa</v>
      </c>
      <c r="B5" s="12" t="s">
        <v>41</v>
      </c>
      <c r="C5" s="6" t="s">
        <v>9</v>
      </c>
      <c r="D5" s="6" t="s">
        <v>9</v>
      </c>
      <c r="E5" s="6">
        <v>51.16</v>
      </c>
      <c r="F5" s="6">
        <v>5.69</v>
      </c>
      <c r="G5" s="6" t="s">
        <v>9</v>
      </c>
      <c r="H5" s="6" t="s">
        <v>9</v>
      </c>
      <c r="J5" s="2" t="str">
        <f t="shared" si="0"/>
        <v>Africa</v>
      </c>
      <c r="K5" s="9" t="s">
        <v>41</v>
      </c>
      <c r="L5" s="6" t="s">
        <v>9</v>
      </c>
      <c r="M5" s="6" t="s">
        <v>9</v>
      </c>
      <c r="N5" s="6">
        <v>59.41</v>
      </c>
      <c r="O5" s="6">
        <v>4.8499999999999996</v>
      </c>
      <c r="P5" s="6" t="s">
        <v>9</v>
      </c>
      <c r="Q5" s="8" t="s">
        <v>9</v>
      </c>
      <c r="S5" s="60">
        <v>2019</v>
      </c>
      <c r="T5" s="45" t="str">
        <f>D2</f>
        <v>Green Economic Opportunities</v>
      </c>
      <c r="U5" s="45" t="str">
        <f>E2</f>
        <v>Green investment</v>
      </c>
      <c r="V5" s="45" t="str">
        <f>F2</f>
        <v>Green Trade</v>
      </c>
      <c r="W5" s="45" t="str">
        <f>G2</f>
        <v>Green employment</v>
      </c>
      <c r="X5" s="61" t="str">
        <f>H2</f>
        <v>Green innovation</v>
      </c>
    </row>
    <row r="6" spans="1:24" ht="32.25" customHeight="1" x14ac:dyDescent="0.25">
      <c r="A6" s="2" t="str">
        <f t="shared" si="1"/>
        <v>Africa</v>
      </c>
      <c r="B6" s="12" t="s">
        <v>20</v>
      </c>
      <c r="C6" s="6">
        <v>1</v>
      </c>
      <c r="D6" s="6">
        <v>14.23</v>
      </c>
      <c r="E6" s="6">
        <v>91.39</v>
      </c>
      <c r="F6" s="6">
        <v>2.0299999999999998</v>
      </c>
      <c r="G6" s="6">
        <v>15.56</v>
      </c>
      <c r="H6" s="6" t="s">
        <v>9</v>
      </c>
      <c r="J6" s="2" t="str">
        <f t="shared" si="0"/>
        <v>Africa</v>
      </c>
      <c r="K6" s="9" t="s">
        <v>20</v>
      </c>
      <c r="L6" s="6">
        <v>12</v>
      </c>
      <c r="M6" s="6">
        <v>12.25</v>
      </c>
      <c r="N6" s="6">
        <v>79.64</v>
      </c>
      <c r="O6" s="6">
        <v>1.69</v>
      </c>
      <c r="P6" s="6">
        <v>13.63</v>
      </c>
      <c r="Q6" s="8" t="s">
        <v>9</v>
      </c>
      <c r="S6" s="62" t="s">
        <v>0</v>
      </c>
      <c r="T6" s="46">
        <f>D54</f>
        <v>16.816190476190478</v>
      </c>
      <c r="U6" s="46">
        <f>E54</f>
        <v>51.926279069767453</v>
      </c>
      <c r="V6" s="46">
        <f>F54</f>
        <v>7.4842105263157892</v>
      </c>
      <c r="W6" s="46">
        <f>G54</f>
        <v>21.452380952380953</v>
      </c>
      <c r="X6" s="63">
        <f>H54</f>
        <v>9.6833333333333336</v>
      </c>
    </row>
    <row r="7" spans="1:24" x14ac:dyDescent="0.25">
      <c r="A7" s="2" t="str">
        <f t="shared" si="1"/>
        <v>Africa</v>
      </c>
      <c r="B7" s="12" t="s">
        <v>44</v>
      </c>
      <c r="C7" s="6" t="s">
        <v>9</v>
      </c>
      <c r="D7" s="6" t="s">
        <v>9</v>
      </c>
      <c r="E7" s="6">
        <v>43.48</v>
      </c>
      <c r="F7" s="6">
        <v>2.0299999999999998</v>
      </c>
      <c r="G7" s="6" t="s">
        <v>9</v>
      </c>
      <c r="H7" s="6" t="s">
        <v>9</v>
      </c>
      <c r="J7" s="2" t="str">
        <f t="shared" si="0"/>
        <v>Africa</v>
      </c>
      <c r="K7" s="9" t="s">
        <v>44</v>
      </c>
      <c r="L7" s="6" t="s">
        <v>9</v>
      </c>
      <c r="M7" s="6" t="s">
        <v>9</v>
      </c>
      <c r="N7" s="6">
        <v>56.4</v>
      </c>
      <c r="O7" s="6">
        <v>1.86</v>
      </c>
      <c r="P7" s="6" t="s">
        <v>9</v>
      </c>
      <c r="Q7" s="8" t="s">
        <v>9</v>
      </c>
      <c r="S7" s="62" t="s">
        <v>1</v>
      </c>
      <c r="T7" s="46">
        <f>D94</f>
        <v>24.582857142857144</v>
      </c>
      <c r="U7" s="46">
        <f>E94</f>
        <v>68.010714285714286</v>
      </c>
      <c r="V7" s="46">
        <f>F94</f>
        <v>18.897647058823534</v>
      </c>
      <c r="W7" s="46">
        <f>G94</f>
        <v>36.760624999999997</v>
      </c>
      <c r="X7" s="63">
        <f>H94</f>
        <v>22.254210526315784</v>
      </c>
    </row>
    <row r="8" spans="1:24" x14ac:dyDescent="0.25">
      <c r="A8" s="2" t="str">
        <f t="shared" si="1"/>
        <v>Africa</v>
      </c>
      <c r="B8" s="12" t="s">
        <v>25</v>
      </c>
      <c r="C8" s="6">
        <v>18</v>
      </c>
      <c r="D8" s="6">
        <v>4.0599999999999996</v>
      </c>
      <c r="E8" s="6">
        <v>29.81</v>
      </c>
      <c r="F8" s="6">
        <v>2.2400000000000002</v>
      </c>
      <c r="G8" s="6">
        <v>1</v>
      </c>
      <c r="H8" s="6" t="s">
        <v>9</v>
      </c>
      <c r="J8" s="2" t="str">
        <f t="shared" si="0"/>
        <v>Africa</v>
      </c>
      <c r="K8" s="9" t="s">
        <v>25</v>
      </c>
      <c r="L8" s="6">
        <v>20</v>
      </c>
      <c r="M8" s="6">
        <v>6.68</v>
      </c>
      <c r="N8" s="6">
        <v>35.99</v>
      </c>
      <c r="O8" s="6">
        <v>1.66</v>
      </c>
      <c r="P8" s="6">
        <v>4.97</v>
      </c>
      <c r="Q8" s="8" t="s">
        <v>9</v>
      </c>
      <c r="S8" s="62" t="s">
        <v>2</v>
      </c>
      <c r="T8" s="46">
        <f>D145</f>
        <v>24.272352941176475</v>
      </c>
      <c r="U8" s="46">
        <f>E145</f>
        <v>71.128717948717949</v>
      </c>
      <c r="V8" s="46">
        <f>F145</f>
        <v>16.04666666666667</v>
      </c>
      <c r="W8" s="46">
        <f>G145</f>
        <v>32.071463414634145</v>
      </c>
      <c r="X8" s="63">
        <f>H145</f>
        <v>10.770000000000001</v>
      </c>
    </row>
    <row r="9" spans="1:24" x14ac:dyDescent="0.25">
      <c r="A9" s="2" t="str">
        <f t="shared" si="1"/>
        <v>Africa</v>
      </c>
      <c r="B9" s="12" t="s">
        <v>35</v>
      </c>
      <c r="C9" s="6" t="s">
        <v>9</v>
      </c>
      <c r="D9" s="6" t="s">
        <v>9</v>
      </c>
      <c r="E9" s="6">
        <v>74.77</v>
      </c>
      <c r="F9" s="6">
        <v>1.51</v>
      </c>
      <c r="G9" s="6" t="s">
        <v>9</v>
      </c>
      <c r="H9" s="6" t="s">
        <v>9</v>
      </c>
      <c r="J9" s="2" t="str">
        <f t="shared" si="0"/>
        <v>Africa</v>
      </c>
      <c r="K9" s="9" t="s">
        <v>35</v>
      </c>
      <c r="L9" s="6">
        <v>5</v>
      </c>
      <c r="M9" s="6">
        <v>15.41</v>
      </c>
      <c r="N9" s="6">
        <v>78.12</v>
      </c>
      <c r="O9" s="6">
        <v>1</v>
      </c>
      <c r="P9" s="6">
        <v>46.8</v>
      </c>
      <c r="Q9" s="8" t="s">
        <v>9</v>
      </c>
      <c r="S9" s="62" t="s">
        <v>3</v>
      </c>
      <c r="T9" s="46">
        <f>D190</f>
        <v>41.24078947368421</v>
      </c>
      <c r="U9" s="46">
        <f>E190</f>
        <v>69.825142857142865</v>
      </c>
      <c r="V9" s="46">
        <f>F190</f>
        <v>35.057499999999997</v>
      </c>
      <c r="W9" s="46">
        <f>G190</f>
        <v>54.159999999999989</v>
      </c>
      <c r="X9" s="63">
        <f>H190</f>
        <v>34.668205128205109</v>
      </c>
    </row>
    <row r="10" spans="1:24" ht="16.5" thickBot="1" x14ac:dyDescent="0.3">
      <c r="A10" s="2" t="str">
        <f t="shared" si="1"/>
        <v>Africa</v>
      </c>
      <c r="B10" s="12" t="s">
        <v>18</v>
      </c>
      <c r="C10" s="6">
        <v>12</v>
      </c>
      <c r="D10" s="6">
        <v>15.28</v>
      </c>
      <c r="E10" s="6">
        <v>61.51</v>
      </c>
      <c r="F10" s="6">
        <v>7</v>
      </c>
      <c r="G10" s="6">
        <v>8.2799999999999994</v>
      </c>
      <c r="H10" s="6" t="s">
        <v>9</v>
      </c>
      <c r="J10" s="2" t="str">
        <f t="shared" si="0"/>
        <v>Africa</v>
      </c>
      <c r="K10" s="9" t="s">
        <v>18</v>
      </c>
      <c r="L10" s="6">
        <v>13</v>
      </c>
      <c r="M10" s="6">
        <v>12.88</v>
      </c>
      <c r="N10" s="6">
        <v>55.37</v>
      </c>
      <c r="O10" s="6">
        <v>4.4000000000000004</v>
      </c>
      <c r="P10" s="6">
        <v>8.75</v>
      </c>
      <c r="Q10" s="8" t="s">
        <v>9</v>
      </c>
      <c r="S10" s="64" t="s">
        <v>4</v>
      </c>
      <c r="T10" s="47">
        <f>D204</f>
        <v>23.696666666666669</v>
      </c>
      <c r="U10" s="47">
        <f>E204</f>
        <v>71.787499999999994</v>
      </c>
      <c r="V10" s="47">
        <f>F204</f>
        <v>29.135555555555559</v>
      </c>
      <c r="W10" s="47">
        <f>G204</f>
        <v>24.66</v>
      </c>
      <c r="X10" s="65">
        <f>H204</f>
        <v>14.03</v>
      </c>
    </row>
    <row r="11" spans="1:24" ht="32.25" customHeight="1" thickBot="1" x14ac:dyDescent="0.3">
      <c r="A11" s="2" t="str">
        <f t="shared" si="1"/>
        <v>Africa</v>
      </c>
      <c r="B11" s="12" t="s">
        <v>218</v>
      </c>
      <c r="C11" s="6" t="s">
        <v>9</v>
      </c>
      <c r="D11" s="6" t="s">
        <v>9</v>
      </c>
      <c r="E11" s="6" t="s">
        <v>9</v>
      </c>
      <c r="F11" s="6">
        <v>1</v>
      </c>
      <c r="G11" s="6" t="s">
        <v>9</v>
      </c>
      <c r="H11" s="6" t="s">
        <v>9</v>
      </c>
      <c r="J11" s="2" t="str">
        <f t="shared" si="0"/>
        <v>Africa</v>
      </c>
      <c r="K11" s="17" t="s">
        <v>220</v>
      </c>
      <c r="L11" s="6" t="s">
        <v>9</v>
      </c>
      <c r="M11" s="6" t="s">
        <v>9</v>
      </c>
      <c r="N11" s="6" t="s">
        <v>9</v>
      </c>
      <c r="O11" s="13">
        <v>1.68</v>
      </c>
      <c r="P11" s="6" t="s">
        <v>9</v>
      </c>
      <c r="Q11" s="8" t="s">
        <v>9</v>
      </c>
      <c r="S11" s="48" t="s">
        <v>239</v>
      </c>
      <c r="T11" s="49">
        <f>AVERAGE(T6:T10)</f>
        <v>26.121771340114993</v>
      </c>
      <c r="U11" s="49">
        <f t="shared" ref="U11:X11" si="2">AVERAGE(U6:U10)</f>
        <v>66.535670832268508</v>
      </c>
      <c r="V11" s="49">
        <f t="shared" si="2"/>
        <v>21.324315961472308</v>
      </c>
      <c r="W11" s="49">
        <f t="shared" si="2"/>
        <v>33.820893873403023</v>
      </c>
      <c r="X11" s="50">
        <f t="shared" si="2"/>
        <v>18.281149797570844</v>
      </c>
    </row>
    <row r="12" spans="1:24" ht="32.25" customHeight="1" x14ac:dyDescent="0.25">
      <c r="A12" s="2" t="str">
        <f t="shared" si="1"/>
        <v>Africa</v>
      </c>
      <c r="B12" s="12" t="s">
        <v>30</v>
      </c>
      <c r="C12" s="6" t="s">
        <v>9</v>
      </c>
      <c r="D12" s="6" t="s">
        <v>9</v>
      </c>
      <c r="E12" s="6">
        <v>63.72</v>
      </c>
      <c r="F12" s="6" t="s">
        <v>9</v>
      </c>
      <c r="G12" s="6" t="s">
        <v>9</v>
      </c>
      <c r="H12" s="6" t="s">
        <v>9</v>
      </c>
      <c r="J12" s="2" t="str">
        <f t="shared" si="0"/>
        <v>Africa</v>
      </c>
      <c r="K12" s="11" t="s">
        <v>30</v>
      </c>
      <c r="L12" s="6" t="s">
        <v>9</v>
      </c>
      <c r="M12" s="6" t="s">
        <v>9</v>
      </c>
      <c r="N12" s="13">
        <v>60.65</v>
      </c>
      <c r="O12" s="13">
        <v>1.23</v>
      </c>
      <c r="P12" s="6" t="s">
        <v>9</v>
      </c>
      <c r="Q12" s="8" t="s">
        <v>9</v>
      </c>
      <c r="S12" s="57"/>
      <c r="T12" s="58"/>
      <c r="U12" s="58"/>
      <c r="V12" s="58"/>
      <c r="W12" s="58"/>
      <c r="X12" s="59"/>
    </row>
    <row r="13" spans="1:24" ht="32.25" customHeight="1" x14ac:dyDescent="0.25">
      <c r="A13" s="2" t="str">
        <f t="shared" si="1"/>
        <v>Africa</v>
      </c>
      <c r="B13" s="12" t="s">
        <v>33</v>
      </c>
      <c r="C13" s="6" t="s">
        <v>9</v>
      </c>
      <c r="D13" s="6" t="s">
        <v>9</v>
      </c>
      <c r="E13" s="6">
        <v>41.38</v>
      </c>
      <c r="F13" s="6" t="s">
        <v>9</v>
      </c>
      <c r="G13" s="6" t="s">
        <v>9</v>
      </c>
      <c r="H13" s="6" t="s">
        <v>9</v>
      </c>
      <c r="J13" s="2" t="str">
        <f t="shared" si="0"/>
        <v>Africa</v>
      </c>
      <c r="K13" s="9" t="s">
        <v>199</v>
      </c>
      <c r="L13" s="6" t="s">
        <v>9</v>
      </c>
      <c r="M13" s="6" t="s">
        <v>9</v>
      </c>
      <c r="N13" s="6">
        <v>9.23</v>
      </c>
      <c r="O13" s="6">
        <v>6.7</v>
      </c>
      <c r="P13" s="6" t="s">
        <v>9</v>
      </c>
      <c r="Q13" s="8" t="s">
        <v>9</v>
      </c>
      <c r="S13" s="66">
        <v>2020</v>
      </c>
      <c r="T13" s="51" t="str">
        <f>T5</f>
        <v>Green Economic Opportunities</v>
      </c>
      <c r="U13" s="51" t="str">
        <f>U5</f>
        <v>Green investment</v>
      </c>
      <c r="V13" s="51" t="str">
        <f>V5</f>
        <v>Green Trade</v>
      </c>
      <c r="W13" s="51" t="str">
        <f>W5</f>
        <v>Green employment</v>
      </c>
      <c r="X13" s="67" t="str">
        <f>X5</f>
        <v>Green innovation</v>
      </c>
    </row>
    <row r="14" spans="1:24" ht="31.5" x14ac:dyDescent="0.25">
      <c r="A14" s="2" t="str">
        <f t="shared" si="1"/>
        <v>Africa</v>
      </c>
      <c r="B14" s="12" t="s">
        <v>49</v>
      </c>
      <c r="C14" s="6" t="s">
        <v>9</v>
      </c>
      <c r="D14" s="6" t="s">
        <v>9</v>
      </c>
      <c r="E14" s="6">
        <v>1</v>
      </c>
      <c r="F14" s="6">
        <v>7.08</v>
      </c>
      <c r="G14" s="6" t="s">
        <v>9</v>
      </c>
      <c r="H14" s="6" t="s">
        <v>9</v>
      </c>
      <c r="J14" s="2" t="str">
        <f t="shared" si="0"/>
        <v>Africa</v>
      </c>
      <c r="K14" s="9" t="s">
        <v>196</v>
      </c>
      <c r="L14" s="6" t="s">
        <v>9</v>
      </c>
      <c r="M14" s="6" t="s">
        <v>9</v>
      </c>
      <c r="N14" s="6">
        <v>80.58</v>
      </c>
      <c r="O14" s="6">
        <v>3.25</v>
      </c>
      <c r="P14" s="6" t="s">
        <v>9</v>
      </c>
      <c r="Q14" s="8" t="s">
        <v>9</v>
      </c>
      <c r="S14" s="68" t="str">
        <f>S6</f>
        <v>Africa</v>
      </c>
      <c r="T14" s="52">
        <f>M54</f>
        <v>16.684230769230762</v>
      </c>
      <c r="U14" s="52">
        <f>N54</f>
        <v>56.313043478260859</v>
      </c>
      <c r="V14" s="52">
        <f>O54</f>
        <v>6.3732558139534889</v>
      </c>
      <c r="W14" s="52">
        <f>P54</f>
        <v>23.193750000000005</v>
      </c>
      <c r="X14" s="69">
        <f>Q54</f>
        <v>20.301111111111108</v>
      </c>
    </row>
    <row r="15" spans="1:24" ht="32.25" customHeight="1" x14ac:dyDescent="0.25">
      <c r="A15" s="2" t="str">
        <f t="shared" si="1"/>
        <v>Africa</v>
      </c>
      <c r="B15" s="12" t="s">
        <v>32</v>
      </c>
      <c r="C15" s="6" t="s">
        <v>9</v>
      </c>
      <c r="D15" s="6" t="s">
        <v>9</v>
      </c>
      <c r="E15" s="6">
        <v>78.41</v>
      </c>
      <c r="F15" s="6">
        <v>5.83</v>
      </c>
      <c r="G15" s="6" t="s">
        <v>9</v>
      </c>
      <c r="H15" s="6" t="s">
        <v>9</v>
      </c>
      <c r="J15" s="2" t="str">
        <f t="shared" si="0"/>
        <v>Africa</v>
      </c>
      <c r="K15" s="11" t="s">
        <v>31</v>
      </c>
      <c r="L15" s="6" t="s">
        <v>9</v>
      </c>
      <c r="M15" s="6" t="s">
        <v>9</v>
      </c>
      <c r="N15" s="13">
        <v>100</v>
      </c>
      <c r="O15" s="6" t="s">
        <v>9</v>
      </c>
      <c r="P15" s="6" t="s">
        <v>9</v>
      </c>
      <c r="Q15" s="8" t="s">
        <v>9</v>
      </c>
      <c r="S15" s="68" t="str">
        <f>S7</f>
        <v>The Americas</v>
      </c>
      <c r="T15" s="52">
        <f>M94</f>
        <v>21.936190476190475</v>
      </c>
      <c r="U15" s="52">
        <f>N94</f>
        <v>64.815000000000012</v>
      </c>
      <c r="V15" s="52">
        <f>O94</f>
        <v>14.339411764705879</v>
      </c>
      <c r="W15" s="52">
        <f>P94</f>
        <v>29.788499999999992</v>
      </c>
      <c r="X15" s="69">
        <f>Q94</f>
        <v>20.032105263157899</v>
      </c>
    </row>
    <row r="16" spans="1:24" ht="32.25" customHeight="1" x14ac:dyDescent="0.25">
      <c r="A16" s="2" t="str">
        <f t="shared" si="1"/>
        <v>Africa</v>
      </c>
      <c r="B16" s="12" t="s">
        <v>31</v>
      </c>
      <c r="C16" s="6" t="s">
        <v>9</v>
      </c>
      <c r="D16" s="6" t="s">
        <v>9</v>
      </c>
      <c r="E16" s="6">
        <v>61.89</v>
      </c>
      <c r="F16" s="6" t="s">
        <v>9</v>
      </c>
      <c r="G16" s="6" t="s">
        <v>9</v>
      </c>
      <c r="H16" s="6" t="s">
        <v>9</v>
      </c>
      <c r="J16" s="2" t="str">
        <f t="shared" si="0"/>
        <v>Africa</v>
      </c>
      <c r="K16" s="9" t="s">
        <v>198</v>
      </c>
      <c r="L16" s="6" t="s">
        <v>9</v>
      </c>
      <c r="M16" s="6" t="s">
        <v>9</v>
      </c>
      <c r="N16" s="6">
        <v>46.47</v>
      </c>
      <c r="O16" s="6" t="s">
        <v>9</v>
      </c>
      <c r="P16" s="6" t="s">
        <v>9</v>
      </c>
      <c r="Q16" s="8" t="s">
        <v>9</v>
      </c>
      <c r="S16" s="68" t="str">
        <f>S8</f>
        <v>Asia</v>
      </c>
      <c r="T16" s="52">
        <f>M145</f>
        <v>20.854210526315786</v>
      </c>
      <c r="U16" s="52">
        <f>N145</f>
        <v>68.912749999999988</v>
      </c>
      <c r="V16" s="52">
        <f>O145</f>
        <v>11.835227272727275</v>
      </c>
      <c r="W16" s="52">
        <f>P145</f>
        <v>32.815111111111115</v>
      </c>
      <c r="X16" s="69">
        <f>Q145</f>
        <v>13.307916666666669</v>
      </c>
    </row>
    <row r="17" spans="1:24" x14ac:dyDescent="0.25">
      <c r="A17" s="2" t="str">
        <f t="shared" si="1"/>
        <v>Africa</v>
      </c>
      <c r="B17" s="12" t="s">
        <v>7</v>
      </c>
      <c r="C17" s="6">
        <v>10</v>
      </c>
      <c r="D17" s="6">
        <v>38.51</v>
      </c>
      <c r="E17" s="6">
        <v>61.19</v>
      </c>
      <c r="F17" s="6">
        <v>19.97</v>
      </c>
      <c r="G17" s="6">
        <v>66.510000000000005</v>
      </c>
      <c r="H17" s="6">
        <v>27.05</v>
      </c>
      <c r="J17" s="2" t="str">
        <f t="shared" si="0"/>
        <v>Africa</v>
      </c>
      <c r="K17" s="9" t="s">
        <v>7</v>
      </c>
      <c r="L17" s="6">
        <v>9</v>
      </c>
      <c r="M17" s="6">
        <v>39.72</v>
      </c>
      <c r="N17" s="6">
        <v>59.88</v>
      </c>
      <c r="O17" s="6">
        <v>14.13</v>
      </c>
      <c r="P17" s="6">
        <v>56.89</v>
      </c>
      <c r="Q17" s="8">
        <v>51.71</v>
      </c>
      <c r="S17" s="68" t="str">
        <f>S9</f>
        <v>Europe</v>
      </c>
      <c r="T17" s="52">
        <f>M190</f>
        <v>42.487105263157893</v>
      </c>
      <c r="U17" s="52">
        <f>N190</f>
        <v>67.836666666666659</v>
      </c>
      <c r="V17" s="52">
        <f>O190</f>
        <v>30.762499999999999</v>
      </c>
      <c r="W17" s="52">
        <f>P190</f>
        <v>51.184358974358979</v>
      </c>
      <c r="X17" s="69">
        <f>Q190</f>
        <v>45.356052631578947</v>
      </c>
    </row>
    <row r="18" spans="1:24" ht="16.5" thickBot="1" x14ac:dyDescent="0.3">
      <c r="A18" s="2" t="str">
        <f t="shared" si="1"/>
        <v>Africa</v>
      </c>
      <c r="B18" s="12" t="s">
        <v>54</v>
      </c>
      <c r="C18" s="6" t="s">
        <v>9</v>
      </c>
      <c r="D18" s="6" t="s">
        <v>9</v>
      </c>
      <c r="E18" s="6" t="s">
        <v>9</v>
      </c>
      <c r="F18" s="6" t="s">
        <v>9</v>
      </c>
      <c r="G18" s="6">
        <v>1</v>
      </c>
      <c r="H18" s="6" t="s">
        <v>9</v>
      </c>
      <c r="J18" s="2" t="str">
        <f t="shared" si="0"/>
        <v>Africa</v>
      </c>
      <c r="K18" s="11" t="s">
        <v>54</v>
      </c>
      <c r="L18" s="6" t="s">
        <v>9</v>
      </c>
      <c r="M18" s="6" t="s">
        <v>9</v>
      </c>
      <c r="N18" s="6" t="s">
        <v>9</v>
      </c>
      <c r="O18" s="6" t="s">
        <v>9</v>
      </c>
      <c r="P18" s="13">
        <v>1</v>
      </c>
      <c r="Q18" s="8" t="s">
        <v>9</v>
      </c>
      <c r="S18" s="70" t="str">
        <f>S10</f>
        <v>Oceania</v>
      </c>
      <c r="T18" s="53">
        <f>M204</f>
        <v>28.075000000000003</v>
      </c>
      <c r="U18" s="53">
        <f>N204</f>
        <v>71.226666666666674</v>
      </c>
      <c r="V18" s="53">
        <f>O204</f>
        <v>5.9150000000000009</v>
      </c>
      <c r="W18" s="53">
        <f>P204</f>
        <v>44.482500000000002</v>
      </c>
      <c r="X18" s="71">
        <f>Q204</f>
        <v>35.35</v>
      </c>
    </row>
    <row r="19" spans="1:24" ht="32.25" customHeight="1" thickBot="1" x14ac:dyDescent="0.3">
      <c r="A19" s="2" t="str">
        <f t="shared" si="1"/>
        <v>Africa</v>
      </c>
      <c r="B19" s="12" t="s">
        <v>39</v>
      </c>
      <c r="C19" s="6" t="s">
        <v>9</v>
      </c>
      <c r="D19" s="6" t="s">
        <v>9</v>
      </c>
      <c r="E19" s="6">
        <v>61.96</v>
      </c>
      <c r="F19" s="6" t="s">
        <v>9</v>
      </c>
      <c r="G19" s="6">
        <v>1</v>
      </c>
      <c r="H19" s="6" t="s">
        <v>9</v>
      </c>
      <c r="J19" s="2" t="str">
        <f t="shared" si="0"/>
        <v>Africa</v>
      </c>
      <c r="K19" s="9" t="s">
        <v>39</v>
      </c>
      <c r="L19" s="6" t="s">
        <v>9</v>
      </c>
      <c r="M19" s="6">
        <v>14.82</v>
      </c>
      <c r="N19" s="6">
        <v>61.58</v>
      </c>
      <c r="O19" s="6">
        <v>2.27</v>
      </c>
      <c r="P19" s="6">
        <v>23.28</v>
      </c>
      <c r="Q19" s="8" t="s">
        <v>9</v>
      </c>
      <c r="S19" s="54" t="s">
        <v>239</v>
      </c>
      <c r="T19" s="55">
        <f>AVERAGE(T14:T18)</f>
        <v>26.007347406978987</v>
      </c>
      <c r="U19" s="55">
        <f t="shared" ref="U19:X19" si="3">AVERAGE(U14:U18)</f>
        <v>65.820825362318843</v>
      </c>
      <c r="V19" s="55">
        <f t="shared" si="3"/>
        <v>13.845078970277331</v>
      </c>
      <c r="W19" s="55">
        <f t="shared" si="3"/>
        <v>36.292844017094026</v>
      </c>
      <c r="X19" s="56">
        <f t="shared" si="3"/>
        <v>26.869437134502924</v>
      </c>
    </row>
    <row r="20" spans="1:24" x14ac:dyDescent="0.25">
      <c r="A20" s="2" t="str">
        <f t="shared" si="1"/>
        <v>Africa</v>
      </c>
      <c r="B20" s="12" t="s">
        <v>13</v>
      </c>
      <c r="C20" s="6">
        <v>9</v>
      </c>
      <c r="D20" s="6">
        <v>26.05</v>
      </c>
      <c r="E20" s="6">
        <v>65.790000000000006</v>
      </c>
      <c r="F20" s="6">
        <v>5.17</v>
      </c>
      <c r="G20" s="6">
        <v>51.96</v>
      </c>
      <c r="H20" s="6" t="s">
        <v>9</v>
      </c>
      <c r="J20" s="2" t="str">
        <f t="shared" si="0"/>
        <v>Africa</v>
      </c>
      <c r="K20" s="9" t="s">
        <v>13</v>
      </c>
      <c r="L20" s="6">
        <v>10</v>
      </c>
      <c r="M20" s="6">
        <v>26.03</v>
      </c>
      <c r="N20" s="6">
        <v>65.489999999999995</v>
      </c>
      <c r="O20" s="6">
        <v>5.21</v>
      </c>
      <c r="P20" s="6">
        <v>51.74</v>
      </c>
      <c r="Q20" s="8" t="s">
        <v>9</v>
      </c>
    </row>
    <row r="21" spans="1:24" x14ac:dyDescent="0.25">
      <c r="A21" s="2" t="str">
        <f t="shared" si="1"/>
        <v>Africa</v>
      </c>
      <c r="B21" s="12" t="s">
        <v>52</v>
      </c>
      <c r="C21" s="6" t="s">
        <v>9</v>
      </c>
      <c r="D21" s="6" t="s">
        <v>9</v>
      </c>
      <c r="E21" s="6" t="s">
        <v>9</v>
      </c>
      <c r="F21" s="6">
        <v>1.73</v>
      </c>
      <c r="G21" s="6">
        <v>1</v>
      </c>
      <c r="H21" s="6" t="s">
        <v>9</v>
      </c>
      <c r="J21" s="2" t="str">
        <f t="shared" si="0"/>
        <v>Africa</v>
      </c>
      <c r="K21" s="9" t="s">
        <v>195</v>
      </c>
      <c r="L21" s="6" t="s">
        <v>9</v>
      </c>
      <c r="M21" s="6" t="s">
        <v>9</v>
      </c>
      <c r="N21" s="6">
        <v>79.48</v>
      </c>
      <c r="O21" s="6" t="s">
        <v>9</v>
      </c>
      <c r="P21" s="6" t="s">
        <v>9</v>
      </c>
      <c r="Q21" s="8" t="s">
        <v>9</v>
      </c>
    </row>
    <row r="22" spans="1:24" x14ac:dyDescent="0.25">
      <c r="A22" s="2" t="str">
        <f t="shared" si="1"/>
        <v>Africa</v>
      </c>
      <c r="B22" s="12" t="s">
        <v>14</v>
      </c>
      <c r="C22" s="6">
        <v>5</v>
      </c>
      <c r="D22" s="6">
        <v>23.36</v>
      </c>
      <c r="E22" s="6">
        <v>54.33</v>
      </c>
      <c r="F22" s="6">
        <v>6.27</v>
      </c>
      <c r="G22" s="6">
        <v>37.4</v>
      </c>
      <c r="H22" s="6" t="s">
        <v>9</v>
      </c>
      <c r="J22" s="2" t="str">
        <f t="shared" si="0"/>
        <v>Africa</v>
      </c>
      <c r="K22" s="9" t="s">
        <v>52</v>
      </c>
      <c r="L22" s="6" t="s">
        <v>9</v>
      </c>
      <c r="M22" s="6">
        <v>5.89</v>
      </c>
      <c r="N22" s="6">
        <v>46.58</v>
      </c>
      <c r="O22" s="6">
        <v>2.52</v>
      </c>
      <c r="P22" s="6">
        <v>1.74</v>
      </c>
      <c r="Q22" s="8" t="s">
        <v>9</v>
      </c>
    </row>
    <row r="23" spans="1:24" x14ac:dyDescent="0.25">
      <c r="A23" s="2" t="str">
        <f t="shared" si="1"/>
        <v>Africa</v>
      </c>
      <c r="B23" s="12" t="s">
        <v>47</v>
      </c>
      <c r="C23" s="6" t="s">
        <v>9</v>
      </c>
      <c r="D23" s="6" t="s">
        <v>9</v>
      </c>
      <c r="E23" s="6">
        <v>23.98</v>
      </c>
      <c r="F23" s="6">
        <v>3.93</v>
      </c>
      <c r="G23" s="6" t="s">
        <v>9</v>
      </c>
      <c r="H23" s="6" t="s">
        <v>9</v>
      </c>
      <c r="J23" s="2" t="str">
        <f t="shared" si="0"/>
        <v>Africa</v>
      </c>
      <c r="K23" s="9" t="s">
        <v>14</v>
      </c>
      <c r="L23" s="6">
        <v>11</v>
      </c>
      <c r="M23" s="6">
        <v>12.02</v>
      </c>
      <c r="N23" s="6">
        <v>45.92</v>
      </c>
      <c r="O23" s="6">
        <v>4.99</v>
      </c>
      <c r="P23" s="6">
        <v>7.58</v>
      </c>
      <c r="Q23" s="8" t="s">
        <v>9</v>
      </c>
    </row>
    <row r="24" spans="1:24" ht="31.5" x14ac:dyDescent="0.25">
      <c r="A24" s="2" t="str">
        <f t="shared" si="1"/>
        <v>Africa</v>
      </c>
      <c r="B24" s="12" t="s">
        <v>34</v>
      </c>
      <c r="C24" s="6" t="s">
        <v>9</v>
      </c>
      <c r="D24" s="6" t="s">
        <v>9</v>
      </c>
      <c r="E24" s="6">
        <v>40.700000000000003</v>
      </c>
      <c r="F24" s="6" t="s">
        <v>9</v>
      </c>
      <c r="G24" s="6" t="s">
        <v>9</v>
      </c>
      <c r="H24" s="6" t="s">
        <v>9</v>
      </c>
      <c r="J24" s="2" t="str">
        <f t="shared" si="0"/>
        <v>Africa</v>
      </c>
      <c r="K24" s="9" t="s">
        <v>47</v>
      </c>
      <c r="L24" s="6" t="s">
        <v>9</v>
      </c>
      <c r="M24" s="6" t="s">
        <v>9</v>
      </c>
      <c r="N24" s="6">
        <v>43.86</v>
      </c>
      <c r="O24" s="6">
        <v>3.18</v>
      </c>
      <c r="P24" s="6" t="s">
        <v>9</v>
      </c>
      <c r="Q24" s="8" t="s">
        <v>9</v>
      </c>
    </row>
    <row r="25" spans="1:24" ht="31.5" x14ac:dyDescent="0.25">
      <c r="A25" s="2" t="str">
        <f t="shared" si="1"/>
        <v>Africa</v>
      </c>
      <c r="B25" s="12" t="s">
        <v>28</v>
      </c>
      <c r="C25" s="6">
        <v>16</v>
      </c>
      <c r="D25" s="6">
        <v>3.83</v>
      </c>
      <c r="E25" s="6">
        <v>56.13</v>
      </c>
      <c r="F25" s="6" t="s">
        <v>9</v>
      </c>
      <c r="G25" s="6">
        <v>1</v>
      </c>
      <c r="H25" s="6">
        <v>1</v>
      </c>
      <c r="J25" s="2" t="str">
        <f t="shared" si="0"/>
        <v>Africa</v>
      </c>
      <c r="K25" s="9" t="s">
        <v>34</v>
      </c>
      <c r="L25" s="6" t="s">
        <v>9</v>
      </c>
      <c r="M25" s="6" t="s">
        <v>9</v>
      </c>
      <c r="N25" s="6">
        <v>53.16</v>
      </c>
      <c r="O25" s="6" t="s">
        <v>9</v>
      </c>
      <c r="P25" s="6" t="s">
        <v>9</v>
      </c>
      <c r="Q25" s="8" t="s">
        <v>9</v>
      </c>
    </row>
    <row r="26" spans="1:24" x14ac:dyDescent="0.25">
      <c r="A26" s="2" t="str">
        <f t="shared" si="1"/>
        <v>Africa</v>
      </c>
      <c r="B26" s="12" t="s">
        <v>29</v>
      </c>
      <c r="C26" s="6" t="s">
        <v>9</v>
      </c>
      <c r="D26" s="6" t="s">
        <v>9</v>
      </c>
      <c r="E26" s="6">
        <v>66.98</v>
      </c>
      <c r="F26" s="6" t="s">
        <v>9</v>
      </c>
      <c r="G26" s="6" t="s">
        <v>9</v>
      </c>
      <c r="H26" s="6" t="s">
        <v>9</v>
      </c>
      <c r="J26" s="2" t="str">
        <f t="shared" si="0"/>
        <v>Africa</v>
      </c>
      <c r="K26" s="9" t="s">
        <v>28</v>
      </c>
      <c r="L26" s="6">
        <v>14</v>
      </c>
      <c r="M26" s="6">
        <v>10.3</v>
      </c>
      <c r="N26" s="6">
        <v>50.57</v>
      </c>
      <c r="O26" s="6">
        <v>8.24</v>
      </c>
      <c r="P26" s="6">
        <v>26.99</v>
      </c>
      <c r="Q26" s="8">
        <v>1</v>
      </c>
    </row>
    <row r="27" spans="1:24" ht="32.25" customHeight="1" x14ac:dyDescent="0.25">
      <c r="A27" s="2" t="str">
        <f t="shared" si="1"/>
        <v>Africa</v>
      </c>
      <c r="B27" s="12" t="s">
        <v>53</v>
      </c>
      <c r="C27" s="6" t="s">
        <v>9</v>
      </c>
      <c r="D27" s="6" t="s">
        <v>9</v>
      </c>
      <c r="E27" s="6">
        <v>1</v>
      </c>
      <c r="F27" s="6" t="s">
        <v>9</v>
      </c>
      <c r="G27" s="6" t="s">
        <v>9</v>
      </c>
      <c r="H27" s="6" t="s">
        <v>9</v>
      </c>
      <c r="J27" s="2" t="str">
        <f t="shared" si="0"/>
        <v>Africa</v>
      </c>
      <c r="K27" s="9" t="s">
        <v>29</v>
      </c>
      <c r="L27" s="6">
        <v>17</v>
      </c>
      <c r="M27" s="6">
        <v>8.24</v>
      </c>
      <c r="N27" s="6">
        <v>63.61</v>
      </c>
      <c r="O27" s="6">
        <v>6.44</v>
      </c>
      <c r="P27" s="6">
        <v>1.37</v>
      </c>
      <c r="Q27" s="8" t="s">
        <v>9</v>
      </c>
    </row>
    <row r="28" spans="1:24" ht="48" customHeight="1" x14ac:dyDescent="0.25">
      <c r="A28" s="2" t="str">
        <f t="shared" si="1"/>
        <v>Africa</v>
      </c>
      <c r="B28" s="12" t="s">
        <v>16</v>
      </c>
      <c r="C28" s="6">
        <v>13</v>
      </c>
      <c r="D28" s="6">
        <v>18.309999999999999</v>
      </c>
      <c r="E28" s="6">
        <v>67.14</v>
      </c>
      <c r="F28" s="6">
        <v>4</v>
      </c>
      <c r="G28" s="6">
        <v>22.84</v>
      </c>
      <c r="H28" s="6" t="s">
        <v>9</v>
      </c>
      <c r="J28" s="2" t="str">
        <f t="shared" si="0"/>
        <v>Africa</v>
      </c>
      <c r="K28" s="11" t="s">
        <v>53</v>
      </c>
      <c r="L28" s="6" t="s">
        <v>9</v>
      </c>
      <c r="M28" s="6" t="s">
        <v>9</v>
      </c>
      <c r="N28" s="13">
        <v>1</v>
      </c>
      <c r="O28" s="6" t="s">
        <v>9</v>
      </c>
      <c r="P28" s="6" t="s">
        <v>9</v>
      </c>
      <c r="Q28" s="8" t="s">
        <v>9</v>
      </c>
    </row>
    <row r="29" spans="1:24" x14ac:dyDescent="0.25">
      <c r="A29" s="2" t="str">
        <f t="shared" si="1"/>
        <v>Africa</v>
      </c>
      <c r="B29" s="12" t="s">
        <v>21</v>
      </c>
      <c r="C29" s="6">
        <v>14</v>
      </c>
      <c r="D29" s="6">
        <v>9.6300000000000008</v>
      </c>
      <c r="E29" s="6">
        <v>22.96</v>
      </c>
      <c r="F29" s="6">
        <v>16.38</v>
      </c>
      <c r="G29" s="6">
        <v>22.84</v>
      </c>
      <c r="H29" s="6">
        <v>1</v>
      </c>
      <c r="J29" s="2" t="str">
        <f t="shared" si="0"/>
        <v>Africa</v>
      </c>
      <c r="K29" s="9" t="s">
        <v>16</v>
      </c>
      <c r="L29" s="6">
        <v>15</v>
      </c>
      <c r="M29" s="6">
        <v>15.51</v>
      </c>
      <c r="N29" s="6">
        <v>61.49</v>
      </c>
      <c r="O29" s="6">
        <v>3.1</v>
      </c>
      <c r="P29" s="6">
        <v>19.54</v>
      </c>
      <c r="Q29" s="8" t="s">
        <v>9</v>
      </c>
    </row>
    <row r="30" spans="1:24" ht="32.25" customHeight="1" x14ac:dyDescent="0.25">
      <c r="A30" s="2" t="str">
        <f t="shared" si="1"/>
        <v>Africa</v>
      </c>
      <c r="B30" s="12" t="s">
        <v>43</v>
      </c>
      <c r="C30" s="6" t="s">
        <v>9</v>
      </c>
      <c r="D30" s="6" t="s">
        <v>9</v>
      </c>
      <c r="E30" s="6">
        <v>52.66</v>
      </c>
      <c r="F30" s="6">
        <v>2.83</v>
      </c>
      <c r="G30" s="6" t="s">
        <v>9</v>
      </c>
      <c r="H30" s="6" t="s">
        <v>9</v>
      </c>
      <c r="J30" s="2" t="str">
        <f t="shared" si="0"/>
        <v>Africa</v>
      </c>
      <c r="K30" s="9" t="s">
        <v>21</v>
      </c>
      <c r="L30" s="6">
        <v>19</v>
      </c>
      <c r="M30" s="6">
        <v>7.48</v>
      </c>
      <c r="N30" s="6">
        <v>48.36</v>
      </c>
      <c r="O30" s="6">
        <v>2.74</v>
      </c>
      <c r="P30" s="6">
        <v>23.65</v>
      </c>
      <c r="Q30" s="8">
        <v>1</v>
      </c>
    </row>
    <row r="31" spans="1:24" ht="32.25" customHeight="1" x14ac:dyDescent="0.25">
      <c r="A31" s="2" t="str">
        <f t="shared" si="1"/>
        <v>Africa</v>
      </c>
      <c r="B31" s="12" t="s">
        <v>45</v>
      </c>
      <c r="C31" s="6" t="s">
        <v>9</v>
      </c>
      <c r="D31" s="6" t="s">
        <v>9</v>
      </c>
      <c r="E31" s="6">
        <v>43.07</v>
      </c>
      <c r="F31" s="6">
        <v>1</v>
      </c>
      <c r="G31" s="6" t="s">
        <v>9</v>
      </c>
      <c r="H31" s="6" t="s">
        <v>9</v>
      </c>
      <c r="J31" s="2" t="str">
        <f t="shared" si="0"/>
        <v>Africa</v>
      </c>
      <c r="K31" s="11" t="s">
        <v>43</v>
      </c>
      <c r="L31" s="6" t="s">
        <v>9</v>
      </c>
      <c r="M31" s="6" t="s">
        <v>9</v>
      </c>
      <c r="N31" s="13">
        <v>58.62</v>
      </c>
      <c r="O31" s="13">
        <v>2.59</v>
      </c>
      <c r="P31" s="6" t="s">
        <v>9</v>
      </c>
      <c r="Q31" s="8" t="s">
        <v>9</v>
      </c>
    </row>
    <row r="32" spans="1:24" x14ac:dyDescent="0.25">
      <c r="A32" s="2" t="str">
        <f t="shared" si="1"/>
        <v>Africa</v>
      </c>
      <c r="B32" s="12" t="s">
        <v>19</v>
      </c>
      <c r="C32" s="6">
        <v>3</v>
      </c>
      <c r="D32" s="6">
        <v>14.81</v>
      </c>
      <c r="E32" s="6">
        <v>47.15</v>
      </c>
      <c r="F32" s="6">
        <v>8.32</v>
      </c>
      <c r="G32" s="6">
        <v>8.2799999999999994</v>
      </c>
      <c r="H32" s="6" t="s">
        <v>9</v>
      </c>
      <c r="J32" s="2" t="str">
        <f t="shared" si="0"/>
        <v>Africa</v>
      </c>
      <c r="K32" s="11" t="s">
        <v>45</v>
      </c>
      <c r="L32" s="6" t="s">
        <v>9</v>
      </c>
      <c r="M32" s="6" t="s">
        <v>9</v>
      </c>
      <c r="N32" s="13">
        <v>72.959999999999994</v>
      </c>
      <c r="O32" s="13">
        <v>1.03</v>
      </c>
      <c r="P32" s="6" t="s">
        <v>9</v>
      </c>
      <c r="Q32" s="8" t="s">
        <v>9</v>
      </c>
    </row>
    <row r="33" spans="1:17" ht="63.75" customHeight="1" x14ac:dyDescent="0.25">
      <c r="A33" s="2" t="str">
        <f t="shared" si="1"/>
        <v>Africa</v>
      </c>
      <c r="B33" s="12" t="s">
        <v>11</v>
      </c>
      <c r="C33" s="6">
        <v>4</v>
      </c>
      <c r="D33" s="6">
        <v>28.68</v>
      </c>
      <c r="E33" s="6">
        <v>83.64</v>
      </c>
      <c r="F33" s="6">
        <v>9.93</v>
      </c>
      <c r="G33" s="6">
        <v>30.12</v>
      </c>
      <c r="H33" s="6">
        <v>27.05</v>
      </c>
      <c r="J33" s="2" t="str">
        <f t="shared" si="0"/>
        <v>Africa</v>
      </c>
      <c r="K33" s="9" t="s">
        <v>19</v>
      </c>
      <c r="L33" s="6">
        <v>7</v>
      </c>
      <c r="M33" s="6">
        <v>12.98</v>
      </c>
      <c r="N33" s="6">
        <v>59.28</v>
      </c>
      <c r="O33" s="6">
        <v>3.99</v>
      </c>
      <c r="P33" s="6">
        <v>9.24</v>
      </c>
      <c r="Q33" s="8" t="s">
        <v>9</v>
      </c>
    </row>
    <row r="34" spans="1:17" ht="32.25" customHeight="1" x14ac:dyDescent="0.25">
      <c r="A34" s="2" t="str">
        <f t="shared" si="1"/>
        <v>Africa</v>
      </c>
      <c r="B34" s="12" t="s">
        <v>46</v>
      </c>
      <c r="C34" s="6" t="s">
        <v>9</v>
      </c>
      <c r="D34" s="6" t="s">
        <v>9</v>
      </c>
      <c r="E34" s="6">
        <v>34.17</v>
      </c>
      <c r="F34" s="6">
        <v>4.3</v>
      </c>
      <c r="G34" s="6" t="s">
        <v>9</v>
      </c>
      <c r="H34" s="6" t="s">
        <v>9</v>
      </c>
      <c r="J34" s="2" t="str">
        <f t="shared" si="0"/>
        <v>Africa</v>
      </c>
      <c r="K34" s="9" t="s">
        <v>11</v>
      </c>
      <c r="L34" s="6">
        <v>2</v>
      </c>
      <c r="M34" s="6">
        <v>26.35</v>
      </c>
      <c r="N34" s="6">
        <v>78.680000000000007</v>
      </c>
      <c r="O34" s="6">
        <v>7.23</v>
      </c>
      <c r="P34" s="6">
        <v>17.559999999999999</v>
      </c>
      <c r="Q34" s="8">
        <v>48.23</v>
      </c>
    </row>
    <row r="35" spans="1:17" x14ac:dyDescent="0.25">
      <c r="A35" s="2" t="str">
        <f t="shared" si="1"/>
        <v>Africa</v>
      </c>
      <c r="B35" s="12" t="s">
        <v>40</v>
      </c>
      <c r="C35" s="6" t="s">
        <v>9</v>
      </c>
      <c r="D35" s="6" t="s">
        <v>9</v>
      </c>
      <c r="E35" s="6">
        <v>53.06</v>
      </c>
      <c r="F35" s="6">
        <v>4.08</v>
      </c>
      <c r="G35" s="6" t="s">
        <v>9</v>
      </c>
      <c r="H35" s="6" t="s">
        <v>9</v>
      </c>
      <c r="J35" s="2" t="str">
        <f t="shared" si="0"/>
        <v>Africa</v>
      </c>
      <c r="K35" s="9" t="s">
        <v>46</v>
      </c>
      <c r="L35" s="6" t="s">
        <v>9</v>
      </c>
      <c r="M35" s="6" t="s">
        <v>9</v>
      </c>
      <c r="N35" s="6">
        <v>61.64</v>
      </c>
      <c r="O35" s="6">
        <v>1.75</v>
      </c>
      <c r="P35" s="6" t="s">
        <v>9</v>
      </c>
      <c r="Q35" s="8" t="s">
        <v>9</v>
      </c>
    </row>
    <row r="36" spans="1:17" ht="32.25" customHeight="1" x14ac:dyDescent="0.25">
      <c r="A36" s="2" t="str">
        <f t="shared" si="1"/>
        <v>Africa</v>
      </c>
      <c r="B36" s="12" t="s">
        <v>38</v>
      </c>
      <c r="C36" s="6" t="s">
        <v>9</v>
      </c>
      <c r="D36" s="6" t="s">
        <v>9</v>
      </c>
      <c r="E36" s="6">
        <v>62.53</v>
      </c>
      <c r="F36" s="6">
        <v>1.95</v>
      </c>
      <c r="G36" s="6" t="s">
        <v>9</v>
      </c>
      <c r="H36" s="6" t="s">
        <v>9</v>
      </c>
      <c r="J36" s="2" t="str">
        <f t="shared" si="0"/>
        <v>Africa</v>
      </c>
      <c r="K36" s="9" t="s">
        <v>40</v>
      </c>
      <c r="L36" s="6" t="s">
        <v>9</v>
      </c>
      <c r="M36" s="6" t="s">
        <v>9</v>
      </c>
      <c r="N36" s="6">
        <v>55.77</v>
      </c>
      <c r="O36" s="6">
        <v>5.26</v>
      </c>
      <c r="P36" s="6" t="s">
        <v>9</v>
      </c>
      <c r="Q36" s="8" t="s">
        <v>9</v>
      </c>
    </row>
    <row r="37" spans="1:17" x14ac:dyDescent="0.25">
      <c r="A37" s="2" t="str">
        <f t="shared" si="1"/>
        <v>Africa</v>
      </c>
      <c r="B37" s="12" t="s">
        <v>27</v>
      </c>
      <c r="C37" s="6">
        <v>19</v>
      </c>
      <c r="D37" s="6">
        <v>3.94</v>
      </c>
      <c r="E37" s="6">
        <v>57.13</v>
      </c>
      <c r="F37" s="6">
        <v>1.07</v>
      </c>
      <c r="G37" s="6">
        <v>1</v>
      </c>
      <c r="H37" s="6" t="s">
        <v>9</v>
      </c>
      <c r="J37" s="2" t="str">
        <f t="shared" si="0"/>
        <v>Africa</v>
      </c>
      <c r="K37" s="9" t="s">
        <v>38</v>
      </c>
      <c r="L37" s="6">
        <v>24</v>
      </c>
      <c r="M37" s="6">
        <v>4.84</v>
      </c>
      <c r="N37" s="6">
        <v>64.19</v>
      </c>
      <c r="O37" s="6">
        <v>1.76</v>
      </c>
      <c r="P37" s="6">
        <v>1</v>
      </c>
      <c r="Q37" s="8" t="s">
        <v>9</v>
      </c>
    </row>
    <row r="38" spans="1:17" ht="32.25" customHeight="1" x14ac:dyDescent="0.25">
      <c r="A38" s="2" t="str">
        <f t="shared" si="1"/>
        <v>Africa</v>
      </c>
      <c r="B38" s="12" t="s">
        <v>42</v>
      </c>
      <c r="C38" s="6" t="s">
        <v>9</v>
      </c>
      <c r="D38" s="6" t="s">
        <v>9</v>
      </c>
      <c r="E38" s="6">
        <v>47.1</v>
      </c>
      <c r="F38" s="6">
        <v>8.91</v>
      </c>
      <c r="G38" s="6" t="s">
        <v>9</v>
      </c>
      <c r="H38" s="6" t="s">
        <v>9</v>
      </c>
      <c r="J38" s="2" t="str">
        <f t="shared" si="0"/>
        <v>Africa</v>
      </c>
      <c r="K38" s="9" t="s">
        <v>27</v>
      </c>
      <c r="L38" s="6">
        <v>23</v>
      </c>
      <c r="M38" s="6">
        <v>4.18</v>
      </c>
      <c r="N38" s="6">
        <v>55.79</v>
      </c>
      <c r="O38" s="6">
        <v>1.31</v>
      </c>
      <c r="P38" s="6">
        <v>1</v>
      </c>
      <c r="Q38" s="8" t="s">
        <v>9</v>
      </c>
    </row>
    <row r="39" spans="1:17" ht="31.5" x14ac:dyDescent="0.25">
      <c r="A39" s="2" t="str">
        <f t="shared" si="1"/>
        <v>Africa</v>
      </c>
      <c r="B39" s="12" t="s">
        <v>51</v>
      </c>
      <c r="C39" s="6" t="s">
        <v>9</v>
      </c>
      <c r="D39" s="6" t="s">
        <v>9</v>
      </c>
      <c r="E39" s="6" t="s">
        <v>9</v>
      </c>
      <c r="F39" s="6">
        <v>1.44</v>
      </c>
      <c r="G39" s="6" t="s">
        <v>9</v>
      </c>
      <c r="H39" s="6" t="s">
        <v>9</v>
      </c>
      <c r="J39" s="2" t="str">
        <f t="shared" si="0"/>
        <v>Africa</v>
      </c>
      <c r="K39" s="9" t="s">
        <v>42</v>
      </c>
      <c r="L39" s="6" t="s">
        <v>9</v>
      </c>
      <c r="M39" s="6" t="s">
        <v>9</v>
      </c>
      <c r="N39" s="6">
        <v>52.43</v>
      </c>
      <c r="O39" s="6">
        <v>2.46</v>
      </c>
      <c r="P39" s="6" t="s">
        <v>9</v>
      </c>
      <c r="Q39" s="8" t="s">
        <v>9</v>
      </c>
    </row>
    <row r="40" spans="1:17" ht="32.25" customHeight="1" x14ac:dyDescent="0.25">
      <c r="A40" s="2" t="str">
        <f t="shared" si="1"/>
        <v>Africa</v>
      </c>
      <c r="B40" s="12" t="s">
        <v>15</v>
      </c>
      <c r="C40" s="6">
        <v>8</v>
      </c>
      <c r="D40" s="6">
        <v>22.71</v>
      </c>
      <c r="E40" s="6">
        <v>72.459999999999994</v>
      </c>
      <c r="F40" s="6">
        <v>7.08</v>
      </c>
      <c r="G40" s="6">
        <v>22.84</v>
      </c>
      <c r="H40" s="6" t="s">
        <v>9</v>
      </c>
      <c r="J40" s="2" t="str">
        <f t="shared" si="0"/>
        <v>Africa</v>
      </c>
      <c r="K40" s="9" t="s">
        <v>197</v>
      </c>
      <c r="L40" s="6" t="s">
        <v>9</v>
      </c>
      <c r="M40" s="6" t="s">
        <v>9</v>
      </c>
      <c r="N40" s="6" t="s">
        <v>9</v>
      </c>
      <c r="O40" s="6">
        <v>10.220000000000001</v>
      </c>
      <c r="P40" s="6" t="s">
        <v>9</v>
      </c>
      <c r="Q40" s="8" t="s">
        <v>9</v>
      </c>
    </row>
    <row r="41" spans="1:17" x14ac:dyDescent="0.25">
      <c r="A41" s="2" t="str">
        <f t="shared" si="1"/>
        <v>Africa</v>
      </c>
      <c r="B41" s="12" t="s">
        <v>50</v>
      </c>
      <c r="C41" s="6" t="s">
        <v>9</v>
      </c>
      <c r="D41" s="6" t="s">
        <v>9</v>
      </c>
      <c r="E41" s="6" t="s">
        <v>9</v>
      </c>
      <c r="F41" s="6">
        <v>1.66</v>
      </c>
      <c r="G41" s="6" t="s">
        <v>9</v>
      </c>
      <c r="H41" s="6" t="s">
        <v>9</v>
      </c>
      <c r="J41" s="2" t="str">
        <f t="shared" si="0"/>
        <v>Africa</v>
      </c>
      <c r="K41" s="9" t="s">
        <v>15</v>
      </c>
      <c r="L41" s="6">
        <v>6</v>
      </c>
      <c r="M41" s="6">
        <v>18.55</v>
      </c>
      <c r="N41" s="6">
        <v>70.33</v>
      </c>
      <c r="O41" s="6">
        <v>3.74</v>
      </c>
      <c r="P41" s="6">
        <v>24.27</v>
      </c>
      <c r="Q41" s="8" t="s">
        <v>9</v>
      </c>
    </row>
    <row r="42" spans="1:17" x14ac:dyDescent="0.25">
      <c r="A42" s="2" t="str">
        <f t="shared" si="1"/>
        <v>Africa</v>
      </c>
      <c r="B42" s="12" t="s">
        <v>48</v>
      </c>
      <c r="C42" s="6" t="s">
        <v>9</v>
      </c>
      <c r="D42" s="6" t="s">
        <v>9</v>
      </c>
      <c r="E42" s="6">
        <v>9.99</v>
      </c>
      <c r="F42" s="6">
        <v>1.66</v>
      </c>
      <c r="G42" s="6" t="s">
        <v>9</v>
      </c>
      <c r="H42" s="6" t="s">
        <v>9</v>
      </c>
      <c r="J42" s="2" t="str">
        <f t="shared" si="0"/>
        <v>Africa</v>
      </c>
      <c r="K42" s="9" t="s">
        <v>50</v>
      </c>
      <c r="L42" s="6" t="s">
        <v>9</v>
      </c>
      <c r="M42" s="6" t="s">
        <v>9</v>
      </c>
      <c r="N42" s="6" t="s">
        <v>9</v>
      </c>
      <c r="O42" s="6">
        <v>1.88</v>
      </c>
      <c r="P42" s="6" t="s">
        <v>9</v>
      </c>
      <c r="Q42" s="8" t="s">
        <v>9</v>
      </c>
    </row>
    <row r="43" spans="1:17" x14ac:dyDescent="0.25">
      <c r="A43" s="2" t="str">
        <f t="shared" si="1"/>
        <v>Africa</v>
      </c>
      <c r="B43" s="12" t="s">
        <v>17</v>
      </c>
      <c r="C43" s="6">
        <v>11</v>
      </c>
      <c r="D43" s="6">
        <v>15.68</v>
      </c>
      <c r="E43" s="6">
        <v>55.72</v>
      </c>
      <c r="F43" s="6">
        <v>36</v>
      </c>
      <c r="G43" s="6">
        <v>30.12</v>
      </c>
      <c r="H43" s="6">
        <v>1</v>
      </c>
      <c r="J43" s="2" t="str">
        <f t="shared" si="0"/>
        <v>Africa</v>
      </c>
      <c r="K43" s="11" t="s">
        <v>48</v>
      </c>
      <c r="L43" s="6" t="s">
        <v>9</v>
      </c>
      <c r="M43" s="6" t="s">
        <v>9</v>
      </c>
      <c r="N43" s="13">
        <v>32.020000000000003</v>
      </c>
      <c r="O43" s="13">
        <v>5.42</v>
      </c>
      <c r="P43" s="6" t="s">
        <v>9</v>
      </c>
      <c r="Q43" s="8" t="s">
        <v>9</v>
      </c>
    </row>
    <row r="44" spans="1:17" ht="15.75" customHeight="1" x14ac:dyDescent="0.25">
      <c r="A44" s="2" t="str">
        <f t="shared" si="1"/>
        <v>Africa</v>
      </c>
      <c r="B44" s="12" t="s">
        <v>26</v>
      </c>
      <c r="C44" s="6">
        <v>21</v>
      </c>
      <c r="D44" s="6">
        <v>3.98</v>
      </c>
      <c r="E44" s="6">
        <v>55.01</v>
      </c>
      <c r="F44" s="6">
        <v>1.1499999999999999</v>
      </c>
      <c r="G44" s="6">
        <v>1</v>
      </c>
      <c r="H44" s="6" t="s">
        <v>9</v>
      </c>
      <c r="J44" s="2" t="str">
        <f t="shared" si="0"/>
        <v>Africa</v>
      </c>
      <c r="K44" s="11" t="s">
        <v>221</v>
      </c>
      <c r="L44" s="6" t="s">
        <v>9</v>
      </c>
      <c r="M44" s="6" t="s">
        <v>9</v>
      </c>
      <c r="N44" s="6" t="s">
        <v>9</v>
      </c>
      <c r="O44" s="6" t="s">
        <v>9</v>
      </c>
      <c r="P44" s="6" t="s">
        <v>9</v>
      </c>
      <c r="Q44" s="8" t="s">
        <v>9</v>
      </c>
    </row>
    <row r="45" spans="1:17" x14ac:dyDescent="0.25">
      <c r="A45" s="2" t="str">
        <f t="shared" si="1"/>
        <v>Africa</v>
      </c>
      <c r="B45" s="12" t="s">
        <v>8</v>
      </c>
      <c r="C45" s="6">
        <v>2</v>
      </c>
      <c r="D45" s="6">
        <v>33.81</v>
      </c>
      <c r="E45" s="6">
        <v>84.68</v>
      </c>
      <c r="F45" s="6">
        <v>12.2</v>
      </c>
      <c r="G45" s="6">
        <v>37.4</v>
      </c>
      <c r="H45" s="6" t="s">
        <v>9</v>
      </c>
      <c r="J45" s="2" t="str">
        <f t="shared" si="0"/>
        <v>Africa</v>
      </c>
      <c r="K45" s="9" t="s">
        <v>17</v>
      </c>
      <c r="L45" s="6">
        <v>4</v>
      </c>
      <c r="M45" s="6">
        <v>35.450000000000003</v>
      </c>
      <c r="N45" s="6">
        <v>55.08</v>
      </c>
      <c r="O45" s="6">
        <v>42.34</v>
      </c>
      <c r="P45" s="6">
        <v>27.53</v>
      </c>
      <c r="Q45" s="8">
        <v>24.6</v>
      </c>
    </row>
    <row r="46" spans="1:17" ht="15.75" customHeight="1" x14ac:dyDescent="0.25">
      <c r="A46" s="2" t="str">
        <f t="shared" si="1"/>
        <v>Africa</v>
      </c>
      <c r="B46" s="12" t="s">
        <v>37</v>
      </c>
      <c r="C46" s="6" t="s">
        <v>9</v>
      </c>
      <c r="D46" s="6" t="s">
        <v>9</v>
      </c>
      <c r="E46" s="6">
        <v>45.43</v>
      </c>
      <c r="F46" s="6">
        <v>27.07</v>
      </c>
      <c r="G46" s="6" t="s">
        <v>9</v>
      </c>
      <c r="H46" s="6" t="s">
        <v>9</v>
      </c>
      <c r="J46" s="2" t="str">
        <f t="shared" si="0"/>
        <v>Africa</v>
      </c>
      <c r="K46" s="11" t="s">
        <v>219</v>
      </c>
      <c r="L46" s="6" t="s">
        <v>9</v>
      </c>
      <c r="M46" s="6" t="s">
        <v>9</v>
      </c>
      <c r="N46" s="13">
        <v>44.97</v>
      </c>
      <c r="O46" s="6" t="s">
        <v>9</v>
      </c>
      <c r="P46" s="6" t="s">
        <v>9</v>
      </c>
      <c r="Q46" s="8" t="s">
        <v>9</v>
      </c>
    </row>
    <row r="47" spans="1:17" x14ac:dyDescent="0.25">
      <c r="A47" s="2" t="str">
        <f t="shared" si="1"/>
        <v>Africa</v>
      </c>
      <c r="B47" s="12" t="s">
        <v>10</v>
      </c>
      <c r="C47" s="6">
        <v>7</v>
      </c>
      <c r="D47" s="6">
        <v>29.66</v>
      </c>
      <c r="E47" s="6">
        <v>44.54</v>
      </c>
      <c r="F47" s="6">
        <v>41.27</v>
      </c>
      <c r="G47" s="6">
        <v>15.56</v>
      </c>
      <c r="H47" s="6">
        <v>27.05</v>
      </c>
      <c r="J47" s="2" t="str">
        <f t="shared" si="0"/>
        <v>Africa</v>
      </c>
      <c r="K47" s="11" t="s">
        <v>26</v>
      </c>
      <c r="L47" s="6" t="s">
        <v>9</v>
      </c>
      <c r="M47" s="6" t="s">
        <v>9</v>
      </c>
      <c r="N47" s="13">
        <v>48.52</v>
      </c>
      <c r="O47" s="13">
        <v>1.03</v>
      </c>
      <c r="P47" s="6" t="s">
        <v>9</v>
      </c>
      <c r="Q47" s="8" t="s">
        <v>9</v>
      </c>
    </row>
    <row r="48" spans="1:17" x14ac:dyDescent="0.25">
      <c r="A48" s="2" t="str">
        <f t="shared" si="1"/>
        <v>Africa</v>
      </c>
      <c r="B48" s="12" t="s">
        <v>12</v>
      </c>
      <c r="C48" s="6">
        <v>6</v>
      </c>
      <c r="D48" s="6">
        <v>27.1</v>
      </c>
      <c r="E48" s="6">
        <v>42.5</v>
      </c>
      <c r="F48" s="6">
        <v>6.35</v>
      </c>
      <c r="G48" s="6">
        <v>73.790000000000006</v>
      </c>
      <c r="H48" s="6" t="s">
        <v>9</v>
      </c>
      <c r="J48" s="2" t="str">
        <f t="shared" si="0"/>
        <v>Africa</v>
      </c>
      <c r="K48" s="11" t="s">
        <v>8</v>
      </c>
      <c r="L48" s="13">
        <v>1</v>
      </c>
      <c r="M48" s="13">
        <v>47.53</v>
      </c>
      <c r="N48" s="13">
        <v>75.22</v>
      </c>
      <c r="O48" s="13">
        <v>27.06</v>
      </c>
      <c r="P48" s="13">
        <v>52.75</v>
      </c>
      <c r="Q48" s="14" t="s">
        <v>9</v>
      </c>
    </row>
    <row r="49" spans="1:17" ht="13.5" customHeight="1" x14ac:dyDescent="0.25">
      <c r="A49" s="2" t="str">
        <f t="shared" si="1"/>
        <v>Africa</v>
      </c>
      <c r="B49" s="12" t="s">
        <v>23</v>
      </c>
      <c r="C49" s="6">
        <v>15</v>
      </c>
      <c r="D49" s="6">
        <v>7.63</v>
      </c>
      <c r="E49" s="6">
        <v>68.34</v>
      </c>
      <c r="F49" s="6">
        <v>6.49</v>
      </c>
      <c r="G49" s="6" t="s">
        <v>9</v>
      </c>
      <c r="H49" s="6">
        <v>1</v>
      </c>
      <c r="J49" s="2" t="str">
        <f t="shared" si="0"/>
        <v>Africa</v>
      </c>
      <c r="K49" s="9" t="s">
        <v>37</v>
      </c>
      <c r="L49" s="6" t="s">
        <v>9</v>
      </c>
      <c r="M49" s="6" t="s">
        <v>9</v>
      </c>
      <c r="N49" s="6">
        <v>57</v>
      </c>
      <c r="O49" s="6">
        <v>17.510000000000002</v>
      </c>
      <c r="P49" s="6" t="s">
        <v>9</v>
      </c>
      <c r="Q49" s="8" t="s">
        <v>9</v>
      </c>
    </row>
    <row r="50" spans="1:17" x14ac:dyDescent="0.25">
      <c r="A50" s="2" t="str">
        <f t="shared" si="1"/>
        <v>Africa</v>
      </c>
      <c r="B50" s="12" t="s">
        <v>24</v>
      </c>
      <c r="C50" s="6">
        <v>17</v>
      </c>
      <c r="D50" s="6">
        <v>4.12</v>
      </c>
      <c r="E50" s="6">
        <v>29.33</v>
      </c>
      <c r="F50" s="6">
        <v>2.39</v>
      </c>
      <c r="G50" s="6" t="s">
        <v>9</v>
      </c>
      <c r="H50" s="6">
        <v>1</v>
      </c>
      <c r="J50" s="2" t="str">
        <f t="shared" si="0"/>
        <v>Africa</v>
      </c>
      <c r="K50" s="9" t="s">
        <v>10</v>
      </c>
      <c r="L50" s="6">
        <v>3</v>
      </c>
      <c r="M50" s="6">
        <v>46.16</v>
      </c>
      <c r="N50" s="6">
        <v>46.04</v>
      </c>
      <c r="O50" s="6">
        <v>37.04</v>
      </c>
      <c r="P50" s="6">
        <v>50.09</v>
      </c>
      <c r="Q50" s="8">
        <v>53.17</v>
      </c>
    </row>
    <row r="51" spans="1:17" x14ac:dyDescent="0.25">
      <c r="B51" s="15"/>
      <c r="C51" s="13"/>
      <c r="D51" s="13"/>
      <c r="E51" s="13"/>
      <c r="F51" s="13"/>
      <c r="G51" s="13"/>
      <c r="H51" s="13"/>
      <c r="J51" s="2">
        <f t="shared" si="0"/>
        <v>0</v>
      </c>
      <c r="K51" s="9" t="s">
        <v>12</v>
      </c>
      <c r="L51" s="6">
        <v>8</v>
      </c>
      <c r="M51" s="6">
        <v>23.7</v>
      </c>
      <c r="N51" s="6">
        <v>49.42</v>
      </c>
      <c r="O51" s="6">
        <v>3.84</v>
      </c>
      <c r="P51" s="6">
        <v>70.099999999999994</v>
      </c>
      <c r="Q51" s="8" t="s">
        <v>9</v>
      </c>
    </row>
    <row r="52" spans="1:17" x14ac:dyDescent="0.25">
      <c r="B52" s="15"/>
      <c r="C52" s="13"/>
      <c r="D52" s="13"/>
      <c r="E52" s="13"/>
      <c r="F52" s="13"/>
      <c r="G52" s="13"/>
      <c r="H52" s="13"/>
      <c r="J52" s="2">
        <f t="shared" si="0"/>
        <v>0</v>
      </c>
      <c r="K52" s="9" t="s">
        <v>23</v>
      </c>
      <c r="L52" s="6">
        <v>18</v>
      </c>
      <c r="M52" s="6">
        <v>8.14</v>
      </c>
      <c r="N52" s="6">
        <v>79.37</v>
      </c>
      <c r="O52" s="6">
        <v>6.8</v>
      </c>
      <c r="P52" s="6" t="s">
        <v>9</v>
      </c>
      <c r="Q52" s="8">
        <v>1</v>
      </c>
    </row>
    <row r="53" spans="1:17" x14ac:dyDescent="0.25">
      <c r="B53" s="15"/>
      <c r="C53" s="13"/>
      <c r="D53" s="13"/>
      <c r="E53" s="13"/>
      <c r="F53" s="13"/>
      <c r="G53" s="13"/>
      <c r="H53" s="13"/>
      <c r="J53" s="2">
        <f t="shared" si="0"/>
        <v>0</v>
      </c>
      <c r="K53" s="9" t="s">
        <v>24</v>
      </c>
      <c r="L53" s="6">
        <v>21</v>
      </c>
      <c r="M53" s="6">
        <v>4.2</v>
      </c>
      <c r="N53" s="6">
        <v>37.26</v>
      </c>
      <c r="O53" s="6">
        <v>1.99</v>
      </c>
      <c r="P53" s="6" t="s">
        <v>9</v>
      </c>
      <c r="Q53" s="8">
        <v>1</v>
      </c>
    </row>
    <row r="54" spans="1:17" x14ac:dyDescent="0.25">
      <c r="C54" s="4"/>
      <c r="D54" s="18">
        <f>AVERAGE(D3:D53)</f>
        <v>16.816190476190478</v>
      </c>
      <c r="E54" s="18">
        <f t="shared" ref="E54:Q54" si="4">AVERAGE(E3:E53)</f>
        <v>51.926279069767453</v>
      </c>
      <c r="F54" s="18">
        <f t="shared" si="4"/>
        <v>7.4842105263157892</v>
      </c>
      <c r="G54" s="18">
        <f t="shared" si="4"/>
        <v>21.452380952380953</v>
      </c>
      <c r="H54" s="18">
        <f t="shared" si="4"/>
        <v>9.6833333333333336</v>
      </c>
      <c r="J54" s="2">
        <f t="shared" si="0"/>
        <v>0</v>
      </c>
      <c r="K54" s="18"/>
      <c r="L54" s="18"/>
      <c r="M54" s="18">
        <f t="shared" si="4"/>
        <v>16.684230769230762</v>
      </c>
      <c r="N54" s="18">
        <f t="shared" si="4"/>
        <v>56.313043478260859</v>
      </c>
      <c r="O54" s="18">
        <f t="shared" si="4"/>
        <v>6.3732558139534889</v>
      </c>
      <c r="P54" s="18">
        <f t="shared" si="4"/>
        <v>23.193750000000005</v>
      </c>
      <c r="Q54" s="18">
        <f t="shared" si="4"/>
        <v>20.301111111111108</v>
      </c>
    </row>
    <row r="55" spans="1:17" x14ac:dyDescent="0.25">
      <c r="C55" s="4"/>
      <c r="D55" s="4"/>
      <c r="E55" s="4"/>
      <c r="F55" s="4"/>
      <c r="G55" s="4"/>
      <c r="H55" s="4"/>
      <c r="J55" s="2">
        <f t="shared" si="0"/>
        <v>0</v>
      </c>
      <c r="L55" s="4"/>
      <c r="M55" s="4"/>
      <c r="N55" s="4"/>
      <c r="O55" s="4"/>
      <c r="P55" s="4"/>
      <c r="Q55" s="4"/>
    </row>
    <row r="56" spans="1:17" x14ac:dyDescent="0.25">
      <c r="C56" s="4"/>
      <c r="D56" s="4"/>
      <c r="E56" s="4"/>
      <c r="F56" s="4"/>
      <c r="G56" s="4"/>
      <c r="H56" s="4"/>
      <c r="J56" s="2">
        <f t="shared" si="0"/>
        <v>0</v>
      </c>
      <c r="L56" s="4"/>
      <c r="M56" s="4"/>
      <c r="N56" s="4"/>
      <c r="O56" s="4"/>
      <c r="P56" s="4"/>
      <c r="Q56" s="4"/>
    </row>
    <row r="57" spans="1:17" ht="31.5" x14ac:dyDescent="0.25">
      <c r="A57" s="2" t="str">
        <f>S7</f>
        <v>The Americas</v>
      </c>
      <c r="B57" s="12" t="s">
        <v>88</v>
      </c>
      <c r="C57" s="6" t="s">
        <v>9</v>
      </c>
      <c r="D57" s="6" t="s">
        <v>9</v>
      </c>
      <c r="E57" s="6" t="s">
        <v>9</v>
      </c>
      <c r="F57" s="6">
        <v>16.96</v>
      </c>
      <c r="G57" s="6" t="s">
        <v>9</v>
      </c>
      <c r="H57" s="6" t="s">
        <v>9</v>
      </c>
      <c r="J57" s="2" t="str">
        <f t="shared" si="0"/>
        <v>The Americas</v>
      </c>
      <c r="K57" s="9" t="s">
        <v>204</v>
      </c>
      <c r="L57" s="6" t="s">
        <v>9</v>
      </c>
      <c r="M57" s="6" t="s">
        <v>9</v>
      </c>
      <c r="N57" s="6" t="s">
        <v>9</v>
      </c>
      <c r="O57" s="6">
        <v>9.17</v>
      </c>
      <c r="P57" s="6" t="s">
        <v>9</v>
      </c>
      <c r="Q57" s="8" t="s">
        <v>9</v>
      </c>
    </row>
    <row r="58" spans="1:17" x14ac:dyDescent="0.25">
      <c r="A58" s="2" t="str">
        <f>A57</f>
        <v>The Americas</v>
      </c>
      <c r="B58" s="12" t="s">
        <v>68</v>
      </c>
      <c r="C58" s="6">
        <v>13</v>
      </c>
      <c r="D58" s="6">
        <v>22.07</v>
      </c>
      <c r="E58" s="6">
        <v>64.67</v>
      </c>
      <c r="F58" s="6">
        <v>8.69</v>
      </c>
      <c r="G58" s="6">
        <v>30.12</v>
      </c>
      <c r="H58" s="6">
        <v>14.03</v>
      </c>
      <c r="J58" s="2" t="str">
        <f t="shared" si="0"/>
        <v>The Americas</v>
      </c>
      <c r="K58" s="9" t="s">
        <v>68</v>
      </c>
      <c r="L58" s="6">
        <v>12</v>
      </c>
      <c r="M58" s="6">
        <v>21.14</v>
      </c>
      <c r="N58" s="6">
        <v>61.58</v>
      </c>
      <c r="O58" s="6">
        <v>5.79</v>
      </c>
      <c r="P58" s="6">
        <v>27.88</v>
      </c>
      <c r="Q58" s="8">
        <v>20.09</v>
      </c>
    </row>
    <row r="59" spans="1:17" x14ac:dyDescent="0.25">
      <c r="A59" s="2" t="str">
        <f t="shared" ref="A59:A93" si="5">A58</f>
        <v>The Americas</v>
      </c>
      <c r="B59" s="12" t="s">
        <v>89</v>
      </c>
      <c r="C59" s="6" t="s">
        <v>9</v>
      </c>
      <c r="D59" s="6" t="s">
        <v>9</v>
      </c>
      <c r="E59" s="6" t="s">
        <v>9</v>
      </c>
      <c r="F59" s="6">
        <v>16.010000000000002</v>
      </c>
      <c r="G59" s="6" t="s">
        <v>9</v>
      </c>
      <c r="H59" s="6" t="s">
        <v>9</v>
      </c>
      <c r="J59" s="2" t="str">
        <f t="shared" si="0"/>
        <v>The Americas</v>
      </c>
      <c r="K59" s="9" t="s">
        <v>89</v>
      </c>
      <c r="L59" s="6" t="s">
        <v>9</v>
      </c>
      <c r="M59" s="6" t="s">
        <v>9</v>
      </c>
      <c r="N59" s="6" t="s">
        <v>9</v>
      </c>
      <c r="O59" s="6">
        <v>12.37</v>
      </c>
      <c r="P59" s="6" t="s">
        <v>9</v>
      </c>
      <c r="Q59" s="8" t="s">
        <v>9</v>
      </c>
    </row>
    <row r="60" spans="1:17" x14ac:dyDescent="0.25">
      <c r="A60" s="2" t="str">
        <f t="shared" si="5"/>
        <v>The Americas</v>
      </c>
      <c r="B60" s="12" t="s">
        <v>63</v>
      </c>
      <c r="C60" s="6">
        <v>17</v>
      </c>
      <c r="D60" s="6">
        <v>29.05</v>
      </c>
      <c r="E60" s="6">
        <v>77.19</v>
      </c>
      <c r="F60" s="6">
        <v>20.399999999999999</v>
      </c>
      <c r="G60" s="6">
        <v>15.56</v>
      </c>
      <c r="H60" s="6" t="s">
        <v>9</v>
      </c>
      <c r="J60" s="2" t="str">
        <f t="shared" si="0"/>
        <v>The Americas</v>
      </c>
      <c r="K60" s="9" t="s">
        <v>63</v>
      </c>
      <c r="L60" s="6"/>
      <c r="M60" s="6">
        <v>18.29</v>
      </c>
      <c r="N60" s="6">
        <v>51.61</v>
      </c>
      <c r="O60" s="6">
        <v>13.13</v>
      </c>
      <c r="P60" s="6">
        <v>9.02</v>
      </c>
      <c r="Q60" s="8"/>
    </row>
    <row r="61" spans="1:17" ht="32.25" customHeight="1" x14ac:dyDescent="0.25">
      <c r="A61" s="2" t="str">
        <f t="shared" si="5"/>
        <v>The Americas</v>
      </c>
      <c r="B61" s="12" t="s">
        <v>86</v>
      </c>
      <c r="C61" s="6" t="s">
        <v>9</v>
      </c>
      <c r="D61" s="6" t="s">
        <v>9</v>
      </c>
      <c r="E61" s="6">
        <v>46.48</v>
      </c>
      <c r="F61" s="6">
        <v>13.23</v>
      </c>
      <c r="G61" s="6" t="s">
        <v>9</v>
      </c>
      <c r="H61" s="6" t="s">
        <v>9</v>
      </c>
      <c r="J61" s="2" t="str">
        <f t="shared" si="0"/>
        <v>The Americas</v>
      </c>
      <c r="K61" s="9" t="s">
        <v>86</v>
      </c>
      <c r="L61" s="6" t="s">
        <v>9</v>
      </c>
      <c r="M61" s="6" t="s">
        <v>9</v>
      </c>
      <c r="N61" s="6">
        <v>55</v>
      </c>
      <c r="O61" s="6">
        <v>13</v>
      </c>
      <c r="P61" s="6" t="s">
        <v>9</v>
      </c>
      <c r="Q61" s="8" t="s">
        <v>9</v>
      </c>
    </row>
    <row r="62" spans="1:17" ht="48" customHeight="1" x14ac:dyDescent="0.25">
      <c r="A62" s="2" t="str">
        <f t="shared" si="5"/>
        <v>The Americas</v>
      </c>
      <c r="B62" s="12" t="s">
        <v>82</v>
      </c>
      <c r="C62" s="6" t="s">
        <v>9</v>
      </c>
      <c r="D62" s="6" t="s">
        <v>9</v>
      </c>
      <c r="E62" s="6">
        <v>55.88</v>
      </c>
      <c r="F62" s="6">
        <v>17.62</v>
      </c>
      <c r="G62" s="6" t="s">
        <v>9</v>
      </c>
      <c r="H62" s="6" t="s">
        <v>9</v>
      </c>
      <c r="J62" s="2" t="str">
        <f t="shared" si="0"/>
        <v>The Americas</v>
      </c>
      <c r="K62" s="9" t="s">
        <v>82</v>
      </c>
      <c r="L62" s="6"/>
      <c r="M62" s="6"/>
      <c r="N62" s="6">
        <v>51.23</v>
      </c>
      <c r="O62" s="6">
        <v>10.75</v>
      </c>
      <c r="P62" s="6"/>
      <c r="Q62" s="8" t="s">
        <v>9</v>
      </c>
    </row>
    <row r="63" spans="1:17" x14ac:dyDescent="0.25">
      <c r="A63" s="2" t="str">
        <f t="shared" si="5"/>
        <v>The Americas</v>
      </c>
      <c r="B63" s="12" t="s">
        <v>78</v>
      </c>
      <c r="C63" s="6" t="s">
        <v>9</v>
      </c>
      <c r="D63" s="6" t="s">
        <v>9</v>
      </c>
      <c r="E63" s="6" t="s">
        <v>9</v>
      </c>
      <c r="F63" s="6">
        <v>100</v>
      </c>
      <c r="G63" s="6">
        <v>8.2799999999999994</v>
      </c>
      <c r="H63" s="6" t="s">
        <v>9</v>
      </c>
      <c r="J63" s="2" t="str">
        <f t="shared" si="0"/>
        <v>The Americas</v>
      </c>
      <c r="K63" s="9" t="s">
        <v>78</v>
      </c>
      <c r="L63" s="6" t="s">
        <v>9</v>
      </c>
      <c r="M63" s="6" t="s">
        <v>9</v>
      </c>
      <c r="N63" s="6" t="s">
        <v>9</v>
      </c>
      <c r="O63" s="6">
        <v>99.38</v>
      </c>
      <c r="P63" s="6">
        <v>9.81</v>
      </c>
      <c r="Q63" s="8" t="s">
        <v>9</v>
      </c>
    </row>
    <row r="64" spans="1:17" x14ac:dyDescent="0.25">
      <c r="A64" s="2" t="str">
        <f t="shared" si="5"/>
        <v>The Americas</v>
      </c>
      <c r="B64" s="12" t="s">
        <v>64</v>
      </c>
      <c r="C64" s="6">
        <v>12</v>
      </c>
      <c r="D64" s="6">
        <v>25.17</v>
      </c>
      <c r="E64" s="6">
        <v>58.98</v>
      </c>
      <c r="F64" s="6">
        <v>6.05</v>
      </c>
      <c r="G64" s="6">
        <v>44.68</v>
      </c>
      <c r="H64" s="6" t="s">
        <v>9</v>
      </c>
      <c r="J64" s="2" t="str">
        <f t="shared" si="0"/>
        <v>The Americas</v>
      </c>
      <c r="K64" s="9" t="s">
        <v>64</v>
      </c>
      <c r="L64" s="6">
        <v>16</v>
      </c>
      <c r="M64" s="6">
        <v>14.1</v>
      </c>
      <c r="N64" s="6">
        <v>54.77</v>
      </c>
      <c r="O64" s="6">
        <v>2.21</v>
      </c>
      <c r="P64" s="6">
        <v>23.2</v>
      </c>
      <c r="Q64" s="8"/>
    </row>
    <row r="65" spans="1:17" x14ac:dyDescent="0.25">
      <c r="A65" s="2" t="str">
        <f t="shared" si="5"/>
        <v>The Americas</v>
      </c>
      <c r="B65" s="12" t="s">
        <v>62</v>
      </c>
      <c r="C65" s="6">
        <v>8</v>
      </c>
      <c r="D65" s="6">
        <v>30.98</v>
      </c>
      <c r="E65" s="6">
        <v>63.34</v>
      </c>
      <c r="F65" s="6">
        <v>23.55</v>
      </c>
      <c r="G65" s="6">
        <v>22.84</v>
      </c>
      <c r="H65" s="6">
        <v>27.05</v>
      </c>
      <c r="J65" s="2" t="str">
        <f t="shared" si="0"/>
        <v>The Americas</v>
      </c>
      <c r="K65" s="9" t="s">
        <v>62</v>
      </c>
      <c r="L65" s="6">
        <v>4</v>
      </c>
      <c r="M65" s="6">
        <v>28.44</v>
      </c>
      <c r="N65" s="6">
        <v>59.59</v>
      </c>
      <c r="O65" s="6">
        <v>15.17</v>
      </c>
      <c r="P65" s="6">
        <v>22.23</v>
      </c>
      <c r="Q65" s="8">
        <v>32.54</v>
      </c>
    </row>
    <row r="66" spans="1:17" x14ac:dyDescent="0.25">
      <c r="A66" s="2" t="str">
        <f t="shared" si="5"/>
        <v>The Americas</v>
      </c>
      <c r="B66" s="12" t="s">
        <v>59</v>
      </c>
      <c r="C66" s="6">
        <v>3</v>
      </c>
      <c r="D66" s="6">
        <v>38.68</v>
      </c>
      <c r="E66" s="6">
        <v>62.34</v>
      </c>
      <c r="F66" s="6">
        <v>25.6</v>
      </c>
      <c r="G66" s="6">
        <v>100</v>
      </c>
      <c r="H66" s="6">
        <v>14.03</v>
      </c>
      <c r="J66" s="2" t="str">
        <f t="shared" si="0"/>
        <v>The Americas</v>
      </c>
      <c r="K66" s="9" t="s">
        <v>59</v>
      </c>
      <c r="L66" s="6">
        <v>3</v>
      </c>
      <c r="M66" s="6">
        <v>41.73</v>
      </c>
      <c r="N66" s="6">
        <v>62.77</v>
      </c>
      <c r="O66" s="6">
        <v>22.54</v>
      </c>
      <c r="P66" s="6">
        <v>68.540000000000006</v>
      </c>
      <c r="Q66" s="8">
        <v>31.28</v>
      </c>
    </row>
    <row r="67" spans="1:17" ht="32.25" customHeight="1" x14ac:dyDescent="0.25">
      <c r="A67" s="2" t="str">
        <f t="shared" si="5"/>
        <v>The Americas</v>
      </c>
      <c r="B67" s="12" t="s">
        <v>70</v>
      </c>
      <c r="C67" s="6">
        <v>11</v>
      </c>
      <c r="D67" s="6">
        <v>18.760000000000002</v>
      </c>
      <c r="E67" s="6">
        <v>63.12</v>
      </c>
      <c r="F67" s="6">
        <v>4.66</v>
      </c>
      <c r="G67" s="6">
        <v>15.56</v>
      </c>
      <c r="H67" s="6">
        <v>27.05</v>
      </c>
      <c r="J67" s="2" t="str">
        <f t="shared" si="0"/>
        <v>The Americas</v>
      </c>
      <c r="K67" s="9" t="s">
        <v>70</v>
      </c>
      <c r="L67" s="6">
        <v>9</v>
      </c>
      <c r="M67" s="6">
        <v>21.98</v>
      </c>
      <c r="N67" s="6">
        <v>56.34</v>
      </c>
      <c r="O67" s="6">
        <v>3.22</v>
      </c>
      <c r="P67" s="6">
        <v>40.46</v>
      </c>
      <c r="Q67" s="8">
        <v>31.84</v>
      </c>
    </row>
    <row r="68" spans="1:17" ht="32.25" customHeight="1" x14ac:dyDescent="0.25">
      <c r="A68" s="2" t="str">
        <f t="shared" si="5"/>
        <v>The Americas</v>
      </c>
      <c r="B68" s="12" t="s">
        <v>60</v>
      </c>
      <c r="C68" s="6">
        <v>6</v>
      </c>
      <c r="D68" s="6">
        <v>32.369999999999997</v>
      </c>
      <c r="E68" s="6">
        <v>61.48</v>
      </c>
      <c r="F68" s="6">
        <v>7.22</v>
      </c>
      <c r="G68" s="6">
        <v>37.4</v>
      </c>
      <c r="H68" s="6">
        <v>66.13</v>
      </c>
      <c r="J68" s="2" t="str">
        <f t="shared" ref="J68:J131" si="6">A68</f>
        <v>The Americas</v>
      </c>
      <c r="K68" s="9" t="s">
        <v>60</v>
      </c>
      <c r="L68" s="6">
        <v>7</v>
      </c>
      <c r="M68" s="6">
        <v>25.05</v>
      </c>
      <c r="N68" s="6">
        <v>53.34</v>
      </c>
      <c r="O68" s="6">
        <v>5.07</v>
      </c>
      <c r="P68" s="6">
        <v>36.08</v>
      </c>
      <c r="Q68" s="8">
        <v>40.31</v>
      </c>
    </row>
    <row r="69" spans="1:17" ht="32.25" customHeight="1" x14ac:dyDescent="0.25">
      <c r="A69" s="2" t="str">
        <f t="shared" si="5"/>
        <v>The Americas</v>
      </c>
      <c r="B69" s="12" t="s">
        <v>67</v>
      </c>
      <c r="C69" s="6">
        <v>7</v>
      </c>
      <c r="D69" s="6">
        <v>23.5</v>
      </c>
      <c r="E69" s="6">
        <v>77.2</v>
      </c>
      <c r="F69" s="6">
        <v>11.98</v>
      </c>
      <c r="G69" s="6" t="s">
        <v>9</v>
      </c>
      <c r="H69" s="6">
        <v>14.03</v>
      </c>
      <c r="J69" s="2" t="str">
        <f t="shared" si="6"/>
        <v>The Americas</v>
      </c>
      <c r="K69" s="9" t="s">
        <v>67</v>
      </c>
      <c r="L69" s="6">
        <v>6</v>
      </c>
      <c r="M69" s="6">
        <v>23.29</v>
      </c>
      <c r="N69" s="6">
        <v>75.45</v>
      </c>
      <c r="O69" s="6">
        <v>9.65</v>
      </c>
      <c r="P69" s="6">
        <v>32.28</v>
      </c>
      <c r="Q69" s="8">
        <v>12.52</v>
      </c>
    </row>
    <row r="70" spans="1:17" x14ac:dyDescent="0.25">
      <c r="A70" s="2" t="str">
        <f t="shared" si="5"/>
        <v>The Americas</v>
      </c>
      <c r="B70" s="12" t="s">
        <v>87</v>
      </c>
      <c r="C70" s="6" t="s">
        <v>9</v>
      </c>
      <c r="D70" s="6" t="s">
        <v>9</v>
      </c>
      <c r="E70" s="6" t="s">
        <v>9</v>
      </c>
      <c r="F70" s="6" t="s">
        <v>9</v>
      </c>
      <c r="G70" s="6" t="s">
        <v>9</v>
      </c>
      <c r="H70" s="6">
        <v>27.05</v>
      </c>
      <c r="J70" s="2" t="str">
        <f t="shared" si="6"/>
        <v>The Americas</v>
      </c>
      <c r="K70" s="9" t="s">
        <v>87</v>
      </c>
      <c r="L70" s="6" t="s">
        <v>9</v>
      </c>
      <c r="M70" s="6"/>
      <c r="N70" s="6"/>
      <c r="O70" s="6"/>
      <c r="P70" s="6">
        <v>1</v>
      </c>
      <c r="Q70" s="8">
        <v>23.79</v>
      </c>
    </row>
    <row r="71" spans="1:17" ht="31.5" x14ac:dyDescent="0.25">
      <c r="A71" s="2" t="str">
        <f t="shared" si="5"/>
        <v>The Americas</v>
      </c>
      <c r="B71" s="12" t="s">
        <v>61</v>
      </c>
      <c r="C71" s="6">
        <v>1</v>
      </c>
      <c r="D71" s="6">
        <v>31.56</v>
      </c>
      <c r="E71" s="6">
        <v>78.28</v>
      </c>
      <c r="F71" s="6">
        <v>14.84</v>
      </c>
      <c r="G71" s="6" t="s">
        <v>9</v>
      </c>
      <c r="H71" s="6">
        <v>27.05</v>
      </c>
      <c r="J71" s="2" t="str">
        <f t="shared" si="6"/>
        <v>The Americas</v>
      </c>
      <c r="K71" s="9" t="s">
        <v>61</v>
      </c>
      <c r="L71" s="6">
        <v>5</v>
      </c>
      <c r="M71" s="6">
        <v>25.98</v>
      </c>
      <c r="N71" s="6">
        <v>78.3</v>
      </c>
      <c r="O71" s="6">
        <v>10.07</v>
      </c>
      <c r="P71" s="6">
        <v>38.79</v>
      </c>
      <c r="Q71" s="8">
        <v>14.89</v>
      </c>
    </row>
    <row r="72" spans="1:17" ht="32.25" customHeight="1" x14ac:dyDescent="0.25">
      <c r="A72" s="2" t="str">
        <f t="shared" si="5"/>
        <v>The Americas</v>
      </c>
      <c r="B72" s="12" t="s">
        <v>56</v>
      </c>
      <c r="C72" s="6">
        <v>4</v>
      </c>
      <c r="D72" s="6">
        <v>44.84</v>
      </c>
      <c r="E72" s="6">
        <v>63.39</v>
      </c>
      <c r="F72" s="6">
        <v>15.43</v>
      </c>
      <c r="G72" s="6" t="s">
        <v>9</v>
      </c>
      <c r="H72" s="6">
        <v>92.18</v>
      </c>
      <c r="J72" s="2" t="str">
        <f t="shared" si="6"/>
        <v>The Americas</v>
      </c>
      <c r="K72" s="9" t="s">
        <v>65</v>
      </c>
      <c r="L72" s="6">
        <v>11</v>
      </c>
      <c r="M72" s="6">
        <v>20.440000000000001</v>
      </c>
      <c r="N72" s="6">
        <v>59.98</v>
      </c>
      <c r="O72" s="6">
        <v>3.03</v>
      </c>
      <c r="P72" s="6">
        <v>50.94</v>
      </c>
      <c r="Q72" s="8">
        <v>18.86</v>
      </c>
    </row>
    <row r="73" spans="1:17" x14ac:dyDescent="0.25">
      <c r="A73" s="2" t="str">
        <f t="shared" si="5"/>
        <v>The Americas</v>
      </c>
      <c r="B73" s="12" t="s">
        <v>65</v>
      </c>
      <c r="C73" s="6">
        <v>9</v>
      </c>
      <c r="D73" s="6">
        <v>25.06</v>
      </c>
      <c r="E73" s="6">
        <v>73.650000000000006</v>
      </c>
      <c r="F73" s="6">
        <v>5.17</v>
      </c>
      <c r="G73" s="6">
        <v>73.790000000000006</v>
      </c>
      <c r="H73" s="6">
        <v>14.03</v>
      </c>
      <c r="J73" s="2" t="str">
        <f t="shared" si="6"/>
        <v>The Americas</v>
      </c>
      <c r="K73" s="9" t="s">
        <v>56</v>
      </c>
      <c r="L73" s="6">
        <v>10</v>
      </c>
      <c r="M73" s="6">
        <v>26.67</v>
      </c>
      <c r="N73" s="6">
        <v>61.7</v>
      </c>
      <c r="O73" s="6">
        <v>12.83</v>
      </c>
      <c r="P73" s="6"/>
      <c r="Q73" s="8">
        <v>23.96</v>
      </c>
    </row>
    <row r="74" spans="1:17" x14ac:dyDescent="0.25">
      <c r="A74" s="2" t="str">
        <f t="shared" si="5"/>
        <v>The Americas</v>
      </c>
      <c r="B74" s="12" t="s">
        <v>71</v>
      </c>
      <c r="C74" s="6">
        <v>15</v>
      </c>
      <c r="D74" s="6">
        <v>15.35</v>
      </c>
      <c r="E74" s="6">
        <v>80.61</v>
      </c>
      <c r="F74" s="6">
        <v>3.2</v>
      </c>
      <c r="G74" s="6" t="s">
        <v>9</v>
      </c>
      <c r="H74" s="6">
        <v>14.03</v>
      </c>
      <c r="J74" s="2" t="str">
        <f t="shared" si="6"/>
        <v>The Americas</v>
      </c>
      <c r="K74" s="9" t="s">
        <v>92</v>
      </c>
      <c r="L74" s="6" t="s">
        <v>9</v>
      </c>
      <c r="M74" s="6" t="s">
        <v>9</v>
      </c>
      <c r="N74" s="6" t="s">
        <v>9</v>
      </c>
      <c r="O74" s="6">
        <v>1.32</v>
      </c>
      <c r="P74" s="6" t="s">
        <v>9</v>
      </c>
      <c r="Q74" s="8" t="s">
        <v>9</v>
      </c>
    </row>
    <row r="75" spans="1:17" x14ac:dyDescent="0.25">
      <c r="A75" s="2" t="str">
        <f t="shared" si="5"/>
        <v>The Americas</v>
      </c>
      <c r="B75" s="12" t="s">
        <v>92</v>
      </c>
      <c r="C75" s="6" t="s">
        <v>9</v>
      </c>
      <c r="D75" s="6" t="s">
        <v>9</v>
      </c>
      <c r="E75" s="6" t="s">
        <v>9</v>
      </c>
      <c r="F75" s="6">
        <v>1.59</v>
      </c>
      <c r="G75" s="6" t="s">
        <v>9</v>
      </c>
      <c r="H75" s="6" t="s">
        <v>9</v>
      </c>
      <c r="J75" s="2" t="str">
        <f t="shared" si="6"/>
        <v>The Americas</v>
      </c>
      <c r="K75" s="9" t="s">
        <v>66</v>
      </c>
      <c r="L75" s="6">
        <v>18</v>
      </c>
      <c r="M75" s="6">
        <v>7.37</v>
      </c>
      <c r="N75" s="6">
        <v>57.85</v>
      </c>
      <c r="O75" s="6">
        <v>6.64</v>
      </c>
      <c r="P75" s="6">
        <v>1.01</v>
      </c>
      <c r="Q75" s="8">
        <v>7.59</v>
      </c>
    </row>
    <row r="76" spans="1:17" ht="48" customHeight="1" x14ac:dyDescent="0.25">
      <c r="A76" s="2" t="str">
        <f t="shared" si="5"/>
        <v>The Americas</v>
      </c>
      <c r="B76" s="12" t="s">
        <v>85</v>
      </c>
      <c r="C76" s="6"/>
      <c r="D76" s="6"/>
      <c r="E76" s="6"/>
      <c r="F76" s="6"/>
      <c r="G76" s="6"/>
      <c r="H76" s="6"/>
      <c r="J76" s="2" t="str">
        <f t="shared" si="6"/>
        <v>The Americas</v>
      </c>
      <c r="K76" s="9" t="s">
        <v>81</v>
      </c>
      <c r="L76" s="6" t="s">
        <v>9</v>
      </c>
      <c r="M76" s="6" t="s">
        <v>9</v>
      </c>
      <c r="N76" s="6">
        <v>78.959999999999994</v>
      </c>
      <c r="O76" s="6">
        <v>1.75</v>
      </c>
      <c r="P76" s="6" t="s">
        <v>9</v>
      </c>
      <c r="Q76" s="8" t="s">
        <v>9</v>
      </c>
    </row>
    <row r="77" spans="1:17" ht="32.25" customHeight="1" x14ac:dyDescent="0.25">
      <c r="A77" s="2" t="str">
        <f t="shared" si="5"/>
        <v>The Americas</v>
      </c>
      <c r="B77" s="12" t="s">
        <v>66</v>
      </c>
      <c r="C77" s="6">
        <v>10</v>
      </c>
      <c r="D77" s="6">
        <v>23.56</v>
      </c>
      <c r="E77" s="6">
        <v>59.04</v>
      </c>
      <c r="F77" s="6">
        <v>15.79</v>
      </c>
      <c r="G77" s="6" t="s">
        <v>9</v>
      </c>
      <c r="H77" s="6">
        <v>14.03</v>
      </c>
      <c r="J77" s="2" t="str">
        <f t="shared" si="6"/>
        <v>The Americas</v>
      </c>
      <c r="K77" s="9" t="s">
        <v>77</v>
      </c>
      <c r="L77" s="6" t="s">
        <v>9</v>
      </c>
      <c r="M77" s="6" t="s">
        <v>9</v>
      </c>
      <c r="N77" s="6">
        <v>73.739999999999995</v>
      </c>
      <c r="O77" s="6" t="s">
        <v>9</v>
      </c>
      <c r="P77" s="6" t="s">
        <v>9</v>
      </c>
      <c r="Q77" s="8" t="s">
        <v>9</v>
      </c>
    </row>
    <row r="78" spans="1:17" x14ac:dyDescent="0.25">
      <c r="A78" s="2" t="str">
        <f t="shared" si="5"/>
        <v>The Americas</v>
      </c>
      <c r="B78" s="12" t="s">
        <v>81</v>
      </c>
      <c r="C78" s="6" t="s">
        <v>9</v>
      </c>
      <c r="D78" s="6" t="s">
        <v>9</v>
      </c>
      <c r="E78" s="6">
        <v>75.03</v>
      </c>
      <c r="F78" s="6">
        <v>6.49</v>
      </c>
      <c r="G78" s="6" t="s">
        <v>9</v>
      </c>
      <c r="H78" s="6" t="s">
        <v>9</v>
      </c>
      <c r="J78" s="2" t="str">
        <f t="shared" si="6"/>
        <v>The Americas</v>
      </c>
      <c r="K78" s="9" t="s">
        <v>200</v>
      </c>
      <c r="L78" s="6">
        <v>15</v>
      </c>
      <c r="M78" s="6">
        <v>16.78</v>
      </c>
      <c r="N78" s="6">
        <v>78.36</v>
      </c>
      <c r="O78" s="6">
        <v>4.87</v>
      </c>
      <c r="P78" s="6"/>
      <c r="Q78" s="8">
        <v>12.37</v>
      </c>
    </row>
    <row r="79" spans="1:17" x14ac:dyDescent="0.25">
      <c r="A79" s="2" t="str">
        <f t="shared" si="5"/>
        <v>The Americas</v>
      </c>
      <c r="B79" s="12" t="s">
        <v>77</v>
      </c>
      <c r="C79" s="6" t="s">
        <v>9</v>
      </c>
      <c r="D79" s="6" t="s">
        <v>9</v>
      </c>
      <c r="E79" s="6">
        <v>85.93</v>
      </c>
      <c r="F79" s="6"/>
      <c r="G79" s="6" t="s">
        <v>9</v>
      </c>
      <c r="H79" s="6" t="s">
        <v>9</v>
      </c>
      <c r="J79" s="2" t="str">
        <f t="shared" si="6"/>
        <v>The Americas</v>
      </c>
      <c r="K79" s="9" t="s">
        <v>80</v>
      </c>
      <c r="L79" s="6"/>
      <c r="M79" s="6"/>
      <c r="N79" s="6">
        <v>76.11</v>
      </c>
      <c r="O79" s="6">
        <v>11.34</v>
      </c>
      <c r="P79" s="6"/>
      <c r="Q79" s="8"/>
    </row>
    <row r="80" spans="1:17" ht="32.25" customHeight="1" x14ac:dyDescent="0.25">
      <c r="A80" s="2" t="str">
        <f t="shared" si="5"/>
        <v>The Americas</v>
      </c>
      <c r="B80" s="12" t="s">
        <v>80</v>
      </c>
      <c r="C80" s="6" t="s">
        <v>9</v>
      </c>
      <c r="D80" s="6" t="s">
        <v>9</v>
      </c>
      <c r="E80" s="6">
        <v>78.31</v>
      </c>
      <c r="F80" s="6">
        <v>14.25</v>
      </c>
      <c r="G80" s="6" t="s">
        <v>9</v>
      </c>
      <c r="H80" s="6" t="s">
        <v>9</v>
      </c>
      <c r="J80" s="2" t="str">
        <f t="shared" si="6"/>
        <v>The Americas</v>
      </c>
      <c r="K80" s="9" t="s">
        <v>58</v>
      </c>
      <c r="L80" s="6">
        <v>1</v>
      </c>
      <c r="M80" s="6">
        <v>44.65</v>
      </c>
      <c r="N80" s="6">
        <v>63.43</v>
      </c>
      <c r="O80" s="6">
        <v>38.06</v>
      </c>
      <c r="P80" s="6">
        <v>57.32</v>
      </c>
      <c r="Q80" s="8">
        <v>28.73</v>
      </c>
    </row>
    <row r="81" spans="1:17" x14ac:dyDescent="0.25">
      <c r="A81" s="2" t="str">
        <f t="shared" si="5"/>
        <v>The Americas</v>
      </c>
      <c r="B81" s="12" t="s">
        <v>58</v>
      </c>
      <c r="C81" s="6">
        <v>5</v>
      </c>
      <c r="D81" s="6">
        <v>40.700000000000003</v>
      </c>
      <c r="E81" s="6">
        <v>65.459999999999994</v>
      </c>
      <c r="F81" s="6">
        <v>44.93</v>
      </c>
      <c r="G81" s="6">
        <v>66.510000000000005</v>
      </c>
      <c r="H81" s="6">
        <v>14.03</v>
      </c>
      <c r="J81" s="2" t="str">
        <f t="shared" si="6"/>
        <v>The Americas</v>
      </c>
      <c r="K81" s="9" t="s">
        <v>205</v>
      </c>
      <c r="L81" s="6" t="s">
        <v>9</v>
      </c>
      <c r="M81" s="6" t="s">
        <v>9</v>
      </c>
      <c r="N81" s="6" t="s">
        <v>9</v>
      </c>
      <c r="O81" s="6">
        <v>1.69</v>
      </c>
      <c r="P81" s="6" t="s">
        <v>9</v>
      </c>
      <c r="Q81" s="8" t="s">
        <v>9</v>
      </c>
    </row>
    <row r="82" spans="1:17" x14ac:dyDescent="0.25">
      <c r="A82" s="2" t="str">
        <f t="shared" si="5"/>
        <v>The Americas</v>
      </c>
      <c r="B82" s="12" t="s">
        <v>76</v>
      </c>
      <c r="C82" s="6">
        <v>20</v>
      </c>
      <c r="D82" s="6">
        <v>5.67</v>
      </c>
      <c r="E82" s="6">
        <v>74.09</v>
      </c>
      <c r="F82" s="6">
        <v>2.46</v>
      </c>
      <c r="G82" s="6" t="s">
        <v>9</v>
      </c>
      <c r="H82" s="6">
        <v>1</v>
      </c>
      <c r="J82" s="2" t="str">
        <f t="shared" si="6"/>
        <v>The Americas</v>
      </c>
      <c r="K82" s="9" t="s">
        <v>76</v>
      </c>
      <c r="L82" s="6">
        <v>19</v>
      </c>
      <c r="M82" s="6">
        <v>5.12</v>
      </c>
      <c r="N82" s="6">
        <v>73.22</v>
      </c>
      <c r="O82" s="6">
        <v>1.83</v>
      </c>
      <c r="P82" s="6"/>
      <c r="Q82" s="8">
        <v>1</v>
      </c>
    </row>
    <row r="83" spans="1:17" x14ac:dyDescent="0.25">
      <c r="A83" s="2" t="str">
        <f t="shared" si="5"/>
        <v>The Americas</v>
      </c>
      <c r="B83" s="12" t="s">
        <v>74</v>
      </c>
      <c r="C83" s="6">
        <v>19</v>
      </c>
      <c r="D83" s="6">
        <v>10.96</v>
      </c>
      <c r="E83" s="6">
        <v>88.87</v>
      </c>
      <c r="F83" s="6">
        <v>10.45</v>
      </c>
      <c r="G83" s="6">
        <v>15.56</v>
      </c>
      <c r="H83" s="6">
        <v>1</v>
      </c>
      <c r="J83" s="2" t="str">
        <f t="shared" si="6"/>
        <v>The Americas</v>
      </c>
      <c r="K83" s="9" t="s">
        <v>74</v>
      </c>
      <c r="L83" s="6">
        <v>17</v>
      </c>
      <c r="M83" s="6">
        <v>9.39</v>
      </c>
      <c r="N83" s="6">
        <v>85.82</v>
      </c>
      <c r="O83" s="6">
        <v>8.35</v>
      </c>
      <c r="P83" s="6">
        <v>10.84</v>
      </c>
      <c r="Q83" s="8">
        <v>1</v>
      </c>
    </row>
    <row r="84" spans="1:17" ht="32.25" customHeight="1" x14ac:dyDescent="0.25">
      <c r="A84" s="2" t="str">
        <f t="shared" si="5"/>
        <v>The Americas</v>
      </c>
      <c r="B84" s="12" t="s">
        <v>69</v>
      </c>
      <c r="C84" s="6">
        <v>14</v>
      </c>
      <c r="D84" s="6">
        <v>20.61</v>
      </c>
      <c r="E84" s="6">
        <v>75.02</v>
      </c>
      <c r="F84" s="6">
        <v>2.2400000000000002</v>
      </c>
      <c r="G84" s="6">
        <v>51.96</v>
      </c>
      <c r="H84" s="6" t="s">
        <v>9</v>
      </c>
      <c r="J84" s="2" t="str">
        <f t="shared" si="6"/>
        <v>The Americas</v>
      </c>
      <c r="K84" s="9" t="s">
        <v>69</v>
      </c>
      <c r="L84" s="6">
        <v>14</v>
      </c>
      <c r="M84" s="6">
        <v>19.86</v>
      </c>
      <c r="N84" s="6">
        <v>64.14</v>
      </c>
      <c r="O84" s="6">
        <v>2.6</v>
      </c>
      <c r="P84" s="6">
        <v>47.03</v>
      </c>
      <c r="Q84" s="8" t="s">
        <v>9</v>
      </c>
    </row>
    <row r="85" spans="1:17" ht="47.25" customHeight="1" x14ac:dyDescent="0.25">
      <c r="A85" s="2" t="str">
        <f t="shared" si="5"/>
        <v>The Americas</v>
      </c>
      <c r="B85" s="12" t="s">
        <v>73</v>
      </c>
      <c r="C85" s="6">
        <v>18</v>
      </c>
      <c r="D85" s="6">
        <v>10.98</v>
      </c>
      <c r="E85" s="6">
        <v>66.41</v>
      </c>
      <c r="F85" s="6">
        <v>8.1</v>
      </c>
      <c r="G85" s="6">
        <v>1</v>
      </c>
      <c r="H85" s="6">
        <v>27.05</v>
      </c>
      <c r="J85" s="2" t="str">
        <f t="shared" si="6"/>
        <v>The Americas</v>
      </c>
      <c r="K85" s="9" t="s">
        <v>73</v>
      </c>
      <c r="L85" s="6">
        <v>8</v>
      </c>
      <c r="M85" s="6">
        <v>23.26</v>
      </c>
      <c r="N85" s="6">
        <v>63.42</v>
      </c>
      <c r="O85" s="6">
        <v>4.93</v>
      </c>
      <c r="P85" s="6">
        <v>20.45</v>
      </c>
      <c r="Q85" s="8">
        <v>45.74</v>
      </c>
    </row>
    <row r="86" spans="1:17" ht="31.5" x14ac:dyDescent="0.25">
      <c r="A86" s="2" t="str">
        <f t="shared" si="5"/>
        <v>The Americas</v>
      </c>
      <c r="B86" s="12" t="s">
        <v>90</v>
      </c>
      <c r="C86" s="6" t="s">
        <v>9</v>
      </c>
      <c r="D86" s="6" t="s">
        <v>9</v>
      </c>
      <c r="E86" s="6" t="s">
        <v>9</v>
      </c>
      <c r="F86" s="6">
        <v>8.32</v>
      </c>
      <c r="G86" s="6" t="s">
        <v>9</v>
      </c>
      <c r="H86" s="6" t="s">
        <v>9</v>
      </c>
      <c r="J86" s="2" t="str">
        <f t="shared" si="6"/>
        <v>The Americas</v>
      </c>
      <c r="K86" s="9" t="s">
        <v>222</v>
      </c>
      <c r="L86" s="6" t="s">
        <v>9</v>
      </c>
      <c r="M86" s="6" t="s">
        <v>9</v>
      </c>
      <c r="N86" s="6" t="s">
        <v>9</v>
      </c>
      <c r="O86" s="6">
        <v>9.39</v>
      </c>
      <c r="P86" s="6"/>
      <c r="Q86" s="8" t="s">
        <v>9</v>
      </c>
    </row>
    <row r="87" spans="1:17" ht="48" customHeight="1" x14ac:dyDescent="0.25">
      <c r="A87" s="2" t="str">
        <f t="shared" si="5"/>
        <v>The Americas</v>
      </c>
      <c r="B87" s="12" t="s">
        <v>79</v>
      </c>
      <c r="C87" s="6" t="s">
        <v>9</v>
      </c>
      <c r="D87" s="6" t="s">
        <v>9</v>
      </c>
      <c r="E87" s="6">
        <v>52.6</v>
      </c>
      <c r="F87" s="6">
        <v>41.93</v>
      </c>
      <c r="G87" s="6" t="s">
        <v>9</v>
      </c>
      <c r="H87" s="6" t="s">
        <v>9</v>
      </c>
      <c r="J87" s="2" t="str">
        <f t="shared" si="6"/>
        <v>The Americas</v>
      </c>
      <c r="K87" s="9" t="s">
        <v>203</v>
      </c>
      <c r="L87" s="6" t="s">
        <v>9</v>
      </c>
      <c r="M87" s="6"/>
      <c r="N87" s="6"/>
      <c r="O87" s="6">
        <v>7.59</v>
      </c>
      <c r="P87" s="6"/>
      <c r="Q87" s="8"/>
    </row>
    <row r="88" spans="1:17" ht="47.25" x14ac:dyDescent="0.25">
      <c r="A88" s="2" t="str">
        <f t="shared" si="5"/>
        <v>The Americas</v>
      </c>
      <c r="B88" s="12" t="s">
        <v>84</v>
      </c>
      <c r="C88" s="6" t="s">
        <v>9</v>
      </c>
      <c r="D88" s="6" t="s">
        <v>9</v>
      </c>
      <c r="E88" s="6">
        <v>57.51</v>
      </c>
      <c r="F88" s="6">
        <v>9.7100000000000009</v>
      </c>
      <c r="G88" s="6" t="s">
        <v>9</v>
      </c>
      <c r="H88" s="6" t="s">
        <v>9</v>
      </c>
      <c r="J88" s="2" t="str">
        <f t="shared" si="6"/>
        <v>The Americas</v>
      </c>
      <c r="K88" s="9" t="s">
        <v>202</v>
      </c>
      <c r="L88" s="6"/>
      <c r="M88" s="6"/>
      <c r="N88" s="6"/>
      <c r="O88" s="6">
        <v>5.01</v>
      </c>
      <c r="P88" s="6"/>
      <c r="Q88" s="8" t="s">
        <v>9</v>
      </c>
    </row>
    <row r="89" spans="1:17" ht="48" customHeight="1" x14ac:dyDescent="0.25">
      <c r="A89" s="2" t="str">
        <f t="shared" si="5"/>
        <v>The Americas</v>
      </c>
      <c r="B89" s="12" t="s">
        <v>91</v>
      </c>
      <c r="C89" s="6" t="s">
        <v>9</v>
      </c>
      <c r="D89" s="6" t="s">
        <v>9</v>
      </c>
      <c r="E89" s="6" t="s">
        <v>9</v>
      </c>
      <c r="F89" s="6">
        <v>7.88</v>
      </c>
      <c r="G89" s="6" t="s">
        <v>9</v>
      </c>
      <c r="H89" s="6" t="s">
        <v>9</v>
      </c>
      <c r="J89" s="2" t="str">
        <f t="shared" si="6"/>
        <v>The Americas</v>
      </c>
      <c r="K89" s="9" t="s">
        <v>91</v>
      </c>
      <c r="L89" s="6" t="s">
        <v>9</v>
      </c>
      <c r="M89" s="6"/>
      <c r="N89" s="6"/>
      <c r="O89" s="6">
        <v>2.27</v>
      </c>
      <c r="P89" s="6"/>
      <c r="Q89" s="8" t="s">
        <v>9</v>
      </c>
    </row>
    <row r="90" spans="1:17" ht="31.5" x14ac:dyDescent="0.25">
      <c r="A90" s="2" t="str">
        <f t="shared" si="5"/>
        <v>The Americas</v>
      </c>
      <c r="B90" s="12" t="s">
        <v>75</v>
      </c>
      <c r="C90" s="6">
        <v>21</v>
      </c>
      <c r="D90" s="6">
        <v>9.39</v>
      </c>
      <c r="E90" s="6" t="s">
        <v>9</v>
      </c>
      <c r="F90" s="6">
        <v>100</v>
      </c>
      <c r="G90" s="6">
        <v>8.2799999999999994</v>
      </c>
      <c r="H90" s="6">
        <v>1</v>
      </c>
      <c r="J90" s="2" t="str">
        <f t="shared" si="6"/>
        <v>The Americas</v>
      </c>
      <c r="K90" s="9" t="s">
        <v>201</v>
      </c>
      <c r="L90" s="6">
        <v>20</v>
      </c>
      <c r="M90" s="6">
        <v>9.76</v>
      </c>
      <c r="N90" s="6"/>
      <c r="O90" s="6">
        <v>87.45</v>
      </c>
      <c r="P90" s="6">
        <v>10.62</v>
      </c>
      <c r="Q90" s="8">
        <v>1</v>
      </c>
    </row>
    <row r="91" spans="1:17" ht="48" customHeight="1" x14ac:dyDescent="0.25">
      <c r="A91" s="2" t="str">
        <f t="shared" si="5"/>
        <v>The Americas</v>
      </c>
      <c r="B91" s="12" t="s">
        <v>57</v>
      </c>
      <c r="C91" s="6">
        <v>2</v>
      </c>
      <c r="D91" s="6">
        <v>44.14</v>
      </c>
      <c r="E91" s="6">
        <v>63.88</v>
      </c>
      <c r="F91" s="6">
        <v>47.94</v>
      </c>
      <c r="G91" s="6">
        <v>88.35</v>
      </c>
      <c r="H91" s="6">
        <v>14.03</v>
      </c>
      <c r="J91" s="2" t="str">
        <f t="shared" si="6"/>
        <v>The Americas</v>
      </c>
      <c r="K91" s="9" t="s">
        <v>57</v>
      </c>
      <c r="L91" s="6">
        <v>2</v>
      </c>
      <c r="M91" s="6">
        <v>43.13</v>
      </c>
      <c r="N91" s="6">
        <v>62.31</v>
      </c>
      <c r="O91" s="6">
        <v>42.33</v>
      </c>
      <c r="P91" s="6">
        <v>71.98</v>
      </c>
      <c r="Q91" s="8">
        <v>18.23</v>
      </c>
    </row>
    <row r="92" spans="1:17" ht="32.25" customHeight="1" x14ac:dyDescent="0.25">
      <c r="A92" s="2" t="str">
        <f t="shared" si="5"/>
        <v>The Americas</v>
      </c>
      <c r="B92" s="12" t="s">
        <v>72</v>
      </c>
      <c r="C92" s="6">
        <v>16</v>
      </c>
      <c r="D92" s="6">
        <v>12.84</v>
      </c>
      <c r="E92" s="6">
        <v>69.95</v>
      </c>
      <c r="F92" s="6">
        <v>3.34</v>
      </c>
      <c r="G92" s="6">
        <v>8.2799999999999994</v>
      </c>
      <c r="H92" s="6">
        <v>14.03</v>
      </c>
      <c r="J92" s="2" t="str">
        <f t="shared" si="6"/>
        <v>The Americas</v>
      </c>
      <c r="K92" s="9" t="s">
        <v>72</v>
      </c>
      <c r="L92" s="6">
        <v>13</v>
      </c>
      <c r="M92" s="6">
        <v>14.23</v>
      </c>
      <c r="N92" s="6">
        <v>61.76</v>
      </c>
      <c r="O92" s="6">
        <v>2.74</v>
      </c>
      <c r="P92" s="6">
        <v>16.29</v>
      </c>
      <c r="Q92" s="8">
        <v>14.87</v>
      </c>
    </row>
    <row r="93" spans="1:17" ht="32.25" customHeight="1" x14ac:dyDescent="0.25">
      <c r="A93" s="2" t="str">
        <f t="shared" si="5"/>
        <v>The Americas</v>
      </c>
      <c r="B93" s="12" t="s">
        <v>83</v>
      </c>
      <c r="C93" s="6" t="s">
        <v>9</v>
      </c>
      <c r="D93" s="6" t="s">
        <v>9</v>
      </c>
      <c r="E93" s="6">
        <v>65.59</v>
      </c>
      <c r="F93" s="6">
        <v>6.49</v>
      </c>
      <c r="G93" s="6" t="s">
        <v>9</v>
      </c>
      <c r="H93" s="6" t="s">
        <v>9</v>
      </c>
      <c r="J93" s="2" t="str">
        <f t="shared" si="6"/>
        <v>The Americas</v>
      </c>
      <c r="K93" s="9" t="s">
        <v>83</v>
      </c>
      <c r="L93" s="6"/>
      <c r="M93" s="6"/>
      <c r="N93" s="6">
        <v>64.41</v>
      </c>
      <c r="O93" s="6"/>
      <c r="P93" s="6"/>
      <c r="Q93" s="8"/>
    </row>
    <row r="94" spans="1:17" ht="31.5" customHeight="1" x14ac:dyDescent="0.25">
      <c r="C94" s="4"/>
      <c r="D94" s="18">
        <f>AVERAGE(D57:D93)</f>
        <v>24.582857142857144</v>
      </c>
      <c r="E94" s="18">
        <f t="shared" ref="E94:Q94" si="7">AVERAGE(E57:E93)</f>
        <v>68.010714285714286</v>
      </c>
      <c r="F94" s="18">
        <f t="shared" si="7"/>
        <v>18.897647058823534</v>
      </c>
      <c r="G94" s="18">
        <f t="shared" si="7"/>
        <v>36.760624999999997</v>
      </c>
      <c r="H94" s="18">
        <f t="shared" si="7"/>
        <v>22.254210526315784</v>
      </c>
      <c r="L94" s="18"/>
      <c r="M94" s="18">
        <f t="shared" si="7"/>
        <v>21.936190476190475</v>
      </c>
      <c r="N94" s="18">
        <f t="shared" si="7"/>
        <v>64.815000000000012</v>
      </c>
      <c r="O94" s="18">
        <f t="shared" si="7"/>
        <v>14.339411764705879</v>
      </c>
      <c r="P94" s="18">
        <f t="shared" si="7"/>
        <v>29.788499999999992</v>
      </c>
      <c r="Q94" s="18">
        <f t="shared" si="7"/>
        <v>20.032105263157899</v>
      </c>
    </row>
    <row r="95" spans="1:17" x14ac:dyDescent="0.25">
      <c r="C95" s="4"/>
      <c r="D95" s="4"/>
      <c r="E95" s="4"/>
      <c r="F95" s="4"/>
      <c r="G95" s="4"/>
      <c r="H95" s="4"/>
      <c r="L95" s="4"/>
      <c r="M95" s="4"/>
      <c r="N95" s="4"/>
      <c r="O95" s="4"/>
      <c r="P95" s="4"/>
      <c r="Q95" s="4"/>
    </row>
    <row r="96" spans="1:17" ht="32.25" customHeight="1" x14ac:dyDescent="0.25">
      <c r="A96" s="2" t="s">
        <v>2</v>
      </c>
      <c r="B96" s="12" t="s">
        <v>131</v>
      </c>
      <c r="C96" s="6" t="s">
        <v>9</v>
      </c>
      <c r="D96" s="6" t="s">
        <v>9</v>
      </c>
      <c r="E96" s="6">
        <v>60.46</v>
      </c>
      <c r="F96" s="6" t="s">
        <v>9</v>
      </c>
      <c r="G96" s="6">
        <v>1</v>
      </c>
      <c r="H96" s="6" t="s">
        <v>9</v>
      </c>
      <c r="J96" s="2" t="str">
        <f t="shared" si="6"/>
        <v>Asia</v>
      </c>
      <c r="K96" s="9" t="s">
        <v>131</v>
      </c>
      <c r="L96" s="6">
        <v>32</v>
      </c>
      <c r="M96" s="6">
        <v>6.06</v>
      </c>
      <c r="N96" s="6">
        <v>62.01</v>
      </c>
      <c r="O96" s="6">
        <v>3.6</v>
      </c>
      <c r="P96" s="6">
        <v>1</v>
      </c>
      <c r="Q96" s="8" t="s">
        <v>9</v>
      </c>
    </row>
    <row r="97" spans="1:17" ht="48" customHeight="1" x14ac:dyDescent="0.25">
      <c r="A97" s="2" t="str">
        <f>A96</f>
        <v>Asia</v>
      </c>
      <c r="B97" s="12" t="s">
        <v>120</v>
      </c>
      <c r="C97" s="6">
        <v>21</v>
      </c>
      <c r="D97" s="6">
        <v>9.19</v>
      </c>
      <c r="E97" s="6">
        <v>56.66</v>
      </c>
      <c r="F97" s="6">
        <v>8.1</v>
      </c>
      <c r="G97" s="6">
        <v>15.56</v>
      </c>
      <c r="H97" s="6">
        <v>1</v>
      </c>
      <c r="J97" s="2" t="str">
        <f t="shared" si="6"/>
        <v>Asia</v>
      </c>
      <c r="K97" s="9" t="s">
        <v>120</v>
      </c>
      <c r="L97" s="6">
        <v>19</v>
      </c>
      <c r="M97" s="6">
        <v>10.28</v>
      </c>
      <c r="N97" s="6">
        <v>50.85</v>
      </c>
      <c r="O97" s="6">
        <v>5.73</v>
      </c>
      <c r="P97" s="6">
        <v>38.340000000000003</v>
      </c>
      <c r="Q97" s="8">
        <v>1</v>
      </c>
    </row>
    <row r="98" spans="1:17" x14ac:dyDescent="0.25">
      <c r="A98" s="2" t="str">
        <f t="shared" ref="A98:A144" si="8">A97</f>
        <v>Asia</v>
      </c>
      <c r="B98" s="12" t="s">
        <v>105</v>
      </c>
      <c r="C98" s="6">
        <v>10</v>
      </c>
      <c r="D98" s="6">
        <v>29.33</v>
      </c>
      <c r="E98" s="6">
        <v>64.28</v>
      </c>
      <c r="F98" s="6">
        <v>4.4400000000000004</v>
      </c>
      <c r="G98" s="6">
        <v>88.35</v>
      </c>
      <c r="H98" s="6" t="s">
        <v>9</v>
      </c>
      <c r="J98" s="2" t="str">
        <f t="shared" si="6"/>
        <v>Asia</v>
      </c>
      <c r="K98" s="9" t="s">
        <v>105</v>
      </c>
      <c r="L98" s="6">
        <v>13</v>
      </c>
      <c r="M98" s="6">
        <v>21.17</v>
      </c>
      <c r="N98" s="6">
        <v>63.13</v>
      </c>
      <c r="O98" s="6">
        <v>2.0499999999999998</v>
      </c>
      <c r="P98" s="6">
        <v>73.459999999999994</v>
      </c>
      <c r="Q98" s="8" t="s">
        <v>9</v>
      </c>
    </row>
    <row r="99" spans="1:17" ht="32.25" customHeight="1" x14ac:dyDescent="0.25">
      <c r="A99" s="2" t="str">
        <f t="shared" si="8"/>
        <v>Asia</v>
      </c>
      <c r="B99" s="12" t="s">
        <v>129</v>
      </c>
      <c r="C99" s="6" t="s">
        <v>9</v>
      </c>
      <c r="D99" s="6" t="s">
        <v>9</v>
      </c>
      <c r="E99" s="6">
        <v>77.02</v>
      </c>
      <c r="F99" s="6">
        <v>17.989999999999998</v>
      </c>
      <c r="G99" s="6" t="s">
        <v>9</v>
      </c>
      <c r="H99" s="6" t="s">
        <v>9</v>
      </c>
      <c r="J99" s="2" t="str">
        <f t="shared" si="6"/>
        <v>Asia</v>
      </c>
      <c r="K99" s="9" t="s">
        <v>129</v>
      </c>
      <c r="L99" s="6" t="s">
        <v>9</v>
      </c>
      <c r="M99" s="6" t="s">
        <v>9</v>
      </c>
      <c r="N99" s="6">
        <v>78.959999999999994</v>
      </c>
      <c r="O99" s="6">
        <v>6.53</v>
      </c>
      <c r="P99" s="6" t="s">
        <v>9</v>
      </c>
      <c r="Q99" s="8" t="s">
        <v>9</v>
      </c>
    </row>
    <row r="100" spans="1:17" ht="48" customHeight="1" x14ac:dyDescent="0.25">
      <c r="A100" s="2" t="str">
        <f t="shared" si="8"/>
        <v>Asia</v>
      </c>
      <c r="B100" s="12" t="s">
        <v>130</v>
      </c>
      <c r="C100" s="6" t="s">
        <v>9</v>
      </c>
      <c r="D100" s="6" t="s">
        <v>9</v>
      </c>
      <c r="E100" s="6">
        <v>91.12</v>
      </c>
      <c r="F100" s="6">
        <v>2.46</v>
      </c>
      <c r="G100" s="6" t="s">
        <v>9</v>
      </c>
      <c r="H100" s="6" t="s">
        <v>9</v>
      </c>
      <c r="J100" s="2" t="str">
        <f t="shared" si="6"/>
        <v>Asia</v>
      </c>
      <c r="K100" s="9" t="s">
        <v>130</v>
      </c>
      <c r="L100" s="6">
        <v>18</v>
      </c>
      <c r="M100" s="6">
        <v>13.75</v>
      </c>
      <c r="N100" s="6">
        <v>81.97</v>
      </c>
      <c r="O100" s="6">
        <v>2.2999999999999998</v>
      </c>
      <c r="P100" s="6">
        <v>13.79</v>
      </c>
      <c r="Q100" s="8" t="s">
        <v>9</v>
      </c>
    </row>
    <row r="101" spans="1:17" ht="32.25" customHeight="1" x14ac:dyDescent="0.25">
      <c r="A101" s="2" t="str">
        <f t="shared" si="8"/>
        <v>Asia</v>
      </c>
      <c r="B101" s="12" t="s">
        <v>127</v>
      </c>
      <c r="C101" s="6" t="s">
        <v>9</v>
      </c>
      <c r="D101" s="6" t="s">
        <v>9</v>
      </c>
      <c r="E101" s="6">
        <v>91.51</v>
      </c>
      <c r="F101" s="6" t="s">
        <v>9</v>
      </c>
      <c r="G101" s="6"/>
      <c r="H101" s="6"/>
      <c r="J101" s="2" t="str">
        <f t="shared" si="6"/>
        <v>Asia</v>
      </c>
      <c r="K101" s="9" t="s">
        <v>127</v>
      </c>
      <c r="L101" s="6" t="s">
        <v>9</v>
      </c>
      <c r="M101" s="6" t="s">
        <v>9</v>
      </c>
      <c r="N101" s="6">
        <v>75.28</v>
      </c>
      <c r="O101" s="6" t="s">
        <v>9</v>
      </c>
      <c r="P101" s="6" t="s">
        <v>9</v>
      </c>
      <c r="Q101" s="8" t="s">
        <v>9</v>
      </c>
    </row>
    <row r="102" spans="1:17" ht="32.25" customHeight="1" x14ac:dyDescent="0.25">
      <c r="A102" s="2" t="str">
        <f t="shared" si="8"/>
        <v>Asia</v>
      </c>
      <c r="B102" s="12" t="s">
        <v>97</v>
      </c>
      <c r="C102" s="6" t="s">
        <v>9</v>
      </c>
      <c r="D102" s="6">
        <v>46.39</v>
      </c>
      <c r="E102" s="6">
        <v>100</v>
      </c>
      <c r="F102" s="6">
        <v>26.7</v>
      </c>
      <c r="G102" s="6">
        <v>37.4</v>
      </c>
      <c r="H102" s="6" t="s">
        <v>9</v>
      </c>
      <c r="J102" s="2" t="str">
        <f t="shared" si="6"/>
        <v>Asia</v>
      </c>
      <c r="K102" s="9" t="s">
        <v>97</v>
      </c>
      <c r="L102" s="6" t="s">
        <v>9</v>
      </c>
      <c r="M102" s="6">
        <v>26.68</v>
      </c>
      <c r="N102" s="6">
        <v>91.15</v>
      </c>
      <c r="O102" s="6">
        <v>5.88</v>
      </c>
      <c r="P102" s="6">
        <v>35.47</v>
      </c>
      <c r="Q102" s="8" t="s">
        <v>9</v>
      </c>
    </row>
    <row r="103" spans="1:17" x14ac:dyDescent="0.25">
      <c r="A103" s="2" t="str">
        <f t="shared" si="8"/>
        <v>Asia</v>
      </c>
      <c r="B103" s="12" t="s">
        <v>123</v>
      </c>
      <c r="C103" s="6">
        <v>23</v>
      </c>
      <c r="D103" s="6">
        <v>5.72</v>
      </c>
      <c r="E103" s="6">
        <v>69.83</v>
      </c>
      <c r="F103" s="6">
        <v>2.68</v>
      </c>
      <c r="G103" s="6">
        <v>1</v>
      </c>
      <c r="H103" s="6" t="s">
        <v>9</v>
      </c>
      <c r="J103" s="2" t="str">
        <f t="shared" si="6"/>
        <v>Asia</v>
      </c>
      <c r="K103" s="9" t="s">
        <v>123</v>
      </c>
      <c r="L103" s="6">
        <v>24</v>
      </c>
      <c r="M103" s="6">
        <v>5.89</v>
      </c>
      <c r="N103" s="6">
        <v>67.55</v>
      </c>
      <c r="O103" s="6">
        <v>2.86</v>
      </c>
      <c r="P103" s="6">
        <v>1.06</v>
      </c>
      <c r="Q103" s="8" t="s">
        <v>9</v>
      </c>
    </row>
    <row r="104" spans="1:17" ht="32.25" customHeight="1" x14ac:dyDescent="0.25">
      <c r="A104" s="2" t="str">
        <f t="shared" si="8"/>
        <v>Asia</v>
      </c>
      <c r="B104" s="12" t="s">
        <v>93</v>
      </c>
      <c r="C104" s="6">
        <v>5</v>
      </c>
      <c r="D104" s="6">
        <v>55.41</v>
      </c>
      <c r="E104" s="6">
        <v>83.11</v>
      </c>
      <c r="F104" s="6">
        <v>38.340000000000003</v>
      </c>
      <c r="G104" s="6">
        <v>73.790000000000006</v>
      </c>
      <c r="H104" s="6">
        <v>40.08</v>
      </c>
      <c r="J104" s="2" t="str">
        <f t="shared" si="6"/>
        <v>Asia</v>
      </c>
      <c r="K104" s="9" t="s">
        <v>93</v>
      </c>
      <c r="L104" s="6">
        <v>3</v>
      </c>
      <c r="M104" s="6">
        <v>48.57</v>
      </c>
      <c r="N104" s="6">
        <v>80.38</v>
      </c>
      <c r="O104" s="6">
        <v>31.26</v>
      </c>
      <c r="P104" s="6">
        <v>48.44</v>
      </c>
      <c r="Q104" s="8">
        <v>45.73</v>
      </c>
    </row>
    <row r="105" spans="1:17" ht="32.25" customHeight="1" x14ac:dyDescent="0.25">
      <c r="A105" s="2" t="str">
        <f t="shared" si="8"/>
        <v>Asia</v>
      </c>
      <c r="B105" s="12" t="s">
        <v>115</v>
      </c>
      <c r="C105" s="6">
        <v>13</v>
      </c>
      <c r="D105" s="6">
        <v>13.05</v>
      </c>
      <c r="E105" s="6">
        <v>60.93</v>
      </c>
      <c r="F105" s="6">
        <v>12.72</v>
      </c>
      <c r="G105" s="6">
        <v>37.4</v>
      </c>
      <c r="H105" s="6">
        <v>1</v>
      </c>
      <c r="J105" s="2" t="str">
        <f t="shared" si="6"/>
        <v>Asia</v>
      </c>
      <c r="K105" s="9" t="s">
        <v>115</v>
      </c>
      <c r="L105" s="6">
        <v>12</v>
      </c>
      <c r="M105" s="6">
        <v>11.6</v>
      </c>
      <c r="N105" s="6">
        <v>65.22</v>
      </c>
      <c r="O105" s="6">
        <v>10.71</v>
      </c>
      <c r="P105" s="6">
        <v>25.91</v>
      </c>
      <c r="Q105" s="8">
        <v>1</v>
      </c>
    </row>
    <row r="106" spans="1:17" x14ac:dyDescent="0.25">
      <c r="A106" s="2" t="str">
        <f t="shared" si="8"/>
        <v>Asia</v>
      </c>
      <c r="B106" s="12" t="s">
        <v>100</v>
      </c>
      <c r="C106" s="6">
        <v>4</v>
      </c>
      <c r="D106" s="6">
        <v>37.19</v>
      </c>
      <c r="E106" s="6">
        <v>67.55</v>
      </c>
      <c r="F106" s="6">
        <v>34.76</v>
      </c>
      <c r="G106" s="6">
        <v>30.12</v>
      </c>
      <c r="H106" s="6">
        <v>27.05</v>
      </c>
      <c r="J106" s="2" t="str">
        <f t="shared" si="6"/>
        <v>Asia</v>
      </c>
      <c r="K106" s="9" t="s">
        <v>100</v>
      </c>
      <c r="L106" s="6">
        <v>2</v>
      </c>
      <c r="M106" s="6">
        <v>36.700000000000003</v>
      </c>
      <c r="N106" s="6">
        <v>66.88</v>
      </c>
      <c r="O106" s="6">
        <v>22.77</v>
      </c>
      <c r="P106" s="6">
        <v>29.17</v>
      </c>
      <c r="Q106" s="8">
        <v>40.83</v>
      </c>
    </row>
    <row r="107" spans="1:17" ht="32.25" customHeight="1" x14ac:dyDescent="0.25">
      <c r="A107" s="2" t="str">
        <f t="shared" si="8"/>
        <v>Asia</v>
      </c>
      <c r="B107" s="12" t="s">
        <v>122</v>
      </c>
      <c r="C107" s="6" t="s">
        <v>9</v>
      </c>
      <c r="D107" s="6">
        <v>6.49</v>
      </c>
      <c r="E107" s="6" t="s">
        <v>9</v>
      </c>
      <c r="F107" s="6">
        <v>19.53</v>
      </c>
      <c r="G107" s="6">
        <v>1</v>
      </c>
      <c r="H107" s="6">
        <v>14.03</v>
      </c>
      <c r="J107" s="2" t="str">
        <f t="shared" si="6"/>
        <v>Asia</v>
      </c>
      <c r="K107" s="9" t="s">
        <v>207</v>
      </c>
      <c r="L107" s="6" t="s">
        <v>9</v>
      </c>
      <c r="M107" s="6">
        <v>21.04</v>
      </c>
      <c r="N107" s="6" t="s">
        <v>9</v>
      </c>
      <c r="O107" s="6">
        <v>15.23</v>
      </c>
      <c r="P107" s="6">
        <v>35.67</v>
      </c>
      <c r="Q107" s="8">
        <v>17.13</v>
      </c>
    </row>
    <row r="108" spans="1:17" ht="48" customHeight="1" x14ac:dyDescent="0.25">
      <c r="A108" s="2" t="str">
        <f t="shared" si="8"/>
        <v>Asia</v>
      </c>
      <c r="B108" s="12" t="s">
        <v>99</v>
      </c>
      <c r="C108" s="6">
        <v>9</v>
      </c>
      <c r="D108" s="6">
        <v>40.31</v>
      </c>
      <c r="E108" s="6">
        <v>81.290000000000006</v>
      </c>
      <c r="F108" s="6">
        <v>23.11</v>
      </c>
      <c r="G108" s="6">
        <v>51.96</v>
      </c>
      <c r="H108" s="6">
        <v>27.05</v>
      </c>
      <c r="J108" s="2" t="str">
        <f t="shared" si="6"/>
        <v>Asia</v>
      </c>
      <c r="K108" s="9" t="s">
        <v>99</v>
      </c>
      <c r="L108" s="6">
        <v>14</v>
      </c>
      <c r="M108" s="6">
        <v>30.4</v>
      </c>
      <c r="N108" s="6">
        <v>76.33</v>
      </c>
      <c r="O108" s="6">
        <v>20.74</v>
      </c>
      <c r="P108" s="6">
        <v>49.72</v>
      </c>
      <c r="Q108" s="8">
        <v>10.85</v>
      </c>
    </row>
    <row r="109" spans="1:17" ht="32.25" customHeight="1" x14ac:dyDescent="0.25">
      <c r="A109" s="2" t="str">
        <f t="shared" si="8"/>
        <v>Asia</v>
      </c>
      <c r="B109" s="12" t="s">
        <v>119</v>
      </c>
      <c r="C109" s="6">
        <v>16</v>
      </c>
      <c r="D109" s="6">
        <v>12.3</v>
      </c>
      <c r="E109" s="6">
        <v>74.06</v>
      </c>
      <c r="F109" s="6">
        <v>13.52</v>
      </c>
      <c r="G109" s="6">
        <v>22.84</v>
      </c>
      <c r="H109" s="6">
        <v>1</v>
      </c>
      <c r="J109" s="2" t="str">
        <f t="shared" si="6"/>
        <v>Asia</v>
      </c>
      <c r="K109" s="9" t="s">
        <v>119</v>
      </c>
      <c r="L109" s="6">
        <v>17</v>
      </c>
      <c r="M109" s="6">
        <v>11.52</v>
      </c>
      <c r="N109" s="6">
        <v>70.77</v>
      </c>
      <c r="O109" s="6">
        <v>9.6300000000000008</v>
      </c>
      <c r="P109" s="6">
        <v>25.8</v>
      </c>
      <c r="Q109" s="8">
        <v>1</v>
      </c>
    </row>
    <row r="110" spans="1:17" x14ac:dyDescent="0.25">
      <c r="A110" s="2" t="str">
        <f t="shared" si="8"/>
        <v>Asia</v>
      </c>
      <c r="B110" s="12" t="s">
        <v>128</v>
      </c>
      <c r="C110" s="6" t="s">
        <v>9</v>
      </c>
      <c r="D110" s="6" t="s">
        <v>9</v>
      </c>
      <c r="E110" s="6" t="s">
        <v>9</v>
      </c>
      <c r="F110" s="6" t="s">
        <v>9</v>
      </c>
      <c r="G110" s="6">
        <v>73.790000000000006</v>
      </c>
      <c r="H110" s="6" t="s">
        <v>9</v>
      </c>
      <c r="J110" s="2" t="str">
        <f t="shared" si="6"/>
        <v>Asia</v>
      </c>
      <c r="K110" s="9" t="s">
        <v>128</v>
      </c>
      <c r="L110" s="6" t="s">
        <v>9</v>
      </c>
      <c r="M110" s="6" t="s">
        <v>9</v>
      </c>
      <c r="N110" s="6" t="s">
        <v>9</v>
      </c>
      <c r="O110" s="6">
        <v>5.98</v>
      </c>
      <c r="P110" s="6">
        <v>65.88</v>
      </c>
      <c r="Q110" s="8" t="s">
        <v>9</v>
      </c>
    </row>
    <row r="111" spans="1:17" ht="32.25" customHeight="1" x14ac:dyDescent="0.25">
      <c r="A111" s="2" t="str">
        <f t="shared" si="8"/>
        <v>Asia</v>
      </c>
      <c r="B111" s="12" t="s">
        <v>125</v>
      </c>
      <c r="C111" s="6">
        <v>32</v>
      </c>
      <c r="D111" s="6">
        <v>3.59</v>
      </c>
      <c r="E111" s="6">
        <v>46.25</v>
      </c>
      <c r="F111" s="6">
        <v>1</v>
      </c>
      <c r="G111" s="6">
        <v>1</v>
      </c>
      <c r="H111" s="6" t="s">
        <v>9</v>
      </c>
      <c r="J111" s="2" t="str">
        <f t="shared" si="6"/>
        <v>Asia</v>
      </c>
      <c r="K111" s="9" t="s">
        <v>125</v>
      </c>
      <c r="L111" s="6" t="s">
        <v>9</v>
      </c>
      <c r="M111" s="6" t="s">
        <v>9</v>
      </c>
      <c r="N111" s="6">
        <v>52.43</v>
      </c>
      <c r="O111" s="6" t="s">
        <v>9</v>
      </c>
      <c r="P111" s="6">
        <v>1</v>
      </c>
      <c r="Q111" s="8" t="s">
        <v>9</v>
      </c>
    </row>
    <row r="112" spans="1:17" ht="32.25" customHeight="1" x14ac:dyDescent="0.25">
      <c r="A112" s="2" t="str">
        <f t="shared" si="8"/>
        <v>Asia</v>
      </c>
      <c r="B112" s="12" t="s">
        <v>108</v>
      </c>
      <c r="C112" s="6">
        <v>15</v>
      </c>
      <c r="D112" s="6">
        <v>27.14</v>
      </c>
      <c r="E112" s="6">
        <v>78.31</v>
      </c>
      <c r="F112" s="6">
        <v>31.75</v>
      </c>
      <c r="G112" s="6">
        <v>15.56</v>
      </c>
      <c r="H112" s="6">
        <v>14.03</v>
      </c>
      <c r="J112" s="2" t="str">
        <f t="shared" si="6"/>
        <v>Asia</v>
      </c>
      <c r="K112" s="9" t="s">
        <v>108</v>
      </c>
      <c r="L112" s="6">
        <v>10</v>
      </c>
      <c r="M112" s="6">
        <v>30.77</v>
      </c>
      <c r="N112" s="6">
        <v>73.98</v>
      </c>
      <c r="O112" s="6">
        <v>38.03</v>
      </c>
      <c r="P112" s="6">
        <v>17.3</v>
      </c>
      <c r="Q112" s="8">
        <v>18.43</v>
      </c>
    </row>
    <row r="113" spans="1:17" x14ac:dyDescent="0.25">
      <c r="A113" s="2" t="str">
        <f t="shared" si="8"/>
        <v>Asia</v>
      </c>
      <c r="B113" s="12" t="s">
        <v>102</v>
      </c>
      <c r="C113" s="6">
        <v>7</v>
      </c>
      <c r="D113" s="6">
        <v>33.229999999999997</v>
      </c>
      <c r="E113" s="6">
        <v>65.08</v>
      </c>
      <c r="F113" s="6">
        <v>58.48</v>
      </c>
      <c r="G113" s="6">
        <v>22.84</v>
      </c>
      <c r="H113" s="6">
        <v>14.03</v>
      </c>
      <c r="J113" s="2" t="str">
        <f t="shared" si="6"/>
        <v>Asia</v>
      </c>
      <c r="K113" s="9" t="s">
        <v>102</v>
      </c>
      <c r="L113" s="6">
        <v>1</v>
      </c>
      <c r="M113" s="6">
        <v>44.88</v>
      </c>
      <c r="N113" s="6">
        <v>64.25</v>
      </c>
      <c r="O113" s="6">
        <v>53.05</v>
      </c>
      <c r="P113" s="6">
        <v>46.15</v>
      </c>
      <c r="Q113" s="8">
        <v>25.78</v>
      </c>
    </row>
    <row r="114" spans="1:17" ht="32.25" customHeight="1" x14ac:dyDescent="0.25">
      <c r="A114" s="2" t="str">
        <f t="shared" si="8"/>
        <v>Asia</v>
      </c>
      <c r="B114" s="12" t="s">
        <v>116</v>
      </c>
      <c r="C114" s="6">
        <v>28</v>
      </c>
      <c r="D114" s="6">
        <v>12.71</v>
      </c>
      <c r="E114" s="6">
        <v>62.43</v>
      </c>
      <c r="F114" s="6">
        <v>13.89</v>
      </c>
      <c r="G114" s="6">
        <v>30.12</v>
      </c>
      <c r="H114" s="6">
        <v>1</v>
      </c>
      <c r="J114" s="2" t="str">
        <f t="shared" si="6"/>
        <v>Asia</v>
      </c>
      <c r="K114" s="9" t="s">
        <v>116</v>
      </c>
      <c r="L114" s="6">
        <v>25</v>
      </c>
      <c r="M114" s="6">
        <v>13.04</v>
      </c>
      <c r="N114" s="6">
        <v>59.57</v>
      </c>
      <c r="O114" s="6">
        <v>11.92</v>
      </c>
      <c r="P114" s="6">
        <v>40.74</v>
      </c>
      <c r="Q114" s="8">
        <v>1</v>
      </c>
    </row>
    <row r="115" spans="1:17" x14ac:dyDescent="0.25">
      <c r="A115" s="2" t="str">
        <f t="shared" si="8"/>
        <v>Asia</v>
      </c>
      <c r="B115" s="12" t="s">
        <v>121</v>
      </c>
      <c r="C115" s="6">
        <v>25</v>
      </c>
      <c r="D115" s="6">
        <v>8.8699999999999992</v>
      </c>
      <c r="E115" s="6">
        <v>62.93</v>
      </c>
      <c r="F115" s="6">
        <v>3.27</v>
      </c>
      <c r="G115" s="6">
        <v>30.12</v>
      </c>
      <c r="H115" s="6">
        <v>1</v>
      </c>
      <c r="J115" s="2" t="str">
        <f t="shared" si="6"/>
        <v>Asia</v>
      </c>
      <c r="K115" s="9" t="s">
        <v>121</v>
      </c>
      <c r="L115" s="6">
        <v>26</v>
      </c>
      <c r="M115" s="6">
        <v>8.58</v>
      </c>
      <c r="N115" s="6">
        <v>59.21</v>
      </c>
      <c r="O115" s="6">
        <v>2.87</v>
      </c>
      <c r="P115" s="6">
        <v>32.01</v>
      </c>
      <c r="Q115" s="8">
        <v>1</v>
      </c>
    </row>
    <row r="116" spans="1:17" ht="32.25" customHeight="1" x14ac:dyDescent="0.25">
      <c r="A116" s="2" t="str">
        <f t="shared" si="8"/>
        <v>Asia</v>
      </c>
      <c r="B116" s="12" t="s">
        <v>94</v>
      </c>
      <c r="C116" s="6">
        <v>6</v>
      </c>
      <c r="D116" s="6">
        <v>54.06</v>
      </c>
      <c r="E116" s="6">
        <v>83.01</v>
      </c>
      <c r="F116" s="6">
        <v>43.03</v>
      </c>
      <c r="G116" s="6">
        <v>88.35</v>
      </c>
      <c r="H116" s="6">
        <v>27.05</v>
      </c>
      <c r="J116" s="2" t="str">
        <f t="shared" si="6"/>
        <v>Asia</v>
      </c>
      <c r="K116" s="9" t="s">
        <v>118</v>
      </c>
      <c r="L116" s="6">
        <v>27</v>
      </c>
      <c r="M116" s="6">
        <v>11.79</v>
      </c>
      <c r="N116" s="6">
        <v>77.760000000000005</v>
      </c>
      <c r="O116" s="6">
        <v>2.93</v>
      </c>
      <c r="P116" s="6">
        <v>7.2</v>
      </c>
      <c r="Q116" s="8" t="s">
        <v>9</v>
      </c>
    </row>
    <row r="117" spans="1:17" ht="32.25" customHeight="1" x14ac:dyDescent="0.25">
      <c r="A117" s="2" t="str">
        <f t="shared" si="8"/>
        <v>Asia</v>
      </c>
      <c r="B117" s="12" t="s">
        <v>118</v>
      </c>
      <c r="C117" s="6">
        <v>31</v>
      </c>
      <c r="D117" s="6">
        <v>12.42</v>
      </c>
      <c r="E117" s="6">
        <v>66.260000000000005</v>
      </c>
      <c r="F117" s="6">
        <v>3.49</v>
      </c>
      <c r="G117" s="6">
        <v>8.2799999999999994</v>
      </c>
      <c r="H117" s="6" t="s">
        <v>9</v>
      </c>
      <c r="J117" s="2" t="str">
        <f t="shared" si="6"/>
        <v>Asia</v>
      </c>
      <c r="K117" s="9" t="s">
        <v>209</v>
      </c>
      <c r="L117" s="6">
        <v>23</v>
      </c>
      <c r="M117" s="6">
        <v>10.73</v>
      </c>
      <c r="N117" s="6">
        <v>64.040000000000006</v>
      </c>
      <c r="O117" s="6">
        <v>9.5299999999999994</v>
      </c>
      <c r="P117" s="6">
        <v>21.76</v>
      </c>
      <c r="Q117" s="8">
        <v>1</v>
      </c>
    </row>
    <row r="118" spans="1:17" x14ac:dyDescent="0.25">
      <c r="A118" s="2" t="str">
        <f t="shared" si="8"/>
        <v>Asia</v>
      </c>
      <c r="B118" s="12" t="s">
        <v>117</v>
      </c>
      <c r="C118" s="6">
        <v>20</v>
      </c>
      <c r="D118" s="6">
        <v>12.68</v>
      </c>
      <c r="E118" s="6">
        <v>62.64</v>
      </c>
      <c r="F118" s="6">
        <v>11.03</v>
      </c>
      <c r="G118" s="6">
        <v>37.4</v>
      </c>
      <c r="H118" s="6">
        <v>1</v>
      </c>
      <c r="J118" s="2" t="str">
        <f t="shared" si="6"/>
        <v>Asia</v>
      </c>
      <c r="K118" s="9" t="s">
        <v>132</v>
      </c>
      <c r="L118" s="6">
        <v>20</v>
      </c>
      <c r="M118" s="6">
        <v>9.36</v>
      </c>
      <c r="N118" s="6">
        <v>48.76</v>
      </c>
      <c r="O118" s="6">
        <v>2.86</v>
      </c>
      <c r="P118" s="6">
        <v>5.88</v>
      </c>
      <c r="Q118" s="8" t="s">
        <v>9</v>
      </c>
    </row>
    <row r="119" spans="1:17" x14ac:dyDescent="0.25">
      <c r="A119" s="2" t="str">
        <f t="shared" si="8"/>
        <v>Asia</v>
      </c>
      <c r="B119" s="12" t="s">
        <v>132</v>
      </c>
      <c r="C119" s="6" t="s">
        <v>9</v>
      </c>
      <c r="D119" s="6" t="s">
        <v>9</v>
      </c>
      <c r="E119" s="6">
        <v>54.74</v>
      </c>
      <c r="F119" s="6">
        <v>3.12</v>
      </c>
      <c r="G119" s="6" t="s">
        <v>9</v>
      </c>
      <c r="H119" s="6" t="s">
        <v>9</v>
      </c>
      <c r="J119" s="2" t="str">
        <f t="shared" si="6"/>
        <v>Asia</v>
      </c>
      <c r="K119" s="9" t="s">
        <v>106</v>
      </c>
      <c r="L119" s="6">
        <v>15</v>
      </c>
      <c r="M119" s="6">
        <v>24.49</v>
      </c>
      <c r="N119" s="6">
        <v>28.6</v>
      </c>
      <c r="O119" s="6">
        <v>12.99</v>
      </c>
      <c r="P119" s="6">
        <v>39.56</v>
      </c>
      <c r="Q119" s="8" t="s">
        <v>9</v>
      </c>
    </row>
    <row r="120" spans="1:17" ht="32.25" customHeight="1" x14ac:dyDescent="0.25">
      <c r="A120" s="2" t="str">
        <f t="shared" si="8"/>
        <v>Asia</v>
      </c>
      <c r="B120" s="12" t="s">
        <v>106</v>
      </c>
      <c r="C120" s="6">
        <v>17</v>
      </c>
      <c r="D120" s="6">
        <v>27.99</v>
      </c>
      <c r="E120" s="6">
        <v>33.93</v>
      </c>
      <c r="F120" s="6">
        <v>14.47</v>
      </c>
      <c r="G120" s="6">
        <v>44.68</v>
      </c>
      <c r="H120" s="6" t="s">
        <v>9</v>
      </c>
      <c r="J120" s="2" t="str">
        <f t="shared" si="6"/>
        <v>Asia</v>
      </c>
      <c r="K120" s="9" t="s">
        <v>210</v>
      </c>
      <c r="L120" s="6" t="s">
        <v>9</v>
      </c>
      <c r="M120" s="6">
        <v>1.1200000000000001</v>
      </c>
      <c r="N120" s="6" t="s">
        <v>9</v>
      </c>
      <c r="O120" s="6">
        <v>1.41</v>
      </c>
      <c r="P120" s="6">
        <v>1</v>
      </c>
      <c r="Q120" s="8">
        <v>1</v>
      </c>
    </row>
    <row r="121" spans="1:17" ht="31.5" x14ac:dyDescent="0.25">
      <c r="A121" s="2" t="str">
        <f t="shared" si="8"/>
        <v>Asia</v>
      </c>
      <c r="B121" s="12" t="s">
        <v>138</v>
      </c>
      <c r="C121" s="6" t="s">
        <v>9</v>
      </c>
      <c r="D121" s="6" t="s">
        <v>9</v>
      </c>
      <c r="E121" s="6" t="s">
        <v>9</v>
      </c>
      <c r="F121" s="6">
        <v>1.07</v>
      </c>
      <c r="G121" s="6" t="s">
        <v>9</v>
      </c>
      <c r="H121" s="6">
        <v>1</v>
      </c>
      <c r="J121" s="2" t="str">
        <f t="shared" si="6"/>
        <v>Asia</v>
      </c>
      <c r="K121" s="9" t="s">
        <v>95</v>
      </c>
      <c r="L121" s="6">
        <v>5</v>
      </c>
      <c r="M121" s="6">
        <v>36.840000000000003</v>
      </c>
      <c r="N121" s="6">
        <v>59</v>
      </c>
      <c r="O121" s="6">
        <v>26.66</v>
      </c>
      <c r="P121" s="6">
        <v>34.82</v>
      </c>
      <c r="Q121" s="8">
        <v>33.619999999999997</v>
      </c>
    </row>
    <row r="122" spans="1:17" ht="32.25" customHeight="1" x14ac:dyDescent="0.25">
      <c r="A122" s="2" t="str">
        <f t="shared" si="8"/>
        <v>Asia</v>
      </c>
      <c r="B122" s="12" t="s">
        <v>95</v>
      </c>
      <c r="C122" s="6">
        <v>2</v>
      </c>
      <c r="D122" s="6">
        <v>51.03</v>
      </c>
      <c r="E122" s="6">
        <v>70.510000000000005</v>
      </c>
      <c r="F122" s="6">
        <v>48.16</v>
      </c>
      <c r="G122" s="6">
        <v>73.790000000000006</v>
      </c>
      <c r="H122" s="6">
        <v>27.05</v>
      </c>
      <c r="J122" s="2" t="str">
        <f t="shared" si="6"/>
        <v>Asia</v>
      </c>
      <c r="K122" s="9" t="s">
        <v>140</v>
      </c>
      <c r="L122" s="6" t="s">
        <v>9</v>
      </c>
      <c r="M122" s="6" t="s">
        <v>9</v>
      </c>
      <c r="N122" s="6" t="s">
        <v>9</v>
      </c>
      <c r="O122" s="6">
        <v>1.07</v>
      </c>
      <c r="P122" s="6">
        <v>1</v>
      </c>
      <c r="Q122" s="8" t="s">
        <v>9</v>
      </c>
    </row>
    <row r="123" spans="1:17" ht="32.25" customHeight="1" x14ac:dyDescent="0.25">
      <c r="A123" s="2" t="str">
        <f t="shared" si="8"/>
        <v>Asia</v>
      </c>
      <c r="B123" s="12" t="s">
        <v>140</v>
      </c>
      <c r="C123" s="6" t="s">
        <v>9</v>
      </c>
      <c r="D123" s="6" t="s">
        <v>9</v>
      </c>
      <c r="E123" s="6" t="s">
        <v>9</v>
      </c>
      <c r="F123" s="6">
        <v>1</v>
      </c>
      <c r="G123" s="6">
        <v>1</v>
      </c>
      <c r="H123" s="6" t="s">
        <v>9</v>
      </c>
      <c r="J123" s="2" t="str">
        <f t="shared" si="6"/>
        <v>Asia</v>
      </c>
      <c r="K123" s="9" t="s">
        <v>126</v>
      </c>
      <c r="L123" s="6">
        <v>29</v>
      </c>
      <c r="M123" s="6">
        <v>7.32</v>
      </c>
      <c r="N123" s="6">
        <v>46.99</v>
      </c>
      <c r="O123" s="6">
        <v>1.57</v>
      </c>
      <c r="P123" s="6">
        <v>38.979999999999997</v>
      </c>
      <c r="Q123" s="8">
        <v>1</v>
      </c>
    </row>
    <row r="124" spans="1:17" x14ac:dyDescent="0.25">
      <c r="A124" s="2" t="str">
        <f t="shared" si="8"/>
        <v>Asia</v>
      </c>
      <c r="B124" s="12" t="s">
        <v>126</v>
      </c>
      <c r="C124" s="6">
        <v>27</v>
      </c>
      <c r="D124" s="6">
        <v>3.31</v>
      </c>
      <c r="E124" s="6">
        <v>55.31</v>
      </c>
      <c r="F124" s="6">
        <v>2.17</v>
      </c>
      <c r="G124" s="6">
        <v>1</v>
      </c>
      <c r="H124" s="6">
        <v>1</v>
      </c>
      <c r="J124" s="2" t="str">
        <f t="shared" si="6"/>
        <v>Asia</v>
      </c>
      <c r="K124" s="9" t="s">
        <v>104</v>
      </c>
      <c r="L124" s="6">
        <v>8</v>
      </c>
      <c r="M124" s="6">
        <v>26.24</v>
      </c>
      <c r="N124" s="6">
        <v>80.44</v>
      </c>
      <c r="O124" s="6">
        <v>4.8</v>
      </c>
      <c r="P124" s="6">
        <v>46.83</v>
      </c>
      <c r="Q124" s="8" t="s">
        <v>9</v>
      </c>
    </row>
    <row r="125" spans="1:17" ht="63.75" customHeight="1" x14ac:dyDescent="0.25">
      <c r="A125" s="2" t="str">
        <f t="shared" si="8"/>
        <v>Asia</v>
      </c>
      <c r="B125" s="12" t="s">
        <v>104</v>
      </c>
      <c r="C125" s="6">
        <v>11</v>
      </c>
      <c r="D125" s="6">
        <v>30.42</v>
      </c>
      <c r="E125" s="6">
        <v>90.33</v>
      </c>
      <c r="F125" s="6">
        <v>4.22</v>
      </c>
      <c r="G125" s="6">
        <v>73.790000000000006</v>
      </c>
      <c r="H125" s="6" t="s">
        <v>9</v>
      </c>
      <c r="J125" s="2" t="str">
        <f t="shared" si="6"/>
        <v>Asia</v>
      </c>
      <c r="K125" s="9" t="s">
        <v>110</v>
      </c>
      <c r="L125" s="6">
        <v>11</v>
      </c>
      <c r="M125" s="6">
        <v>18.71</v>
      </c>
      <c r="N125" s="6">
        <v>98.54</v>
      </c>
      <c r="O125" s="6">
        <v>2.54</v>
      </c>
      <c r="P125" s="6">
        <v>26.16</v>
      </c>
      <c r="Q125" s="8" t="s">
        <v>9</v>
      </c>
    </row>
    <row r="126" spans="1:17" ht="32.25" customHeight="1" x14ac:dyDescent="0.25">
      <c r="A126" s="2" t="str">
        <f t="shared" si="8"/>
        <v>Asia</v>
      </c>
      <c r="B126" s="12" t="s">
        <v>110</v>
      </c>
      <c r="C126" s="6">
        <v>14</v>
      </c>
      <c r="D126" s="6">
        <v>18.05</v>
      </c>
      <c r="E126" s="6">
        <v>100</v>
      </c>
      <c r="F126" s="6">
        <v>1.95</v>
      </c>
      <c r="G126" s="6">
        <v>30.12</v>
      </c>
      <c r="H126" s="6" t="s">
        <v>9</v>
      </c>
      <c r="J126" s="2" t="str">
        <f t="shared" si="6"/>
        <v>Asia</v>
      </c>
      <c r="K126" s="9" t="s">
        <v>103</v>
      </c>
      <c r="L126" s="6" t="s">
        <v>9</v>
      </c>
      <c r="M126" s="6">
        <v>29.1</v>
      </c>
      <c r="N126" s="6">
        <v>35.369999999999997</v>
      </c>
      <c r="O126" s="6">
        <v>12.04</v>
      </c>
      <c r="P126" s="6">
        <v>57.89</v>
      </c>
      <c r="Q126" s="8" t="s">
        <v>9</v>
      </c>
    </row>
    <row r="127" spans="1:17" ht="32.25" customHeight="1" x14ac:dyDescent="0.25">
      <c r="A127" s="2" t="str">
        <f t="shared" si="8"/>
        <v>Asia</v>
      </c>
      <c r="B127" s="12" t="s">
        <v>103</v>
      </c>
      <c r="C127" s="6">
        <v>29</v>
      </c>
      <c r="D127" s="6">
        <v>30.89</v>
      </c>
      <c r="E127" s="6">
        <v>33.89</v>
      </c>
      <c r="F127" s="6">
        <v>16.739999999999998</v>
      </c>
      <c r="G127" s="6">
        <v>51.96</v>
      </c>
      <c r="H127" s="6" t="s">
        <v>9</v>
      </c>
      <c r="J127" s="2" t="str">
        <f t="shared" si="6"/>
        <v>Asia</v>
      </c>
      <c r="K127" s="9" t="s">
        <v>107</v>
      </c>
      <c r="L127" s="6">
        <v>30</v>
      </c>
      <c r="M127" s="6">
        <v>16.3</v>
      </c>
      <c r="N127" s="6">
        <v>60.36</v>
      </c>
      <c r="O127" s="6">
        <v>3.76</v>
      </c>
      <c r="P127" s="6">
        <v>19.100000000000001</v>
      </c>
      <c r="Q127" s="8" t="s">
        <v>9</v>
      </c>
    </row>
    <row r="128" spans="1:17" x14ac:dyDescent="0.25">
      <c r="A128" s="2" t="str">
        <f t="shared" si="8"/>
        <v>Asia</v>
      </c>
      <c r="B128" s="12" t="s">
        <v>107</v>
      </c>
      <c r="C128" s="6">
        <v>24</v>
      </c>
      <c r="D128" s="6">
        <v>27.75</v>
      </c>
      <c r="E128" s="6">
        <v>76.7</v>
      </c>
      <c r="F128" s="6">
        <v>12.2</v>
      </c>
      <c r="G128" s="6">
        <v>22.84</v>
      </c>
      <c r="H128" s="6" t="s">
        <v>9</v>
      </c>
      <c r="J128" s="2" t="str">
        <f t="shared" si="6"/>
        <v>Asia</v>
      </c>
      <c r="K128" s="9" t="s">
        <v>136</v>
      </c>
      <c r="L128" s="6" t="s">
        <v>9</v>
      </c>
      <c r="M128" s="6" t="s">
        <v>9</v>
      </c>
      <c r="N128" s="6" t="s">
        <v>9</v>
      </c>
      <c r="O128" s="6">
        <v>5.54</v>
      </c>
      <c r="P128" s="6">
        <v>30.31</v>
      </c>
      <c r="Q128" s="8" t="s">
        <v>9</v>
      </c>
    </row>
    <row r="129" spans="1:17" x14ac:dyDescent="0.25">
      <c r="A129" s="2" t="str">
        <f t="shared" si="8"/>
        <v>Asia</v>
      </c>
      <c r="B129" s="12" t="s">
        <v>136</v>
      </c>
      <c r="C129" s="6" t="s">
        <v>9</v>
      </c>
      <c r="D129" s="6" t="s">
        <v>9</v>
      </c>
      <c r="E129" s="6" t="s">
        <v>9</v>
      </c>
      <c r="F129" s="6">
        <v>6.86</v>
      </c>
      <c r="G129" s="6">
        <v>1</v>
      </c>
      <c r="H129" s="6" t="s">
        <v>9</v>
      </c>
      <c r="J129" s="2" t="str">
        <f t="shared" si="6"/>
        <v>Asia</v>
      </c>
      <c r="K129" s="9" t="s">
        <v>96</v>
      </c>
      <c r="L129" s="6">
        <v>4</v>
      </c>
      <c r="M129" s="6">
        <v>31.9</v>
      </c>
      <c r="N129" s="6">
        <v>80.2</v>
      </c>
      <c r="O129" s="6">
        <v>17.16</v>
      </c>
      <c r="P129" s="6">
        <v>38.75</v>
      </c>
      <c r="Q129" s="8">
        <v>19.420000000000002</v>
      </c>
    </row>
    <row r="130" spans="1:17" ht="32.25" customHeight="1" x14ac:dyDescent="0.25">
      <c r="A130" s="2" t="str">
        <f t="shared" si="8"/>
        <v>Asia</v>
      </c>
      <c r="B130" s="12" t="s">
        <v>96</v>
      </c>
      <c r="C130" s="6">
        <v>3</v>
      </c>
      <c r="D130" s="6">
        <v>48.34</v>
      </c>
      <c r="E130" s="6">
        <v>94.61</v>
      </c>
      <c r="F130" s="6">
        <v>41.05</v>
      </c>
      <c r="G130" s="6">
        <v>51.96</v>
      </c>
      <c r="H130" s="6">
        <v>27.05</v>
      </c>
      <c r="J130" s="2" t="str">
        <f t="shared" si="6"/>
        <v>Asia</v>
      </c>
      <c r="K130" s="9" t="s">
        <v>114</v>
      </c>
      <c r="L130" s="6">
        <v>28</v>
      </c>
      <c r="M130" s="6">
        <v>12.66</v>
      </c>
      <c r="N130" s="6">
        <v>89.88</v>
      </c>
      <c r="O130" s="6">
        <v>1</v>
      </c>
      <c r="P130" s="6">
        <v>22.5</v>
      </c>
      <c r="Q130" s="8" t="s">
        <v>9</v>
      </c>
    </row>
    <row r="131" spans="1:17" ht="32.25" customHeight="1" x14ac:dyDescent="0.25">
      <c r="A131" s="2" t="str">
        <f t="shared" si="8"/>
        <v>Asia</v>
      </c>
      <c r="B131" s="12" t="s">
        <v>114</v>
      </c>
      <c r="C131" s="6">
        <v>22</v>
      </c>
      <c r="D131" s="6">
        <v>13.79</v>
      </c>
      <c r="E131" s="6">
        <v>87.04</v>
      </c>
      <c r="F131" s="6">
        <v>1</v>
      </c>
      <c r="G131" s="6">
        <v>30.12</v>
      </c>
      <c r="H131" s="6" t="s">
        <v>9</v>
      </c>
      <c r="J131" s="2" t="str">
        <f t="shared" si="6"/>
        <v>Asia</v>
      </c>
      <c r="K131" s="9" t="s">
        <v>109</v>
      </c>
      <c r="L131" s="6">
        <v>21</v>
      </c>
      <c r="M131" s="6">
        <v>30.75</v>
      </c>
      <c r="N131" s="6">
        <v>75.75</v>
      </c>
      <c r="O131" s="6">
        <v>6.01</v>
      </c>
      <c r="P131" s="6">
        <v>56.48</v>
      </c>
      <c r="Q131" s="8">
        <v>34.79</v>
      </c>
    </row>
    <row r="132" spans="1:17" ht="32.25" customHeight="1" x14ac:dyDescent="0.25">
      <c r="A132" s="2" t="str">
        <f t="shared" si="8"/>
        <v>Asia</v>
      </c>
      <c r="B132" s="12" t="s">
        <v>109</v>
      </c>
      <c r="C132" s="6">
        <v>26</v>
      </c>
      <c r="D132" s="6">
        <v>24.35</v>
      </c>
      <c r="E132" s="6">
        <v>70.58</v>
      </c>
      <c r="F132" s="6">
        <v>9.49</v>
      </c>
      <c r="G132" s="6">
        <v>37.4</v>
      </c>
      <c r="H132" s="6">
        <v>14.03</v>
      </c>
      <c r="J132" s="2" t="str">
        <f t="shared" ref="J132:J195" si="9">A132</f>
        <v>Asia</v>
      </c>
      <c r="K132" s="9" t="s">
        <v>98</v>
      </c>
      <c r="L132" s="6" t="s">
        <v>9</v>
      </c>
      <c r="M132" s="6">
        <v>37.92</v>
      </c>
      <c r="N132" s="6">
        <v>96.22</v>
      </c>
      <c r="O132" s="6">
        <v>28.23</v>
      </c>
      <c r="P132" s="6">
        <v>56.07</v>
      </c>
      <c r="Q132" s="8">
        <v>13.58</v>
      </c>
    </row>
    <row r="133" spans="1:17" ht="32.25" customHeight="1" x14ac:dyDescent="0.25">
      <c r="A133" s="2" t="str">
        <f t="shared" si="8"/>
        <v>Asia</v>
      </c>
      <c r="B133" s="12" t="s">
        <v>98</v>
      </c>
      <c r="C133" s="6">
        <v>1</v>
      </c>
      <c r="D133" s="6">
        <v>42.88</v>
      </c>
      <c r="E133" s="6">
        <v>100</v>
      </c>
      <c r="F133" s="6">
        <v>36.22</v>
      </c>
      <c r="G133" s="6">
        <v>66.510000000000005</v>
      </c>
      <c r="H133" s="6">
        <v>14.03</v>
      </c>
      <c r="J133" s="2" t="str">
        <f t="shared" si="9"/>
        <v>Asia</v>
      </c>
      <c r="K133" s="9" t="s">
        <v>206</v>
      </c>
      <c r="L133" s="6">
        <v>6</v>
      </c>
      <c r="M133" s="6">
        <v>52.93</v>
      </c>
      <c r="N133" s="6">
        <v>78.09</v>
      </c>
      <c r="O133" s="6">
        <v>37.479999999999997</v>
      </c>
      <c r="P133" s="6">
        <v>75.44</v>
      </c>
      <c r="Q133" s="8">
        <v>35.54</v>
      </c>
    </row>
    <row r="134" spans="1:17" ht="32.25" customHeight="1" x14ac:dyDescent="0.25">
      <c r="A134" s="2" t="str">
        <f t="shared" si="8"/>
        <v>Asia</v>
      </c>
      <c r="B134" s="12" t="s">
        <v>101</v>
      </c>
      <c r="C134" s="6">
        <v>8</v>
      </c>
      <c r="D134" s="6">
        <v>33.42</v>
      </c>
      <c r="E134" s="6">
        <v>93.67</v>
      </c>
      <c r="F134" s="6">
        <v>13.23</v>
      </c>
      <c r="G134" s="6">
        <v>30.12</v>
      </c>
      <c r="H134" s="6" t="s">
        <v>9</v>
      </c>
      <c r="J134" s="2" t="str">
        <f t="shared" si="9"/>
        <v>Asia</v>
      </c>
      <c r="K134" s="9" t="s">
        <v>101</v>
      </c>
      <c r="L134" s="6">
        <v>22</v>
      </c>
      <c r="M134" s="6">
        <v>18.04</v>
      </c>
      <c r="N134" s="6">
        <v>80.19</v>
      </c>
      <c r="O134" s="6">
        <v>11.27</v>
      </c>
      <c r="P134" s="6">
        <v>6.49</v>
      </c>
      <c r="Q134" s="8" t="s">
        <v>9</v>
      </c>
    </row>
    <row r="135" spans="1:17" ht="32.25" customHeight="1" x14ac:dyDescent="0.25">
      <c r="A135" s="2" t="str">
        <f t="shared" si="8"/>
        <v>Asia</v>
      </c>
      <c r="B135" s="12" t="s">
        <v>134</v>
      </c>
      <c r="C135" s="6" t="s">
        <v>9</v>
      </c>
      <c r="D135" s="6" t="s">
        <v>9</v>
      </c>
      <c r="E135" s="6" t="s">
        <v>9</v>
      </c>
      <c r="F135" s="6"/>
      <c r="G135" s="6">
        <v>8.2799999999999994</v>
      </c>
      <c r="H135" s="6" t="s">
        <v>9</v>
      </c>
      <c r="J135" s="2" t="str">
        <f t="shared" si="9"/>
        <v>Asia</v>
      </c>
      <c r="K135" s="9" t="s">
        <v>134</v>
      </c>
      <c r="L135" s="6" t="s">
        <v>9</v>
      </c>
      <c r="M135" s="6" t="s">
        <v>9</v>
      </c>
      <c r="N135" s="6" t="s">
        <v>9</v>
      </c>
      <c r="O135" s="6" t="s">
        <v>9</v>
      </c>
      <c r="P135" s="6">
        <v>34.89</v>
      </c>
      <c r="Q135" s="8" t="s">
        <v>9</v>
      </c>
    </row>
    <row r="136" spans="1:17" ht="32.25" customHeight="1" x14ac:dyDescent="0.25">
      <c r="A136" s="2" t="str">
        <f t="shared" si="8"/>
        <v>Asia</v>
      </c>
      <c r="B136" s="12" t="s">
        <v>124</v>
      </c>
      <c r="C136" s="6">
        <v>30</v>
      </c>
      <c r="D136" s="6">
        <v>3.98</v>
      </c>
      <c r="E136" s="6">
        <v>63.25</v>
      </c>
      <c r="F136" s="6" t="s">
        <v>9</v>
      </c>
      <c r="G136" s="6">
        <v>1</v>
      </c>
      <c r="H136" s="6">
        <v>1</v>
      </c>
      <c r="J136" s="2" t="str">
        <f t="shared" si="9"/>
        <v>Asia</v>
      </c>
      <c r="K136" s="9" t="s">
        <v>124</v>
      </c>
      <c r="L136" s="6">
        <v>31</v>
      </c>
      <c r="M136" s="6">
        <v>4.17</v>
      </c>
      <c r="N136" s="6">
        <v>72.489999999999995</v>
      </c>
      <c r="O136" s="6" t="s">
        <v>9</v>
      </c>
      <c r="P136" s="6">
        <v>1</v>
      </c>
      <c r="Q136" s="8">
        <v>1</v>
      </c>
    </row>
    <row r="137" spans="1:17" x14ac:dyDescent="0.25">
      <c r="A137" s="2" t="str">
        <f t="shared" si="8"/>
        <v>Asia</v>
      </c>
      <c r="B137" s="12" t="s">
        <v>112</v>
      </c>
      <c r="C137" s="6">
        <v>12</v>
      </c>
      <c r="D137" s="6">
        <v>17.07</v>
      </c>
      <c r="E137" s="6">
        <v>74.209999999999994</v>
      </c>
      <c r="F137" s="6">
        <v>30.58</v>
      </c>
      <c r="G137" s="6">
        <v>37.4</v>
      </c>
      <c r="H137" s="6">
        <v>1</v>
      </c>
      <c r="J137" s="2" t="str">
        <f t="shared" si="9"/>
        <v>Asia</v>
      </c>
      <c r="K137" s="9" t="s">
        <v>112</v>
      </c>
      <c r="L137" s="6">
        <v>9</v>
      </c>
      <c r="M137" s="6">
        <v>17.57</v>
      </c>
      <c r="N137" s="6">
        <v>73.27</v>
      </c>
      <c r="O137" s="6">
        <v>27.5</v>
      </c>
      <c r="P137" s="6">
        <v>47.34</v>
      </c>
      <c r="Q137" s="8">
        <v>1</v>
      </c>
    </row>
    <row r="138" spans="1:17" ht="48" customHeight="1" x14ac:dyDescent="0.25">
      <c r="A138" s="2" t="str">
        <f t="shared" si="8"/>
        <v>Asia</v>
      </c>
      <c r="B138" s="12" t="s">
        <v>133</v>
      </c>
      <c r="C138" s="6" t="s">
        <v>9</v>
      </c>
      <c r="D138" s="6" t="s">
        <v>9</v>
      </c>
      <c r="E138" s="6">
        <v>24.68</v>
      </c>
      <c r="F138" s="6">
        <v>4.59</v>
      </c>
      <c r="G138" s="6" t="s">
        <v>9</v>
      </c>
      <c r="H138" s="6" t="s">
        <v>9</v>
      </c>
      <c r="J138" s="2" t="str">
        <f t="shared" si="9"/>
        <v>Asia</v>
      </c>
      <c r="K138" s="9" t="s">
        <v>133</v>
      </c>
      <c r="L138" s="6" t="s">
        <v>9</v>
      </c>
      <c r="M138" s="6" t="s">
        <v>9</v>
      </c>
      <c r="N138" s="6">
        <v>42.29</v>
      </c>
      <c r="O138" s="6">
        <v>4.08</v>
      </c>
      <c r="P138" s="6" t="s">
        <v>9</v>
      </c>
      <c r="Q138" s="8" t="s">
        <v>9</v>
      </c>
    </row>
    <row r="139" spans="1:17" x14ac:dyDescent="0.25">
      <c r="A139" s="2" t="str">
        <f t="shared" si="8"/>
        <v>Asia</v>
      </c>
      <c r="B139" s="12" t="s">
        <v>111</v>
      </c>
      <c r="C139" s="6">
        <v>18</v>
      </c>
      <c r="D139" s="6">
        <v>17.71</v>
      </c>
      <c r="E139" s="6">
        <v>71.11</v>
      </c>
      <c r="F139" s="6">
        <v>26.63</v>
      </c>
      <c r="G139" s="6">
        <v>51.96</v>
      </c>
      <c r="H139" s="6">
        <v>1</v>
      </c>
      <c r="J139" s="2" t="str">
        <f t="shared" si="9"/>
        <v>Asia</v>
      </c>
      <c r="K139" s="9" t="s">
        <v>111</v>
      </c>
      <c r="L139" s="6">
        <v>7</v>
      </c>
      <c r="M139" s="6">
        <v>31.87</v>
      </c>
      <c r="N139" s="6">
        <v>69.900000000000006</v>
      </c>
      <c r="O139" s="6">
        <v>23.74</v>
      </c>
      <c r="P139" s="6">
        <v>53.17</v>
      </c>
      <c r="Q139" s="8">
        <v>11.69</v>
      </c>
    </row>
    <row r="140" spans="1:17" ht="31.5" x14ac:dyDescent="0.25">
      <c r="A140" s="2" t="str">
        <f t="shared" si="8"/>
        <v>Asia</v>
      </c>
      <c r="B140" s="12" t="s">
        <v>139</v>
      </c>
      <c r="C140" s="6" t="s">
        <v>9</v>
      </c>
      <c r="D140" s="6" t="s">
        <v>9</v>
      </c>
      <c r="E140" s="6" t="s">
        <v>9</v>
      </c>
      <c r="F140" s="6" t="s">
        <v>9</v>
      </c>
      <c r="G140" s="6">
        <v>1</v>
      </c>
      <c r="H140" s="6" t="s">
        <v>9</v>
      </c>
      <c r="J140" s="2" t="str">
        <f t="shared" si="9"/>
        <v>Asia</v>
      </c>
      <c r="K140" s="9" t="s">
        <v>135</v>
      </c>
      <c r="L140" s="6" t="s">
        <v>9</v>
      </c>
      <c r="M140" s="6" t="s">
        <v>9</v>
      </c>
      <c r="N140" s="6" t="s">
        <v>9</v>
      </c>
      <c r="O140" s="6">
        <v>9.9600000000000009</v>
      </c>
      <c r="P140" s="6">
        <v>56.17</v>
      </c>
      <c r="Q140" s="8" t="s">
        <v>9</v>
      </c>
    </row>
    <row r="141" spans="1:17" ht="48" customHeight="1" x14ac:dyDescent="0.25">
      <c r="A141" s="2" t="str">
        <f t="shared" si="8"/>
        <v>Asia</v>
      </c>
      <c r="B141" s="12" t="s">
        <v>135</v>
      </c>
      <c r="C141" s="6" t="s">
        <v>9</v>
      </c>
      <c r="D141" s="6" t="s">
        <v>9</v>
      </c>
      <c r="E141" s="6" t="s">
        <v>9</v>
      </c>
      <c r="F141" s="6">
        <v>6.2</v>
      </c>
      <c r="G141" s="6" t="s">
        <v>9</v>
      </c>
      <c r="H141" s="6" t="s">
        <v>9</v>
      </c>
      <c r="J141" s="2" t="str">
        <f t="shared" si="9"/>
        <v>Asia</v>
      </c>
      <c r="K141" s="9" t="s">
        <v>141</v>
      </c>
      <c r="L141" s="6">
        <v>33</v>
      </c>
      <c r="M141" s="6">
        <v>9.74</v>
      </c>
      <c r="N141" s="6">
        <v>86.93</v>
      </c>
      <c r="O141" s="6">
        <v>1.99</v>
      </c>
      <c r="P141" s="6">
        <v>52.12</v>
      </c>
      <c r="Q141" s="8">
        <v>1</v>
      </c>
    </row>
    <row r="142" spans="1:17" x14ac:dyDescent="0.25">
      <c r="A142" s="2" t="str">
        <f t="shared" si="8"/>
        <v>Asia</v>
      </c>
      <c r="B142" s="12" t="s">
        <v>141</v>
      </c>
      <c r="C142" s="6" t="s">
        <v>9</v>
      </c>
      <c r="D142" s="6" t="s">
        <v>9</v>
      </c>
      <c r="E142" s="6" t="s">
        <v>9</v>
      </c>
      <c r="F142" s="6" t="s">
        <v>9</v>
      </c>
      <c r="G142" s="6" t="s">
        <v>9</v>
      </c>
      <c r="H142" s="6">
        <v>1</v>
      </c>
      <c r="J142" s="2" t="str">
        <f t="shared" si="9"/>
        <v>Asia</v>
      </c>
      <c r="K142" s="9" t="s">
        <v>208</v>
      </c>
      <c r="L142" s="6">
        <v>16</v>
      </c>
      <c r="M142" s="6">
        <v>11.98</v>
      </c>
      <c r="N142" s="6">
        <v>71.52</v>
      </c>
      <c r="O142" s="6">
        <v>9.02</v>
      </c>
      <c r="P142" s="6">
        <v>31.92</v>
      </c>
      <c r="Q142" s="8">
        <v>1</v>
      </c>
    </row>
    <row r="143" spans="1:17" x14ac:dyDescent="0.25">
      <c r="A143" s="2" t="str">
        <f t="shared" si="8"/>
        <v>Asia</v>
      </c>
      <c r="B143" s="12" t="s">
        <v>113</v>
      </c>
      <c r="C143" s="6">
        <v>19</v>
      </c>
      <c r="D143" s="6">
        <v>14.2</v>
      </c>
      <c r="E143" s="6">
        <v>74.73</v>
      </c>
      <c r="F143" s="6">
        <v>18.059999999999999</v>
      </c>
      <c r="G143" s="6">
        <v>30.12</v>
      </c>
      <c r="H143" s="6">
        <v>1</v>
      </c>
      <c r="J143" s="2" t="str">
        <f t="shared" si="9"/>
        <v>Asia</v>
      </c>
      <c r="K143" s="9" t="s">
        <v>137</v>
      </c>
      <c r="L143" s="6" t="s">
        <v>9</v>
      </c>
      <c r="M143" s="6" t="s">
        <v>9</v>
      </c>
      <c r="N143" s="6" t="s">
        <v>9</v>
      </c>
      <c r="O143" s="6">
        <v>4.47</v>
      </c>
      <c r="P143" s="6">
        <v>32.94</v>
      </c>
      <c r="Q143" s="8" t="s">
        <v>9</v>
      </c>
    </row>
    <row r="144" spans="1:17" x14ac:dyDescent="0.25">
      <c r="A144" s="2" t="str">
        <f t="shared" si="8"/>
        <v>Asia</v>
      </c>
      <c r="B144" s="12" t="s">
        <v>137</v>
      </c>
      <c r="C144" s="6" t="s">
        <v>9</v>
      </c>
      <c r="D144" s="6" t="s">
        <v>9</v>
      </c>
      <c r="E144" s="6" t="s">
        <v>9</v>
      </c>
      <c r="F144" s="6">
        <v>4.66</v>
      </c>
      <c r="G144" s="6">
        <v>1</v>
      </c>
      <c r="H144" s="6" t="s">
        <v>9</v>
      </c>
      <c r="J144" s="2" t="str">
        <f t="shared" si="9"/>
        <v>Asia</v>
      </c>
      <c r="K144" s="11"/>
      <c r="L144" s="13"/>
      <c r="M144" s="13"/>
      <c r="N144" s="13"/>
      <c r="O144" s="13"/>
      <c r="P144" s="13"/>
      <c r="Q144" s="14"/>
    </row>
    <row r="145" spans="1:17" x14ac:dyDescent="0.25">
      <c r="C145" s="4"/>
      <c r="D145" s="18">
        <f>AVERAGE(D96:D144)</f>
        <v>24.272352941176475</v>
      </c>
      <c r="E145" s="18">
        <f t="shared" ref="E145:Q145" si="10">AVERAGE(E96:E144)</f>
        <v>71.128717948717949</v>
      </c>
      <c r="F145" s="18">
        <f t="shared" si="10"/>
        <v>16.04666666666667</v>
      </c>
      <c r="G145" s="18">
        <f t="shared" si="10"/>
        <v>32.071463414634145</v>
      </c>
      <c r="H145" s="18">
        <f t="shared" si="10"/>
        <v>10.770000000000001</v>
      </c>
      <c r="L145" s="4"/>
      <c r="M145" s="18">
        <f t="shared" si="10"/>
        <v>20.854210526315786</v>
      </c>
      <c r="N145" s="18">
        <f t="shared" si="10"/>
        <v>68.912749999999988</v>
      </c>
      <c r="O145" s="18">
        <f t="shared" si="10"/>
        <v>11.835227272727275</v>
      </c>
      <c r="P145" s="18">
        <f t="shared" si="10"/>
        <v>32.815111111111115</v>
      </c>
      <c r="Q145" s="18">
        <f t="shared" si="10"/>
        <v>13.307916666666669</v>
      </c>
    </row>
    <row r="146" spans="1:17" x14ac:dyDescent="0.25">
      <c r="C146" s="4"/>
      <c r="D146" s="4"/>
      <c r="E146" s="4"/>
      <c r="F146" s="4"/>
      <c r="G146" s="4"/>
      <c r="H146" s="4"/>
      <c r="L146" s="4"/>
      <c r="M146" s="4"/>
      <c r="N146" s="4"/>
      <c r="O146" s="4"/>
      <c r="P146" s="4"/>
      <c r="Q146" s="4"/>
    </row>
    <row r="147" spans="1:17" x14ac:dyDescent="0.25">
      <c r="C147" s="4"/>
      <c r="D147" s="4"/>
      <c r="E147" s="4"/>
      <c r="F147" s="4"/>
      <c r="G147" s="4"/>
      <c r="H147" s="4"/>
      <c r="L147" s="4"/>
      <c r="M147" s="4"/>
      <c r="N147" s="4"/>
      <c r="O147" s="4"/>
      <c r="P147" s="4"/>
      <c r="Q147" s="4"/>
    </row>
    <row r="148" spans="1:17" x14ac:dyDescent="0.25">
      <c r="A148" s="2" t="s">
        <v>3</v>
      </c>
      <c r="B148" s="12" t="s">
        <v>174</v>
      </c>
      <c r="C148" s="6">
        <v>31</v>
      </c>
      <c r="D148" s="6">
        <v>23.42</v>
      </c>
      <c r="E148" s="6">
        <v>66.94</v>
      </c>
      <c r="F148" s="6">
        <v>4.3</v>
      </c>
      <c r="G148" s="6">
        <v>44.68</v>
      </c>
      <c r="H148" s="6"/>
      <c r="J148" s="2" t="str">
        <f t="shared" si="9"/>
        <v>Europe</v>
      </c>
      <c r="K148" s="9" t="s">
        <v>174</v>
      </c>
      <c r="L148" s="6">
        <v>35</v>
      </c>
      <c r="M148" s="6">
        <v>9.44</v>
      </c>
      <c r="N148" s="6">
        <v>53.91</v>
      </c>
      <c r="O148" s="6">
        <v>1.1499999999999999</v>
      </c>
      <c r="P148" s="6">
        <v>13.54</v>
      </c>
      <c r="Q148" s="8" t="s">
        <v>9</v>
      </c>
    </row>
    <row r="149" spans="1:17" x14ac:dyDescent="0.25">
      <c r="A149" s="2" t="s">
        <v>3</v>
      </c>
      <c r="B149" s="12" t="s">
        <v>181</v>
      </c>
      <c r="C149" s="6" t="s">
        <v>9</v>
      </c>
      <c r="D149" s="6" t="s">
        <v>9</v>
      </c>
      <c r="E149" s="6" t="s">
        <v>9</v>
      </c>
      <c r="F149" s="6">
        <v>23.48</v>
      </c>
      <c r="G149" s="6" t="s">
        <v>9</v>
      </c>
      <c r="H149" s="6" t="s">
        <v>9</v>
      </c>
      <c r="J149" s="2" t="str">
        <f t="shared" si="9"/>
        <v>Europe</v>
      </c>
      <c r="K149" s="9" t="s">
        <v>181</v>
      </c>
      <c r="L149" s="6" t="s">
        <v>9</v>
      </c>
      <c r="M149" s="6" t="s">
        <v>9</v>
      </c>
      <c r="N149" s="6" t="s">
        <v>9</v>
      </c>
      <c r="O149" s="6">
        <v>8.61</v>
      </c>
      <c r="P149" s="6" t="s">
        <v>9</v>
      </c>
      <c r="Q149" s="8" t="s">
        <v>9</v>
      </c>
    </row>
    <row r="150" spans="1:17" x14ac:dyDescent="0.25">
      <c r="A150" s="2" t="s">
        <v>3</v>
      </c>
      <c r="B150" s="12" t="s">
        <v>152</v>
      </c>
      <c r="C150" s="6">
        <v>3</v>
      </c>
      <c r="D150" s="6">
        <v>52.27</v>
      </c>
      <c r="E150" s="6">
        <v>74.38</v>
      </c>
      <c r="F150" s="6">
        <v>50.28</v>
      </c>
      <c r="G150" s="6">
        <v>73.790000000000006</v>
      </c>
      <c r="H150" s="6">
        <v>27.05</v>
      </c>
      <c r="J150" s="2" t="str">
        <f t="shared" si="9"/>
        <v>Europe</v>
      </c>
      <c r="K150" s="9" t="s">
        <v>152</v>
      </c>
      <c r="L150" s="6">
        <v>5</v>
      </c>
      <c r="M150" s="6">
        <v>56.1</v>
      </c>
      <c r="N150" s="6">
        <v>72.38</v>
      </c>
      <c r="O150" s="6">
        <v>51.59</v>
      </c>
      <c r="P150" s="6">
        <v>65.67</v>
      </c>
      <c r="Q150" s="8">
        <v>40.39</v>
      </c>
    </row>
    <row r="151" spans="1:17" x14ac:dyDescent="0.25">
      <c r="A151" s="2" t="s">
        <v>3</v>
      </c>
      <c r="B151" s="12" t="s">
        <v>176</v>
      </c>
      <c r="C151" s="6">
        <v>34</v>
      </c>
      <c r="D151" s="6">
        <v>12.36</v>
      </c>
      <c r="E151" s="6">
        <v>82.13</v>
      </c>
      <c r="F151" s="6">
        <v>18.28</v>
      </c>
      <c r="G151" s="6">
        <v>15.56</v>
      </c>
      <c r="H151" s="6">
        <v>1</v>
      </c>
      <c r="J151" s="2" t="str">
        <f t="shared" si="9"/>
        <v>Europe</v>
      </c>
      <c r="K151" s="9" t="s">
        <v>176</v>
      </c>
      <c r="L151" s="6">
        <v>34</v>
      </c>
      <c r="M151" s="6">
        <v>15.62</v>
      </c>
      <c r="N151" s="6">
        <v>74.069999999999993</v>
      </c>
      <c r="O151" s="6">
        <v>14.62</v>
      </c>
      <c r="P151" s="6">
        <v>54.9</v>
      </c>
      <c r="Q151" s="8">
        <v>1</v>
      </c>
    </row>
    <row r="152" spans="1:17" x14ac:dyDescent="0.25">
      <c r="A152" s="2" t="s">
        <v>3</v>
      </c>
      <c r="B152" s="12" t="s">
        <v>149</v>
      </c>
      <c r="C152" s="6">
        <v>12</v>
      </c>
      <c r="D152" s="6">
        <v>55.88</v>
      </c>
      <c r="E152" s="6">
        <v>69.709999999999994</v>
      </c>
      <c r="F152" s="6">
        <v>26.92</v>
      </c>
      <c r="G152" s="6">
        <v>51.96</v>
      </c>
      <c r="H152" s="6">
        <v>100</v>
      </c>
      <c r="J152" s="2" t="str">
        <f t="shared" si="9"/>
        <v>Europe</v>
      </c>
      <c r="K152" s="9" t="s">
        <v>149</v>
      </c>
      <c r="L152" s="6">
        <v>15</v>
      </c>
      <c r="M152" s="6">
        <v>53.93</v>
      </c>
      <c r="N152" s="6">
        <v>68.650000000000006</v>
      </c>
      <c r="O152" s="6">
        <v>25.47</v>
      </c>
      <c r="P152" s="6">
        <v>48.39</v>
      </c>
      <c r="Q152" s="8">
        <v>100</v>
      </c>
    </row>
    <row r="153" spans="1:17" ht="31.5" x14ac:dyDescent="0.25">
      <c r="A153" s="2" t="s">
        <v>3</v>
      </c>
      <c r="B153" s="12" t="s">
        <v>178</v>
      </c>
      <c r="C153" s="6">
        <v>37</v>
      </c>
      <c r="D153" s="6">
        <v>9.27</v>
      </c>
      <c r="E153" s="6" t="s">
        <v>9</v>
      </c>
      <c r="F153" s="6">
        <v>26.41</v>
      </c>
      <c r="G153" s="6">
        <v>30.12</v>
      </c>
      <c r="H153" s="6">
        <v>1</v>
      </c>
      <c r="J153" s="2" t="str">
        <f t="shared" si="9"/>
        <v>Europe</v>
      </c>
      <c r="K153" s="9" t="s">
        <v>215</v>
      </c>
      <c r="L153" s="6">
        <v>37</v>
      </c>
      <c r="M153" s="6">
        <v>9.5399999999999991</v>
      </c>
      <c r="N153" s="6" t="s">
        <v>9</v>
      </c>
      <c r="O153" s="6">
        <v>28.02</v>
      </c>
      <c r="P153" s="6">
        <v>30.94</v>
      </c>
      <c r="Q153" s="8">
        <v>1</v>
      </c>
    </row>
    <row r="154" spans="1:17" ht="32.25" customHeight="1" x14ac:dyDescent="0.25">
      <c r="A154" s="2" t="s">
        <v>3</v>
      </c>
      <c r="B154" s="12" t="s">
        <v>163</v>
      </c>
      <c r="C154" s="6">
        <v>28</v>
      </c>
      <c r="D154" s="6">
        <v>40.67</v>
      </c>
      <c r="E154" s="6">
        <v>73.09</v>
      </c>
      <c r="F154" s="6">
        <v>26.63</v>
      </c>
      <c r="G154" s="6">
        <v>51.96</v>
      </c>
      <c r="H154" s="6">
        <v>27.05</v>
      </c>
      <c r="J154" s="2" t="str">
        <f t="shared" si="9"/>
        <v>Europe</v>
      </c>
      <c r="K154" s="9" t="s">
        <v>163</v>
      </c>
      <c r="L154" s="6">
        <v>27</v>
      </c>
      <c r="M154" s="6">
        <v>41.46</v>
      </c>
      <c r="N154" s="6">
        <v>73.39</v>
      </c>
      <c r="O154" s="6">
        <v>22.02</v>
      </c>
      <c r="P154" s="6">
        <v>45.75</v>
      </c>
      <c r="Q154" s="8">
        <v>39.979999999999997</v>
      </c>
    </row>
    <row r="155" spans="1:17" x14ac:dyDescent="0.25">
      <c r="A155" s="2" t="s">
        <v>3</v>
      </c>
      <c r="B155" s="12" t="s">
        <v>161</v>
      </c>
      <c r="C155" s="6">
        <v>15</v>
      </c>
      <c r="D155" s="6">
        <v>44.29</v>
      </c>
      <c r="E155" s="6">
        <v>69.39</v>
      </c>
      <c r="F155" s="6">
        <v>26.63</v>
      </c>
      <c r="G155" s="6">
        <v>51.96</v>
      </c>
      <c r="H155" s="6">
        <v>40.08</v>
      </c>
      <c r="J155" s="2" t="str">
        <f t="shared" si="9"/>
        <v>Europe</v>
      </c>
      <c r="K155" s="9" t="s">
        <v>161</v>
      </c>
      <c r="L155" s="6">
        <v>21</v>
      </c>
      <c r="M155" s="6">
        <v>45.91</v>
      </c>
      <c r="N155" s="6">
        <v>72.58</v>
      </c>
      <c r="O155" s="6">
        <v>21.35</v>
      </c>
      <c r="P155" s="6">
        <v>52.09</v>
      </c>
      <c r="Q155" s="8">
        <v>55.04</v>
      </c>
    </row>
    <row r="156" spans="1:17" ht="31.5" x14ac:dyDescent="0.25">
      <c r="A156" s="2" t="s">
        <v>3</v>
      </c>
      <c r="B156" s="12" t="s">
        <v>143</v>
      </c>
      <c r="C156" s="6">
        <v>5</v>
      </c>
      <c r="D156" s="6">
        <v>61.85</v>
      </c>
      <c r="E156" s="6">
        <v>69.48</v>
      </c>
      <c r="F156" s="6">
        <v>54.97</v>
      </c>
      <c r="G156" s="6">
        <v>95.63</v>
      </c>
      <c r="H156" s="6">
        <v>40.08</v>
      </c>
      <c r="J156" s="2" t="str">
        <f t="shared" si="9"/>
        <v>Europe</v>
      </c>
      <c r="K156" s="9" t="s">
        <v>143</v>
      </c>
      <c r="L156" s="6">
        <v>3</v>
      </c>
      <c r="M156" s="6">
        <v>65.489999999999995</v>
      </c>
      <c r="N156" s="6">
        <v>67.61</v>
      </c>
      <c r="O156" s="6">
        <v>53.02</v>
      </c>
      <c r="P156" s="6">
        <v>88.86</v>
      </c>
      <c r="Q156" s="8">
        <v>57.74</v>
      </c>
    </row>
    <row r="157" spans="1:17" x14ac:dyDescent="0.25">
      <c r="A157" s="2" t="s">
        <v>3</v>
      </c>
      <c r="B157" s="12" t="s">
        <v>142</v>
      </c>
      <c r="C157" s="6">
        <v>1</v>
      </c>
      <c r="D157" s="6">
        <v>63.84</v>
      </c>
      <c r="E157" s="6">
        <v>79.510000000000005</v>
      </c>
      <c r="F157" s="6">
        <v>77.23</v>
      </c>
      <c r="G157" s="6">
        <v>100</v>
      </c>
      <c r="H157" s="6">
        <v>27.05</v>
      </c>
      <c r="J157" s="2" t="str">
        <f t="shared" si="9"/>
        <v>Europe</v>
      </c>
      <c r="K157" s="9" t="s">
        <v>142</v>
      </c>
      <c r="L157" s="6">
        <v>2</v>
      </c>
      <c r="M157" s="6">
        <v>59.68</v>
      </c>
      <c r="N157" s="6">
        <v>78.319999999999993</v>
      </c>
      <c r="O157" s="6">
        <v>44.21</v>
      </c>
      <c r="P157" s="6">
        <v>83.55</v>
      </c>
      <c r="Q157" s="8">
        <v>43.85</v>
      </c>
    </row>
    <row r="158" spans="1:17" x14ac:dyDescent="0.25">
      <c r="A158" s="2" t="s">
        <v>3</v>
      </c>
      <c r="B158" s="12" t="s">
        <v>150</v>
      </c>
      <c r="C158" s="6">
        <v>13</v>
      </c>
      <c r="D158" s="6">
        <v>55.1</v>
      </c>
      <c r="E158" s="6">
        <v>73.08</v>
      </c>
      <c r="F158" s="6">
        <v>63.17</v>
      </c>
      <c r="G158" s="6">
        <v>73.790000000000006</v>
      </c>
      <c r="H158" s="6">
        <v>27.05</v>
      </c>
      <c r="J158" s="2" t="str">
        <f t="shared" si="9"/>
        <v>Europe</v>
      </c>
      <c r="K158" s="9" t="s">
        <v>145</v>
      </c>
      <c r="L158" s="6">
        <v>13</v>
      </c>
      <c r="M158" s="6">
        <v>50.48</v>
      </c>
      <c r="N158" s="6">
        <v>75.17</v>
      </c>
      <c r="O158" s="6">
        <v>34.85</v>
      </c>
      <c r="P158" s="6">
        <v>25.25</v>
      </c>
      <c r="Q158" s="8">
        <v>98.15</v>
      </c>
    </row>
    <row r="159" spans="1:17" x14ac:dyDescent="0.25">
      <c r="A159" s="2" t="s">
        <v>3</v>
      </c>
      <c r="B159" s="12" t="s">
        <v>145</v>
      </c>
      <c r="C159" s="6">
        <v>8</v>
      </c>
      <c r="D159" s="6">
        <v>59.12</v>
      </c>
      <c r="E159" s="6">
        <v>71.989999999999995</v>
      </c>
      <c r="F159" s="6">
        <v>37.979999999999997</v>
      </c>
      <c r="G159" s="6">
        <v>44.68</v>
      </c>
      <c r="H159" s="6">
        <v>100</v>
      </c>
      <c r="J159" s="2" t="str">
        <f t="shared" si="9"/>
        <v>Europe</v>
      </c>
      <c r="K159" s="9" t="s">
        <v>146</v>
      </c>
      <c r="L159" s="6">
        <v>6</v>
      </c>
      <c r="M159" s="6">
        <v>60.34</v>
      </c>
      <c r="N159" s="6">
        <v>68.319999999999993</v>
      </c>
      <c r="O159" s="6">
        <v>36.82</v>
      </c>
      <c r="P159" s="6">
        <v>70.12</v>
      </c>
      <c r="Q159" s="8">
        <v>75.14</v>
      </c>
    </row>
    <row r="160" spans="1:17" x14ac:dyDescent="0.25">
      <c r="A160" s="2" t="s">
        <v>3</v>
      </c>
      <c r="B160" s="12" t="s">
        <v>146</v>
      </c>
      <c r="C160" s="6">
        <v>4</v>
      </c>
      <c r="D160" s="6">
        <v>58.86</v>
      </c>
      <c r="E160" s="6">
        <v>67.05</v>
      </c>
      <c r="F160" s="6">
        <v>45.67</v>
      </c>
      <c r="G160" s="6">
        <v>73.790000000000006</v>
      </c>
      <c r="H160" s="6">
        <v>53.11</v>
      </c>
      <c r="J160" s="2" t="str">
        <f t="shared" si="9"/>
        <v>Europe</v>
      </c>
      <c r="K160" s="9" t="s">
        <v>159</v>
      </c>
      <c r="L160" s="6">
        <v>17</v>
      </c>
      <c r="M160" s="6">
        <v>46.21</v>
      </c>
      <c r="N160" s="6">
        <v>66.16</v>
      </c>
      <c r="O160" s="6">
        <v>31.45</v>
      </c>
      <c r="P160" s="6">
        <v>52.14</v>
      </c>
      <c r="Q160" s="8">
        <v>42.02</v>
      </c>
    </row>
    <row r="161" spans="1:19" x14ac:dyDescent="0.25">
      <c r="A161" s="2" t="s">
        <v>3</v>
      </c>
      <c r="B161" s="12" t="s">
        <v>159</v>
      </c>
      <c r="C161" s="6">
        <v>14</v>
      </c>
      <c r="D161" s="6">
        <v>45.39</v>
      </c>
      <c r="E161" s="6">
        <v>67.13</v>
      </c>
      <c r="F161" s="6">
        <v>39.44</v>
      </c>
      <c r="G161" s="6">
        <v>59.24</v>
      </c>
      <c r="H161" s="6">
        <v>27.05</v>
      </c>
      <c r="J161" s="2" t="str">
        <f t="shared" si="9"/>
        <v>Europe</v>
      </c>
      <c r="K161" s="9" t="s">
        <v>144</v>
      </c>
      <c r="L161" s="6">
        <v>4</v>
      </c>
      <c r="M161" s="6">
        <v>63.73</v>
      </c>
      <c r="N161" s="6">
        <v>72.569999999999993</v>
      </c>
      <c r="O161" s="6">
        <v>68.72</v>
      </c>
      <c r="P161" s="6">
        <v>89.98</v>
      </c>
      <c r="Q161" s="8">
        <v>36.770000000000003</v>
      </c>
    </row>
    <row r="162" spans="1:19" ht="32.25" customHeight="1" x14ac:dyDescent="0.25">
      <c r="A162" s="2" t="s">
        <v>3</v>
      </c>
      <c r="B162" s="12" t="s">
        <v>144</v>
      </c>
      <c r="C162" s="6">
        <v>7</v>
      </c>
      <c r="D162" s="6">
        <v>60.55</v>
      </c>
      <c r="E162" s="6">
        <v>75.08</v>
      </c>
      <c r="F162" s="6">
        <v>66.17</v>
      </c>
      <c r="G162" s="6">
        <v>100</v>
      </c>
      <c r="H162" s="6">
        <v>27.05</v>
      </c>
      <c r="J162" s="2" t="str">
        <f t="shared" si="9"/>
        <v>Europe</v>
      </c>
      <c r="K162" s="9" t="s">
        <v>172</v>
      </c>
      <c r="L162" s="6">
        <v>25</v>
      </c>
      <c r="M162" s="6">
        <v>34.57</v>
      </c>
      <c r="N162" s="6">
        <v>53.72</v>
      </c>
      <c r="O162" s="6">
        <v>14.56</v>
      </c>
      <c r="P162" s="6">
        <v>35.450000000000003</v>
      </c>
      <c r="Q162" s="8">
        <v>51.55</v>
      </c>
    </row>
    <row r="163" spans="1:19" ht="32.25" customHeight="1" x14ac:dyDescent="0.25">
      <c r="A163" s="2" t="s">
        <v>3</v>
      </c>
      <c r="B163" s="12" t="s">
        <v>172</v>
      </c>
      <c r="C163" s="6">
        <v>27</v>
      </c>
      <c r="D163" s="6">
        <v>30.95</v>
      </c>
      <c r="E163" s="6">
        <v>49.39</v>
      </c>
      <c r="F163" s="6">
        <v>18.350000000000001</v>
      </c>
      <c r="G163" s="6">
        <v>37.4</v>
      </c>
      <c r="H163" s="6">
        <v>27.05</v>
      </c>
      <c r="J163" s="2" t="str">
        <f t="shared" si="9"/>
        <v>Europe</v>
      </c>
      <c r="K163" s="9" t="s">
        <v>211</v>
      </c>
      <c r="L163" s="6">
        <v>10</v>
      </c>
      <c r="M163" s="6">
        <v>62.24</v>
      </c>
      <c r="N163" s="6">
        <v>72.680000000000007</v>
      </c>
      <c r="O163" s="6">
        <v>53.37</v>
      </c>
      <c r="P163" s="6">
        <v>69.53</v>
      </c>
      <c r="Q163" s="8">
        <v>55.64</v>
      </c>
    </row>
    <row r="164" spans="1:19" x14ac:dyDescent="0.25">
      <c r="A164" s="2" t="s">
        <v>3</v>
      </c>
      <c r="B164" s="12" t="s">
        <v>164</v>
      </c>
      <c r="C164" s="6">
        <v>29</v>
      </c>
      <c r="D164" s="6">
        <v>40.56</v>
      </c>
      <c r="E164" s="6">
        <v>77.87</v>
      </c>
      <c r="F164" s="6">
        <v>11.54</v>
      </c>
      <c r="G164" s="6">
        <v>30.12</v>
      </c>
      <c r="H164" s="6">
        <v>100</v>
      </c>
      <c r="J164" s="2" t="str">
        <f t="shared" si="9"/>
        <v>Europe</v>
      </c>
      <c r="K164" s="9" t="s">
        <v>164</v>
      </c>
      <c r="L164" s="6">
        <v>31</v>
      </c>
      <c r="M164" s="6">
        <v>33.619999999999997</v>
      </c>
      <c r="N164" s="6">
        <v>68.52</v>
      </c>
      <c r="O164" s="6">
        <v>5.65</v>
      </c>
      <c r="P164" s="6">
        <v>33.03</v>
      </c>
      <c r="Q164" s="8">
        <v>100</v>
      </c>
    </row>
    <row r="165" spans="1:19" x14ac:dyDescent="0.25">
      <c r="A165" s="2" t="s">
        <v>3</v>
      </c>
      <c r="B165" s="12" t="s">
        <v>166</v>
      </c>
      <c r="C165" s="6">
        <v>25</v>
      </c>
      <c r="D165" s="6">
        <v>38.15</v>
      </c>
      <c r="E165" s="6">
        <v>80.61</v>
      </c>
      <c r="F165" s="6">
        <v>13.23</v>
      </c>
      <c r="G165" s="6">
        <v>37.4</v>
      </c>
      <c r="H165" s="6">
        <v>53.11</v>
      </c>
      <c r="J165" s="2" t="str">
        <f t="shared" si="9"/>
        <v>Europe</v>
      </c>
      <c r="K165" s="9" t="s">
        <v>166</v>
      </c>
      <c r="L165" s="6">
        <v>30</v>
      </c>
      <c r="M165" s="6">
        <v>27.65</v>
      </c>
      <c r="N165" s="6">
        <v>74.48</v>
      </c>
      <c r="O165" s="6">
        <v>10.41</v>
      </c>
      <c r="P165" s="6">
        <v>13.9</v>
      </c>
      <c r="Q165" s="8">
        <v>54.22</v>
      </c>
    </row>
    <row r="166" spans="1:19" x14ac:dyDescent="0.25">
      <c r="A166" s="2" t="s">
        <v>3</v>
      </c>
      <c r="B166" s="12" t="s">
        <v>148</v>
      </c>
      <c r="C166" s="6">
        <v>6</v>
      </c>
      <c r="D166" s="6">
        <v>57.63</v>
      </c>
      <c r="E166" s="6">
        <v>63.31</v>
      </c>
      <c r="F166" s="6">
        <v>58.92</v>
      </c>
      <c r="G166" s="6">
        <v>73.790000000000006</v>
      </c>
      <c r="H166" s="6">
        <v>40.08</v>
      </c>
      <c r="J166" s="2" t="str">
        <f t="shared" si="9"/>
        <v>Europe</v>
      </c>
      <c r="K166" s="9" t="s">
        <v>148</v>
      </c>
      <c r="L166" s="6">
        <v>19</v>
      </c>
      <c r="M166" s="6">
        <v>41.91</v>
      </c>
      <c r="N166" s="6">
        <v>63.14</v>
      </c>
      <c r="O166" s="6">
        <v>50.32</v>
      </c>
      <c r="P166" s="6">
        <v>65.62</v>
      </c>
      <c r="Q166" s="8">
        <v>14.79</v>
      </c>
    </row>
    <row r="167" spans="1:19" x14ac:dyDescent="0.25">
      <c r="A167" s="2" t="s">
        <v>3</v>
      </c>
      <c r="B167" s="12" t="s">
        <v>154</v>
      </c>
      <c r="C167" s="6">
        <v>9</v>
      </c>
      <c r="D167" s="6">
        <v>49.4</v>
      </c>
      <c r="E167" s="6">
        <v>61.38</v>
      </c>
      <c r="F167" s="6">
        <v>20.260000000000002</v>
      </c>
      <c r="G167" s="6">
        <v>51.96</v>
      </c>
      <c r="H167" s="6">
        <v>92.18</v>
      </c>
      <c r="J167" s="2" t="str">
        <f t="shared" si="9"/>
        <v>Europe</v>
      </c>
      <c r="K167" s="9" t="s">
        <v>154</v>
      </c>
      <c r="L167" s="6">
        <v>14</v>
      </c>
      <c r="M167" s="6">
        <v>41.95</v>
      </c>
      <c r="N167" s="6">
        <v>61.19</v>
      </c>
      <c r="O167" s="6">
        <v>20.43</v>
      </c>
      <c r="P167" s="6">
        <v>39.78</v>
      </c>
      <c r="Q167" s="8">
        <v>62.27</v>
      </c>
    </row>
    <row r="168" spans="1:19" x14ac:dyDescent="0.25">
      <c r="A168" s="2" t="s">
        <v>3</v>
      </c>
      <c r="B168" s="12" t="s">
        <v>158</v>
      </c>
      <c r="C168" s="6">
        <v>18</v>
      </c>
      <c r="D168" s="6">
        <v>46.47</v>
      </c>
      <c r="E168" s="6" t="s">
        <v>9</v>
      </c>
      <c r="F168" s="6">
        <v>36.369999999999997</v>
      </c>
      <c r="G168" s="6">
        <v>51.96</v>
      </c>
      <c r="H168" s="6">
        <v>53.11</v>
      </c>
      <c r="J168" s="2" t="str">
        <f t="shared" si="9"/>
        <v>Europe</v>
      </c>
      <c r="K168" s="9" t="s">
        <v>216</v>
      </c>
      <c r="L168" s="6" t="s">
        <v>9</v>
      </c>
      <c r="M168" s="6" t="s">
        <v>9</v>
      </c>
      <c r="N168" s="6" t="s">
        <v>9</v>
      </c>
      <c r="O168" s="6" t="s">
        <v>9</v>
      </c>
      <c r="P168" s="6">
        <v>1</v>
      </c>
      <c r="Q168" s="8" t="s">
        <v>9</v>
      </c>
    </row>
    <row r="169" spans="1:19" x14ac:dyDescent="0.25">
      <c r="A169" s="2" t="s">
        <v>3</v>
      </c>
      <c r="B169" s="12" t="s">
        <v>171</v>
      </c>
      <c r="C169" s="6">
        <v>26</v>
      </c>
      <c r="D169" s="6">
        <v>33.19</v>
      </c>
      <c r="E169" s="6">
        <v>81.33</v>
      </c>
      <c r="F169" s="6">
        <v>44.93</v>
      </c>
      <c r="G169" s="6">
        <v>8.2799999999999994</v>
      </c>
      <c r="H169" s="6">
        <v>40.08</v>
      </c>
      <c r="J169" s="2" t="str">
        <f t="shared" si="9"/>
        <v>Europe</v>
      </c>
      <c r="K169" s="9" t="s">
        <v>158</v>
      </c>
      <c r="L169" s="6">
        <v>9</v>
      </c>
      <c r="M169" s="6">
        <v>52.2</v>
      </c>
      <c r="N169" s="6">
        <v>68.81</v>
      </c>
      <c r="O169" s="6">
        <v>34.65</v>
      </c>
      <c r="P169" s="6">
        <v>42.77</v>
      </c>
      <c r="Q169" s="8">
        <v>72.8</v>
      </c>
    </row>
    <row r="170" spans="1:19" x14ac:dyDescent="0.25">
      <c r="A170" s="2" t="s">
        <v>3</v>
      </c>
      <c r="B170" s="12" t="s">
        <v>179</v>
      </c>
      <c r="C170" s="6">
        <v>38</v>
      </c>
      <c r="D170" s="6">
        <v>2.4500000000000002</v>
      </c>
      <c r="E170" s="6" t="s">
        <v>9</v>
      </c>
      <c r="F170" s="6">
        <v>14.62</v>
      </c>
      <c r="G170" s="6">
        <v>1</v>
      </c>
      <c r="H170" s="6">
        <v>1</v>
      </c>
      <c r="J170" s="2" t="str">
        <f t="shared" si="9"/>
        <v>Europe</v>
      </c>
      <c r="K170" s="9" t="s">
        <v>171</v>
      </c>
      <c r="L170" s="6">
        <v>26</v>
      </c>
      <c r="M170" s="6">
        <v>31.74</v>
      </c>
      <c r="N170" s="6">
        <v>70.98</v>
      </c>
      <c r="O170" s="6">
        <v>32.729999999999997</v>
      </c>
      <c r="P170" s="6">
        <v>14.63</v>
      </c>
      <c r="Q170" s="8">
        <v>29.88</v>
      </c>
    </row>
    <row r="171" spans="1:19" ht="31.5" x14ac:dyDescent="0.25">
      <c r="A171" s="2" t="s">
        <v>3</v>
      </c>
      <c r="B171" s="12" t="s">
        <v>175</v>
      </c>
      <c r="C171" s="6">
        <v>36</v>
      </c>
      <c r="D171" s="6">
        <v>14.84</v>
      </c>
      <c r="E171" s="6">
        <v>75.84</v>
      </c>
      <c r="F171" s="6">
        <v>23.63</v>
      </c>
      <c r="G171" s="6">
        <v>1</v>
      </c>
      <c r="H171" s="6">
        <v>27.05</v>
      </c>
      <c r="J171" s="2" t="str">
        <f t="shared" si="9"/>
        <v>Europe</v>
      </c>
      <c r="K171" s="9" t="s">
        <v>217</v>
      </c>
      <c r="L171" s="6" t="s">
        <v>9</v>
      </c>
      <c r="M171" s="6" t="s">
        <v>9</v>
      </c>
      <c r="N171" s="6">
        <v>72.819999999999993</v>
      </c>
      <c r="O171" s="6">
        <v>100</v>
      </c>
      <c r="P171" s="6" t="s">
        <v>9</v>
      </c>
      <c r="Q171" s="8" t="s">
        <v>9</v>
      </c>
      <c r="S171" s="1"/>
    </row>
    <row r="172" spans="1:19" x14ac:dyDescent="0.25">
      <c r="A172" s="2" t="s">
        <v>3</v>
      </c>
      <c r="B172" s="12" t="s">
        <v>182</v>
      </c>
      <c r="C172" s="6" t="s">
        <v>9</v>
      </c>
      <c r="D172" s="6" t="s">
        <v>9</v>
      </c>
      <c r="E172" s="6" t="s">
        <v>9</v>
      </c>
      <c r="F172" s="6" t="s">
        <v>9</v>
      </c>
      <c r="G172" s="6" t="s">
        <v>9</v>
      </c>
      <c r="H172" s="6">
        <v>1</v>
      </c>
      <c r="J172" s="2" t="str">
        <f t="shared" si="9"/>
        <v>Europe</v>
      </c>
      <c r="K172" s="9" t="s">
        <v>179</v>
      </c>
      <c r="L172" s="6">
        <v>38</v>
      </c>
      <c r="M172" s="6">
        <v>3.25</v>
      </c>
      <c r="N172" s="6" t="s">
        <v>9</v>
      </c>
      <c r="O172" s="6">
        <v>21.66</v>
      </c>
      <c r="P172" s="6">
        <v>1.59</v>
      </c>
      <c r="Q172" s="8">
        <v>1</v>
      </c>
      <c r="S172"/>
    </row>
    <row r="173" spans="1:19" x14ac:dyDescent="0.25">
      <c r="A173" s="2" t="s">
        <v>3</v>
      </c>
      <c r="B173" s="12" t="s">
        <v>177</v>
      </c>
      <c r="C173" s="6">
        <v>35</v>
      </c>
      <c r="D173" s="6">
        <v>9.4</v>
      </c>
      <c r="E173" s="6" t="s">
        <v>9</v>
      </c>
      <c r="F173" s="6">
        <v>7.15</v>
      </c>
      <c r="G173" s="6">
        <v>8.2799999999999994</v>
      </c>
      <c r="H173" s="6">
        <v>14.03</v>
      </c>
      <c r="J173" s="2" t="str">
        <f t="shared" si="9"/>
        <v>Europe</v>
      </c>
      <c r="K173" s="9" t="s">
        <v>214</v>
      </c>
      <c r="L173" s="6">
        <v>32</v>
      </c>
      <c r="M173" s="6">
        <v>31.72</v>
      </c>
      <c r="N173" s="6">
        <v>61.08</v>
      </c>
      <c r="O173" s="6">
        <v>11.43</v>
      </c>
      <c r="P173" s="6">
        <v>33.79</v>
      </c>
      <c r="Q173" s="8">
        <v>42.9</v>
      </c>
    </row>
    <row r="174" spans="1:19" ht="48" customHeight="1" x14ac:dyDescent="0.25">
      <c r="A174" s="2" t="s">
        <v>3</v>
      </c>
      <c r="B174" s="12" t="s">
        <v>157</v>
      </c>
      <c r="C174" s="6">
        <v>19</v>
      </c>
      <c r="D174" s="6">
        <v>46.76</v>
      </c>
      <c r="E174" s="6">
        <v>77.45</v>
      </c>
      <c r="F174" s="6">
        <v>34.32</v>
      </c>
      <c r="G174" s="6">
        <v>66.510000000000005</v>
      </c>
      <c r="H174" s="6">
        <v>27.05</v>
      </c>
      <c r="J174" s="2" t="str">
        <f t="shared" si="9"/>
        <v>Europe</v>
      </c>
      <c r="K174" s="9" t="s">
        <v>182</v>
      </c>
      <c r="L174" s="6" t="s">
        <v>9</v>
      </c>
      <c r="M174" s="6" t="s">
        <v>9</v>
      </c>
      <c r="N174" s="6" t="s">
        <v>9</v>
      </c>
      <c r="O174" s="6" t="s">
        <v>9</v>
      </c>
      <c r="P174" s="6" t="s">
        <v>9</v>
      </c>
      <c r="Q174" s="8">
        <v>1</v>
      </c>
    </row>
    <row r="175" spans="1:19" ht="31.5" x14ac:dyDescent="0.25">
      <c r="A175" s="2" t="s">
        <v>3</v>
      </c>
      <c r="B175" s="12" t="s">
        <v>180</v>
      </c>
      <c r="C175" s="6" t="s">
        <v>9</v>
      </c>
      <c r="D175" s="6" t="s">
        <v>9</v>
      </c>
      <c r="E175" s="6">
        <v>73.73</v>
      </c>
      <c r="F175" s="6">
        <v>100</v>
      </c>
      <c r="G175" s="6" t="s">
        <v>9</v>
      </c>
      <c r="H175" s="6" t="s">
        <v>9</v>
      </c>
      <c r="J175" s="2" t="str">
        <f t="shared" si="9"/>
        <v>Europe</v>
      </c>
      <c r="K175" s="9" t="s">
        <v>177</v>
      </c>
      <c r="L175" s="6">
        <v>36</v>
      </c>
      <c r="M175" s="6">
        <v>12.75</v>
      </c>
      <c r="N175" s="6" t="s">
        <v>9</v>
      </c>
      <c r="O175" s="6">
        <v>6.36</v>
      </c>
      <c r="P175" s="6">
        <v>24.96</v>
      </c>
      <c r="Q175" s="8">
        <v>13.04</v>
      </c>
    </row>
    <row r="176" spans="1:19" x14ac:dyDescent="0.25">
      <c r="A176" s="2" t="s">
        <v>3</v>
      </c>
      <c r="B176" s="12" t="s">
        <v>167</v>
      </c>
      <c r="C176" s="6">
        <v>22</v>
      </c>
      <c r="D176" s="6">
        <v>37.619999999999997</v>
      </c>
      <c r="E176" s="6">
        <v>78.44</v>
      </c>
      <c r="F176" s="6">
        <v>30.73</v>
      </c>
      <c r="G176" s="6">
        <v>59.24</v>
      </c>
      <c r="H176" s="6">
        <v>14.03</v>
      </c>
      <c r="J176" s="2" t="str">
        <f t="shared" si="9"/>
        <v>Europe</v>
      </c>
      <c r="K176" s="9" t="s">
        <v>157</v>
      </c>
      <c r="L176" s="6">
        <v>22</v>
      </c>
      <c r="M176" s="6">
        <v>49.27</v>
      </c>
      <c r="N176" s="6">
        <v>78.11</v>
      </c>
      <c r="O176" s="6">
        <v>27.94</v>
      </c>
      <c r="P176" s="6">
        <v>52.44</v>
      </c>
      <c r="Q176" s="8">
        <v>51.5</v>
      </c>
    </row>
    <row r="177" spans="1:17" ht="32.25" customHeight="1" x14ac:dyDescent="0.25">
      <c r="A177" s="2" t="s">
        <v>3</v>
      </c>
      <c r="B177" s="12" t="s">
        <v>151</v>
      </c>
      <c r="C177" s="6">
        <v>23</v>
      </c>
      <c r="D177" s="6">
        <v>52.48</v>
      </c>
      <c r="E177" s="6">
        <v>69.44</v>
      </c>
      <c r="F177" s="6">
        <v>40.98</v>
      </c>
      <c r="G177" s="6">
        <v>66.510000000000005</v>
      </c>
      <c r="H177" s="6">
        <v>40.08</v>
      </c>
      <c r="J177" s="2" t="str">
        <f t="shared" si="9"/>
        <v>Europe</v>
      </c>
      <c r="K177" s="9" t="s">
        <v>167</v>
      </c>
      <c r="L177" s="6">
        <v>20</v>
      </c>
      <c r="M177" s="6">
        <v>41.92</v>
      </c>
      <c r="N177" s="6">
        <v>76.97</v>
      </c>
      <c r="O177" s="6">
        <v>22.86</v>
      </c>
      <c r="P177" s="6">
        <v>50.39</v>
      </c>
      <c r="Q177" s="8">
        <v>34.85</v>
      </c>
    </row>
    <row r="178" spans="1:17" x14ac:dyDescent="0.25">
      <c r="A178" s="2" t="s">
        <v>3</v>
      </c>
      <c r="B178" s="12" t="s">
        <v>156</v>
      </c>
      <c r="C178" s="6">
        <v>11</v>
      </c>
      <c r="D178" s="6">
        <v>47.25</v>
      </c>
      <c r="E178" s="6">
        <v>58.64</v>
      </c>
      <c r="F178" s="6">
        <v>40.83</v>
      </c>
      <c r="G178" s="6">
        <v>51.96</v>
      </c>
      <c r="H178" s="6">
        <v>40.08</v>
      </c>
      <c r="J178" s="2" t="str">
        <f t="shared" si="9"/>
        <v>Europe</v>
      </c>
      <c r="K178" s="9" t="s">
        <v>151</v>
      </c>
      <c r="L178" s="6">
        <v>16</v>
      </c>
      <c r="M178" s="6">
        <v>55.05</v>
      </c>
      <c r="N178" s="6">
        <v>68</v>
      </c>
      <c r="O178" s="6">
        <v>34.049999999999997</v>
      </c>
      <c r="P178" s="6">
        <v>60.35</v>
      </c>
      <c r="Q178" s="8">
        <v>65.739999999999995</v>
      </c>
    </row>
    <row r="179" spans="1:17" ht="32.25" customHeight="1" x14ac:dyDescent="0.25">
      <c r="A179" s="2" t="s">
        <v>3</v>
      </c>
      <c r="B179" s="12" t="s">
        <v>160</v>
      </c>
      <c r="C179" s="6">
        <v>24</v>
      </c>
      <c r="D179" s="6">
        <v>44.56</v>
      </c>
      <c r="E179" s="6">
        <v>62</v>
      </c>
      <c r="F179" s="6">
        <v>45.23</v>
      </c>
      <c r="G179" s="6">
        <v>51.96</v>
      </c>
      <c r="H179" s="6">
        <v>27.05</v>
      </c>
      <c r="J179" s="2" t="str">
        <f t="shared" si="9"/>
        <v>Europe</v>
      </c>
      <c r="K179" s="9" t="s">
        <v>156</v>
      </c>
      <c r="L179" s="6">
        <v>12</v>
      </c>
      <c r="M179" s="6">
        <v>45.52</v>
      </c>
      <c r="N179" s="6">
        <v>61.1</v>
      </c>
      <c r="O179" s="6">
        <v>34.21</v>
      </c>
      <c r="P179" s="6">
        <v>48.88</v>
      </c>
      <c r="Q179" s="8">
        <v>42.03</v>
      </c>
    </row>
    <row r="180" spans="1:17" ht="31.5" x14ac:dyDescent="0.25">
      <c r="A180" s="2" t="s">
        <v>3</v>
      </c>
      <c r="B180" s="12" t="s">
        <v>168</v>
      </c>
      <c r="C180" s="6">
        <v>32</v>
      </c>
      <c r="D180" s="6">
        <v>37.270000000000003</v>
      </c>
      <c r="E180" s="6">
        <v>66.75</v>
      </c>
      <c r="F180" s="6">
        <v>11.18</v>
      </c>
      <c r="G180" s="6">
        <v>95.63</v>
      </c>
      <c r="H180" s="6">
        <v>27.05</v>
      </c>
      <c r="J180" s="2" t="str">
        <f t="shared" si="9"/>
        <v>Europe</v>
      </c>
      <c r="K180" s="9" t="s">
        <v>160</v>
      </c>
      <c r="L180" s="6">
        <v>18</v>
      </c>
      <c r="M180" s="6">
        <v>54.01</v>
      </c>
      <c r="N180" s="6">
        <v>56.06</v>
      </c>
      <c r="O180" s="6">
        <v>56.33</v>
      </c>
      <c r="P180" s="6">
        <v>49.58</v>
      </c>
      <c r="Q180" s="8">
        <v>54.35</v>
      </c>
    </row>
    <row r="181" spans="1:17" x14ac:dyDescent="0.25">
      <c r="A181" s="2" t="s">
        <v>3</v>
      </c>
      <c r="B181" s="12" t="s">
        <v>183</v>
      </c>
      <c r="C181" s="6" t="s">
        <v>9</v>
      </c>
      <c r="D181" s="6" t="s">
        <v>9</v>
      </c>
      <c r="E181" s="6" t="s">
        <v>9</v>
      </c>
      <c r="F181" s="6" t="s">
        <v>9</v>
      </c>
      <c r="G181" s="6" t="s">
        <v>9</v>
      </c>
      <c r="H181" s="6">
        <v>1</v>
      </c>
      <c r="J181" s="2" t="str">
        <f t="shared" si="9"/>
        <v>Europe</v>
      </c>
      <c r="K181" s="9" t="s">
        <v>213</v>
      </c>
      <c r="L181" s="6">
        <v>29</v>
      </c>
      <c r="M181" s="6">
        <v>37.17</v>
      </c>
      <c r="N181" s="6">
        <v>65.33</v>
      </c>
      <c r="O181" s="6">
        <v>8.2899999999999991</v>
      </c>
      <c r="P181" s="6">
        <v>87.53</v>
      </c>
      <c r="Q181" s="8">
        <v>40.229999999999997</v>
      </c>
    </row>
    <row r="182" spans="1:17" x14ac:dyDescent="0.25">
      <c r="A182" s="2" t="s">
        <v>3</v>
      </c>
      <c r="B182" s="12" t="s">
        <v>170</v>
      </c>
      <c r="C182" s="6">
        <v>30</v>
      </c>
      <c r="D182" s="6">
        <v>33.89</v>
      </c>
      <c r="E182" s="6">
        <v>51.37</v>
      </c>
      <c r="F182" s="6">
        <v>28.02</v>
      </c>
      <c r="G182" s="6"/>
      <c r="H182" s="6">
        <v>27.05</v>
      </c>
      <c r="J182" s="2" t="str">
        <f t="shared" si="9"/>
        <v>Europe</v>
      </c>
      <c r="K182" s="11" t="s">
        <v>170</v>
      </c>
      <c r="L182" s="13">
        <v>28</v>
      </c>
      <c r="M182" s="13">
        <v>40.909999999999997</v>
      </c>
      <c r="N182" s="13">
        <v>59.32</v>
      </c>
      <c r="O182" s="13">
        <v>26.83</v>
      </c>
      <c r="P182" s="13">
        <v>68.319999999999993</v>
      </c>
      <c r="Q182" s="14">
        <v>25.75</v>
      </c>
    </row>
    <row r="183" spans="1:17" ht="32.25" customHeight="1" x14ac:dyDescent="0.25">
      <c r="A183" s="2" t="s">
        <v>3</v>
      </c>
      <c r="B183" s="12" t="s">
        <v>153</v>
      </c>
      <c r="C183" s="6">
        <v>10</v>
      </c>
      <c r="D183" s="6">
        <v>49.51</v>
      </c>
      <c r="E183" s="6">
        <v>63.2</v>
      </c>
      <c r="F183" s="6">
        <v>29.26</v>
      </c>
      <c r="G183" s="6">
        <v>81.069999999999993</v>
      </c>
      <c r="H183" s="6">
        <v>40.08</v>
      </c>
      <c r="J183" s="2" t="str">
        <f t="shared" si="9"/>
        <v>Europe</v>
      </c>
      <c r="K183" s="9" t="s">
        <v>212</v>
      </c>
      <c r="L183" s="6">
        <v>7</v>
      </c>
      <c r="M183" s="6">
        <v>58.58</v>
      </c>
      <c r="N183" s="6">
        <v>60.73</v>
      </c>
      <c r="O183" s="6">
        <v>36.770000000000003</v>
      </c>
      <c r="P183" s="6">
        <v>77.739999999999995</v>
      </c>
      <c r="Q183" s="8">
        <v>67.849999999999994</v>
      </c>
    </row>
    <row r="184" spans="1:17" ht="48" customHeight="1" x14ac:dyDescent="0.25">
      <c r="A184" s="2" t="s">
        <v>3</v>
      </c>
      <c r="B184" s="12" t="s">
        <v>162</v>
      </c>
      <c r="C184" s="6">
        <v>16</v>
      </c>
      <c r="D184" s="6">
        <v>41.78</v>
      </c>
      <c r="E184" s="6">
        <v>66.459999999999994</v>
      </c>
      <c r="F184" s="6">
        <v>44.28</v>
      </c>
      <c r="G184" s="6">
        <v>73.790000000000006</v>
      </c>
      <c r="H184" s="6">
        <v>14.03</v>
      </c>
      <c r="J184" s="2" t="str">
        <f t="shared" si="9"/>
        <v>Europe</v>
      </c>
      <c r="K184" s="9" t="s">
        <v>162</v>
      </c>
      <c r="L184" s="6">
        <v>11</v>
      </c>
      <c r="M184" s="6">
        <v>51.34</v>
      </c>
      <c r="N184" s="6">
        <v>69.55</v>
      </c>
      <c r="O184" s="6">
        <v>35.93</v>
      </c>
      <c r="P184" s="6">
        <v>62.56</v>
      </c>
      <c r="Q184" s="8">
        <v>44.44</v>
      </c>
    </row>
    <row r="185" spans="1:17" x14ac:dyDescent="0.25">
      <c r="A185" s="2" t="s">
        <v>3</v>
      </c>
      <c r="B185" s="12" t="s">
        <v>155</v>
      </c>
      <c r="C185" s="6">
        <v>17</v>
      </c>
      <c r="D185" s="6">
        <v>47.61</v>
      </c>
      <c r="E185" s="6">
        <v>67.400000000000006</v>
      </c>
      <c r="F185" s="6">
        <v>28.61</v>
      </c>
      <c r="G185" s="6">
        <v>66.510000000000005</v>
      </c>
      <c r="H185" s="6">
        <v>40.08</v>
      </c>
      <c r="J185" s="2" t="str">
        <f t="shared" si="9"/>
        <v>Europe</v>
      </c>
      <c r="K185" s="9" t="s">
        <v>155</v>
      </c>
      <c r="L185" s="6">
        <v>24</v>
      </c>
      <c r="M185" s="6">
        <v>45.32</v>
      </c>
      <c r="N185" s="6">
        <v>67.58</v>
      </c>
      <c r="O185" s="6">
        <v>22.12</v>
      </c>
      <c r="P185" s="6">
        <v>57.7</v>
      </c>
      <c r="Q185" s="8">
        <v>48.92</v>
      </c>
    </row>
    <row r="186" spans="1:17" ht="48" customHeight="1" x14ac:dyDescent="0.25">
      <c r="A186" s="2" t="s">
        <v>3</v>
      </c>
      <c r="B186" s="12" t="s">
        <v>147</v>
      </c>
      <c r="C186" s="6">
        <v>2</v>
      </c>
      <c r="D186" s="6">
        <v>57.96</v>
      </c>
      <c r="E186" s="6">
        <v>81.540000000000006</v>
      </c>
      <c r="F186" s="6">
        <v>43.98</v>
      </c>
      <c r="G186" s="6">
        <v>59.24</v>
      </c>
      <c r="H186" s="6">
        <v>53.11</v>
      </c>
      <c r="J186" s="2" t="str">
        <f t="shared" si="9"/>
        <v>Europe</v>
      </c>
      <c r="K186" s="9" t="s">
        <v>147</v>
      </c>
      <c r="L186" s="6">
        <v>1</v>
      </c>
      <c r="M186" s="6">
        <v>59.53</v>
      </c>
      <c r="N186" s="6">
        <v>76.53</v>
      </c>
      <c r="O186" s="6">
        <v>37.799999999999997</v>
      </c>
      <c r="P186" s="6">
        <v>56.93</v>
      </c>
      <c r="Q186" s="8">
        <v>76.25</v>
      </c>
    </row>
    <row r="187" spans="1:17" x14ac:dyDescent="0.25">
      <c r="A187" s="2" t="s">
        <v>3</v>
      </c>
      <c r="B187" s="12" t="s">
        <v>173</v>
      </c>
      <c r="C187" s="6">
        <v>21</v>
      </c>
      <c r="D187" s="6">
        <v>29.3</v>
      </c>
      <c r="E187" s="6">
        <v>79.25</v>
      </c>
      <c r="F187" s="6">
        <v>29.05</v>
      </c>
      <c r="G187" s="6">
        <v>22.84</v>
      </c>
      <c r="H187" s="6">
        <v>14.03</v>
      </c>
      <c r="J187" s="2" t="str">
        <f t="shared" si="9"/>
        <v>Europe</v>
      </c>
      <c r="K187" s="9" t="s">
        <v>173</v>
      </c>
      <c r="L187" s="6">
        <v>8</v>
      </c>
      <c r="M187" s="6">
        <v>48.66</v>
      </c>
      <c r="N187" s="6">
        <v>75.48</v>
      </c>
      <c r="O187" s="6">
        <v>30.75</v>
      </c>
      <c r="P187" s="6">
        <v>100</v>
      </c>
      <c r="Q187" s="8">
        <v>24.14</v>
      </c>
    </row>
    <row r="188" spans="1:17" x14ac:dyDescent="0.25">
      <c r="A188" s="2" t="s">
        <v>3</v>
      </c>
      <c r="B188" s="12" t="s">
        <v>169</v>
      </c>
      <c r="C188" s="6">
        <v>33</v>
      </c>
      <c r="D188" s="6">
        <v>36.049999999999997</v>
      </c>
      <c r="E188" s="6">
        <v>57.59</v>
      </c>
      <c r="F188" s="6">
        <v>13.38</v>
      </c>
      <c r="G188" s="6">
        <v>81.069999999999993</v>
      </c>
      <c r="H188" s="6">
        <v>27.05</v>
      </c>
      <c r="J188" s="2" t="str">
        <f t="shared" si="9"/>
        <v>Europe</v>
      </c>
      <c r="K188" s="9" t="s">
        <v>169</v>
      </c>
      <c r="L188" s="6">
        <v>33</v>
      </c>
      <c r="M188" s="6">
        <v>35.340000000000003</v>
      </c>
      <c r="N188" s="6">
        <v>57.54</v>
      </c>
      <c r="O188" s="6">
        <v>10.48</v>
      </c>
      <c r="P188" s="6">
        <v>63.66</v>
      </c>
      <c r="Q188" s="8">
        <v>40.630000000000003</v>
      </c>
    </row>
    <row r="189" spans="1:17" ht="31.5" customHeight="1" x14ac:dyDescent="0.25">
      <c r="A189" s="2" t="s">
        <v>3</v>
      </c>
      <c r="B189" s="12" t="s">
        <v>165</v>
      </c>
      <c r="C189" s="6">
        <v>20</v>
      </c>
      <c r="D189" s="6">
        <v>39.200000000000003</v>
      </c>
      <c r="E189" s="6">
        <v>61.93</v>
      </c>
      <c r="F189" s="6">
        <v>45.89</v>
      </c>
      <c r="G189" s="6">
        <v>59.24</v>
      </c>
      <c r="H189" s="6">
        <v>14.03</v>
      </c>
      <c r="J189" s="2" t="str">
        <f t="shared" si="9"/>
        <v>Europe</v>
      </c>
      <c r="K189" s="9" t="s">
        <v>165</v>
      </c>
      <c r="L189" s="6">
        <v>23</v>
      </c>
      <c r="M189" s="6">
        <v>40.36</v>
      </c>
      <c r="N189" s="6">
        <v>59.27</v>
      </c>
      <c r="O189" s="6">
        <v>42.67</v>
      </c>
      <c r="P189" s="6">
        <v>62.88</v>
      </c>
      <c r="Q189" s="8">
        <v>16.68</v>
      </c>
    </row>
    <row r="190" spans="1:17" x14ac:dyDescent="0.25">
      <c r="C190" s="4"/>
      <c r="D190" s="18">
        <f>AVERAGE(D148:D189)</f>
        <v>41.24078947368421</v>
      </c>
      <c r="E190" s="18">
        <f t="shared" ref="E190:Q190" si="11">AVERAGE(E148:E189)</f>
        <v>69.825142857142865</v>
      </c>
      <c r="F190" s="18">
        <f t="shared" si="11"/>
        <v>35.057499999999997</v>
      </c>
      <c r="G190" s="18">
        <f t="shared" si="11"/>
        <v>54.159999999999989</v>
      </c>
      <c r="H190" s="18">
        <f t="shared" si="11"/>
        <v>34.668205128205109</v>
      </c>
      <c r="K190" s="3"/>
      <c r="L190" s="18"/>
      <c r="M190" s="18">
        <f t="shared" si="11"/>
        <v>42.487105263157893</v>
      </c>
      <c r="N190" s="18">
        <f t="shared" si="11"/>
        <v>67.836666666666659</v>
      </c>
      <c r="O190" s="18">
        <f t="shared" si="11"/>
        <v>30.762499999999999</v>
      </c>
      <c r="P190" s="18">
        <f t="shared" si="11"/>
        <v>51.184358974358979</v>
      </c>
      <c r="Q190" s="18">
        <f t="shared" si="11"/>
        <v>45.356052631578947</v>
      </c>
    </row>
    <row r="191" spans="1:17" x14ac:dyDescent="0.25">
      <c r="C191" s="4"/>
      <c r="D191" s="4"/>
      <c r="E191" s="4"/>
      <c r="F191" s="4"/>
      <c r="G191" s="4"/>
      <c r="H191" s="4"/>
      <c r="L191" s="4"/>
      <c r="M191" s="4"/>
      <c r="N191" s="4"/>
      <c r="O191" s="4"/>
      <c r="P191" s="4"/>
      <c r="Q191" s="4"/>
    </row>
    <row r="192" spans="1:17" x14ac:dyDescent="0.25">
      <c r="C192" s="4"/>
      <c r="D192" s="4"/>
      <c r="E192" s="4"/>
      <c r="F192" s="4"/>
      <c r="G192" s="4"/>
      <c r="H192" s="4"/>
      <c r="L192" s="4"/>
      <c r="M192" s="4"/>
      <c r="N192" s="4"/>
      <c r="O192" s="4"/>
      <c r="P192" s="4"/>
      <c r="Q192" s="4"/>
    </row>
    <row r="193" spans="1:17" x14ac:dyDescent="0.25">
      <c r="A193" s="2" t="s">
        <v>4</v>
      </c>
      <c r="B193" s="12" t="s">
        <v>185</v>
      </c>
      <c r="C193" s="6">
        <v>2</v>
      </c>
      <c r="D193" s="6">
        <v>25.77</v>
      </c>
      <c r="E193" s="6">
        <v>61.82</v>
      </c>
      <c r="F193" s="6">
        <v>9.7899999999999991</v>
      </c>
      <c r="G193" s="6">
        <v>51.96</v>
      </c>
      <c r="H193" s="6">
        <v>14.03</v>
      </c>
      <c r="J193" s="2" t="str">
        <f t="shared" si="9"/>
        <v>Oceania</v>
      </c>
      <c r="K193" s="11" t="s">
        <v>185</v>
      </c>
      <c r="L193" s="13">
        <v>2</v>
      </c>
      <c r="M193" s="13">
        <v>28.17</v>
      </c>
      <c r="N193" s="13">
        <v>60.89</v>
      </c>
      <c r="O193" s="13">
        <v>8.26</v>
      </c>
      <c r="P193" s="13">
        <v>44.17</v>
      </c>
      <c r="Q193" s="14">
        <v>47.42</v>
      </c>
    </row>
    <row r="194" spans="1:17" ht="32.25" customHeight="1" x14ac:dyDescent="0.25">
      <c r="A194" s="2" t="str">
        <f>A193</f>
        <v>Oceania</v>
      </c>
      <c r="B194" s="12" t="s">
        <v>186</v>
      </c>
      <c r="C194" s="6">
        <v>3</v>
      </c>
      <c r="D194" s="6">
        <v>18.489999999999998</v>
      </c>
      <c r="E194" s="6">
        <v>66.760000000000005</v>
      </c>
      <c r="F194" s="6">
        <v>94.73</v>
      </c>
      <c r="G194" s="6">
        <v>1</v>
      </c>
      <c r="H194" s="6" t="s">
        <v>9</v>
      </c>
      <c r="J194" s="2" t="str">
        <f t="shared" si="9"/>
        <v>Oceania</v>
      </c>
      <c r="K194" s="9" t="s">
        <v>186</v>
      </c>
      <c r="L194" s="6" t="s">
        <v>9</v>
      </c>
      <c r="M194" s="6" t="s">
        <v>9</v>
      </c>
      <c r="N194" s="6" t="s">
        <v>9</v>
      </c>
      <c r="O194" s="6">
        <v>4.3899999999999997</v>
      </c>
      <c r="P194" s="6">
        <v>85.34</v>
      </c>
      <c r="Q194" s="8" t="s">
        <v>9</v>
      </c>
    </row>
    <row r="195" spans="1:17" ht="31.5" x14ac:dyDescent="0.25">
      <c r="A195" s="2" t="str">
        <f t="shared" ref="A195:A203" si="12">A194</f>
        <v>Oceania</v>
      </c>
      <c r="B195" s="12" t="s">
        <v>190</v>
      </c>
      <c r="C195" s="6" t="s">
        <v>9</v>
      </c>
      <c r="D195" s="6" t="s">
        <v>9</v>
      </c>
      <c r="E195" s="6" t="s">
        <v>9</v>
      </c>
      <c r="F195" s="6">
        <v>5.69</v>
      </c>
      <c r="G195" s="6" t="s">
        <v>9</v>
      </c>
      <c r="H195" s="6" t="s">
        <v>9</v>
      </c>
      <c r="J195" s="2" t="str">
        <f t="shared" si="9"/>
        <v>Oceania</v>
      </c>
      <c r="K195" s="9" t="s">
        <v>190</v>
      </c>
      <c r="L195" s="6" t="s">
        <v>9</v>
      </c>
      <c r="M195" s="6" t="s">
        <v>9</v>
      </c>
      <c r="N195" s="6" t="s">
        <v>9</v>
      </c>
      <c r="O195" s="6">
        <v>4.76</v>
      </c>
      <c r="P195" s="6" t="s">
        <v>9</v>
      </c>
      <c r="Q195" s="8" t="s">
        <v>9</v>
      </c>
    </row>
    <row r="196" spans="1:17" x14ac:dyDescent="0.25">
      <c r="A196" s="2" t="str">
        <f t="shared" si="12"/>
        <v>Oceania</v>
      </c>
      <c r="B196" s="12" t="s">
        <v>189</v>
      </c>
      <c r="C196" s="6" t="s">
        <v>9</v>
      </c>
      <c r="D196" s="6" t="s">
        <v>9</v>
      </c>
      <c r="E196" s="6" t="s">
        <v>9</v>
      </c>
      <c r="F196" s="6">
        <v>33.15</v>
      </c>
      <c r="G196" s="6" t="s">
        <v>9</v>
      </c>
      <c r="H196" s="6" t="s">
        <v>9</v>
      </c>
      <c r="J196" s="2" t="str">
        <f t="shared" ref="J196:J203" si="13">A196</f>
        <v>Oceania</v>
      </c>
      <c r="K196" s="9" t="s">
        <v>189</v>
      </c>
      <c r="L196" s="6" t="s">
        <v>9</v>
      </c>
      <c r="M196" s="6" t="s">
        <v>9</v>
      </c>
      <c r="N196" s="6" t="s">
        <v>9</v>
      </c>
      <c r="O196" s="6">
        <v>4.2300000000000004</v>
      </c>
      <c r="P196" s="6" t="s">
        <v>9</v>
      </c>
      <c r="Q196" s="8" t="s">
        <v>9</v>
      </c>
    </row>
    <row r="197" spans="1:17" ht="31.5" x14ac:dyDescent="0.25">
      <c r="A197" s="2" t="str">
        <f t="shared" si="12"/>
        <v>Oceania</v>
      </c>
      <c r="B197" s="12" t="s">
        <v>191</v>
      </c>
      <c r="C197" s="6" t="s">
        <v>9</v>
      </c>
      <c r="D197" s="6" t="s">
        <v>9</v>
      </c>
      <c r="E197" s="6" t="s">
        <v>9</v>
      </c>
      <c r="F197" s="6">
        <v>3.05</v>
      </c>
      <c r="G197" s="6" t="s">
        <v>9</v>
      </c>
      <c r="H197" s="6" t="s">
        <v>9</v>
      </c>
      <c r="J197" s="2" t="str">
        <f t="shared" si="13"/>
        <v>Oceania</v>
      </c>
      <c r="K197" s="9" t="s">
        <v>191</v>
      </c>
      <c r="L197" s="6" t="s">
        <v>9</v>
      </c>
      <c r="M197" s="6" t="s">
        <v>9</v>
      </c>
      <c r="N197" s="6" t="s">
        <v>9</v>
      </c>
      <c r="O197" s="6">
        <v>2.5299999999999998</v>
      </c>
      <c r="P197" s="6" t="s">
        <v>9</v>
      </c>
      <c r="Q197" s="8" t="s">
        <v>9</v>
      </c>
    </row>
    <row r="198" spans="1:17" x14ac:dyDescent="0.25">
      <c r="A198" s="2" t="str">
        <f t="shared" si="12"/>
        <v>Oceania</v>
      </c>
      <c r="B198" s="12" t="s">
        <v>184</v>
      </c>
      <c r="C198" s="6">
        <v>1</v>
      </c>
      <c r="D198" s="6">
        <v>26.83</v>
      </c>
      <c r="E198" s="6">
        <v>74.44</v>
      </c>
      <c r="F198" s="6">
        <v>11.11</v>
      </c>
      <c r="G198" s="6">
        <v>44.68</v>
      </c>
      <c r="H198" s="6">
        <v>14.03</v>
      </c>
      <c r="J198" s="2" t="str">
        <f t="shared" si="13"/>
        <v>Oceania</v>
      </c>
      <c r="K198" s="9" t="s">
        <v>184</v>
      </c>
      <c r="L198" s="6">
        <v>1</v>
      </c>
      <c r="M198" s="6">
        <v>27.98</v>
      </c>
      <c r="N198" s="6">
        <v>67.540000000000006</v>
      </c>
      <c r="O198" s="6">
        <v>8.2200000000000006</v>
      </c>
      <c r="P198" s="6">
        <v>47.42</v>
      </c>
      <c r="Q198" s="8">
        <v>23.28</v>
      </c>
    </row>
    <row r="199" spans="1:17" x14ac:dyDescent="0.25">
      <c r="A199" s="2" t="str">
        <f t="shared" si="12"/>
        <v>Oceania</v>
      </c>
      <c r="B199" s="12" t="s">
        <v>187</v>
      </c>
      <c r="C199" s="6" t="s">
        <v>9</v>
      </c>
      <c r="D199" s="6" t="s">
        <v>9</v>
      </c>
      <c r="E199" s="6" t="s">
        <v>9</v>
      </c>
      <c r="F199" s="6">
        <v>100</v>
      </c>
      <c r="G199" s="6" t="s">
        <v>9</v>
      </c>
      <c r="H199" s="6" t="s">
        <v>9</v>
      </c>
      <c r="J199" s="2" t="str">
        <f t="shared" si="13"/>
        <v>Oceania</v>
      </c>
      <c r="K199" s="9" t="s">
        <v>187</v>
      </c>
      <c r="L199" s="6" t="s">
        <v>9</v>
      </c>
      <c r="M199" s="6" t="s">
        <v>9</v>
      </c>
      <c r="N199" s="6" t="s">
        <v>9</v>
      </c>
      <c r="O199" s="6">
        <v>1.6</v>
      </c>
      <c r="P199" s="6" t="s">
        <v>9</v>
      </c>
      <c r="Q199" s="8" t="s">
        <v>9</v>
      </c>
    </row>
    <row r="200" spans="1:17" ht="48" customHeight="1" x14ac:dyDescent="0.25">
      <c r="A200" s="2" t="str">
        <f t="shared" si="12"/>
        <v>Oceania</v>
      </c>
      <c r="B200" s="12" t="s">
        <v>192</v>
      </c>
      <c r="C200" s="6" t="s">
        <v>9</v>
      </c>
      <c r="D200" s="6" t="s">
        <v>9</v>
      </c>
      <c r="E200" s="6" t="s">
        <v>9</v>
      </c>
      <c r="F200" s="6">
        <v>2.46</v>
      </c>
      <c r="G200" s="6" t="s">
        <v>9</v>
      </c>
      <c r="H200" s="6" t="s">
        <v>9</v>
      </c>
      <c r="J200" s="2" t="str">
        <f t="shared" si="13"/>
        <v>Oceania</v>
      </c>
      <c r="K200" s="9" t="s">
        <v>192</v>
      </c>
      <c r="L200" s="6" t="s">
        <v>9</v>
      </c>
      <c r="M200" s="6" t="s">
        <v>9</v>
      </c>
      <c r="N200" s="6" t="s">
        <v>9</v>
      </c>
      <c r="O200" s="6">
        <v>18.600000000000001</v>
      </c>
      <c r="P200" s="6" t="s">
        <v>9</v>
      </c>
      <c r="Q200" s="8" t="s">
        <v>9</v>
      </c>
    </row>
    <row r="201" spans="1:17" ht="31.5" x14ac:dyDescent="0.25">
      <c r="A201" s="2" t="str">
        <f t="shared" si="12"/>
        <v>Oceania</v>
      </c>
      <c r="B201" s="12" t="s">
        <v>193</v>
      </c>
      <c r="C201" s="6" t="s">
        <v>9</v>
      </c>
      <c r="D201" s="6" t="s">
        <v>9</v>
      </c>
      <c r="E201" s="6" t="s">
        <v>9</v>
      </c>
      <c r="F201" s="6">
        <v>2.2400000000000002</v>
      </c>
      <c r="G201" s="6" t="s">
        <v>9</v>
      </c>
      <c r="H201" s="6" t="s">
        <v>9</v>
      </c>
      <c r="J201" s="2" t="str">
        <f t="shared" si="13"/>
        <v>Oceania</v>
      </c>
      <c r="K201" s="9" t="s">
        <v>193</v>
      </c>
      <c r="L201" s="6" t="s">
        <v>9</v>
      </c>
      <c r="M201" s="6" t="s">
        <v>9</v>
      </c>
      <c r="N201" s="6" t="s">
        <v>9</v>
      </c>
      <c r="O201" s="6">
        <v>1.4</v>
      </c>
      <c r="P201" s="6" t="s">
        <v>9</v>
      </c>
      <c r="Q201" s="8" t="s">
        <v>9</v>
      </c>
    </row>
    <row r="202" spans="1:17" x14ac:dyDescent="0.25">
      <c r="A202" s="2" t="str">
        <f t="shared" si="12"/>
        <v>Oceania</v>
      </c>
      <c r="B202" s="12" t="s">
        <v>194</v>
      </c>
      <c r="C202" s="6" t="s">
        <v>9</v>
      </c>
      <c r="D202" s="6" t="s">
        <v>9</v>
      </c>
      <c r="E202" s="6" t="s">
        <v>9</v>
      </c>
      <c r="F202" s="6" t="s">
        <v>9</v>
      </c>
      <c r="G202" s="6">
        <v>1</v>
      </c>
      <c r="H202" s="6" t="s">
        <v>9</v>
      </c>
      <c r="J202" s="2" t="str">
        <f t="shared" si="13"/>
        <v>Oceania</v>
      </c>
      <c r="K202" s="9" t="s">
        <v>194</v>
      </c>
      <c r="L202" s="6" t="s">
        <v>9</v>
      </c>
      <c r="M202" s="6" t="s">
        <v>9</v>
      </c>
      <c r="N202" s="6" t="s">
        <v>9</v>
      </c>
      <c r="O202" s="6">
        <v>5.16</v>
      </c>
      <c r="P202" s="6">
        <v>1</v>
      </c>
      <c r="Q202" s="8" t="s">
        <v>9</v>
      </c>
    </row>
    <row r="203" spans="1:17" ht="48" customHeight="1" thickBot="1" x14ac:dyDescent="0.3">
      <c r="A203" s="2" t="str">
        <f t="shared" si="12"/>
        <v>Oceania</v>
      </c>
      <c r="B203" s="16" t="s">
        <v>188</v>
      </c>
      <c r="C203" s="19" t="s">
        <v>9</v>
      </c>
      <c r="D203" s="19" t="s">
        <v>9</v>
      </c>
      <c r="E203" s="19">
        <v>84.13</v>
      </c>
      <c r="F203" s="19" t="s">
        <v>9</v>
      </c>
      <c r="G203" s="19" t="s">
        <v>9</v>
      </c>
      <c r="H203" s="19" t="s">
        <v>9</v>
      </c>
      <c r="J203" s="2" t="str">
        <f t="shared" si="13"/>
        <v>Oceania</v>
      </c>
      <c r="K203" s="10" t="s">
        <v>188</v>
      </c>
      <c r="L203" s="19" t="s">
        <v>9</v>
      </c>
      <c r="M203" s="19" t="s">
        <v>9</v>
      </c>
      <c r="N203" s="19">
        <v>85.25</v>
      </c>
      <c r="O203" s="19" t="s">
        <v>9</v>
      </c>
      <c r="P203" s="19" t="s">
        <v>9</v>
      </c>
      <c r="Q203" s="20" t="s">
        <v>9</v>
      </c>
    </row>
    <row r="204" spans="1:17" x14ac:dyDescent="0.25">
      <c r="C204" s="4"/>
      <c r="D204" s="18">
        <f>AVERAGE(D193:D203)</f>
        <v>23.696666666666669</v>
      </c>
      <c r="E204" s="18">
        <f t="shared" ref="E204:Q204" si="14">AVERAGE(E193:E203)</f>
        <v>71.787499999999994</v>
      </c>
      <c r="F204" s="18">
        <f t="shared" si="14"/>
        <v>29.135555555555559</v>
      </c>
      <c r="G204" s="18">
        <f t="shared" si="14"/>
        <v>24.66</v>
      </c>
      <c r="H204" s="18">
        <f t="shared" si="14"/>
        <v>14.03</v>
      </c>
      <c r="I204" s="3"/>
      <c r="J204" s="3"/>
      <c r="K204" s="3"/>
      <c r="L204" s="18"/>
      <c r="M204" s="18">
        <f t="shared" si="14"/>
        <v>28.075000000000003</v>
      </c>
      <c r="N204" s="18">
        <f t="shared" si="14"/>
        <v>71.226666666666674</v>
      </c>
      <c r="O204" s="18">
        <f t="shared" si="14"/>
        <v>5.9150000000000009</v>
      </c>
      <c r="P204" s="18">
        <f t="shared" si="14"/>
        <v>44.482500000000002</v>
      </c>
      <c r="Q204" s="18">
        <f t="shared" si="14"/>
        <v>35.35</v>
      </c>
    </row>
  </sheetData>
  <sortState ref="K194:Q203">
    <sortCondition ref="K193"/>
  </sortState>
  <mergeCells count="5">
    <mergeCell ref="S3:X3"/>
    <mergeCell ref="K1:Q1"/>
    <mergeCell ref="B1:H1"/>
    <mergeCell ref="A1:A2"/>
    <mergeCell ref="J1:J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8"/>
  <sheetViews>
    <sheetView tabSelected="1" topLeftCell="C1" workbookViewId="0">
      <selection activeCell="H15" sqref="H15"/>
    </sheetView>
  </sheetViews>
  <sheetFormatPr defaultRowHeight="15" x14ac:dyDescent="0.25"/>
  <cols>
    <col min="1" max="2" width="8.85546875" customWidth="1"/>
    <col min="3" max="9" width="20.7109375" customWidth="1"/>
    <col min="13" max="13" width="10.7109375" bestFit="1" customWidth="1"/>
    <col min="14" max="14" width="9.5703125" bestFit="1" customWidth="1"/>
    <col min="15" max="15" width="9.42578125" bestFit="1" customWidth="1"/>
    <col min="16" max="16" width="9.28515625" bestFit="1" customWidth="1"/>
  </cols>
  <sheetData>
    <row r="1" spans="1:17" ht="15.75" x14ac:dyDescent="0.25">
      <c r="A1" s="2"/>
      <c r="B1" s="2"/>
      <c r="C1" s="87">
        <v>2019</v>
      </c>
      <c r="D1" s="85"/>
      <c r="E1" s="85"/>
      <c r="F1" s="85"/>
      <c r="G1" s="85"/>
      <c r="H1" s="85"/>
      <c r="I1" s="85"/>
      <c r="K1" s="89" t="s">
        <v>240</v>
      </c>
      <c r="L1" s="90"/>
      <c r="M1" s="90"/>
      <c r="N1" s="90"/>
      <c r="O1" s="90"/>
      <c r="P1" s="90"/>
      <c r="Q1" s="91"/>
    </row>
    <row r="2" spans="1:17" ht="31.5" x14ac:dyDescent="0.25">
      <c r="A2" s="2"/>
      <c r="B2" s="2"/>
      <c r="C2" s="7" t="s">
        <v>225</v>
      </c>
      <c r="D2" s="5" t="s">
        <v>55</v>
      </c>
      <c r="E2" s="5" t="s">
        <v>5</v>
      </c>
      <c r="F2" s="5" t="s">
        <v>226</v>
      </c>
      <c r="G2" s="5" t="s">
        <v>223</v>
      </c>
      <c r="H2" s="5" t="s">
        <v>224</v>
      </c>
      <c r="I2" s="5" t="s">
        <v>6</v>
      </c>
      <c r="K2" s="34"/>
      <c r="L2" s="35"/>
      <c r="M2" s="35"/>
      <c r="N2" s="35"/>
      <c r="O2" s="35"/>
      <c r="P2" s="35"/>
      <c r="Q2" s="36"/>
    </row>
    <row r="3" spans="1:17" ht="15.75" x14ac:dyDescent="0.25">
      <c r="A3" s="2">
        <v>2019</v>
      </c>
      <c r="B3" s="2" t="s">
        <v>0</v>
      </c>
      <c r="C3" s="12" t="s">
        <v>22</v>
      </c>
      <c r="D3" s="6">
        <v>20</v>
      </c>
      <c r="E3" s="6">
        <v>7.76</v>
      </c>
      <c r="F3" s="6">
        <v>86.67</v>
      </c>
      <c r="G3" s="6">
        <v>5.39</v>
      </c>
      <c r="H3" s="6">
        <v>0</v>
      </c>
      <c r="I3" s="6">
        <v>1</v>
      </c>
      <c r="K3" s="37" t="str">
        <f>G2</f>
        <v>Green Trade</v>
      </c>
      <c r="L3" s="35"/>
      <c r="M3" s="35"/>
      <c r="N3" s="35"/>
      <c r="O3" s="35"/>
      <c r="P3" s="35"/>
      <c r="Q3" s="36"/>
    </row>
    <row r="4" spans="1:17" ht="16.5" thickBot="1" x14ac:dyDescent="0.3">
      <c r="A4" s="2">
        <f>A3</f>
        <v>2019</v>
      </c>
      <c r="B4" s="2" t="str">
        <f>B3</f>
        <v>Africa</v>
      </c>
      <c r="C4" s="12" t="s">
        <v>36</v>
      </c>
      <c r="D4" s="6">
        <v>0</v>
      </c>
      <c r="E4" s="6">
        <v>0</v>
      </c>
      <c r="F4" s="6">
        <v>36.97</v>
      </c>
      <c r="G4" s="6">
        <v>0</v>
      </c>
      <c r="H4" s="6">
        <v>0</v>
      </c>
      <c r="I4" s="6">
        <v>0</v>
      </c>
      <c r="K4" s="34"/>
      <c r="L4" s="35"/>
      <c r="M4" s="35"/>
      <c r="N4" s="35"/>
      <c r="O4" s="35"/>
      <c r="P4" s="35"/>
      <c r="Q4" s="36"/>
    </row>
    <row r="5" spans="1:17" ht="15.75" x14ac:dyDescent="0.25">
      <c r="A5" s="2">
        <f t="shared" ref="A5:A62" si="0">A4</f>
        <v>2019</v>
      </c>
      <c r="B5" s="2" t="str">
        <f t="shared" ref="B5:B50" si="1">B4</f>
        <v>Africa</v>
      </c>
      <c r="C5" s="12" t="s">
        <v>41</v>
      </c>
      <c r="D5" s="6">
        <v>0</v>
      </c>
      <c r="E5" s="6">
        <v>0</v>
      </c>
      <c r="F5" s="6">
        <v>51.16</v>
      </c>
      <c r="G5" s="6">
        <v>5.69</v>
      </c>
      <c r="H5" s="6">
        <v>0</v>
      </c>
      <c r="I5" s="6">
        <v>0</v>
      </c>
      <c r="K5" s="38" t="s">
        <v>241</v>
      </c>
      <c r="L5" s="28"/>
      <c r="M5" s="35"/>
      <c r="N5" s="35"/>
      <c r="O5" s="35"/>
      <c r="P5" s="35"/>
      <c r="Q5" s="36"/>
    </row>
    <row r="6" spans="1:17" ht="15.75" x14ac:dyDescent="0.25">
      <c r="A6" s="2">
        <f t="shared" si="0"/>
        <v>2019</v>
      </c>
      <c r="B6" s="2" t="str">
        <f t="shared" si="1"/>
        <v>Africa</v>
      </c>
      <c r="C6" s="12" t="s">
        <v>20</v>
      </c>
      <c r="D6" s="6">
        <v>1</v>
      </c>
      <c r="E6" s="6">
        <v>14.23</v>
      </c>
      <c r="F6" s="6">
        <v>91.39</v>
      </c>
      <c r="G6" s="6">
        <v>2.0299999999999998</v>
      </c>
      <c r="H6" s="6">
        <v>15.56</v>
      </c>
      <c r="I6" s="6">
        <v>0</v>
      </c>
      <c r="K6" s="39" t="s">
        <v>242</v>
      </c>
      <c r="L6" s="30">
        <v>0.14788274903302531</v>
      </c>
      <c r="M6" s="35"/>
      <c r="N6" s="35"/>
      <c r="O6" s="35"/>
      <c r="P6" s="35"/>
      <c r="Q6" s="36"/>
    </row>
    <row r="7" spans="1:17" ht="15.75" x14ac:dyDescent="0.25">
      <c r="A7" s="2">
        <f t="shared" si="0"/>
        <v>2019</v>
      </c>
      <c r="B7" s="2" t="str">
        <f t="shared" si="1"/>
        <v>Africa</v>
      </c>
      <c r="C7" s="12" t="s">
        <v>44</v>
      </c>
      <c r="D7" s="6">
        <v>0</v>
      </c>
      <c r="E7" s="6">
        <v>0</v>
      </c>
      <c r="F7" s="6">
        <v>43.48</v>
      </c>
      <c r="G7" s="6">
        <v>2.0299999999999998</v>
      </c>
      <c r="H7" s="6">
        <v>0</v>
      </c>
      <c r="I7" s="6">
        <v>0</v>
      </c>
      <c r="K7" s="39" t="s">
        <v>243</v>
      </c>
      <c r="L7" s="30">
        <v>2.1869307461564753E-2</v>
      </c>
      <c r="M7" s="35"/>
      <c r="N7" s="35"/>
      <c r="O7" s="35"/>
      <c r="P7" s="35"/>
      <c r="Q7" s="36"/>
    </row>
    <row r="8" spans="1:17" ht="15.75" x14ac:dyDescent="0.25">
      <c r="A8" s="2">
        <f t="shared" si="0"/>
        <v>2019</v>
      </c>
      <c r="B8" s="2" t="str">
        <f t="shared" si="1"/>
        <v>Africa</v>
      </c>
      <c r="C8" s="12" t="s">
        <v>25</v>
      </c>
      <c r="D8" s="6">
        <v>18</v>
      </c>
      <c r="E8" s="6">
        <v>4.0599999999999996</v>
      </c>
      <c r="F8" s="6">
        <v>29.81</v>
      </c>
      <c r="G8" s="6">
        <v>2.2400000000000002</v>
      </c>
      <c r="H8" s="6">
        <v>1</v>
      </c>
      <c r="I8" s="6">
        <v>0</v>
      </c>
      <c r="K8" s="39" t="s">
        <v>244</v>
      </c>
      <c r="L8" s="30">
        <v>1.9253984754242736E-2</v>
      </c>
      <c r="M8" s="35"/>
      <c r="N8" s="35"/>
      <c r="O8" s="35"/>
      <c r="P8" s="35"/>
      <c r="Q8" s="36"/>
    </row>
    <row r="9" spans="1:17" ht="15.75" x14ac:dyDescent="0.25">
      <c r="A9" s="2">
        <f t="shared" si="0"/>
        <v>2019</v>
      </c>
      <c r="B9" s="2" t="str">
        <f t="shared" si="1"/>
        <v>Africa</v>
      </c>
      <c r="C9" s="12" t="s">
        <v>35</v>
      </c>
      <c r="D9" s="6">
        <v>0</v>
      </c>
      <c r="E9" s="6">
        <v>0</v>
      </c>
      <c r="F9" s="6">
        <v>74.77</v>
      </c>
      <c r="G9" s="6">
        <v>1.51</v>
      </c>
      <c r="H9" s="6">
        <v>0</v>
      </c>
      <c r="I9" s="6">
        <v>0</v>
      </c>
      <c r="K9" s="39" t="s">
        <v>245</v>
      </c>
      <c r="L9" s="30">
        <v>19.388428403926671</v>
      </c>
      <c r="M9" s="35"/>
      <c r="N9" s="35"/>
      <c r="O9" s="35"/>
      <c r="P9" s="35"/>
      <c r="Q9" s="36"/>
    </row>
    <row r="10" spans="1:17" ht="16.5" thickBot="1" x14ac:dyDescent="0.3">
      <c r="A10" s="2">
        <f t="shared" si="0"/>
        <v>2019</v>
      </c>
      <c r="B10" s="2" t="str">
        <f t="shared" si="1"/>
        <v>Africa</v>
      </c>
      <c r="C10" s="12" t="s">
        <v>18</v>
      </c>
      <c r="D10" s="6">
        <v>12</v>
      </c>
      <c r="E10" s="6">
        <v>15.28</v>
      </c>
      <c r="F10" s="6">
        <v>61.51</v>
      </c>
      <c r="G10" s="6">
        <v>7</v>
      </c>
      <c r="H10" s="6">
        <v>8.2799999999999994</v>
      </c>
      <c r="I10" s="6">
        <v>0</v>
      </c>
      <c r="K10" s="40" t="s">
        <v>246</v>
      </c>
      <c r="L10" s="31">
        <v>376</v>
      </c>
      <c r="M10" s="35"/>
      <c r="N10" s="35"/>
      <c r="O10" s="35"/>
      <c r="P10" s="35"/>
      <c r="Q10" s="36"/>
    </row>
    <row r="11" spans="1:17" ht="15.75" x14ac:dyDescent="0.25">
      <c r="A11" s="2">
        <f t="shared" si="0"/>
        <v>2019</v>
      </c>
      <c r="B11" s="2" t="str">
        <f t="shared" si="1"/>
        <v>Africa</v>
      </c>
      <c r="C11" s="12" t="s">
        <v>218</v>
      </c>
      <c r="D11" s="6">
        <v>0</v>
      </c>
      <c r="E11" s="6">
        <v>0</v>
      </c>
      <c r="F11" s="6">
        <v>0</v>
      </c>
      <c r="G11" s="6">
        <v>1</v>
      </c>
      <c r="H11" s="6">
        <v>0</v>
      </c>
      <c r="I11" s="6">
        <v>0</v>
      </c>
      <c r="K11" s="34"/>
      <c r="L11" s="35"/>
      <c r="M11" s="35"/>
      <c r="N11" s="35"/>
      <c r="O11" s="35"/>
      <c r="P11" s="35"/>
      <c r="Q11" s="36"/>
    </row>
    <row r="12" spans="1:17" ht="16.5" thickBot="1" x14ac:dyDescent="0.3">
      <c r="A12" s="2">
        <f t="shared" si="0"/>
        <v>2019</v>
      </c>
      <c r="B12" s="2" t="str">
        <f t="shared" si="1"/>
        <v>Africa</v>
      </c>
      <c r="C12" s="12" t="s">
        <v>30</v>
      </c>
      <c r="D12" s="6">
        <v>0</v>
      </c>
      <c r="E12" s="6">
        <v>0</v>
      </c>
      <c r="F12" s="6">
        <v>63.72</v>
      </c>
      <c r="G12" s="6">
        <v>0</v>
      </c>
      <c r="H12" s="6">
        <v>0</v>
      </c>
      <c r="I12" s="6">
        <v>0</v>
      </c>
      <c r="K12" s="34" t="s">
        <v>247</v>
      </c>
      <c r="L12" s="35"/>
      <c r="M12" s="35"/>
      <c r="N12" s="35"/>
      <c r="O12" s="35"/>
      <c r="P12" s="35"/>
      <c r="Q12" s="36"/>
    </row>
    <row r="13" spans="1:17" ht="15.75" x14ac:dyDescent="0.25">
      <c r="A13" s="2">
        <f t="shared" si="0"/>
        <v>2019</v>
      </c>
      <c r="B13" s="2" t="str">
        <f t="shared" si="1"/>
        <v>Africa</v>
      </c>
      <c r="C13" s="12" t="s">
        <v>33</v>
      </c>
      <c r="D13" s="6">
        <v>0</v>
      </c>
      <c r="E13" s="6">
        <v>0</v>
      </c>
      <c r="F13" s="6">
        <v>41.38</v>
      </c>
      <c r="G13" s="6">
        <v>0</v>
      </c>
      <c r="H13" s="6">
        <v>0</v>
      </c>
      <c r="I13" s="6">
        <v>0</v>
      </c>
      <c r="K13" s="41"/>
      <c r="L13" s="32" t="s">
        <v>229</v>
      </c>
      <c r="M13" s="32" t="s">
        <v>230</v>
      </c>
      <c r="N13" s="32" t="s">
        <v>231</v>
      </c>
      <c r="O13" s="32" t="s">
        <v>232</v>
      </c>
      <c r="P13" s="32" t="s">
        <v>248</v>
      </c>
      <c r="Q13" s="36"/>
    </row>
    <row r="14" spans="1:17" ht="15.75" x14ac:dyDescent="0.25">
      <c r="A14" s="2">
        <f t="shared" si="0"/>
        <v>2019</v>
      </c>
      <c r="B14" s="2" t="str">
        <f t="shared" si="1"/>
        <v>Africa</v>
      </c>
      <c r="C14" s="12" t="s">
        <v>49</v>
      </c>
      <c r="D14" s="6">
        <v>0</v>
      </c>
      <c r="E14" s="6">
        <v>0</v>
      </c>
      <c r="F14" s="6">
        <v>1</v>
      </c>
      <c r="G14" s="6">
        <v>7.08</v>
      </c>
      <c r="H14" s="6">
        <v>0</v>
      </c>
      <c r="I14" s="6">
        <v>0</v>
      </c>
      <c r="K14" s="39" t="s">
        <v>249</v>
      </c>
      <c r="L14" s="29">
        <v>1</v>
      </c>
      <c r="M14" s="30">
        <v>3143.3660653868865</v>
      </c>
      <c r="N14" s="30">
        <v>3143.3660653868865</v>
      </c>
      <c r="O14" s="30">
        <v>8.3619919638743188</v>
      </c>
      <c r="P14" s="30">
        <v>4.0553712850952429E-3</v>
      </c>
      <c r="Q14" s="36"/>
    </row>
    <row r="15" spans="1:17" ht="15.75" x14ac:dyDescent="0.25">
      <c r="A15" s="2">
        <f t="shared" si="0"/>
        <v>2019</v>
      </c>
      <c r="B15" s="2" t="str">
        <f t="shared" si="1"/>
        <v>Africa</v>
      </c>
      <c r="C15" s="12" t="s">
        <v>32</v>
      </c>
      <c r="D15" s="6">
        <v>0</v>
      </c>
      <c r="E15" s="6">
        <v>0</v>
      </c>
      <c r="F15" s="6">
        <v>78.41</v>
      </c>
      <c r="G15" s="6">
        <v>5.83</v>
      </c>
      <c r="H15" s="6">
        <v>0</v>
      </c>
      <c r="I15" s="6">
        <v>0</v>
      </c>
      <c r="K15" s="39" t="s">
        <v>250</v>
      </c>
      <c r="L15" s="29">
        <v>374</v>
      </c>
      <c r="M15" s="30">
        <v>140590.77233434725</v>
      </c>
      <c r="N15" s="30">
        <v>375.91115597419048</v>
      </c>
      <c r="O15" s="30"/>
      <c r="P15" s="30"/>
      <c r="Q15" s="36"/>
    </row>
    <row r="16" spans="1:17" ht="16.5" thickBot="1" x14ac:dyDescent="0.3">
      <c r="A16" s="2">
        <f t="shared" si="0"/>
        <v>2019</v>
      </c>
      <c r="B16" s="2" t="str">
        <f t="shared" si="1"/>
        <v>Africa</v>
      </c>
      <c r="C16" s="12" t="s">
        <v>31</v>
      </c>
      <c r="D16" s="6">
        <v>0</v>
      </c>
      <c r="E16" s="6">
        <v>0</v>
      </c>
      <c r="F16" s="6">
        <v>61.89</v>
      </c>
      <c r="G16" s="6">
        <v>0</v>
      </c>
      <c r="H16" s="6">
        <v>0</v>
      </c>
      <c r="I16" s="6">
        <v>0</v>
      </c>
      <c r="K16" s="40" t="s">
        <v>251</v>
      </c>
      <c r="L16" s="31">
        <v>375</v>
      </c>
      <c r="M16" s="33">
        <v>143734.13839973413</v>
      </c>
      <c r="N16" s="33"/>
      <c r="O16" s="33"/>
      <c r="P16" s="33"/>
      <c r="Q16" s="36"/>
    </row>
    <row r="17" spans="1:17" ht="16.5" thickBot="1" x14ac:dyDescent="0.3">
      <c r="A17" s="2">
        <f t="shared" si="0"/>
        <v>2019</v>
      </c>
      <c r="B17" s="2" t="str">
        <f t="shared" si="1"/>
        <v>Africa</v>
      </c>
      <c r="C17" s="12" t="s">
        <v>7</v>
      </c>
      <c r="D17" s="6">
        <v>10</v>
      </c>
      <c r="E17" s="6">
        <v>38.51</v>
      </c>
      <c r="F17" s="6">
        <v>61.19</v>
      </c>
      <c r="G17" s="6">
        <v>19.97</v>
      </c>
      <c r="H17" s="6">
        <v>66.510000000000005</v>
      </c>
      <c r="I17" s="6">
        <v>27.05</v>
      </c>
      <c r="K17" s="34"/>
      <c r="L17" s="35"/>
      <c r="M17" s="35"/>
      <c r="N17" s="35"/>
      <c r="O17" s="35"/>
      <c r="P17" s="35"/>
      <c r="Q17" s="36"/>
    </row>
    <row r="18" spans="1:17" ht="15.75" x14ac:dyDescent="0.25">
      <c r="A18" s="2">
        <f t="shared" si="0"/>
        <v>2019</v>
      </c>
      <c r="B18" s="2" t="str">
        <f t="shared" si="1"/>
        <v>Africa</v>
      </c>
      <c r="C18" s="12" t="s">
        <v>54</v>
      </c>
      <c r="D18" s="6">
        <v>0</v>
      </c>
      <c r="E18" s="6">
        <v>0</v>
      </c>
      <c r="F18" s="6">
        <v>0</v>
      </c>
      <c r="G18" s="6">
        <v>0</v>
      </c>
      <c r="H18" s="6">
        <v>1</v>
      </c>
      <c r="I18" s="6">
        <v>0</v>
      </c>
      <c r="K18" s="41"/>
      <c r="L18" s="32" t="s">
        <v>252</v>
      </c>
      <c r="M18" s="32" t="s">
        <v>245</v>
      </c>
      <c r="N18" s="32" t="s">
        <v>253</v>
      </c>
      <c r="O18" s="32" t="s">
        <v>254</v>
      </c>
      <c r="P18" s="32" t="s">
        <v>255</v>
      </c>
      <c r="Q18" s="42" t="s">
        <v>256</v>
      </c>
    </row>
    <row r="19" spans="1:17" ht="15.75" x14ac:dyDescent="0.25">
      <c r="A19" s="2">
        <f t="shared" si="0"/>
        <v>2019</v>
      </c>
      <c r="B19" s="2" t="str">
        <f t="shared" si="1"/>
        <v>Africa</v>
      </c>
      <c r="C19" s="12" t="s">
        <v>39</v>
      </c>
      <c r="D19" s="6">
        <v>0</v>
      </c>
      <c r="E19" s="6">
        <v>0</v>
      </c>
      <c r="F19" s="6">
        <v>61.96</v>
      </c>
      <c r="G19" s="6">
        <v>0</v>
      </c>
      <c r="H19" s="6">
        <v>1</v>
      </c>
      <c r="I19" s="6">
        <v>0</v>
      </c>
      <c r="K19" s="39" t="s">
        <v>257</v>
      </c>
      <c r="L19" s="30">
        <v>10.530901427321949</v>
      </c>
      <c r="M19" s="30">
        <v>1.9955943776271552</v>
      </c>
      <c r="N19" s="30">
        <v>5.2770751137531411</v>
      </c>
      <c r="O19" s="30">
        <v>2.2286875687060304E-7</v>
      </c>
      <c r="P19" s="30">
        <v>6.6069099558357411</v>
      </c>
      <c r="Q19" s="43">
        <v>14.454892898808156</v>
      </c>
    </row>
    <row r="20" spans="1:17" ht="16.5" thickBot="1" x14ac:dyDescent="0.3">
      <c r="A20" s="2">
        <f t="shared" si="0"/>
        <v>2019</v>
      </c>
      <c r="B20" s="2" t="str">
        <f t="shared" si="1"/>
        <v>Africa</v>
      </c>
      <c r="C20" s="12" t="s">
        <v>13</v>
      </c>
      <c r="D20" s="6">
        <v>9</v>
      </c>
      <c r="E20" s="6">
        <v>26.05</v>
      </c>
      <c r="F20" s="6">
        <v>65.790000000000006</v>
      </c>
      <c r="G20" s="6">
        <v>5.17</v>
      </c>
      <c r="H20" s="6">
        <v>51.96</v>
      </c>
      <c r="I20" s="6">
        <v>0</v>
      </c>
      <c r="K20" s="40" t="s">
        <v>226</v>
      </c>
      <c r="L20" s="33">
        <v>9.7142436209624927E-2</v>
      </c>
      <c r="M20" s="33">
        <v>3.3593412124322965E-2</v>
      </c>
      <c r="N20" s="33">
        <v>2.8917109059990351</v>
      </c>
      <c r="O20" s="33">
        <v>4.0553712850964641E-3</v>
      </c>
      <c r="P20" s="33">
        <v>3.108679677116126E-2</v>
      </c>
      <c r="Q20" s="44">
        <v>0.16319807564808858</v>
      </c>
    </row>
    <row r="21" spans="1:17" ht="15.75" x14ac:dyDescent="0.25">
      <c r="A21" s="2">
        <f t="shared" si="0"/>
        <v>2019</v>
      </c>
      <c r="B21" s="2" t="str">
        <f t="shared" si="1"/>
        <v>Africa</v>
      </c>
      <c r="C21" s="12" t="s">
        <v>52</v>
      </c>
      <c r="D21" s="6">
        <v>0</v>
      </c>
      <c r="E21" s="6">
        <v>0</v>
      </c>
      <c r="F21" s="6">
        <v>0</v>
      </c>
      <c r="G21" s="6">
        <v>1.73</v>
      </c>
      <c r="H21" s="6">
        <v>1</v>
      </c>
      <c r="I21" s="6">
        <v>0</v>
      </c>
      <c r="K21" s="34"/>
      <c r="L21" s="35"/>
      <c r="M21" s="35"/>
      <c r="N21" s="35"/>
      <c r="O21" s="35"/>
      <c r="P21" s="35"/>
      <c r="Q21" s="36"/>
    </row>
    <row r="22" spans="1:17" ht="15.75" x14ac:dyDescent="0.25">
      <c r="A22" s="2">
        <f t="shared" si="0"/>
        <v>2019</v>
      </c>
      <c r="B22" s="2" t="str">
        <f t="shared" si="1"/>
        <v>Africa</v>
      </c>
      <c r="C22" s="12" t="s">
        <v>14</v>
      </c>
      <c r="D22" s="6">
        <v>5</v>
      </c>
      <c r="E22" s="6">
        <v>23.36</v>
      </c>
      <c r="F22" s="6">
        <v>54.33</v>
      </c>
      <c r="G22" s="6">
        <v>6.27</v>
      </c>
      <c r="H22" s="6">
        <v>37.4</v>
      </c>
      <c r="I22" s="6">
        <v>0</v>
      </c>
      <c r="K22" s="37" t="str">
        <f>H2</f>
        <v>Green employment</v>
      </c>
      <c r="L22" s="35"/>
      <c r="M22" s="35"/>
      <c r="N22" s="35"/>
      <c r="O22" s="35"/>
      <c r="P22" s="35"/>
      <c r="Q22" s="36"/>
    </row>
    <row r="23" spans="1:17" ht="16.5" thickBot="1" x14ac:dyDescent="0.3">
      <c r="A23" s="2">
        <f t="shared" si="0"/>
        <v>2019</v>
      </c>
      <c r="B23" s="2" t="str">
        <f t="shared" si="1"/>
        <v>Africa</v>
      </c>
      <c r="C23" s="12" t="s">
        <v>47</v>
      </c>
      <c r="D23" s="6">
        <v>0</v>
      </c>
      <c r="E23" s="6">
        <v>0</v>
      </c>
      <c r="F23" s="6">
        <v>23.98</v>
      </c>
      <c r="G23" s="6">
        <v>3.93</v>
      </c>
      <c r="H23" s="6">
        <v>0</v>
      </c>
      <c r="I23" s="6">
        <v>0</v>
      </c>
      <c r="K23" s="34"/>
      <c r="L23" s="35"/>
      <c r="M23" s="35"/>
      <c r="N23" s="35"/>
      <c r="O23" s="35"/>
      <c r="P23" s="35"/>
      <c r="Q23" s="36"/>
    </row>
    <row r="24" spans="1:17" ht="15.75" x14ac:dyDescent="0.25">
      <c r="A24" s="2">
        <f t="shared" si="0"/>
        <v>2019</v>
      </c>
      <c r="B24" s="2" t="str">
        <f t="shared" si="1"/>
        <v>Africa</v>
      </c>
      <c r="C24" s="12" t="s">
        <v>227</v>
      </c>
      <c r="D24" s="6">
        <v>0</v>
      </c>
      <c r="E24" s="6">
        <v>0</v>
      </c>
      <c r="F24" s="6">
        <v>40.700000000000003</v>
      </c>
      <c r="G24" s="6">
        <v>0</v>
      </c>
      <c r="H24" s="6">
        <v>0</v>
      </c>
      <c r="I24" s="6">
        <v>0</v>
      </c>
      <c r="K24" s="38" t="s">
        <v>241</v>
      </c>
      <c r="L24" s="28"/>
      <c r="M24" s="35"/>
      <c r="N24" s="35"/>
      <c r="O24" s="35"/>
      <c r="P24" s="35"/>
      <c r="Q24" s="36"/>
    </row>
    <row r="25" spans="1:17" ht="15.75" x14ac:dyDescent="0.25">
      <c r="A25" s="2">
        <f t="shared" si="0"/>
        <v>2019</v>
      </c>
      <c r="B25" s="2" t="str">
        <f t="shared" si="1"/>
        <v>Africa</v>
      </c>
      <c r="C25" s="12" t="s">
        <v>28</v>
      </c>
      <c r="D25" s="6">
        <v>16</v>
      </c>
      <c r="E25" s="6">
        <v>3.83</v>
      </c>
      <c r="F25" s="6">
        <v>56.13</v>
      </c>
      <c r="G25" s="6">
        <v>0</v>
      </c>
      <c r="H25" s="6">
        <v>1</v>
      </c>
      <c r="I25" s="6">
        <v>1</v>
      </c>
      <c r="K25" s="39" t="s">
        <v>242</v>
      </c>
      <c r="L25" s="30">
        <v>0.36296809436957717</v>
      </c>
      <c r="M25" s="35"/>
      <c r="N25" s="35"/>
      <c r="O25" s="35"/>
      <c r="P25" s="35"/>
      <c r="Q25" s="36"/>
    </row>
    <row r="26" spans="1:17" ht="15.75" x14ac:dyDescent="0.25">
      <c r="A26" s="2">
        <f t="shared" si="0"/>
        <v>2019</v>
      </c>
      <c r="B26" s="2" t="str">
        <f t="shared" si="1"/>
        <v>Africa</v>
      </c>
      <c r="C26" s="12" t="s">
        <v>29</v>
      </c>
      <c r="D26" s="6">
        <v>0</v>
      </c>
      <c r="E26" s="6">
        <v>0</v>
      </c>
      <c r="F26" s="6">
        <v>66.98</v>
      </c>
      <c r="G26" s="6">
        <v>0</v>
      </c>
      <c r="H26" s="6">
        <v>0</v>
      </c>
      <c r="I26" s="6">
        <v>0</v>
      </c>
      <c r="K26" s="39" t="s">
        <v>243</v>
      </c>
      <c r="L26" s="30">
        <v>0.13174583753028229</v>
      </c>
      <c r="M26" s="35"/>
      <c r="N26" s="35"/>
      <c r="O26" s="35"/>
      <c r="P26" s="35"/>
      <c r="Q26" s="36"/>
    </row>
    <row r="27" spans="1:17" ht="15.75" x14ac:dyDescent="0.25">
      <c r="A27" s="2">
        <f t="shared" si="0"/>
        <v>2019</v>
      </c>
      <c r="B27" s="2" t="str">
        <f t="shared" si="1"/>
        <v>Africa</v>
      </c>
      <c r="C27" s="12" t="s">
        <v>53</v>
      </c>
      <c r="D27" s="6">
        <v>0</v>
      </c>
      <c r="E27" s="6">
        <v>0</v>
      </c>
      <c r="F27" s="6">
        <v>1</v>
      </c>
      <c r="G27" s="6">
        <v>0</v>
      </c>
      <c r="H27" s="6">
        <v>0</v>
      </c>
      <c r="I27" s="6">
        <v>0</v>
      </c>
      <c r="K27" s="39" t="s">
        <v>244</v>
      </c>
      <c r="L27" s="30">
        <v>0.129424302336513</v>
      </c>
      <c r="M27" s="35"/>
      <c r="N27" s="35"/>
      <c r="O27" s="35"/>
      <c r="P27" s="35"/>
      <c r="Q27" s="36"/>
    </row>
    <row r="28" spans="1:17" ht="15.75" x14ac:dyDescent="0.25">
      <c r="A28" s="2">
        <f t="shared" si="0"/>
        <v>2019</v>
      </c>
      <c r="B28" s="2" t="str">
        <f t="shared" si="1"/>
        <v>Africa</v>
      </c>
      <c r="C28" s="12" t="s">
        <v>16</v>
      </c>
      <c r="D28" s="6">
        <v>13</v>
      </c>
      <c r="E28" s="6">
        <v>18.309999999999999</v>
      </c>
      <c r="F28" s="6">
        <v>67.14</v>
      </c>
      <c r="G28" s="6">
        <v>4</v>
      </c>
      <c r="H28" s="6">
        <v>22.84</v>
      </c>
      <c r="I28" s="6">
        <v>0</v>
      </c>
      <c r="K28" s="39" t="s">
        <v>245</v>
      </c>
      <c r="L28" s="30">
        <v>25.890131368358645</v>
      </c>
      <c r="M28" s="35"/>
      <c r="N28" s="35"/>
      <c r="O28" s="35"/>
      <c r="P28" s="35"/>
      <c r="Q28" s="36"/>
    </row>
    <row r="29" spans="1:17" ht="16.5" thickBot="1" x14ac:dyDescent="0.3">
      <c r="A29" s="2">
        <f t="shared" si="0"/>
        <v>2019</v>
      </c>
      <c r="B29" s="2" t="str">
        <f t="shared" si="1"/>
        <v>Africa</v>
      </c>
      <c r="C29" s="12" t="s">
        <v>21</v>
      </c>
      <c r="D29" s="6">
        <v>14</v>
      </c>
      <c r="E29" s="6">
        <v>9.6300000000000008</v>
      </c>
      <c r="F29" s="6">
        <v>22.96</v>
      </c>
      <c r="G29" s="6">
        <v>16.38</v>
      </c>
      <c r="H29" s="6">
        <v>22.84</v>
      </c>
      <c r="I29" s="6">
        <v>1</v>
      </c>
      <c r="K29" s="40" t="s">
        <v>258</v>
      </c>
      <c r="L29" s="31">
        <v>376</v>
      </c>
      <c r="M29" s="35"/>
      <c r="N29" s="35"/>
      <c r="O29" s="35"/>
      <c r="P29" s="35"/>
      <c r="Q29" s="36"/>
    </row>
    <row r="30" spans="1:17" ht="15.75" x14ac:dyDescent="0.25">
      <c r="A30" s="2">
        <f t="shared" si="0"/>
        <v>2019</v>
      </c>
      <c r="B30" s="2" t="str">
        <f t="shared" si="1"/>
        <v>Africa</v>
      </c>
      <c r="C30" s="12" t="s">
        <v>43</v>
      </c>
      <c r="D30" s="6">
        <v>0</v>
      </c>
      <c r="E30" s="6">
        <v>0</v>
      </c>
      <c r="F30" s="6">
        <v>52.66</v>
      </c>
      <c r="G30" s="6">
        <v>2.83</v>
      </c>
      <c r="H30" s="6">
        <v>0</v>
      </c>
      <c r="I30" s="6">
        <v>0</v>
      </c>
      <c r="K30" s="34"/>
      <c r="L30" s="35"/>
      <c r="M30" s="35"/>
      <c r="N30" s="35"/>
      <c r="O30" s="35"/>
      <c r="P30" s="35"/>
      <c r="Q30" s="36"/>
    </row>
    <row r="31" spans="1:17" ht="16.5" thickBot="1" x14ac:dyDescent="0.3">
      <c r="A31" s="2">
        <f t="shared" si="0"/>
        <v>2019</v>
      </c>
      <c r="B31" s="2" t="str">
        <f t="shared" si="1"/>
        <v>Africa</v>
      </c>
      <c r="C31" s="12" t="s">
        <v>45</v>
      </c>
      <c r="D31" s="6">
        <v>0</v>
      </c>
      <c r="E31" s="6">
        <v>0</v>
      </c>
      <c r="F31" s="6">
        <v>43.07</v>
      </c>
      <c r="G31" s="6">
        <v>1</v>
      </c>
      <c r="H31" s="6">
        <v>0</v>
      </c>
      <c r="I31" s="6">
        <v>0</v>
      </c>
      <c r="K31" s="34" t="s">
        <v>247</v>
      </c>
      <c r="L31" s="35"/>
      <c r="M31" s="35"/>
      <c r="N31" s="35"/>
      <c r="O31" s="35"/>
      <c r="P31" s="35"/>
      <c r="Q31" s="36"/>
    </row>
    <row r="32" spans="1:17" ht="15.75" x14ac:dyDescent="0.25">
      <c r="A32" s="2">
        <f t="shared" si="0"/>
        <v>2019</v>
      </c>
      <c r="B32" s="2" t="str">
        <f t="shared" si="1"/>
        <v>Africa</v>
      </c>
      <c r="C32" s="12" t="s">
        <v>19</v>
      </c>
      <c r="D32" s="6">
        <v>3</v>
      </c>
      <c r="E32" s="6">
        <v>14.81</v>
      </c>
      <c r="F32" s="6">
        <v>47.15</v>
      </c>
      <c r="G32" s="6">
        <v>8.32</v>
      </c>
      <c r="H32" s="6">
        <v>8.2799999999999994</v>
      </c>
      <c r="I32" s="6">
        <v>0</v>
      </c>
      <c r="K32" s="41"/>
      <c r="L32" s="32" t="s">
        <v>229</v>
      </c>
      <c r="M32" s="32" t="s">
        <v>230</v>
      </c>
      <c r="N32" s="32" t="s">
        <v>231</v>
      </c>
      <c r="O32" s="32" t="s">
        <v>232</v>
      </c>
      <c r="P32" s="32" t="s">
        <v>248</v>
      </c>
      <c r="Q32" s="36"/>
    </row>
    <row r="33" spans="1:17" ht="15.75" x14ac:dyDescent="0.25">
      <c r="A33" s="2">
        <f t="shared" si="0"/>
        <v>2019</v>
      </c>
      <c r="B33" s="2" t="str">
        <f t="shared" si="1"/>
        <v>Africa</v>
      </c>
      <c r="C33" s="12" t="s">
        <v>11</v>
      </c>
      <c r="D33" s="6">
        <v>4</v>
      </c>
      <c r="E33" s="6">
        <v>28.68</v>
      </c>
      <c r="F33" s="6">
        <v>83.64</v>
      </c>
      <c r="G33" s="6">
        <v>9.93</v>
      </c>
      <c r="H33" s="6">
        <v>30.12</v>
      </c>
      <c r="I33" s="6">
        <v>27.05</v>
      </c>
      <c r="K33" s="39" t="s">
        <v>249</v>
      </c>
      <c r="L33" s="29">
        <v>1</v>
      </c>
      <c r="M33" s="30">
        <v>38039.091766652768</v>
      </c>
      <c r="N33" s="30">
        <v>38039.091766652768</v>
      </c>
      <c r="O33" s="30">
        <v>56.749446609239925</v>
      </c>
      <c r="P33" s="29">
        <v>3.7584169027311665E-13</v>
      </c>
      <c r="Q33" s="36"/>
    </row>
    <row r="34" spans="1:17" ht="15.75" x14ac:dyDescent="0.25">
      <c r="A34" s="2">
        <f t="shared" si="0"/>
        <v>2019</v>
      </c>
      <c r="B34" s="2" t="str">
        <f t="shared" si="1"/>
        <v>Africa</v>
      </c>
      <c r="C34" s="12" t="s">
        <v>46</v>
      </c>
      <c r="D34" s="6">
        <v>0</v>
      </c>
      <c r="E34" s="6">
        <v>0</v>
      </c>
      <c r="F34" s="6">
        <v>34.17</v>
      </c>
      <c r="G34" s="6">
        <v>4.3</v>
      </c>
      <c r="H34" s="6">
        <v>0</v>
      </c>
      <c r="I34" s="6">
        <v>0</v>
      </c>
      <c r="K34" s="39" t="s">
        <v>250</v>
      </c>
      <c r="L34" s="29">
        <v>374</v>
      </c>
      <c r="M34" s="30">
        <v>250691.78944930469</v>
      </c>
      <c r="N34" s="30">
        <v>670.29890227086821</v>
      </c>
      <c r="O34" s="30"/>
      <c r="P34" s="30"/>
      <c r="Q34" s="36"/>
    </row>
    <row r="35" spans="1:17" ht="16.5" thickBot="1" x14ac:dyDescent="0.3">
      <c r="A35" s="2">
        <f t="shared" si="0"/>
        <v>2019</v>
      </c>
      <c r="B35" s="2" t="str">
        <f t="shared" si="1"/>
        <v>Africa</v>
      </c>
      <c r="C35" s="12" t="s">
        <v>40</v>
      </c>
      <c r="D35" s="6">
        <v>0</v>
      </c>
      <c r="E35" s="6">
        <v>0</v>
      </c>
      <c r="F35" s="6">
        <v>53.06</v>
      </c>
      <c r="G35" s="6">
        <v>4.08</v>
      </c>
      <c r="H35" s="6">
        <v>0</v>
      </c>
      <c r="I35" s="6">
        <v>0</v>
      </c>
      <c r="K35" s="40" t="s">
        <v>251</v>
      </c>
      <c r="L35" s="31">
        <v>375</v>
      </c>
      <c r="M35" s="33">
        <v>288730.88121595746</v>
      </c>
      <c r="N35" s="33"/>
      <c r="O35" s="33"/>
      <c r="P35" s="33"/>
      <c r="Q35" s="36"/>
    </row>
    <row r="36" spans="1:17" ht="16.5" thickBot="1" x14ac:dyDescent="0.3">
      <c r="A36" s="2">
        <f t="shared" si="0"/>
        <v>2019</v>
      </c>
      <c r="B36" s="2" t="str">
        <f t="shared" si="1"/>
        <v>Africa</v>
      </c>
      <c r="C36" s="12" t="s">
        <v>38</v>
      </c>
      <c r="D36" s="6">
        <v>0</v>
      </c>
      <c r="E36" s="6">
        <v>0</v>
      </c>
      <c r="F36" s="6">
        <v>62.53</v>
      </c>
      <c r="G36" s="6">
        <v>1.95</v>
      </c>
      <c r="H36" s="6">
        <v>0</v>
      </c>
      <c r="I36" s="6">
        <v>0</v>
      </c>
      <c r="K36" s="34"/>
      <c r="L36" s="35"/>
      <c r="M36" s="35"/>
      <c r="N36" s="35"/>
      <c r="O36" s="35"/>
      <c r="P36" s="35"/>
      <c r="Q36" s="36"/>
    </row>
    <row r="37" spans="1:17" ht="15.75" x14ac:dyDescent="0.25">
      <c r="A37" s="2">
        <f t="shared" si="0"/>
        <v>2019</v>
      </c>
      <c r="B37" s="2" t="str">
        <f t="shared" si="1"/>
        <v>Africa</v>
      </c>
      <c r="C37" s="12" t="s">
        <v>27</v>
      </c>
      <c r="D37" s="6">
        <v>19</v>
      </c>
      <c r="E37" s="6">
        <v>3.94</v>
      </c>
      <c r="F37" s="6">
        <v>57.13</v>
      </c>
      <c r="G37" s="6">
        <v>1.07</v>
      </c>
      <c r="H37" s="6">
        <v>1</v>
      </c>
      <c r="I37" s="6">
        <v>0</v>
      </c>
      <c r="K37" s="41"/>
      <c r="L37" s="32" t="s">
        <v>252</v>
      </c>
      <c r="M37" s="32" t="s">
        <v>245</v>
      </c>
      <c r="N37" s="32" t="s">
        <v>253</v>
      </c>
      <c r="O37" s="32" t="s">
        <v>254</v>
      </c>
      <c r="P37" s="32" t="s">
        <v>255</v>
      </c>
      <c r="Q37" s="42" t="s">
        <v>256</v>
      </c>
    </row>
    <row r="38" spans="1:17" ht="15.75" x14ac:dyDescent="0.25">
      <c r="A38" s="2">
        <f t="shared" si="0"/>
        <v>2019</v>
      </c>
      <c r="B38" s="2" t="str">
        <f t="shared" si="1"/>
        <v>Africa</v>
      </c>
      <c r="C38" s="12" t="s">
        <v>42</v>
      </c>
      <c r="D38" s="6">
        <v>0</v>
      </c>
      <c r="E38" s="6">
        <v>0</v>
      </c>
      <c r="F38" s="6">
        <v>47.1</v>
      </c>
      <c r="G38" s="6">
        <v>8.91</v>
      </c>
      <c r="H38" s="6">
        <v>0</v>
      </c>
      <c r="I38" s="6">
        <v>0</v>
      </c>
      <c r="K38" s="39" t="s">
        <v>257</v>
      </c>
      <c r="L38" s="30">
        <v>7.2531079650012984</v>
      </c>
      <c r="M38" s="30">
        <v>2.6647956976369045</v>
      </c>
      <c r="N38" s="30">
        <v>2.7218251558396132</v>
      </c>
      <c r="O38" s="30">
        <v>6.7959274180591795E-3</v>
      </c>
      <c r="P38" s="30">
        <v>2.0132477469074157</v>
      </c>
      <c r="Q38" s="43">
        <v>12.492968183095181</v>
      </c>
    </row>
    <row r="39" spans="1:17" ht="16.5" thickBot="1" x14ac:dyDescent="0.3">
      <c r="A39" s="2">
        <f t="shared" si="0"/>
        <v>2019</v>
      </c>
      <c r="B39" s="2" t="str">
        <f t="shared" si="1"/>
        <v>Africa</v>
      </c>
      <c r="C39" s="12" t="s">
        <v>51</v>
      </c>
      <c r="D39" s="6">
        <v>0</v>
      </c>
      <c r="E39" s="6">
        <v>0</v>
      </c>
      <c r="F39" s="6">
        <v>0</v>
      </c>
      <c r="G39" s="6">
        <v>1.44</v>
      </c>
      <c r="H39" s="6">
        <v>0</v>
      </c>
      <c r="I39" s="6">
        <v>0</v>
      </c>
      <c r="K39" s="40" t="s">
        <v>226</v>
      </c>
      <c r="L39" s="33">
        <v>0.33792986915519768</v>
      </c>
      <c r="M39" s="33">
        <v>4.4858605086010403E-2</v>
      </c>
      <c r="N39" s="33">
        <v>7.533222856735339</v>
      </c>
      <c r="O39" s="33">
        <v>3.7584169027314401E-13</v>
      </c>
      <c r="P39" s="33">
        <v>0.24972317457151511</v>
      </c>
      <c r="Q39" s="44">
        <v>0.42613656373888026</v>
      </c>
    </row>
    <row r="40" spans="1:17" ht="15.75" x14ac:dyDescent="0.25">
      <c r="A40" s="2">
        <f t="shared" si="0"/>
        <v>2019</v>
      </c>
      <c r="B40" s="2" t="str">
        <f t="shared" si="1"/>
        <v>Africa</v>
      </c>
      <c r="C40" s="12" t="s">
        <v>15</v>
      </c>
      <c r="D40" s="6">
        <v>8</v>
      </c>
      <c r="E40" s="6">
        <v>22.71</v>
      </c>
      <c r="F40" s="6">
        <v>72.459999999999994</v>
      </c>
      <c r="G40" s="6">
        <v>7.08</v>
      </c>
      <c r="H40" s="6">
        <v>22.84</v>
      </c>
      <c r="I40" s="6">
        <v>0</v>
      </c>
      <c r="K40" s="34"/>
      <c r="L40" s="35"/>
      <c r="M40" s="35"/>
      <c r="N40" s="35"/>
      <c r="O40" s="35"/>
      <c r="P40" s="35"/>
      <c r="Q40" s="36"/>
    </row>
    <row r="41" spans="1:17" ht="15.75" x14ac:dyDescent="0.25">
      <c r="A41" s="2">
        <f t="shared" si="0"/>
        <v>2019</v>
      </c>
      <c r="B41" s="2" t="str">
        <f t="shared" si="1"/>
        <v>Africa</v>
      </c>
      <c r="C41" s="12" t="s">
        <v>50</v>
      </c>
      <c r="D41" s="6">
        <v>0</v>
      </c>
      <c r="E41" s="6">
        <v>0</v>
      </c>
      <c r="F41" s="6">
        <v>0</v>
      </c>
      <c r="G41" s="6">
        <v>1.66</v>
      </c>
      <c r="H41" s="6">
        <v>0</v>
      </c>
      <c r="I41" s="6">
        <v>0</v>
      </c>
      <c r="K41" s="37" t="str">
        <f>I2</f>
        <v>Green innovation</v>
      </c>
      <c r="L41" s="35"/>
      <c r="M41" s="35"/>
      <c r="N41" s="35"/>
      <c r="O41" s="35"/>
      <c r="P41" s="35"/>
      <c r="Q41" s="36"/>
    </row>
    <row r="42" spans="1:17" ht="16.5" thickBot="1" x14ac:dyDescent="0.3">
      <c r="A42" s="2">
        <f t="shared" si="0"/>
        <v>2019</v>
      </c>
      <c r="B42" s="2" t="str">
        <f t="shared" si="1"/>
        <v>Africa</v>
      </c>
      <c r="C42" s="12" t="s">
        <v>48</v>
      </c>
      <c r="D42" s="6">
        <v>0</v>
      </c>
      <c r="E42" s="6">
        <v>0</v>
      </c>
      <c r="F42" s="6">
        <v>9.99</v>
      </c>
      <c r="G42" s="6">
        <v>1.66</v>
      </c>
      <c r="H42" s="6">
        <v>0</v>
      </c>
      <c r="I42" s="6">
        <v>0</v>
      </c>
      <c r="K42" s="34"/>
      <c r="L42" s="35"/>
      <c r="M42" s="35"/>
      <c r="N42" s="35"/>
      <c r="O42" s="35"/>
      <c r="P42" s="35"/>
      <c r="Q42" s="36"/>
    </row>
    <row r="43" spans="1:17" ht="15.75" x14ac:dyDescent="0.25">
      <c r="A43" s="2">
        <f t="shared" si="0"/>
        <v>2019</v>
      </c>
      <c r="B43" s="2" t="str">
        <f t="shared" si="1"/>
        <v>Africa</v>
      </c>
      <c r="C43" s="12" t="s">
        <v>17</v>
      </c>
      <c r="D43" s="6">
        <v>11</v>
      </c>
      <c r="E43" s="6">
        <v>15.68</v>
      </c>
      <c r="F43" s="6">
        <v>55.72</v>
      </c>
      <c r="G43" s="6">
        <v>36</v>
      </c>
      <c r="H43" s="6">
        <v>30.12</v>
      </c>
      <c r="I43" s="6">
        <v>1</v>
      </c>
      <c r="K43" s="38" t="s">
        <v>241</v>
      </c>
      <c r="L43" s="28"/>
      <c r="M43" s="35"/>
      <c r="N43" s="35"/>
      <c r="O43" s="35"/>
      <c r="P43" s="35"/>
      <c r="Q43" s="36"/>
    </row>
    <row r="44" spans="1:17" ht="15.75" x14ac:dyDescent="0.25">
      <c r="A44" s="2">
        <f t="shared" si="0"/>
        <v>2019</v>
      </c>
      <c r="B44" s="2" t="str">
        <f t="shared" si="1"/>
        <v>Africa</v>
      </c>
      <c r="C44" s="12" t="s">
        <v>26</v>
      </c>
      <c r="D44" s="6">
        <v>21</v>
      </c>
      <c r="E44" s="6">
        <v>3.98</v>
      </c>
      <c r="F44" s="6">
        <v>55.01</v>
      </c>
      <c r="G44" s="6">
        <v>1.1499999999999999</v>
      </c>
      <c r="H44" s="6">
        <v>1</v>
      </c>
      <c r="I44" s="6">
        <v>0</v>
      </c>
      <c r="K44" s="39" t="s">
        <v>242</v>
      </c>
      <c r="L44" s="30">
        <v>0.29317668063994817</v>
      </c>
      <c r="M44" s="35"/>
      <c r="N44" s="35"/>
      <c r="O44" s="35"/>
      <c r="P44" s="35"/>
      <c r="Q44" s="36"/>
    </row>
    <row r="45" spans="1:17" ht="15.75" x14ac:dyDescent="0.25">
      <c r="A45" s="2">
        <f t="shared" si="0"/>
        <v>2019</v>
      </c>
      <c r="B45" s="2" t="str">
        <f t="shared" si="1"/>
        <v>Africa</v>
      </c>
      <c r="C45" s="12" t="s">
        <v>8</v>
      </c>
      <c r="D45" s="6">
        <v>2</v>
      </c>
      <c r="E45" s="6">
        <v>33.81</v>
      </c>
      <c r="F45" s="6">
        <v>84.68</v>
      </c>
      <c r="G45" s="6">
        <v>12.2</v>
      </c>
      <c r="H45" s="6">
        <v>37.4</v>
      </c>
      <c r="I45" s="6">
        <v>0</v>
      </c>
      <c r="K45" s="39" t="s">
        <v>243</v>
      </c>
      <c r="L45" s="30">
        <v>8.5952566071058153E-2</v>
      </c>
      <c r="M45" s="35"/>
      <c r="N45" s="35"/>
      <c r="O45" s="35"/>
      <c r="P45" s="35"/>
      <c r="Q45" s="36"/>
    </row>
    <row r="46" spans="1:17" ht="15.75" x14ac:dyDescent="0.25">
      <c r="A46" s="2">
        <f t="shared" si="0"/>
        <v>2019</v>
      </c>
      <c r="B46" s="2" t="str">
        <f t="shared" si="1"/>
        <v>Africa</v>
      </c>
      <c r="C46" s="12" t="s">
        <v>37</v>
      </c>
      <c r="D46" s="6">
        <v>0</v>
      </c>
      <c r="E46" s="6">
        <v>0</v>
      </c>
      <c r="F46" s="6">
        <v>45.43</v>
      </c>
      <c r="G46" s="6">
        <v>27.07</v>
      </c>
      <c r="H46" s="6">
        <v>0</v>
      </c>
      <c r="I46" s="6">
        <v>0</v>
      </c>
      <c r="K46" s="39" t="s">
        <v>244</v>
      </c>
      <c r="L46" s="30">
        <v>8.3508588974991457E-2</v>
      </c>
      <c r="M46" s="35"/>
      <c r="N46" s="35"/>
      <c r="O46" s="35"/>
      <c r="P46" s="35"/>
      <c r="Q46" s="36"/>
    </row>
    <row r="47" spans="1:17" ht="15.75" x14ac:dyDescent="0.25">
      <c r="A47" s="2">
        <f t="shared" si="0"/>
        <v>2019</v>
      </c>
      <c r="B47" s="2" t="str">
        <f t="shared" si="1"/>
        <v>Africa</v>
      </c>
      <c r="C47" s="12" t="s">
        <v>10</v>
      </c>
      <c r="D47" s="6">
        <v>7</v>
      </c>
      <c r="E47" s="6">
        <v>29.66</v>
      </c>
      <c r="F47" s="6">
        <v>44.54</v>
      </c>
      <c r="G47" s="6">
        <v>41.27</v>
      </c>
      <c r="H47" s="6">
        <v>15.56</v>
      </c>
      <c r="I47" s="6">
        <v>27.05</v>
      </c>
      <c r="K47" s="39" t="s">
        <v>245</v>
      </c>
      <c r="L47" s="30">
        <v>20.569089398072691</v>
      </c>
      <c r="M47" s="35"/>
      <c r="N47" s="35"/>
      <c r="O47" s="35"/>
      <c r="P47" s="35"/>
      <c r="Q47" s="36"/>
    </row>
    <row r="48" spans="1:17" ht="16.5" thickBot="1" x14ac:dyDescent="0.3">
      <c r="A48" s="2">
        <f t="shared" si="0"/>
        <v>2019</v>
      </c>
      <c r="B48" s="2" t="str">
        <f t="shared" si="1"/>
        <v>Africa</v>
      </c>
      <c r="C48" s="12" t="s">
        <v>12</v>
      </c>
      <c r="D48" s="6">
        <v>6</v>
      </c>
      <c r="E48" s="6">
        <v>27.1</v>
      </c>
      <c r="F48" s="6">
        <v>42.5</v>
      </c>
      <c r="G48" s="6">
        <v>6.35</v>
      </c>
      <c r="H48" s="6">
        <v>73.790000000000006</v>
      </c>
      <c r="I48" s="6">
        <v>0</v>
      </c>
      <c r="K48" s="40" t="s">
        <v>246</v>
      </c>
      <c r="L48" s="31">
        <v>376</v>
      </c>
      <c r="M48" s="35"/>
      <c r="N48" s="35"/>
      <c r="O48" s="35"/>
      <c r="P48" s="35"/>
      <c r="Q48" s="36"/>
    </row>
    <row r="49" spans="1:17" ht="15.75" x14ac:dyDescent="0.25">
      <c r="A49" s="2">
        <f t="shared" si="0"/>
        <v>2019</v>
      </c>
      <c r="B49" s="2" t="str">
        <f t="shared" si="1"/>
        <v>Africa</v>
      </c>
      <c r="C49" s="12" t="s">
        <v>23</v>
      </c>
      <c r="D49" s="6">
        <v>15</v>
      </c>
      <c r="E49" s="6">
        <v>7.63</v>
      </c>
      <c r="F49" s="6">
        <v>68.34</v>
      </c>
      <c r="G49" s="6">
        <v>6.49</v>
      </c>
      <c r="H49" s="6">
        <v>0</v>
      </c>
      <c r="I49" s="6">
        <v>1</v>
      </c>
      <c r="K49" s="34"/>
      <c r="L49" s="35"/>
      <c r="M49" s="35"/>
      <c r="N49" s="35"/>
      <c r="O49" s="35"/>
      <c r="P49" s="35"/>
      <c r="Q49" s="36"/>
    </row>
    <row r="50" spans="1:17" ht="16.5" thickBot="1" x14ac:dyDescent="0.3">
      <c r="A50" s="2">
        <f t="shared" si="0"/>
        <v>2019</v>
      </c>
      <c r="B50" s="2" t="str">
        <f t="shared" si="1"/>
        <v>Africa</v>
      </c>
      <c r="C50" s="12" t="s">
        <v>24</v>
      </c>
      <c r="D50" s="6">
        <v>17</v>
      </c>
      <c r="E50" s="6">
        <v>4.12</v>
      </c>
      <c r="F50" s="6">
        <v>29.33</v>
      </c>
      <c r="G50" s="6">
        <v>2.39</v>
      </c>
      <c r="H50" s="6">
        <v>0</v>
      </c>
      <c r="I50" s="6">
        <v>1</v>
      </c>
      <c r="K50" s="34" t="s">
        <v>247</v>
      </c>
      <c r="L50" s="35"/>
      <c r="M50" s="35"/>
      <c r="N50" s="35"/>
      <c r="O50" s="35"/>
      <c r="P50" s="35"/>
      <c r="Q50" s="36"/>
    </row>
    <row r="51" spans="1:17" ht="15.75" x14ac:dyDescent="0.25">
      <c r="A51" s="2">
        <f>A50</f>
        <v>2019</v>
      </c>
      <c r="B51" s="2" t="s">
        <v>2</v>
      </c>
      <c r="C51" s="12" t="s">
        <v>88</v>
      </c>
      <c r="D51" s="6">
        <v>0</v>
      </c>
      <c r="E51" s="6">
        <v>0</v>
      </c>
      <c r="F51" s="6">
        <v>0</v>
      </c>
      <c r="G51" s="6">
        <v>16.96</v>
      </c>
      <c r="H51" s="6">
        <v>0</v>
      </c>
      <c r="I51" s="6">
        <v>0</v>
      </c>
      <c r="K51" s="41"/>
      <c r="L51" s="32" t="s">
        <v>229</v>
      </c>
      <c r="M51" s="32" t="s">
        <v>230</v>
      </c>
      <c r="N51" s="32" t="s">
        <v>231</v>
      </c>
      <c r="O51" s="32" t="s">
        <v>232</v>
      </c>
      <c r="P51" s="32" t="s">
        <v>248</v>
      </c>
      <c r="Q51" s="36"/>
    </row>
    <row r="52" spans="1:17" ht="15.75" x14ac:dyDescent="0.25">
      <c r="A52" s="2">
        <f t="shared" si="0"/>
        <v>2019</v>
      </c>
      <c r="B52" s="2" t="str">
        <f>B51</f>
        <v>Asia</v>
      </c>
      <c r="C52" s="12" t="s">
        <v>68</v>
      </c>
      <c r="D52" s="6">
        <v>13</v>
      </c>
      <c r="E52" s="6">
        <v>22.07</v>
      </c>
      <c r="F52" s="6">
        <v>64.67</v>
      </c>
      <c r="G52" s="6">
        <v>8.69</v>
      </c>
      <c r="H52" s="6">
        <v>30.12</v>
      </c>
      <c r="I52" s="6">
        <v>14.03</v>
      </c>
      <c r="K52" s="39" t="s">
        <v>249</v>
      </c>
      <c r="L52" s="29">
        <v>1</v>
      </c>
      <c r="M52" s="30">
        <v>14879.620224057027</v>
      </c>
      <c r="N52" s="30">
        <v>14879.620224057027</v>
      </c>
      <c r="O52" s="30">
        <v>35.169137308769912</v>
      </c>
      <c r="P52" s="29">
        <v>6.8820477431852663E-9</v>
      </c>
      <c r="Q52" s="36"/>
    </row>
    <row r="53" spans="1:17" ht="15.75" x14ac:dyDescent="0.25">
      <c r="A53" s="2">
        <f t="shared" si="0"/>
        <v>2019</v>
      </c>
      <c r="B53" s="2" t="str">
        <f t="shared" ref="B53:B87" si="2">B52</f>
        <v>Asia</v>
      </c>
      <c r="C53" s="12" t="s">
        <v>89</v>
      </c>
      <c r="D53" s="6">
        <v>0</v>
      </c>
      <c r="E53" s="6">
        <v>0</v>
      </c>
      <c r="F53" s="6">
        <v>0</v>
      </c>
      <c r="G53" s="6">
        <v>16.010000000000002</v>
      </c>
      <c r="H53" s="6">
        <v>0</v>
      </c>
      <c r="I53" s="6">
        <v>0</v>
      </c>
      <c r="K53" s="39" t="s">
        <v>250</v>
      </c>
      <c r="L53" s="29">
        <v>374</v>
      </c>
      <c r="M53" s="30">
        <v>158234.70206104897</v>
      </c>
      <c r="N53" s="30">
        <v>423.08743866590635</v>
      </c>
      <c r="O53" s="30"/>
      <c r="P53" s="29"/>
      <c r="Q53" s="36"/>
    </row>
    <row r="54" spans="1:17" ht="16.5" thickBot="1" x14ac:dyDescent="0.3">
      <c r="A54" s="2">
        <f t="shared" si="0"/>
        <v>2019</v>
      </c>
      <c r="B54" s="2" t="str">
        <f t="shared" si="2"/>
        <v>Asia</v>
      </c>
      <c r="C54" s="12" t="s">
        <v>63</v>
      </c>
      <c r="D54" s="6">
        <v>17</v>
      </c>
      <c r="E54" s="6">
        <v>29.05</v>
      </c>
      <c r="F54" s="6">
        <v>77.19</v>
      </c>
      <c r="G54" s="6">
        <v>20.399999999999999</v>
      </c>
      <c r="H54" s="6">
        <v>15.56</v>
      </c>
      <c r="I54" s="6">
        <v>0</v>
      </c>
      <c r="K54" s="40" t="s">
        <v>251</v>
      </c>
      <c r="L54" s="31">
        <v>375</v>
      </c>
      <c r="M54" s="33">
        <v>173114.322285106</v>
      </c>
      <c r="N54" s="33"/>
      <c r="O54" s="33"/>
      <c r="P54" s="31"/>
      <c r="Q54" s="36"/>
    </row>
    <row r="55" spans="1:17" ht="16.5" thickBot="1" x14ac:dyDescent="0.3">
      <c r="A55" s="2">
        <f t="shared" si="0"/>
        <v>2019</v>
      </c>
      <c r="B55" s="2" t="str">
        <f t="shared" si="2"/>
        <v>Asia</v>
      </c>
      <c r="C55" s="12" t="s">
        <v>86</v>
      </c>
      <c r="D55" s="6">
        <v>0</v>
      </c>
      <c r="E55" s="6">
        <v>0</v>
      </c>
      <c r="F55" s="6">
        <v>46.48</v>
      </c>
      <c r="G55" s="6">
        <v>13.23</v>
      </c>
      <c r="H55" s="6">
        <v>0</v>
      </c>
      <c r="I55" s="6">
        <v>0</v>
      </c>
      <c r="K55" s="34"/>
      <c r="L55" s="35"/>
      <c r="M55" s="35"/>
      <c r="N55" s="35"/>
      <c r="O55" s="35"/>
      <c r="P55" s="35"/>
      <c r="Q55" s="36"/>
    </row>
    <row r="56" spans="1:17" ht="15.75" x14ac:dyDescent="0.25">
      <c r="A56" s="2">
        <f t="shared" si="0"/>
        <v>2019</v>
      </c>
      <c r="B56" s="2" t="str">
        <f t="shared" si="2"/>
        <v>Asia</v>
      </c>
      <c r="C56" s="12" t="s">
        <v>82</v>
      </c>
      <c r="D56" s="6">
        <v>0</v>
      </c>
      <c r="E56" s="6">
        <v>0</v>
      </c>
      <c r="F56" s="6">
        <v>55.88</v>
      </c>
      <c r="G56" s="6">
        <v>17.62</v>
      </c>
      <c r="H56" s="6">
        <v>0</v>
      </c>
      <c r="I56" s="6">
        <v>0</v>
      </c>
      <c r="K56" s="41"/>
      <c r="L56" s="32" t="s">
        <v>252</v>
      </c>
      <c r="M56" s="32" t="s">
        <v>245</v>
      </c>
      <c r="N56" s="32" t="s">
        <v>253</v>
      </c>
      <c r="O56" s="32" t="s">
        <v>254</v>
      </c>
      <c r="P56" s="32" t="s">
        <v>255</v>
      </c>
      <c r="Q56" s="42" t="s">
        <v>256</v>
      </c>
    </row>
    <row r="57" spans="1:17" ht="15.75" x14ac:dyDescent="0.25">
      <c r="A57" s="2">
        <f t="shared" si="0"/>
        <v>2019</v>
      </c>
      <c r="B57" s="2" t="str">
        <f t="shared" si="2"/>
        <v>Asia</v>
      </c>
      <c r="C57" s="12" t="s">
        <v>78</v>
      </c>
      <c r="D57" s="6">
        <v>0</v>
      </c>
      <c r="E57" s="6">
        <v>0</v>
      </c>
      <c r="F57" s="6">
        <v>0</v>
      </c>
      <c r="G57" s="6">
        <v>100</v>
      </c>
      <c r="H57" s="6">
        <v>8.2799999999999994</v>
      </c>
      <c r="I57" s="6">
        <v>0</v>
      </c>
      <c r="K57" s="39" t="s">
        <v>257</v>
      </c>
      <c r="L57" s="30">
        <v>1.968241611557243</v>
      </c>
      <c r="M57" s="30">
        <v>2.1171163696481434</v>
      </c>
      <c r="N57" s="30">
        <v>0.92968040858536138</v>
      </c>
      <c r="O57" s="30">
        <v>0.35313623677763806</v>
      </c>
      <c r="P57" s="30">
        <v>-2.1947018562035625</v>
      </c>
      <c r="Q57" s="43">
        <v>6.1311850793180485</v>
      </c>
    </row>
    <row r="58" spans="1:17" ht="16.5" thickBot="1" x14ac:dyDescent="0.3">
      <c r="A58" s="2">
        <f t="shared" si="0"/>
        <v>2019</v>
      </c>
      <c r="B58" s="2" t="str">
        <f t="shared" si="2"/>
        <v>Asia</v>
      </c>
      <c r="C58" s="12" t="s">
        <v>64</v>
      </c>
      <c r="D58" s="6">
        <v>12</v>
      </c>
      <c r="E58" s="6">
        <v>25.17</v>
      </c>
      <c r="F58" s="6">
        <v>58.98</v>
      </c>
      <c r="G58" s="6">
        <v>6.05</v>
      </c>
      <c r="H58" s="6">
        <v>44.68</v>
      </c>
      <c r="I58" s="6">
        <v>0</v>
      </c>
      <c r="K58" s="40" t="s">
        <v>226</v>
      </c>
      <c r="L58" s="33">
        <v>0.21135252177199851</v>
      </c>
      <c r="M58" s="33">
        <v>3.563908754107966E-2</v>
      </c>
      <c r="N58" s="33">
        <v>5.9303572665372384</v>
      </c>
      <c r="O58" s="33">
        <v>6.8820477431815423E-9</v>
      </c>
      <c r="P58" s="33">
        <v>0.14127441515344238</v>
      </c>
      <c r="Q58" s="44">
        <v>0.28143062839055466</v>
      </c>
    </row>
    <row r="59" spans="1:17" ht="15.75" x14ac:dyDescent="0.25">
      <c r="A59" s="2">
        <f t="shared" si="0"/>
        <v>2019</v>
      </c>
      <c r="B59" s="2" t="str">
        <f t="shared" si="2"/>
        <v>Asia</v>
      </c>
      <c r="C59" s="12" t="s">
        <v>62</v>
      </c>
      <c r="D59" s="6">
        <v>8</v>
      </c>
      <c r="E59" s="6">
        <v>30.98</v>
      </c>
      <c r="F59" s="6">
        <v>63.34</v>
      </c>
      <c r="G59" s="6">
        <v>23.55</v>
      </c>
      <c r="H59" s="6">
        <v>22.84</v>
      </c>
      <c r="I59" s="6">
        <v>27.05</v>
      </c>
    </row>
    <row r="60" spans="1:17" ht="15.75" x14ac:dyDescent="0.25">
      <c r="A60" s="2">
        <f t="shared" si="0"/>
        <v>2019</v>
      </c>
      <c r="B60" s="2" t="str">
        <f t="shared" si="2"/>
        <v>Asia</v>
      </c>
      <c r="C60" s="12" t="s">
        <v>59</v>
      </c>
      <c r="D60" s="6">
        <v>3</v>
      </c>
      <c r="E60" s="6">
        <v>38.68</v>
      </c>
      <c r="F60" s="6">
        <v>62.34</v>
      </c>
      <c r="G60" s="6">
        <v>25.6</v>
      </c>
      <c r="H60" s="6">
        <v>100</v>
      </c>
      <c r="I60" s="6">
        <v>14.03</v>
      </c>
    </row>
    <row r="61" spans="1:17" ht="15.75" x14ac:dyDescent="0.25">
      <c r="A61" s="2">
        <f t="shared" si="0"/>
        <v>2019</v>
      </c>
      <c r="B61" s="2" t="str">
        <f t="shared" si="2"/>
        <v>Asia</v>
      </c>
      <c r="C61" s="12" t="s">
        <v>70</v>
      </c>
      <c r="D61" s="6">
        <v>11</v>
      </c>
      <c r="E61" s="6">
        <v>18.760000000000002</v>
      </c>
      <c r="F61" s="6">
        <v>63.12</v>
      </c>
      <c r="G61" s="6">
        <v>4.66</v>
      </c>
      <c r="H61" s="6">
        <v>15.56</v>
      </c>
      <c r="I61" s="6">
        <v>27.05</v>
      </c>
    </row>
    <row r="62" spans="1:17" ht="15.75" x14ac:dyDescent="0.25">
      <c r="A62" s="2">
        <f t="shared" si="0"/>
        <v>2019</v>
      </c>
      <c r="B62" s="2" t="str">
        <f t="shared" si="2"/>
        <v>Asia</v>
      </c>
      <c r="C62" s="12" t="s">
        <v>60</v>
      </c>
      <c r="D62" s="6">
        <v>6</v>
      </c>
      <c r="E62" s="6">
        <v>32.369999999999997</v>
      </c>
      <c r="F62" s="6">
        <v>61.48</v>
      </c>
      <c r="G62" s="6">
        <v>7.22</v>
      </c>
      <c r="H62" s="6">
        <v>37.4</v>
      </c>
      <c r="I62" s="6">
        <v>66.13</v>
      </c>
    </row>
    <row r="63" spans="1:17" ht="15.75" x14ac:dyDescent="0.25">
      <c r="A63" s="2">
        <f t="shared" ref="A63:A124" si="3">A62</f>
        <v>2019</v>
      </c>
      <c r="B63" s="2" t="str">
        <f t="shared" si="2"/>
        <v>Asia</v>
      </c>
      <c r="C63" s="12" t="s">
        <v>67</v>
      </c>
      <c r="D63" s="6">
        <v>7</v>
      </c>
      <c r="E63" s="6">
        <v>23.5</v>
      </c>
      <c r="F63" s="6">
        <v>77.2</v>
      </c>
      <c r="G63" s="6">
        <v>11.98</v>
      </c>
      <c r="H63" s="6">
        <v>0</v>
      </c>
      <c r="I63" s="6">
        <v>14.03</v>
      </c>
    </row>
    <row r="64" spans="1:17" ht="15.75" x14ac:dyDescent="0.25">
      <c r="A64" s="2">
        <f t="shared" si="3"/>
        <v>2019</v>
      </c>
      <c r="B64" s="2" t="str">
        <f t="shared" si="2"/>
        <v>Asia</v>
      </c>
      <c r="C64" s="12" t="s">
        <v>87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27.05</v>
      </c>
    </row>
    <row r="65" spans="1:9" ht="15.75" x14ac:dyDescent="0.25">
      <c r="A65" s="2">
        <f t="shared" si="3"/>
        <v>2019</v>
      </c>
      <c r="B65" s="2" t="str">
        <f t="shared" si="2"/>
        <v>Asia</v>
      </c>
      <c r="C65" s="12" t="s">
        <v>61</v>
      </c>
      <c r="D65" s="6">
        <v>1</v>
      </c>
      <c r="E65" s="6">
        <v>31.56</v>
      </c>
      <c r="F65" s="6">
        <v>78.28</v>
      </c>
      <c r="G65" s="6">
        <v>14.84</v>
      </c>
      <c r="H65" s="6">
        <v>0</v>
      </c>
      <c r="I65" s="6">
        <v>27.05</v>
      </c>
    </row>
    <row r="66" spans="1:9" ht="15.75" x14ac:dyDescent="0.25">
      <c r="A66" s="2">
        <f t="shared" si="3"/>
        <v>2019</v>
      </c>
      <c r="B66" s="2" t="str">
        <f t="shared" si="2"/>
        <v>Asia</v>
      </c>
      <c r="C66" s="12" t="s">
        <v>56</v>
      </c>
      <c r="D66" s="6">
        <v>4</v>
      </c>
      <c r="E66" s="6">
        <v>44.84</v>
      </c>
      <c r="F66" s="6">
        <v>63.39</v>
      </c>
      <c r="G66" s="6">
        <v>15.43</v>
      </c>
      <c r="H66" s="6">
        <v>0</v>
      </c>
      <c r="I66" s="6">
        <v>92.18</v>
      </c>
    </row>
    <row r="67" spans="1:9" ht="15.75" x14ac:dyDescent="0.25">
      <c r="A67" s="2">
        <f t="shared" si="3"/>
        <v>2019</v>
      </c>
      <c r="B67" s="2" t="str">
        <f t="shared" si="2"/>
        <v>Asia</v>
      </c>
      <c r="C67" s="12" t="s">
        <v>65</v>
      </c>
      <c r="D67" s="6">
        <v>9</v>
      </c>
      <c r="E67" s="6">
        <v>25.06</v>
      </c>
      <c r="F67" s="6">
        <v>73.650000000000006</v>
      </c>
      <c r="G67" s="6">
        <v>5.17</v>
      </c>
      <c r="H67" s="6">
        <v>73.790000000000006</v>
      </c>
      <c r="I67" s="6">
        <v>14.03</v>
      </c>
    </row>
    <row r="68" spans="1:9" ht="15.75" x14ac:dyDescent="0.25">
      <c r="A68" s="2">
        <f t="shared" si="3"/>
        <v>2019</v>
      </c>
      <c r="B68" s="2" t="str">
        <f t="shared" si="2"/>
        <v>Asia</v>
      </c>
      <c r="C68" s="12" t="s">
        <v>71</v>
      </c>
      <c r="D68" s="6">
        <v>15</v>
      </c>
      <c r="E68" s="6">
        <v>15.35</v>
      </c>
      <c r="F68" s="6">
        <v>80.61</v>
      </c>
      <c r="G68" s="6">
        <v>3.2</v>
      </c>
      <c r="H68" s="6">
        <v>0</v>
      </c>
      <c r="I68" s="6">
        <v>14.03</v>
      </c>
    </row>
    <row r="69" spans="1:9" ht="15.75" x14ac:dyDescent="0.25">
      <c r="A69" s="2">
        <f t="shared" si="3"/>
        <v>2019</v>
      </c>
      <c r="B69" s="2" t="str">
        <f t="shared" si="2"/>
        <v>Asia</v>
      </c>
      <c r="C69" s="12" t="s">
        <v>92</v>
      </c>
      <c r="D69" s="6">
        <v>0</v>
      </c>
      <c r="E69" s="6">
        <v>0</v>
      </c>
      <c r="F69" s="6">
        <v>0</v>
      </c>
      <c r="G69" s="6">
        <v>1.59</v>
      </c>
      <c r="H69" s="6">
        <v>0</v>
      </c>
      <c r="I69" s="6">
        <v>0</v>
      </c>
    </row>
    <row r="70" spans="1:9" ht="15.75" x14ac:dyDescent="0.25">
      <c r="A70" s="2">
        <f t="shared" si="3"/>
        <v>2019</v>
      </c>
      <c r="B70" s="2" t="str">
        <f t="shared" si="2"/>
        <v>Asia</v>
      </c>
      <c r="C70" s="12" t="s">
        <v>85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</row>
    <row r="71" spans="1:9" ht="15.75" x14ac:dyDescent="0.25">
      <c r="A71" s="2">
        <f t="shared" si="3"/>
        <v>2019</v>
      </c>
      <c r="B71" s="2" t="str">
        <f t="shared" si="2"/>
        <v>Asia</v>
      </c>
      <c r="C71" s="12" t="s">
        <v>66</v>
      </c>
      <c r="D71" s="6">
        <v>10</v>
      </c>
      <c r="E71" s="6">
        <v>23.56</v>
      </c>
      <c r="F71" s="6">
        <v>59.04</v>
      </c>
      <c r="G71" s="6">
        <v>15.79</v>
      </c>
      <c r="H71" s="6">
        <v>0</v>
      </c>
      <c r="I71" s="6">
        <v>14.03</v>
      </c>
    </row>
    <row r="72" spans="1:9" ht="15.75" x14ac:dyDescent="0.25">
      <c r="A72" s="2">
        <f t="shared" si="3"/>
        <v>2019</v>
      </c>
      <c r="B72" s="2" t="str">
        <f t="shared" si="2"/>
        <v>Asia</v>
      </c>
      <c r="C72" s="12" t="s">
        <v>81</v>
      </c>
      <c r="D72" s="6">
        <v>0</v>
      </c>
      <c r="E72" s="6">
        <v>0</v>
      </c>
      <c r="F72" s="6">
        <v>75.03</v>
      </c>
      <c r="G72" s="6">
        <v>6.49</v>
      </c>
      <c r="H72" s="6">
        <v>0</v>
      </c>
      <c r="I72" s="6">
        <v>0</v>
      </c>
    </row>
    <row r="73" spans="1:9" ht="15.75" x14ac:dyDescent="0.25">
      <c r="A73" s="2">
        <f t="shared" si="3"/>
        <v>2019</v>
      </c>
      <c r="B73" s="2" t="str">
        <f t="shared" si="2"/>
        <v>Asia</v>
      </c>
      <c r="C73" s="12" t="s">
        <v>77</v>
      </c>
      <c r="D73" s="6">
        <v>0</v>
      </c>
      <c r="E73" s="6">
        <v>0</v>
      </c>
      <c r="F73" s="6">
        <v>85.93</v>
      </c>
      <c r="G73" s="6">
        <v>0</v>
      </c>
      <c r="H73" s="6">
        <v>0</v>
      </c>
      <c r="I73" s="6">
        <v>0</v>
      </c>
    </row>
    <row r="74" spans="1:9" ht="15.75" x14ac:dyDescent="0.25">
      <c r="A74" s="2">
        <f t="shared" si="3"/>
        <v>2019</v>
      </c>
      <c r="B74" s="2" t="str">
        <f t="shared" si="2"/>
        <v>Asia</v>
      </c>
      <c r="C74" s="12" t="s">
        <v>80</v>
      </c>
      <c r="D74" s="6">
        <v>0</v>
      </c>
      <c r="E74" s="6">
        <v>0</v>
      </c>
      <c r="F74" s="6">
        <v>78.31</v>
      </c>
      <c r="G74" s="6">
        <v>14.25</v>
      </c>
      <c r="H74" s="6">
        <v>0</v>
      </c>
      <c r="I74" s="6">
        <v>0</v>
      </c>
    </row>
    <row r="75" spans="1:9" ht="15.75" x14ac:dyDescent="0.25">
      <c r="A75" s="2">
        <f t="shared" si="3"/>
        <v>2019</v>
      </c>
      <c r="B75" s="2" t="str">
        <f t="shared" si="2"/>
        <v>Asia</v>
      </c>
      <c r="C75" s="12" t="s">
        <v>58</v>
      </c>
      <c r="D75" s="6">
        <v>5</v>
      </c>
      <c r="E75" s="6">
        <v>40.700000000000003</v>
      </c>
      <c r="F75" s="6">
        <v>65.459999999999994</v>
      </c>
      <c r="G75" s="6">
        <v>44.93</v>
      </c>
      <c r="H75" s="6">
        <v>66.510000000000005</v>
      </c>
      <c r="I75" s="6">
        <v>14.03</v>
      </c>
    </row>
    <row r="76" spans="1:9" ht="15.75" x14ac:dyDescent="0.25">
      <c r="A76" s="2">
        <f t="shared" si="3"/>
        <v>2019</v>
      </c>
      <c r="B76" s="2" t="str">
        <f t="shared" si="2"/>
        <v>Asia</v>
      </c>
      <c r="C76" s="12" t="s">
        <v>76</v>
      </c>
      <c r="D76" s="6">
        <v>20</v>
      </c>
      <c r="E76" s="6">
        <v>5.67</v>
      </c>
      <c r="F76" s="6">
        <v>74.09</v>
      </c>
      <c r="G76" s="6">
        <v>2.46</v>
      </c>
      <c r="H76" s="6">
        <v>0</v>
      </c>
      <c r="I76" s="6">
        <v>1</v>
      </c>
    </row>
    <row r="77" spans="1:9" ht="15.75" x14ac:dyDescent="0.25">
      <c r="A77" s="2">
        <f t="shared" si="3"/>
        <v>2019</v>
      </c>
      <c r="B77" s="2" t="str">
        <f t="shared" si="2"/>
        <v>Asia</v>
      </c>
      <c r="C77" s="12" t="s">
        <v>74</v>
      </c>
      <c r="D77" s="6">
        <v>19</v>
      </c>
      <c r="E77" s="6">
        <v>10.96</v>
      </c>
      <c r="F77" s="6">
        <v>88.87</v>
      </c>
      <c r="G77" s="6">
        <v>10.45</v>
      </c>
      <c r="H77" s="6">
        <v>15.56</v>
      </c>
      <c r="I77" s="6">
        <v>1</v>
      </c>
    </row>
    <row r="78" spans="1:9" ht="15.75" x14ac:dyDescent="0.25">
      <c r="A78" s="2">
        <f t="shared" si="3"/>
        <v>2019</v>
      </c>
      <c r="B78" s="2" t="str">
        <f t="shared" si="2"/>
        <v>Asia</v>
      </c>
      <c r="C78" s="12" t="s">
        <v>69</v>
      </c>
      <c r="D78" s="6">
        <v>14</v>
      </c>
      <c r="E78" s="6">
        <v>20.61</v>
      </c>
      <c r="F78" s="6">
        <v>75.02</v>
      </c>
      <c r="G78" s="6">
        <v>2.2400000000000002</v>
      </c>
      <c r="H78" s="6">
        <v>51.96</v>
      </c>
      <c r="I78" s="6">
        <v>0</v>
      </c>
    </row>
    <row r="79" spans="1:9" ht="15.75" x14ac:dyDescent="0.25">
      <c r="A79" s="2">
        <f t="shared" si="3"/>
        <v>2019</v>
      </c>
      <c r="B79" s="2" t="str">
        <f t="shared" si="2"/>
        <v>Asia</v>
      </c>
      <c r="C79" s="12" t="s">
        <v>73</v>
      </c>
      <c r="D79" s="6">
        <v>18</v>
      </c>
      <c r="E79" s="6">
        <v>10.98</v>
      </c>
      <c r="F79" s="6">
        <v>66.41</v>
      </c>
      <c r="G79" s="6">
        <v>8.1</v>
      </c>
      <c r="H79" s="6">
        <v>1</v>
      </c>
      <c r="I79" s="6">
        <v>27.05</v>
      </c>
    </row>
    <row r="80" spans="1:9" ht="15.75" x14ac:dyDescent="0.25">
      <c r="A80" s="2">
        <f t="shared" si="3"/>
        <v>2019</v>
      </c>
      <c r="B80" s="2" t="str">
        <f t="shared" si="2"/>
        <v>Asia</v>
      </c>
      <c r="C80" s="12" t="s">
        <v>90</v>
      </c>
      <c r="D80" s="6">
        <v>0</v>
      </c>
      <c r="E80" s="6">
        <v>0</v>
      </c>
      <c r="F80" s="6">
        <v>0</v>
      </c>
      <c r="G80" s="6">
        <v>8.32</v>
      </c>
      <c r="H80" s="6">
        <v>0</v>
      </c>
      <c r="I80" s="6">
        <v>0</v>
      </c>
    </row>
    <row r="81" spans="1:9" ht="15.75" x14ac:dyDescent="0.25">
      <c r="A81" s="2">
        <f t="shared" si="3"/>
        <v>2019</v>
      </c>
      <c r="B81" s="2" t="str">
        <f t="shared" si="2"/>
        <v>Asia</v>
      </c>
      <c r="C81" s="12" t="s">
        <v>79</v>
      </c>
      <c r="D81" s="6">
        <v>0</v>
      </c>
      <c r="E81" s="6">
        <v>0</v>
      </c>
      <c r="F81" s="6">
        <v>52.6</v>
      </c>
      <c r="G81" s="6">
        <v>41.93</v>
      </c>
      <c r="H81" s="6">
        <v>0</v>
      </c>
      <c r="I81" s="6">
        <v>0</v>
      </c>
    </row>
    <row r="82" spans="1:9" ht="15.75" x14ac:dyDescent="0.25">
      <c r="A82" s="2">
        <f t="shared" si="3"/>
        <v>2019</v>
      </c>
      <c r="B82" s="2" t="str">
        <f t="shared" si="2"/>
        <v>Asia</v>
      </c>
      <c r="C82" s="12" t="s">
        <v>84</v>
      </c>
      <c r="D82" s="6">
        <v>0</v>
      </c>
      <c r="E82" s="6">
        <v>0</v>
      </c>
      <c r="F82" s="6">
        <v>57.51</v>
      </c>
      <c r="G82" s="6">
        <v>9.7100000000000009</v>
      </c>
      <c r="H82" s="6">
        <v>0</v>
      </c>
      <c r="I82" s="6">
        <v>0</v>
      </c>
    </row>
    <row r="83" spans="1:9" ht="15.75" x14ac:dyDescent="0.25">
      <c r="A83" s="2">
        <f t="shared" si="3"/>
        <v>2019</v>
      </c>
      <c r="B83" s="2" t="str">
        <f t="shared" si="2"/>
        <v>Asia</v>
      </c>
      <c r="C83" s="12" t="s">
        <v>91</v>
      </c>
      <c r="D83" s="6">
        <v>0</v>
      </c>
      <c r="E83" s="6">
        <v>0</v>
      </c>
      <c r="F83" s="6">
        <v>0</v>
      </c>
      <c r="G83" s="6">
        <v>7.88</v>
      </c>
      <c r="H83" s="6">
        <v>0</v>
      </c>
      <c r="I83" s="6">
        <v>0</v>
      </c>
    </row>
    <row r="84" spans="1:9" ht="15.75" x14ac:dyDescent="0.25">
      <c r="A84" s="2">
        <f t="shared" si="3"/>
        <v>2019</v>
      </c>
      <c r="B84" s="2" t="str">
        <f t="shared" si="2"/>
        <v>Asia</v>
      </c>
      <c r="C84" s="12" t="s">
        <v>75</v>
      </c>
      <c r="D84" s="6">
        <v>21</v>
      </c>
      <c r="E84" s="6">
        <v>9.39</v>
      </c>
      <c r="F84" s="6">
        <v>0</v>
      </c>
      <c r="G84" s="6">
        <v>100</v>
      </c>
      <c r="H84" s="6">
        <v>8.2799999999999994</v>
      </c>
      <c r="I84" s="6">
        <v>1</v>
      </c>
    </row>
    <row r="85" spans="1:9" ht="15.75" x14ac:dyDescent="0.25">
      <c r="A85" s="2">
        <f t="shared" si="3"/>
        <v>2019</v>
      </c>
      <c r="B85" s="2" t="str">
        <f t="shared" si="2"/>
        <v>Asia</v>
      </c>
      <c r="C85" s="12" t="s">
        <v>57</v>
      </c>
      <c r="D85" s="6">
        <v>2</v>
      </c>
      <c r="E85" s="6">
        <v>44.14</v>
      </c>
      <c r="F85" s="6">
        <v>63.88</v>
      </c>
      <c r="G85" s="6">
        <v>47.94</v>
      </c>
      <c r="H85" s="6">
        <v>88.35</v>
      </c>
      <c r="I85" s="6">
        <v>14.03</v>
      </c>
    </row>
    <row r="86" spans="1:9" ht="15.75" x14ac:dyDescent="0.25">
      <c r="A86" s="2">
        <f t="shared" si="3"/>
        <v>2019</v>
      </c>
      <c r="B86" s="2" t="str">
        <f t="shared" si="2"/>
        <v>Asia</v>
      </c>
      <c r="C86" s="12" t="s">
        <v>72</v>
      </c>
      <c r="D86" s="6">
        <v>16</v>
      </c>
      <c r="E86" s="6">
        <v>12.84</v>
      </c>
      <c r="F86" s="6">
        <v>69.95</v>
      </c>
      <c r="G86" s="6">
        <v>3.34</v>
      </c>
      <c r="H86" s="6">
        <v>8.2799999999999994</v>
      </c>
      <c r="I86" s="6">
        <v>14.03</v>
      </c>
    </row>
    <row r="87" spans="1:9" ht="15.75" x14ac:dyDescent="0.25">
      <c r="A87" s="2">
        <f t="shared" si="3"/>
        <v>2019</v>
      </c>
      <c r="B87" s="2" t="str">
        <f t="shared" si="2"/>
        <v>Asia</v>
      </c>
      <c r="C87" s="12" t="s">
        <v>83</v>
      </c>
      <c r="D87" s="6">
        <v>0</v>
      </c>
      <c r="E87" s="6">
        <v>0</v>
      </c>
      <c r="F87" s="6">
        <v>65.59</v>
      </c>
      <c r="G87" s="6">
        <v>6.49</v>
      </c>
      <c r="H87" s="6">
        <v>0</v>
      </c>
      <c r="I87" s="6">
        <v>0</v>
      </c>
    </row>
    <row r="88" spans="1:9" ht="15.75" x14ac:dyDescent="0.25">
      <c r="A88" s="2">
        <f>A87</f>
        <v>2019</v>
      </c>
      <c r="B88" s="2" t="s">
        <v>2</v>
      </c>
      <c r="C88" s="12" t="s">
        <v>131</v>
      </c>
      <c r="D88" s="6">
        <v>0</v>
      </c>
      <c r="E88" s="6">
        <v>0</v>
      </c>
      <c r="F88" s="6">
        <v>60.46</v>
      </c>
      <c r="G88" s="6">
        <v>0</v>
      </c>
      <c r="H88" s="6">
        <v>1</v>
      </c>
      <c r="I88" s="6">
        <v>0</v>
      </c>
    </row>
    <row r="89" spans="1:9" ht="15.75" x14ac:dyDescent="0.25">
      <c r="A89" s="2">
        <f t="shared" si="3"/>
        <v>2019</v>
      </c>
      <c r="B89" s="2" t="str">
        <f>B88</f>
        <v>Asia</v>
      </c>
      <c r="C89" s="12" t="s">
        <v>120</v>
      </c>
      <c r="D89" s="6">
        <v>21</v>
      </c>
      <c r="E89" s="6">
        <v>9.19</v>
      </c>
      <c r="F89" s="6">
        <v>56.66</v>
      </c>
      <c r="G89" s="6">
        <v>8.1</v>
      </c>
      <c r="H89" s="6">
        <v>15.56</v>
      </c>
      <c r="I89" s="6">
        <v>1</v>
      </c>
    </row>
    <row r="90" spans="1:9" ht="15.75" x14ac:dyDescent="0.25">
      <c r="A90" s="2">
        <f t="shared" si="3"/>
        <v>2019</v>
      </c>
      <c r="B90" s="2" t="str">
        <f t="shared" ref="B90:B136" si="4">B89</f>
        <v>Asia</v>
      </c>
      <c r="C90" s="12" t="s">
        <v>105</v>
      </c>
      <c r="D90" s="6">
        <v>10</v>
      </c>
      <c r="E90" s="6">
        <v>29.33</v>
      </c>
      <c r="F90" s="6">
        <v>64.28</v>
      </c>
      <c r="G90" s="6">
        <v>4.4400000000000004</v>
      </c>
      <c r="H90" s="6">
        <v>88.35</v>
      </c>
      <c r="I90" s="6">
        <v>0</v>
      </c>
    </row>
    <row r="91" spans="1:9" ht="15.75" x14ac:dyDescent="0.25">
      <c r="A91" s="2">
        <f t="shared" si="3"/>
        <v>2019</v>
      </c>
      <c r="B91" s="2" t="str">
        <f t="shared" si="4"/>
        <v>Asia</v>
      </c>
      <c r="C91" s="12" t="s">
        <v>129</v>
      </c>
      <c r="D91" s="6">
        <v>0</v>
      </c>
      <c r="E91" s="6">
        <v>0</v>
      </c>
      <c r="F91" s="6">
        <v>77.02</v>
      </c>
      <c r="G91" s="6">
        <v>17.989999999999998</v>
      </c>
      <c r="H91" s="6">
        <v>0</v>
      </c>
      <c r="I91" s="6">
        <v>0</v>
      </c>
    </row>
    <row r="92" spans="1:9" ht="15.75" x14ac:dyDescent="0.25">
      <c r="A92" s="2">
        <f t="shared" si="3"/>
        <v>2019</v>
      </c>
      <c r="B92" s="2" t="str">
        <f t="shared" si="4"/>
        <v>Asia</v>
      </c>
      <c r="C92" s="12" t="s">
        <v>130</v>
      </c>
      <c r="D92" s="6">
        <v>0</v>
      </c>
      <c r="E92" s="6">
        <v>0</v>
      </c>
      <c r="F92" s="6">
        <v>91.12</v>
      </c>
      <c r="G92" s="6">
        <v>2.46</v>
      </c>
      <c r="H92" s="6">
        <v>0</v>
      </c>
      <c r="I92" s="6">
        <v>0</v>
      </c>
    </row>
    <row r="93" spans="1:9" ht="15.75" x14ac:dyDescent="0.25">
      <c r="A93" s="2">
        <f t="shared" si="3"/>
        <v>2019</v>
      </c>
      <c r="B93" s="2" t="str">
        <f t="shared" si="4"/>
        <v>Asia</v>
      </c>
      <c r="C93" s="12" t="s">
        <v>127</v>
      </c>
      <c r="D93" s="6">
        <v>0</v>
      </c>
      <c r="E93" s="6">
        <v>0</v>
      </c>
      <c r="F93" s="6">
        <v>91.51</v>
      </c>
      <c r="G93" s="6">
        <v>0</v>
      </c>
      <c r="H93" s="6">
        <v>0</v>
      </c>
      <c r="I93" s="6">
        <v>0</v>
      </c>
    </row>
    <row r="94" spans="1:9" ht="15.75" x14ac:dyDescent="0.25">
      <c r="A94" s="2">
        <f t="shared" si="3"/>
        <v>2019</v>
      </c>
      <c r="B94" s="2" t="str">
        <f t="shared" si="4"/>
        <v>Asia</v>
      </c>
      <c r="C94" s="12" t="s">
        <v>97</v>
      </c>
      <c r="D94" s="6">
        <v>0</v>
      </c>
      <c r="E94" s="6">
        <v>46.39</v>
      </c>
      <c r="F94" s="6">
        <v>100</v>
      </c>
      <c r="G94" s="6">
        <v>26.7</v>
      </c>
      <c r="H94" s="6">
        <v>37.4</v>
      </c>
      <c r="I94" s="6">
        <v>0</v>
      </c>
    </row>
    <row r="95" spans="1:9" ht="15.75" x14ac:dyDescent="0.25">
      <c r="A95" s="2">
        <f t="shared" si="3"/>
        <v>2019</v>
      </c>
      <c r="B95" s="2" t="str">
        <f t="shared" si="4"/>
        <v>Asia</v>
      </c>
      <c r="C95" s="12" t="s">
        <v>123</v>
      </c>
      <c r="D95" s="6">
        <v>23</v>
      </c>
      <c r="E95" s="6">
        <v>5.72</v>
      </c>
      <c r="F95" s="6">
        <v>69.83</v>
      </c>
      <c r="G95" s="6">
        <v>2.68</v>
      </c>
      <c r="H95" s="6">
        <v>1</v>
      </c>
      <c r="I95" s="6">
        <v>0</v>
      </c>
    </row>
    <row r="96" spans="1:9" ht="15.75" x14ac:dyDescent="0.25">
      <c r="A96" s="2">
        <f t="shared" si="3"/>
        <v>2019</v>
      </c>
      <c r="B96" s="2" t="str">
        <f t="shared" si="4"/>
        <v>Asia</v>
      </c>
      <c r="C96" s="12" t="s">
        <v>93</v>
      </c>
      <c r="D96" s="6">
        <v>5</v>
      </c>
      <c r="E96" s="6">
        <v>55.41</v>
      </c>
      <c r="F96" s="6">
        <v>83.11</v>
      </c>
      <c r="G96" s="6">
        <v>38.340000000000003</v>
      </c>
      <c r="H96" s="6">
        <v>73.790000000000006</v>
      </c>
      <c r="I96" s="6">
        <v>40.08</v>
      </c>
    </row>
    <row r="97" spans="1:9" ht="15.75" x14ac:dyDescent="0.25">
      <c r="A97" s="2">
        <f t="shared" si="3"/>
        <v>2019</v>
      </c>
      <c r="B97" s="2" t="str">
        <f t="shared" si="4"/>
        <v>Asia</v>
      </c>
      <c r="C97" s="12" t="s">
        <v>115</v>
      </c>
      <c r="D97" s="6">
        <v>13</v>
      </c>
      <c r="E97" s="6">
        <v>13.05</v>
      </c>
      <c r="F97" s="6">
        <v>60.93</v>
      </c>
      <c r="G97" s="6">
        <v>12.72</v>
      </c>
      <c r="H97" s="6">
        <v>37.4</v>
      </c>
      <c r="I97" s="6">
        <v>1</v>
      </c>
    </row>
    <row r="98" spans="1:9" ht="15.75" x14ac:dyDescent="0.25">
      <c r="A98" s="2">
        <f t="shared" si="3"/>
        <v>2019</v>
      </c>
      <c r="B98" s="2" t="str">
        <f t="shared" si="4"/>
        <v>Asia</v>
      </c>
      <c r="C98" s="12" t="s">
        <v>100</v>
      </c>
      <c r="D98" s="6">
        <v>4</v>
      </c>
      <c r="E98" s="6">
        <v>37.19</v>
      </c>
      <c r="F98" s="6">
        <v>67.55</v>
      </c>
      <c r="G98" s="6">
        <v>34.76</v>
      </c>
      <c r="H98" s="6">
        <v>30.12</v>
      </c>
      <c r="I98" s="6">
        <v>27.05</v>
      </c>
    </row>
    <row r="99" spans="1:9" ht="31.5" x14ac:dyDescent="0.25">
      <c r="A99" s="2">
        <f t="shared" si="3"/>
        <v>2019</v>
      </c>
      <c r="B99" s="2" t="str">
        <f t="shared" si="4"/>
        <v>Asia</v>
      </c>
      <c r="C99" s="12" t="s">
        <v>122</v>
      </c>
      <c r="D99" s="6">
        <v>0</v>
      </c>
      <c r="E99" s="6">
        <v>6.49</v>
      </c>
      <c r="F99" s="6">
        <v>0</v>
      </c>
      <c r="G99" s="6">
        <v>19.53</v>
      </c>
      <c r="H99" s="6">
        <v>1</v>
      </c>
      <c r="I99" s="6">
        <v>14.03</v>
      </c>
    </row>
    <row r="100" spans="1:9" ht="15.75" x14ac:dyDescent="0.25">
      <c r="A100" s="2">
        <f t="shared" si="3"/>
        <v>2019</v>
      </c>
      <c r="B100" s="2" t="str">
        <f t="shared" si="4"/>
        <v>Asia</v>
      </c>
      <c r="C100" s="12" t="s">
        <v>99</v>
      </c>
      <c r="D100" s="6">
        <v>9</v>
      </c>
      <c r="E100" s="6">
        <v>40.31</v>
      </c>
      <c r="F100" s="6">
        <v>81.290000000000006</v>
      </c>
      <c r="G100" s="6">
        <v>23.11</v>
      </c>
      <c r="H100" s="6">
        <v>51.96</v>
      </c>
      <c r="I100" s="6">
        <v>27.05</v>
      </c>
    </row>
    <row r="101" spans="1:9" ht="15.75" x14ac:dyDescent="0.25">
      <c r="A101" s="2">
        <f t="shared" si="3"/>
        <v>2019</v>
      </c>
      <c r="B101" s="2" t="str">
        <f t="shared" si="4"/>
        <v>Asia</v>
      </c>
      <c r="C101" s="12" t="s">
        <v>119</v>
      </c>
      <c r="D101" s="6">
        <v>16</v>
      </c>
      <c r="E101" s="6">
        <v>12.3</v>
      </c>
      <c r="F101" s="6">
        <v>74.06</v>
      </c>
      <c r="G101" s="6">
        <v>13.52</v>
      </c>
      <c r="H101" s="6">
        <v>22.84</v>
      </c>
      <c r="I101" s="6">
        <v>1</v>
      </c>
    </row>
    <row r="102" spans="1:9" ht="15.75" x14ac:dyDescent="0.25">
      <c r="A102" s="2">
        <f t="shared" si="3"/>
        <v>2019</v>
      </c>
      <c r="B102" s="2" t="str">
        <f t="shared" si="4"/>
        <v>Asia</v>
      </c>
      <c r="C102" s="12" t="s">
        <v>128</v>
      </c>
      <c r="D102" s="6">
        <v>0</v>
      </c>
      <c r="E102" s="6">
        <v>0</v>
      </c>
      <c r="F102" s="6">
        <v>0</v>
      </c>
      <c r="G102" s="6">
        <v>0</v>
      </c>
      <c r="H102" s="6">
        <v>73.790000000000006</v>
      </c>
      <c r="I102" s="6">
        <v>0</v>
      </c>
    </row>
    <row r="103" spans="1:9" ht="15.75" x14ac:dyDescent="0.25">
      <c r="A103" s="2">
        <f t="shared" si="3"/>
        <v>2019</v>
      </c>
      <c r="B103" s="2" t="str">
        <f t="shared" si="4"/>
        <v>Asia</v>
      </c>
      <c r="C103" s="12" t="s">
        <v>125</v>
      </c>
      <c r="D103" s="6">
        <v>32</v>
      </c>
      <c r="E103" s="6">
        <v>3.59</v>
      </c>
      <c r="F103" s="6">
        <v>46.25</v>
      </c>
      <c r="G103" s="6">
        <v>1</v>
      </c>
      <c r="H103" s="6">
        <v>1</v>
      </c>
      <c r="I103" s="6">
        <v>0</v>
      </c>
    </row>
    <row r="104" spans="1:9" ht="15.75" x14ac:dyDescent="0.25">
      <c r="A104" s="2">
        <f t="shared" si="3"/>
        <v>2019</v>
      </c>
      <c r="B104" s="2" t="str">
        <f t="shared" si="4"/>
        <v>Asia</v>
      </c>
      <c r="C104" s="12" t="s">
        <v>108</v>
      </c>
      <c r="D104" s="6">
        <v>15</v>
      </c>
      <c r="E104" s="6">
        <v>27.14</v>
      </c>
      <c r="F104" s="6">
        <v>78.31</v>
      </c>
      <c r="G104" s="6">
        <v>31.75</v>
      </c>
      <c r="H104" s="6">
        <v>15.56</v>
      </c>
      <c r="I104" s="6">
        <v>14.03</v>
      </c>
    </row>
    <row r="105" spans="1:9" ht="15.75" x14ac:dyDescent="0.25">
      <c r="A105" s="2">
        <f t="shared" si="3"/>
        <v>2019</v>
      </c>
      <c r="B105" s="2" t="str">
        <f t="shared" si="4"/>
        <v>Asia</v>
      </c>
      <c r="C105" s="12" t="s">
        <v>102</v>
      </c>
      <c r="D105" s="6">
        <v>7</v>
      </c>
      <c r="E105" s="6">
        <v>33.229999999999997</v>
      </c>
      <c r="F105" s="6">
        <v>65.08</v>
      </c>
      <c r="G105" s="6">
        <v>58.48</v>
      </c>
      <c r="H105" s="6">
        <v>22.84</v>
      </c>
      <c r="I105" s="6">
        <v>14.03</v>
      </c>
    </row>
    <row r="106" spans="1:9" ht="15.75" x14ac:dyDescent="0.25">
      <c r="A106" s="2">
        <f t="shared" si="3"/>
        <v>2019</v>
      </c>
      <c r="B106" s="2" t="str">
        <f t="shared" si="4"/>
        <v>Asia</v>
      </c>
      <c r="C106" s="12" t="s">
        <v>116</v>
      </c>
      <c r="D106" s="6">
        <v>28</v>
      </c>
      <c r="E106" s="6">
        <v>12.71</v>
      </c>
      <c r="F106" s="6">
        <v>62.43</v>
      </c>
      <c r="G106" s="6">
        <v>13.89</v>
      </c>
      <c r="H106" s="6">
        <v>30.12</v>
      </c>
      <c r="I106" s="6">
        <v>1</v>
      </c>
    </row>
    <row r="107" spans="1:9" ht="15.75" x14ac:dyDescent="0.25">
      <c r="A107" s="2">
        <f t="shared" si="3"/>
        <v>2019</v>
      </c>
      <c r="B107" s="2" t="str">
        <f t="shared" si="4"/>
        <v>Asia</v>
      </c>
      <c r="C107" s="12" t="s">
        <v>121</v>
      </c>
      <c r="D107" s="6">
        <v>25</v>
      </c>
      <c r="E107" s="6">
        <v>8.8699999999999992</v>
      </c>
      <c r="F107" s="6">
        <v>62.93</v>
      </c>
      <c r="G107" s="6">
        <v>3.27</v>
      </c>
      <c r="H107" s="6">
        <v>30.12</v>
      </c>
      <c r="I107" s="6">
        <v>1</v>
      </c>
    </row>
    <row r="108" spans="1:9" ht="15.75" x14ac:dyDescent="0.25">
      <c r="A108" s="2">
        <f t="shared" si="3"/>
        <v>2019</v>
      </c>
      <c r="B108" s="2" t="str">
        <f t="shared" si="4"/>
        <v>Asia</v>
      </c>
      <c r="C108" s="12" t="s">
        <v>94</v>
      </c>
      <c r="D108" s="6">
        <v>6</v>
      </c>
      <c r="E108" s="6">
        <v>54.06</v>
      </c>
      <c r="F108" s="6">
        <v>83.01</v>
      </c>
      <c r="G108" s="6">
        <v>43.03</v>
      </c>
      <c r="H108" s="6">
        <v>88.35</v>
      </c>
      <c r="I108" s="6">
        <v>27.05</v>
      </c>
    </row>
    <row r="109" spans="1:9" ht="15.75" x14ac:dyDescent="0.25">
      <c r="A109" s="2">
        <f t="shared" si="3"/>
        <v>2019</v>
      </c>
      <c r="B109" s="2" t="str">
        <f t="shared" si="4"/>
        <v>Asia</v>
      </c>
      <c r="C109" s="12" t="s">
        <v>118</v>
      </c>
      <c r="D109" s="6">
        <v>31</v>
      </c>
      <c r="E109" s="6">
        <v>12.42</v>
      </c>
      <c r="F109" s="6">
        <v>66.260000000000005</v>
      </c>
      <c r="G109" s="6">
        <v>3.49</v>
      </c>
      <c r="H109" s="6">
        <v>8.2799999999999994</v>
      </c>
      <c r="I109" s="6">
        <v>0</v>
      </c>
    </row>
    <row r="110" spans="1:9" ht="15.75" x14ac:dyDescent="0.25">
      <c r="A110" s="2">
        <f t="shared" si="3"/>
        <v>2019</v>
      </c>
      <c r="B110" s="2" t="str">
        <f t="shared" si="4"/>
        <v>Asia</v>
      </c>
      <c r="C110" s="12" t="s">
        <v>117</v>
      </c>
      <c r="D110" s="6">
        <v>20</v>
      </c>
      <c r="E110" s="6">
        <v>12.68</v>
      </c>
      <c r="F110" s="6">
        <v>62.64</v>
      </c>
      <c r="G110" s="6">
        <v>11.03</v>
      </c>
      <c r="H110" s="6">
        <v>37.4</v>
      </c>
      <c r="I110" s="6">
        <v>1</v>
      </c>
    </row>
    <row r="111" spans="1:9" ht="15.75" x14ac:dyDescent="0.25">
      <c r="A111" s="2">
        <f t="shared" si="3"/>
        <v>2019</v>
      </c>
      <c r="B111" s="2" t="str">
        <f t="shared" si="4"/>
        <v>Asia</v>
      </c>
      <c r="C111" s="12" t="s">
        <v>132</v>
      </c>
      <c r="D111" s="6">
        <v>0</v>
      </c>
      <c r="E111" s="6">
        <v>0</v>
      </c>
      <c r="F111" s="6">
        <v>54.74</v>
      </c>
      <c r="G111" s="6">
        <v>3.12</v>
      </c>
      <c r="H111" s="6">
        <v>0</v>
      </c>
      <c r="I111" s="6">
        <v>0</v>
      </c>
    </row>
    <row r="112" spans="1:9" ht="15.75" x14ac:dyDescent="0.25">
      <c r="A112" s="2">
        <f t="shared" si="3"/>
        <v>2019</v>
      </c>
      <c r="B112" s="2" t="str">
        <f t="shared" si="4"/>
        <v>Asia</v>
      </c>
      <c r="C112" s="12" t="s">
        <v>106</v>
      </c>
      <c r="D112" s="6">
        <v>17</v>
      </c>
      <c r="E112" s="6">
        <v>27.99</v>
      </c>
      <c r="F112" s="6">
        <v>33.93</v>
      </c>
      <c r="G112" s="6">
        <v>14.47</v>
      </c>
      <c r="H112" s="6">
        <v>44.68</v>
      </c>
      <c r="I112" s="6">
        <v>0</v>
      </c>
    </row>
    <row r="113" spans="1:9" ht="15.75" x14ac:dyDescent="0.25">
      <c r="A113" s="2">
        <f t="shared" si="3"/>
        <v>2019</v>
      </c>
      <c r="B113" s="2" t="str">
        <f t="shared" si="4"/>
        <v>Asia</v>
      </c>
      <c r="C113" s="12" t="s">
        <v>138</v>
      </c>
      <c r="D113" s="6">
        <v>0</v>
      </c>
      <c r="E113" s="6">
        <v>0</v>
      </c>
      <c r="F113" s="6">
        <v>0</v>
      </c>
      <c r="G113" s="6">
        <v>1.07</v>
      </c>
      <c r="H113" s="6">
        <v>0</v>
      </c>
      <c r="I113" s="6">
        <v>1</v>
      </c>
    </row>
    <row r="114" spans="1:9" ht="15.75" x14ac:dyDescent="0.25">
      <c r="A114" s="2">
        <f t="shared" si="3"/>
        <v>2019</v>
      </c>
      <c r="B114" s="2" t="str">
        <f t="shared" si="4"/>
        <v>Asia</v>
      </c>
      <c r="C114" s="12" t="s">
        <v>95</v>
      </c>
      <c r="D114" s="6">
        <v>2</v>
      </c>
      <c r="E114" s="6">
        <v>51.03</v>
      </c>
      <c r="F114" s="6">
        <v>70.510000000000005</v>
      </c>
      <c r="G114" s="6">
        <v>48.16</v>
      </c>
      <c r="H114" s="6">
        <v>73.790000000000006</v>
      </c>
      <c r="I114" s="6">
        <v>27.05</v>
      </c>
    </row>
    <row r="115" spans="1:9" ht="15.75" x14ac:dyDescent="0.25">
      <c r="A115" s="2">
        <f t="shared" si="3"/>
        <v>2019</v>
      </c>
      <c r="B115" s="2" t="str">
        <f t="shared" si="4"/>
        <v>Asia</v>
      </c>
      <c r="C115" s="12" t="s">
        <v>140</v>
      </c>
      <c r="D115" s="6">
        <v>0</v>
      </c>
      <c r="E115" s="6">
        <v>0</v>
      </c>
      <c r="F115" s="6">
        <v>0</v>
      </c>
      <c r="G115" s="6">
        <v>1</v>
      </c>
      <c r="H115" s="6">
        <v>1</v>
      </c>
      <c r="I115" s="6">
        <v>0</v>
      </c>
    </row>
    <row r="116" spans="1:9" ht="15.75" x14ac:dyDescent="0.25">
      <c r="A116" s="2">
        <f t="shared" si="3"/>
        <v>2019</v>
      </c>
      <c r="B116" s="2" t="str">
        <f t="shared" si="4"/>
        <v>Asia</v>
      </c>
      <c r="C116" s="12" t="s">
        <v>126</v>
      </c>
      <c r="D116" s="6">
        <v>27</v>
      </c>
      <c r="E116" s="6">
        <v>3.31</v>
      </c>
      <c r="F116" s="6">
        <v>55.31</v>
      </c>
      <c r="G116" s="6">
        <v>2.17</v>
      </c>
      <c r="H116" s="6">
        <v>1</v>
      </c>
      <c r="I116" s="6">
        <v>1</v>
      </c>
    </row>
    <row r="117" spans="1:9" ht="15.75" x14ac:dyDescent="0.25">
      <c r="A117" s="2">
        <f t="shared" si="3"/>
        <v>2019</v>
      </c>
      <c r="B117" s="2" t="str">
        <f t="shared" si="4"/>
        <v>Asia</v>
      </c>
      <c r="C117" s="12" t="s">
        <v>104</v>
      </c>
      <c r="D117" s="6">
        <v>11</v>
      </c>
      <c r="E117" s="6">
        <v>30.42</v>
      </c>
      <c r="F117" s="6">
        <v>90.33</v>
      </c>
      <c r="G117" s="6">
        <v>4.22</v>
      </c>
      <c r="H117" s="6">
        <v>73.790000000000006</v>
      </c>
      <c r="I117" s="6">
        <v>0</v>
      </c>
    </row>
    <row r="118" spans="1:9" ht="15.75" x14ac:dyDescent="0.25">
      <c r="A118" s="2">
        <f t="shared" si="3"/>
        <v>2019</v>
      </c>
      <c r="B118" s="2" t="str">
        <f t="shared" si="4"/>
        <v>Asia</v>
      </c>
      <c r="C118" s="12" t="s">
        <v>110</v>
      </c>
      <c r="D118" s="6">
        <v>14</v>
      </c>
      <c r="E118" s="6">
        <v>18.05</v>
      </c>
      <c r="F118" s="6">
        <v>100</v>
      </c>
      <c r="G118" s="6">
        <v>1.95</v>
      </c>
      <c r="H118" s="6">
        <v>30.12</v>
      </c>
      <c r="I118" s="6">
        <v>0</v>
      </c>
    </row>
    <row r="119" spans="1:9" ht="15.75" x14ac:dyDescent="0.25">
      <c r="A119" s="2">
        <f t="shared" si="3"/>
        <v>2019</v>
      </c>
      <c r="B119" s="2" t="str">
        <f t="shared" si="4"/>
        <v>Asia</v>
      </c>
      <c r="C119" s="12" t="s">
        <v>103</v>
      </c>
      <c r="D119" s="6">
        <v>29</v>
      </c>
      <c r="E119" s="6">
        <v>30.89</v>
      </c>
      <c r="F119" s="6">
        <v>33.89</v>
      </c>
      <c r="G119" s="6">
        <v>16.739999999999998</v>
      </c>
      <c r="H119" s="6">
        <v>51.96</v>
      </c>
      <c r="I119" s="6">
        <v>0</v>
      </c>
    </row>
    <row r="120" spans="1:9" ht="15.75" x14ac:dyDescent="0.25">
      <c r="A120" s="2">
        <f t="shared" si="3"/>
        <v>2019</v>
      </c>
      <c r="B120" s="2" t="str">
        <f t="shared" si="4"/>
        <v>Asia</v>
      </c>
      <c r="C120" s="12" t="s">
        <v>107</v>
      </c>
      <c r="D120" s="6">
        <v>24</v>
      </c>
      <c r="E120" s="6">
        <v>27.75</v>
      </c>
      <c r="F120" s="6">
        <v>76.7</v>
      </c>
      <c r="G120" s="6">
        <v>12.2</v>
      </c>
      <c r="H120" s="6">
        <v>22.84</v>
      </c>
      <c r="I120" s="6">
        <v>0</v>
      </c>
    </row>
    <row r="121" spans="1:9" ht="15.75" x14ac:dyDescent="0.25">
      <c r="A121" s="2">
        <f t="shared" si="3"/>
        <v>2019</v>
      </c>
      <c r="B121" s="2" t="str">
        <f t="shared" si="4"/>
        <v>Asia</v>
      </c>
      <c r="C121" s="12" t="s">
        <v>136</v>
      </c>
      <c r="D121" s="6">
        <v>0</v>
      </c>
      <c r="E121" s="6">
        <v>0</v>
      </c>
      <c r="F121" s="6">
        <v>0</v>
      </c>
      <c r="G121" s="6">
        <v>6.86</v>
      </c>
      <c r="H121" s="6">
        <v>1</v>
      </c>
      <c r="I121" s="6">
        <v>0</v>
      </c>
    </row>
    <row r="122" spans="1:9" ht="15.75" x14ac:dyDescent="0.25">
      <c r="A122" s="2">
        <f t="shared" si="3"/>
        <v>2019</v>
      </c>
      <c r="B122" s="2" t="str">
        <f t="shared" si="4"/>
        <v>Asia</v>
      </c>
      <c r="C122" s="12" t="s">
        <v>96</v>
      </c>
      <c r="D122" s="6">
        <v>3</v>
      </c>
      <c r="E122" s="6">
        <v>48.34</v>
      </c>
      <c r="F122" s="6">
        <v>94.61</v>
      </c>
      <c r="G122" s="6">
        <v>41.05</v>
      </c>
      <c r="H122" s="6">
        <v>51.96</v>
      </c>
      <c r="I122" s="6">
        <v>27.05</v>
      </c>
    </row>
    <row r="123" spans="1:9" ht="15.75" x14ac:dyDescent="0.25">
      <c r="A123" s="2">
        <f t="shared" si="3"/>
        <v>2019</v>
      </c>
      <c r="B123" s="2" t="str">
        <f t="shared" si="4"/>
        <v>Asia</v>
      </c>
      <c r="C123" s="12" t="s">
        <v>114</v>
      </c>
      <c r="D123" s="6">
        <v>22</v>
      </c>
      <c r="E123" s="6">
        <v>13.79</v>
      </c>
      <c r="F123" s="6">
        <v>87.04</v>
      </c>
      <c r="G123" s="6">
        <v>1</v>
      </c>
      <c r="H123" s="6">
        <v>30.12</v>
      </c>
      <c r="I123" s="6">
        <v>0</v>
      </c>
    </row>
    <row r="124" spans="1:9" ht="15.75" x14ac:dyDescent="0.25">
      <c r="A124" s="2">
        <f t="shared" si="3"/>
        <v>2019</v>
      </c>
      <c r="B124" s="2" t="str">
        <f t="shared" si="4"/>
        <v>Asia</v>
      </c>
      <c r="C124" s="12" t="s">
        <v>109</v>
      </c>
      <c r="D124" s="6">
        <v>26</v>
      </c>
      <c r="E124" s="6">
        <v>24.35</v>
      </c>
      <c r="F124" s="6">
        <v>70.58</v>
      </c>
      <c r="G124" s="6">
        <v>9.49</v>
      </c>
      <c r="H124" s="6">
        <v>37.4</v>
      </c>
      <c r="I124" s="6">
        <v>14.03</v>
      </c>
    </row>
    <row r="125" spans="1:9" ht="15.75" x14ac:dyDescent="0.25">
      <c r="A125" s="2">
        <f t="shared" ref="A125:A182" si="5">A124</f>
        <v>2019</v>
      </c>
      <c r="B125" s="2" t="str">
        <f t="shared" si="4"/>
        <v>Asia</v>
      </c>
      <c r="C125" s="12" t="s">
        <v>98</v>
      </c>
      <c r="D125" s="6">
        <v>1</v>
      </c>
      <c r="E125" s="6">
        <v>42.88</v>
      </c>
      <c r="F125" s="6">
        <v>100</v>
      </c>
      <c r="G125" s="6">
        <v>36.22</v>
      </c>
      <c r="H125" s="6">
        <v>66.510000000000005</v>
      </c>
      <c r="I125" s="6">
        <v>14.03</v>
      </c>
    </row>
    <row r="126" spans="1:9" ht="15.75" x14ac:dyDescent="0.25">
      <c r="A126" s="2">
        <f t="shared" si="5"/>
        <v>2019</v>
      </c>
      <c r="B126" s="2" t="str">
        <f t="shared" si="4"/>
        <v>Asia</v>
      </c>
      <c r="C126" s="12" t="s">
        <v>101</v>
      </c>
      <c r="D126" s="6">
        <v>8</v>
      </c>
      <c r="E126" s="6">
        <v>33.42</v>
      </c>
      <c r="F126" s="6">
        <v>93.67</v>
      </c>
      <c r="G126" s="6">
        <v>13.23</v>
      </c>
      <c r="H126" s="6">
        <v>30.12</v>
      </c>
      <c r="I126" s="6">
        <v>0</v>
      </c>
    </row>
    <row r="127" spans="1:9" ht="15.75" x14ac:dyDescent="0.25">
      <c r="A127" s="2">
        <f t="shared" si="5"/>
        <v>2019</v>
      </c>
      <c r="B127" s="2" t="str">
        <f t="shared" si="4"/>
        <v>Asia</v>
      </c>
      <c r="C127" s="12" t="s">
        <v>134</v>
      </c>
      <c r="D127" s="6">
        <v>0</v>
      </c>
      <c r="E127" s="6">
        <v>0</v>
      </c>
      <c r="F127" s="6">
        <v>0</v>
      </c>
      <c r="G127" s="6">
        <v>0</v>
      </c>
      <c r="H127" s="6">
        <v>8.2799999999999994</v>
      </c>
      <c r="I127" s="6">
        <v>0</v>
      </c>
    </row>
    <row r="128" spans="1:9" ht="15.75" x14ac:dyDescent="0.25">
      <c r="A128" s="2">
        <f t="shared" si="5"/>
        <v>2019</v>
      </c>
      <c r="B128" s="2" t="str">
        <f t="shared" si="4"/>
        <v>Asia</v>
      </c>
      <c r="C128" s="12" t="s">
        <v>124</v>
      </c>
      <c r="D128" s="6">
        <v>30</v>
      </c>
      <c r="E128" s="6">
        <v>3.98</v>
      </c>
      <c r="F128" s="6">
        <v>63.25</v>
      </c>
      <c r="G128" s="6">
        <v>0</v>
      </c>
      <c r="H128" s="6">
        <v>1</v>
      </c>
      <c r="I128" s="6">
        <v>1</v>
      </c>
    </row>
    <row r="129" spans="1:9" ht="15.75" x14ac:dyDescent="0.25">
      <c r="A129" s="2">
        <f t="shared" si="5"/>
        <v>2019</v>
      </c>
      <c r="B129" s="2" t="str">
        <f t="shared" si="4"/>
        <v>Asia</v>
      </c>
      <c r="C129" s="12" t="s">
        <v>112</v>
      </c>
      <c r="D129" s="6">
        <v>12</v>
      </c>
      <c r="E129" s="6">
        <v>17.07</v>
      </c>
      <c r="F129" s="6">
        <v>74.209999999999994</v>
      </c>
      <c r="G129" s="6">
        <v>30.58</v>
      </c>
      <c r="H129" s="6">
        <v>37.4</v>
      </c>
      <c r="I129" s="6">
        <v>1</v>
      </c>
    </row>
    <row r="130" spans="1:9" ht="15.75" x14ac:dyDescent="0.25">
      <c r="A130" s="2">
        <f t="shared" si="5"/>
        <v>2019</v>
      </c>
      <c r="B130" s="2" t="str">
        <f t="shared" si="4"/>
        <v>Asia</v>
      </c>
      <c r="C130" s="12" t="s">
        <v>228</v>
      </c>
      <c r="D130" s="6">
        <v>0</v>
      </c>
      <c r="E130" s="6">
        <v>0</v>
      </c>
      <c r="F130" s="6">
        <v>24.68</v>
      </c>
      <c r="G130" s="6">
        <v>4.59</v>
      </c>
      <c r="H130" s="6">
        <v>0</v>
      </c>
      <c r="I130" s="6">
        <v>0</v>
      </c>
    </row>
    <row r="131" spans="1:9" ht="15.75" x14ac:dyDescent="0.25">
      <c r="A131" s="2">
        <f t="shared" si="5"/>
        <v>2019</v>
      </c>
      <c r="B131" s="2" t="str">
        <f t="shared" si="4"/>
        <v>Asia</v>
      </c>
      <c r="C131" s="12" t="s">
        <v>111</v>
      </c>
      <c r="D131" s="6">
        <v>18</v>
      </c>
      <c r="E131" s="6">
        <v>17.71</v>
      </c>
      <c r="F131" s="6">
        <v>71.11</v>
      </c>
      <c r="G131" s="6">
        <v>26.63</v>
      </c>
      <c r="H131" s="6">
        <v>51.96</v>
      </c>
      <c r="I131" s="6">
        <v>1</v>
      </c>
    </row>
    <row r="132" spans="1:9" ht="15.75" x14ac:dyDescent="0.25">
      <c r="A132" s="2">
        <f t="shared" si="5"/>
        <v>2019</v>
      </c>
      <c r="B132" s="2" t="str">
        <f t="shared" si="4"/>
        <v>Asia</v>
      </c>
      <c r="C132" s="12" t="s">
        <v>139</v>
      </c>
      <c r="D132" s="6">
        <v>0</v>
      </c>
      <c r="E132" s="6">
        <v>0</v>
      </c>
      <c r="F132" s="6">
        <v>0</v>
      </c>
      <c r="G132" s="6">
        <v>0</v>
      </c>
      <c r="H132" s="6">
        <v>1</v>
      </c>
      <c r="I132" s="6">
        <v>0</v>
      </c>
    </row>
    <row r="133" spans="1:9" ht="15.75" x14ac:dyDescent="0.25">
      <c r="A133" s="2">
        <f t="shared" si="5"/>
        <v>2019</v>
      </c>
      <c r="B133" s="2" t="str">
        <f t="shared" si="4"/>
        <v>Asia</v>
      </c>
      <c r="C133" s="12" t="s">
        <v>135</v>
      </c>
      <c r="D133" s="6">
        <v>0</v>
      </c>
      <c r="E133" s="6">
        <v>0</v>
      </c>
      <c r="F133" s="6">
        <v>0</v>
      </c>
      <c r="G133" s="6">
        <v>6.2</v>
      </c>
      <c r="H133" s="6">
        <v>0</v>
      </c>
      <c r="I133" s="6">
        <v>0</v>
      </c>
    </row>
    <row r="134" spans="1:9" ht="15.75" x14ac:dyDescent="0.25">
      <c r="A134" s="2">
        <f t="shared" si="5"/>
        <v>2019</v>
      </c>
      <c r="B134" s="2" t="str">
        <f t="shared" si="4"/>
        <v>Asia</v>
      </c>
      <c r="C134" s="12" t="s">
        <v>141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1</v>
      </c>
    </row>
    <row r="135" spans="1:9" ht="15.75" x14ac:dyDescent="0.25">
      <c r="A135" s="2">
        <f t="shared" si="5"/>
        <v>2019</v>
      </c>
      <c r="B135" s="2" t="str">
        <f t="shared" si="4"/>
        <v>Asia</v>
      </c>
      <c r="C135" s="12" t="s">
        <v>113</v>
      </c>
      <c r="D135" s="6">
        <v>19</v>
      </c>
      <c r="E135" s="6">
        <v>14.2</v>
      </c>
      <c r="F135" s="6">
        <v>74.73</v>
      </c>
      <c r="G135" s="6">
        <v>18.059999999999999</v>
      </c>
      <c r="H135" s="6">
        <v>30.12</v>
      </c>
      <c r="I135" s="6">
        <v>1</v>
      </c>
    </row>
    <row r="136" spans="1:9" ht="15.75" x14ac:dyDescent="0.25">
      <c r="A136" s="2">
        <f t="shared" si="5"/>
        <v>2019</v>
      </c>
      <c r="B136" s="2" t="str">
        <f t="shared" si="4"/>
        <v>Asia</v>
      </c>
      <c r="C136" s="12" t="s">
        <v>137</v>
      </c>
      <c r="D136" s="6">
        <v>0</v>
      </c>
      <c r="E136" s="6">
        <v>0</v>
      </c>
      <c r="F136" s="6">
        <v>0</v>
      </c>
      <c r="G136" s="6">
        <v>4.66</v>
      </c>
      <c r="H136" s="6">
        <v>1</v>
      </c>
      <c r="I136" s="6">
        <v>0</v>
      </c>
    </row>
    <row r="137" spans="1:9" ht="15.75" x14ac:dyDescent="0.25">
      <c r="A137" s="2">
        <f>A136</f>
        <v>2019</v>
      </c>
      <c r="B137" s="2" t="s">
        <v>3</v>
      </c>
      <c r="C137" s="12" t="s">
        <v>174</v>
      </c>
      <c r="D137" s="6">
        <v>31</v>
      </c>
      <c r="E137" s="6">
        <v>23.42</v>
      </c>
      <c r="F137" s="6">
        <v>66.94</v>
      </c>
      <c r="G137" s="6">
        <v>4.3</v>
      </c>
      <c r="H137" s="6">
        <v>44.68</v>
      </c>
      <c r="I137" s="6">
        <v>0</v>
      </c>
    </row>
    <row r="138" spans="1:9" ht="15.75" x14ac:dyDescent="0.25">
      <c r="A138" s="2">
        <f t="shared" si="5"/>
        <v>2019</v>
      </c>
      <c r="B138" s="2" t="s">
        <v>3</v>
      </c>
      <c r="C138" s="12" t="s">
        <v>181</v>
      </c>
      <c r="D138" s="6">
        <v>0</v>
      </c>
      <c r="E138" s="6">
        <v>0</v>
      </c>
      <c r="F138" s="6">
        <v>0</v>
      </c>
      <c r="G138" s="6">
        <v>23.48</v>
      </c>
      <c r="H138" s="6">
        <v>0</v>
      </c>
      <c r="I138" s="6">
        <v>0</v>
      </c>
    </row>
    <row r="139" spans="1:9" ht="15.75" x14ac:dyDescent="0.25">
      <c r="A139" s="2">
        <f t="shared" si="5"/>
        <v>2019</v>
      </c>
      <c r="B139" s="2" t="s">
        <v>3</v>
      </c>
      <c r="C139" s="12" t="s">
        <v>152</v>
      </c>
      <c r="D139" s="6">
        <v>3</v>
      </c>
      <c r="E139" s="6">
        <v>52.27</v>
      </c>
      <c r="F139" s="6">
        <v>74.38</v>
      </c>
      <c r="G139" s="6">
        <v>50.28</v>
      </c>
      <c r="H139" s="6">
        <v>73.790000000000006</v>
      </c>
      <c r="I139" s="6">
        <v>27.05</v>
      </c>
    </row>
    <row r="140" spans="1:9" ht="15.75" x14ac:dyDescent="0.25">
      <c r="A140" s="2">
        <f t="shared" si="5"/>
        <v>2019</v>
      </c>
      <c r="B140" s="2" t="s">
        <v>3</v>
      </c>
      <c r="C140" s="12" t="s">
        <v>176</v>
      </c>
      <c r="D140" s="6">
        <v>34</v>
      </c>
      <c r="E140" s="6">
        <v>12.36</v>
      </c>
      <c r="F140" s="6">
        <v>82.13</v>
      </c>
      <c r="G140" s="6">
        <v>18.28</v>
      </c>
      <c r="H140" s="6">
        <v>15.56</v>
      </c>
      <c r="I140" s="6">
        <v>1</v>
      </c>
    </row>
    <row r="141" spans="1:9" ht="15.75" x14ac:dyDescent="0.25">
      <c r="A141" s="2">
        <f t="shared" si="5"/>
        <v>2019</v>
      </c>
      <c r="B141" s="2" t="s">
        <v>3</v>
      </c>
      <c r="C141" s="12" t="s">
        <v>149</v>
      </c>
      <c r="D141" s="6">
        <v>12</v>
      </c>
      <c r="E141" s="6">
        <v>55.88</v>
      </c>
      <c r="F141" s="6">
        <v>69.709999999999994</v>
      </c>
      <c r="G141" s="6">
        <v>26.92</v>
      </c>
      <c r="H141" s="6">
        <v>51.96</v>
      </c>
      <c r="I141" s="6">
        <v>100</v>
      </c>
    </row>
    <row r="142" spans="1:9" ht="15.75" x14ac:dyDescent="0.25">
      <c r="A142" s="2">
        <f t="shared" si="5"/>
        <v>2019</v>
      </c>
      <c r="B142" s="2" t="s">
        <v>3</v>
      </c>
      <c r="C142" s="12" t="s">
        <v>178</v>
      </c>
      <c r="D142" s="6">
        <v>37</v>
      </c>
      <c r="E142" s="6">
        <v>9.27</v>
      </c>
      <c r="F142" s="6">
        <v>0</v>
      </c>
      <c r="G142" s="6">
        <v>26.41</v>
      </c>
      <c r="H142" s="6">
        <v>30.12</v>
      </c>
      <c r="I142" s="6">
        <v>1</v>
      </c>
    </row>
    <row r="143" spans="1:9" ht="15.75" x14ac:dyDescent="0.25">
      <c r="A143" s="2">
        <f t="shared" si="5"/>
        <v>2019</v>
      </c>
      <c r="B143" s="2" t="s">
        <v>3</v>
      </c>
      <c r="C143" s="12" t="s">
        <v>163</v>
      </c>
      <c r="D143" s="6">
        <v>28</v>
      </c>
      <c r="E143" s="6">
        <v>40.67</v>
      </c>
      <c r="F143" s="6">
        <v>73.09</v>
      </c>
      <c r="G143" s="6">
        <v>26.63</v>
      </c>
      <c r="H143" s="6">
        <v>51.96</v>
      </c>
      <c r="I143" s="6">
        <v>27.05</v>
      </c>
    </row>
    <row r="144" spans="1:9" ht="15.75" x14ac:dyDescent="0.25">
      <c r="A144" s="2">
        <f t="shared" si="5"/>
        <v>2019</v>
      </c>
      <c r="B144" s="2" t="s">
        <v>3</v>
      </c>
      <c r="C144" s="12" t="s">
        <v>161</v>
      </c>
      <c r="D144" s="6">
        <v>15</v>
      </c>
      <c r="E144" s="6">
        <v>44.29</v>
      </c>
      <c r="F144" s="6">
        <v>69.39</v>
      </c>
      <c r="G144" s="6">
        <v>26.63</v>
      </c>
      <c r="H144" s="6">
        <v>51.96</v>
      </c>
      <c r="I144" s="6">
        <v>40.08</v>
      </c>
    </row>
    <row r="145" spans="1:9" ht="15.75" x14ac:dyDescent="0.25">
      <c r="A145" s="2">
        <f t="shared" si="5"/>
        <v>2019</v>
      </c>
      <c r="B145" s="2" t="s">
        <v>3</v>
      </c>
      <c r="C145" s="12" t="s">
        <v>143</v>
      </c>
      <c r="D145" s="6">
        <v>5</v>
      </c>
      <c r="E145" s="6">
        <v>61.85</v>
      </c>
      <c r="F145" s="6">
        <v>69.48</v>
      </c>
      <c r="G145" s="6">
        <v>54.97</v>
      </c>
      <c r="H145" s="6">
        <v>95.63</v>
      </c>
      <c r="I145" s="6">
        <v>40.08</v>
      </c>
    </row>
    <row r="146" spans="1:9" ht="15.75" x14ac:dyDescent="0.25">
      <c r="A146" s="2">
        <f t="shared" si="5"/>
        <v>2019</v>
      </c>
      <c r="B146" s="2" t="s">
        <v>3</v>
      </c>
      <c r="C146" s="12" t="s">
        <v>142</v>
      </c>
      <c r="D146" s="6">
        <v>1</v>
      </c>
      <c r="E146" s="6">
        <v>63.84</v>
      </c>
      <c r="F146" s="6">
        <v>79.510000000000005</v>
      </c>
      <c r="G146" s="6">
        <v>77.23</v>
      </c>
      <c r="H146" s="6">
        <v>100</v>
      </c>
      <c r="I146" s="6">
        <v>27.05</v>
      </c>
    </row>
    <row r="147" spans="1:9" ht="15.75" x14ac:dyDescent="0.25">
      <c r="A147" s="2">
        <f t="shared" si="5"/>
        <v>2019</v>
      </c>
      <c r="B147" s="2" t="s">
        <v>3</v>
      </c>
      <c r="C147" s="12" t="s">
        <v>150</v>
      </c>
      <c r="D147" s="6">
        <v>13</v>
      </c>
      <c r="E147" s="6">
        <v>55.1</v>
      </c>
      <c r="F147" s="6">
        <v>73.08</v>
      </c>
      <c r="G147" s="6">
        <v>63.17</v>
      </c>
      <c r="H147" s="6">
        <v>73.790000000000006</v>
      </c>
      <c r="I147" s="6">
        <v>27.05</v>
      </c>
    </row>
    <row r="148" spans="1:9" ht="15.75" x14ac:dyDescent="0.25">
      <c r="A148" s="2">
        <f t="shared" si="5"/>
        <v>2019</v>
      </c>
      <c r="B148" s="2" t="s">
        <v>3</v>
      </c>
      <c r="C148" s="12" t="s">
        <v>145</v>
      </c>
      <c r="D148" s="6">
        <v>8</v>
      </c>
      <c r="E148" s="6">
        <v>59.12</v>
      </c>
      <c r="F148" s="6">
        <v>71.989999999999995</v>
      </c>
      <c r="G148" s="6">
        <v>37.979999999999997</v>
      </c>
      <c r="H148" s="6">
        <v>44.68</v>
      </c>
      <c r="I148" s="6">
        <v>100</v>
      </c>
    </row>
    <row r="149" spans="1:9" ht="15.75" x14ac:dyDescent="0.25">
      <c r="A149" s="2">
        <f t="shared" si="5"/>
        <v>2019</v>
      </c>
      <c r="B149" s="2" t="s">
        <v>3</v>
      </c>
      <c r="C149" s="12" t="s">
        <v>146</v>
      </c>
      <c r="D149" s="6">
        <v>4</v>
      </c>
      <c r="E149" s="6">
        <v>58.86</v>
      </c>
      <c r="F149" s="6">
        <v>67.05</v>
      </c>
      <c r="G149" s="6">
        <v>45.67</v>
      </c>
      <c r="H149" s="6">
        <v>73.790000000000006</v>
      </c>
      <c r="I149" s="6">
        <v>53.11</v>
      </c>
    </row>
    <row r="150" spans="1:9" ht="15.75" x14ac:dyDescent="0.25">
      <c r="A150" s="2">
        <f t="shared" si="5"/>
        <v>2019</v>
      </c>
      <c r="B150" s="2" t="s">
        <v>3</v>
      </c>
      <c r="C150" s="12" t="s">
        <v>159</v>
      </c>
      <c r="D150" s="6">
        <v>14</v>
      </c>
      <c r="E150" s="6">
        <v>45.39</v>
      </c>
      <c r="F150" s="6">
        <v>67.13</v>
      </c>
      <c r="G150" s="6">
        <v>39.44</v>
      </c>
      <c r="H150" s="6">
        <v>59.24</v>
      </c>
      <c r="I150" s="6">
        <v>27.05</v>
      </c>
    </row>
    <row r="151" spans="1:9" ht="15.75" x14ac:dyDescent="0.25">
      <c r="A151" s="2">
        <f t="shared" si="5"/>
        <v>2019</v>
      </c>
      <c r="B151" s="2" t="s">
        <v>3</v>
      </c>
      <c r="C151" s="12" t="s">
        <v>144</v>
      </c>
      <c r="D151" s="6">
        <v>7</v>
      </c>
      <c r="E151" s="6">
        <v>60.55</v>
      </c>
      <c r="F151" s="6">
        <v>75.08</v>
      </c>
      <c r="G151" s="6">
        <v>66.17</v>
      </c>
      <c r="H151" s="6">
        <v>100</v>
      </c>
      <c r="I151" s="6">
        <v>27.05</v>
      </c>
    </row>
    <row r="152" spans="1:9" ht="15.75" x14ac:dyDescent="0.25">
      <c r="A152" s="2">
        <f t="shared" si="5"/>
        <v>2019</v>
      </c>
      <c r="B152" s="2" t="s">
        <v>3</v>
      </c>
      <c r="C152" s="12" t="s">
        <v>172</v>
      </c>
      <c r="D152" s="6">
        <v>27</v>
      </c>
      <c r="E152" s="6">
        <v>30.95</v>
      </c>
      <c r="F152" s="6">
        <v>49.39</v>
      </c>
      <c r="G152" s="6">
        <v>18.350000000000001</v>
      </c>
      <c r="H152" s="6">
        <v>37.4</v>
      </c>
      <c r="I152" s="6">
        <v>27.05</v>
      </c>
    </row>
    <row r="153" spans="1:9" ht="15.75" x14ac:dyDescent="0.25">
      <c r="A153" s="2">
        <f t="shared" si="5"/>
        <v>2019</v>
      </c>
      <c r="B153" s="2" t="s">
        <v>3</v>
      </c>
      <c r="C153" s="12" t="s">
        <v>164</v>
      </c>
      <c r="D153" s="6">
        <v>29</v>
      </c>
      <c r="E153" s="6">
        <v>40.56</v>
      </c>
      <c r="F153" s="6">
        <v>77.87</v>
      </c>
      <c r="G153" s="6">
        <v>11.54</v>
      </c>
      <c r="H153" s="6">
        <v>30.12</v>
      </c>
      <c r="I153" s="6">
        <v>100</v>
      </c>
    </row>
    <row r="154" spans="1:9" ht="15.75" x14ac:dyDescent="0.25">
      <c r="A154" s="2">
        <f t="shared" si="5"/>
        <v>2019</v>
      </c>
      <c r="B154" s="2" t="s">
        <v>3</v>
      </c>
      <c r="C154" s="12" t="s">
        <v>166</v>
      </c>
      <c r="D154" s="6">
        <v>25</v>
      </c>
      <c r="E154" s="6">
        <v>38.15</v>
      </c>
      <c r="F154" s="6">
        <v>80.61</v>
      </c>
      <c r="G154" s="6">
        <v>13.23</v>
      </c>
      <c r="H154" s="6">
        <v>37.4</v>
      </c>
      <c r="I154" s="6">
        <v>53.11</v>
      </c>
    </row>
    <row r="155" spans="1:9" ht="15.75" x14ac:dyDescent="0.25">
      <c r="A155" s="2">
        <f t="shared" si="5"/>
        <v>2019</v>
      </c>
      <c r="B155" s="2" t="s">
        <v>3</v>
      </c>
      <c r="C155" s="12" t="s">
        <v>148</v>
      </c>
      <c r="D155" s="6">
        <v>6</v>
      </c>
      <c r="E155" s="6">
        <v>57.63</v>
      </c>
      <c r="F155" s="6">
        <v>63.31</v>
      </c>
      <c r="G155" s="6">
        <v>58.92</v>
      </c>
      <c r="H155" s="6">
        <v>73.790000000000006</v>
      </c>
      <c r="I155" s="6">
        <v>40.08</v>
      </c>
    </row>
    <row r="156" spans="1:9" ht="15.75" x14ac:dyDescent="0.25">
      <c r="A156" s="2">
        <f t="shared" si="5"/>
        <v>2019</v>
      </c>
      <c r="B156" s="2" t="s">
        <v>3</v>
      </c>
      <c r="C156" s="12" t="s">
        <v>154</v>
      </c>
      <c r="D156" s="6">
        <v>9</v>
      </c>
      <c r="E156" s="6">
        <v>49.4</v>
      </c>
      <c r="F156" s="6">
        <v>61.38</v>
      </c>
      <c r="G156" s="6">
        <v>20.260000000000002</v>
      </c>
      <c r="H156" s="6">
        <v>51.96</v>
      </c>
      <c r="I156" s="6">
        <v>92.18</v>
      </c>
    </row>
    <row r="157" spans="1:9" ht="15.75" x14ac:dyDescent="0.25">
      <c r="A157" s="2">
        <f t="shared" si="5"/>
        <v>2019</v>
      </c>
      <c r="B157" s="2" t="s">
        <v>3</v>
      </c>
      <c r="C157" s="12" t="s">
        <v>158</v>
      </c>
      <c r="D157" s="6">
        <v>18</v>
      </c>
      <c r="E157" s="6">
        <v>46.47</v>
      </c>
      <c r="F157" s="6">
        <v>0</v>
      </c>
      <c r="G157" s="6">
        <v>36.369999999999997</v>
      </c>
      <c r="H157" s="6">
        <v>51.96</v>
      </c>
      <c r="I157" s="6">
        <v>53.11</v>
      </c>
    </row>
    <row r="158" spans="1:9" ht="15.75" x14ac:dyDescent="0.25">
      <c r="A158" s="2">
        <f t="shared" si="5"/>
        <v>2019</v>
      </c>
      <c r="B158" s="2" t="s">
        <v>3</v>
      </c>
      <c r="C158" s="12" t="s">
        <v>171</v>
      </c>
      <c r="D158" s="6">
        <v>26</v>
      </c>
      <c r="E158" s="6">
        <v>33.19</v>
      </c>
      <c r="F158" s="6">
        <v>81.33</v>
      </c>
      <c r="G158" s="6">
        <v>44.93</v>
      </c>
      <c r="H158" s="6">
        <v>8.2799999999999994</v>
      </c>
      <c r="I158" s="6">
        <v>40.08</v>
      </c>
    </row>
    <row r="159" spans="1:9" ht="15.75" x14ac:dyDescent="0.25">
      <c r="A159" s="2">
        <f t="shared" si="5"/>
        <v>2019</v>
      </c>
      <c r="B159" s="2" t="s">
        <v>3</v>
      </c>
      <c r="C159" s="12" t="s">
        <v>179</v>
      </c>
      <c r="D159" s="6">
        <v>38</v>
      </c>
      <c r="E159" s="6">
        <v>2.4500000000000002</v>
      </c>
      <c r="F159" s="6">
        <v>0</v>
      </c>
      <c r="G159" s="6">
        <v>14.62</v>
      </c>
      <c r="H159" s="6">
        <v>1</v>
      </c>
      <c r="I159" s="6">
        <v>1</v>
      </c>
    </row>
    <row r="160" spans="1:9" ht="15.75" x14ac:dyDescent="0.25">
      <c r="A160" s="2">
        <f t="shared" si="5"/>
        <v>2019</v>
      </c>
      <c r="B160" s="2" t="s">
        <v>3</v>
      </c>
      <c r="C160" s="12" t="s">
        <v>175</v>
      </c>
      <c r="D160" s="6">
        <v>36</v>
      </c>
      <c r="E160" s="6">
        <v>14.84</v>
      </c>
      <c r="F160" s="6">
        <v>75.84</v>
      </c>
      <c r="G160" s="6">
        <v>23.63</v>
      </c>
      <c r="H160" s="6">
        <v>1</v>
      </c>
      <c r="I160" s="6">
        <v>27.05</v>
      </c>
    </row>
    <row r="161" spans="1:9" ht="15.75" x14ac:dyDescent="0.25">
      <c r="A161" s="2">
        <f t="shared" si="5"/>
        <v>2019</v>
      </c>
      <c r="B161" s="2" t="s">
        <v>3</v>
      </c>
      <c r="C161" s="12" t="s">
        <v>182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6">
        <v>1</v>
      </c>
    </row>
    <row r="162" spans="1:9" ht="15.75" x14ac:dyDescent="0.25">
      <c r="A162" s="2">
        <f t="shared" si="5"/>
        <v>2019</v>
      </c>
      <c r="B162" s="2" t="s">
        <v>3</v>
      </c>
      <c r="C162" s="12" t="s">
        <v>177</v>
      </c>
      <c r="D162" s="6">
        <v>35</v>
      </c>
      <c r="E162" s="6">
        <v>9.4</v>
      </c>
      <c r="F162" s="6">
        <v>0</v>
      </c>
      <c r="G162" s="6">
        <v>7.15</v>
      </c>
      <c r="H162" s="6">
        <v>8.2799999999999994</v>
      </c>
      <c r="I162" s="6">
        <v>14.03</v>
      </c>
    </row>
    <row r="163" spans="1:9" ht="15.75" x14ac:dyDescent="0.25">
      <c r="A163" s="2">
        <f t="shared" si="5"/>
        <v>2019</v>
      </c>
      <c r="B163" s="2" t="s">
        <v>3</v>
      </c>
      <c r="C163" s="12" t="s">
        <v>157</v>
      </c>
      <c r="D163" s="6">
        <v>19</v>
      </c>
      <c r="E163" s="6">
        <v>46.76</v>
      </c>
      <c r="F163" s="6">
        <v>77.45</v>
      </c>
      <c r="G163" s="6">
        <v>34.32</v>
      </c>
      <c r="H163" s="6">
        <v>66.510000000000005</v>
      </c>
      <c r="I163" s="6">
        <v>27.05</v>
      </c>
    </row>
    <row r="164" spans="1:9" ht="15.75" x14ac:dyDescent="0.25">
      <c r="A164" s="2">
        <f t="shared" si="5"/>
        <v>2019</v>
      </c>
      <c r="B164" s="2" t="s">
        <v>3</v>
      </c>
      <c r="C164" s="12" t="s">
        <v>180</v>
      </c>
      <c r="D164" s="6">
        <v>0</v>
      </c>
      <c r="E164" s="6">
        <v>0</v>
      </c>
      <c r="F164" s="6">
        <v>73.73</v>
      </c>
      <c r="G164" s="6">
        <v>100</v>
      </c>
      <c r="H164" s="6">
        <v>0</v>
      </c>
      <c r="I164" s="6">
        <v>0</v>
      </c>
    </row>
    <row r="165" spans="1:9" ht="15.75" x14ac:dyDescent="0.25">
      <c r="A165" s="2">
        <f t="shared" si="5"/>
        <v>2019</v>
      </c>
      <c r="B165" s="2" t="s">
        <v>3</v>
      </c>
      <c r="C165" s="12" t="s">
        <v>167</v>
      </c>
      <c r="D165" s="6">
        <v>22</v>
      </c>
      <c r="E165" s="6">
        <v>37.619999999999997</v>
      </c>
      <c r="F165" s="6">
        <v>78.44</v>
      </c>
      <c r="G165" s="6">
        <v>30.73</v>
      </c>
      <c r="H165" s="6">
        <v>59.24</v>
      </c>
      <c r="I165" s="6">
        <v>14.03</v>
      </c>
    </row>
    <row r="166" spans="1:9" ht="15.75" x14ac:dyDescent="0.25">
      <c r="A166" s="2">
        <f t="shared" si="5"/>
        <v>2019</v>
      </c>
      <c r="B166" s="2" t="s">
        <v>3</v>
      </c>
      <c r="C166" s="12" t="s">
        <v>151</v>
      </c>
      <c r="D166" s="6">
        <v>23</v>
      </c>
      <c r="E166" s="6">
        <v>52.48</v>
      </c>
      <c r="F166" s="6">
        <v>69.44</v>
      </c>
      <c r="G166" s="6">
        <v>40.98</v>
      </c>
      <c r="H166" s="6">
        <v>66.510000000000005</v>
      </c>
      <c r="I166" s="6">
        <v>40.08</v>
      </c>
    </row>
    <row r="167" spans="1:9" ht="15.75" x14ac:dyDescent="0.25">
      <c r="A167" s="2">
        <f t="shared" si="5"/>
        <v>2019</v>
      </c>
      <c r="B167" s="2" t="s">
        <v>3</v>
      </c>
      <c r="C167" s="12" t="s">
        <v>156</v>
      </c>
      <c r="D167" s="6">
        <v>11</v>
      </c>
      <c r="E167" s="6">
        <v>47.25</v>
      </c>
      <c r="F167" s="6">
        <v>58.64</v>
      </c>
      <c r="G167" s="6">
        <v>40.83</v>
      </c>
      <c r="H167" s="6">
        <v>51.96</v>
      </c>
      <c r="I167" s="6">
        <v>40.08</v>
      </c>
    </row>
    <row r="168" spans="1:9" ht="15.75" x14ac:dyDescent="0.25">
      <c r="A168" s="2">
        <f t="shared" si="5"/>
        <v>2019</v>
      </c>
      <c r="B168" s="2" t="s">
        <v>3</v>
      </c>
      <c r="C168" s="12" t="s">
        <v>160</v>
      </c>
      <c r="D168" s="6">
        <v>24</v>
      </c>
      <c r="E168" s="6">
        <v>44.56</v>
      </c>
      <c r="F168" s="6">
        <v>62</v>
      </c>
      <c r="G168" s="6">
        <v>45.23</v>
      </c>
      <c r="H168" s="6">
        <v>51.96</v>
      </c>
      <c r="I168" s="6">
        <v>27.05</v>
      </c>
    </row>
    <row r="169" spans="1:9" ht="15.75" x14ac:dyDescent="0.25">
      <c r="A169" s="2">
        <f t="shared" si="5"/>
        <v>2019</v>
      </c>
      <c r="B169" s="2" t="s">
        <v>3</v>
      </c>
      <c r="C169" s="12" t="s">
        <v>168</v>
      </c>
      <c r="D169" s="6">
        <v>32</v>
      </c>
      <c r="E169" s="6">
        <v>37.270000000000003</v>
      </c>
      <c r="F169" s="6">
        <v>66.75</v>
      </c>
      <c r="G169" s="6">
        <v>11.18</v>
      </c>
      <c r="H169" s="6">
        <v>95.63</v>
      </c>
      <c r="I169" s="6">
        <v>27.05</v>
      </c>
    </row>
    <row r="170" spans="1:9" ht="15.75" x14ac:dyDescent="0.25">
      <c r="A170" s="2">
        <f t="shared" si="5"/>
        <v>2019</v>
      </c>
      <c r="B170" s="2" t="s">
        <v>3</v>
      </c>
      <c r="C170" s="12" t="s">
        <v>183</v>
      </c>
      <c r="D170" s="6">
        <v>0</v>
      </c>
      <c r="E170" s="6">
        <v>0</v>
      </c>
      <c r="F170" s="6">
        <v>0</v>
      </c>
      <c r="G170" s="6">
        <v>0</v>
      </c>
      <c r="H170" s="6">
        <v>0</v>
      </c>
      <c r="I170" s="6">
        <v>1</v>
      </c>
    </row>
    <row r="171" spans="1:9" ht="15.75" x14ac:dyDescent="0.25">
      <c r="A171" s="2">
        <f t="shared" si="5"/>
        <v>2019</v>
      </c>
      <c r="B171" s="2" t="s">
        <v>3</v>
      </c>
      <c r="C171" s="12" t="s">
        <v>170</v>
      </c>
      <c r="D171" s="6">
        <v>30</v>
      </c>
      <c r="E171" s="6">
        <v>33.89</v>
      </c>
      <c r="F171" s="6">
        <v>51.37</v>
      </c>
      <c r="G171" s="6">
        <v>28.02</v>
      </c>
      <c r="H171" s="6">
        <v>0</v>
      </c>
      <c r="I171" s="6">
        <v>27.05</v>
      </c>
    </row>
    <row r="172" spans="1:9" ht="15.75" x14ac:dyDescent="0.25">
      <c r="A172" s="2">
        <f t="shared" si="5"/>
        <v>2019</v>
      </c>
      <c r="B172" s="2" t="s">
        <v>3</v>
      </c>
      <c r="C172" s="12" t="s">
        <v>153</v>
      </c>
      <c r="D172" s="6">
        <v>10</v>
      </c>
      <c r="E172" s="6">
        <v>49.51</v>
      </c>
      <c r="F172" s="6">
        <v>63.2</v>
      </c>
      <c r="G172" s="6">
        <v>29.26</v>
      </c>
      <c r="H172" s="6">
        <v>81.069999999999993</v>
      </c>
      <c r="I172" s="6">
        <v>40.08</v>
      </c>
    </row>
    <row r="173" spans="1:9" ht="15.75" x14ac:dyDescent="0.25">
      <c r="A173" s="2">
        <f t="shared" si="5"/>
        <v>2019</v>
      </c>
      <c r="B173" s="2" t="s">
        <v>3</v>
      </c>
      <c r="C173" s="12" t="s">
        <v>162</v>
      </c>
      <c r="D173" s="6">
        <v>16</v>
      </c>
      <c r="E173" s="6">
        <v>41.78</v>
      </c>
      <c r="F173" s="6">
        <v>66.459999999999994</v>
      </c>
      <c r="G173" s="6">
        <v>44.28</v>
      </c>
      <c r="H173" s="6">
        <v>73.790000000000006</v>
      </c>
      <c r="I173" s="6">
        <v>14.03</v>
      </c>
    </row>
    <row r="174" spans="1:9" ht="15.75" x14ac:dyDescent="0.25">
      <c r="A174" s="2">
        <f t="shared" si="5"/>
        <v>2019</v>
      </c>
      <c r="B174" s="2" t="s">
        <v>3</v>
      </c>
      <c r="C174" s="12" t="s">
        <v>155</v>
      </c>
      <c r="D174" s="6">
        <v>17</v>
      </c>
      <c r="E174" s="6">
        <v>47.61</v>
      </c>
      <c r="F174" s="6">
        <v>67.400000000000006</v>
      </c>
      <c r="G174" s="6">
        <v>28.61</v>
      </c>
      <c r="H174" s="6">
        <v>66.510000000000005</v>
      </c>
      <c r="I174" s="6">
        <v>40.08</v>
      </c>
    </row>
    <row r="175" spans="1:9" ht="15.75" x14ac:dyDescent="0.25">
      <c r="A175" s="2">
        <f t="shared" si="5"/>
        <v>2019</v>
      </c>
      <c r="B175" s="2" t="s">
        <v>3</v>
      </c>
      <c r="C175" s="12" t="s">
        <v>147</v>
      </c>
      <c r="D175" s="6">
        <v>2</v>
      </c>
      <c r="E175" s="6">
        <v>57.96</v>
      </c>
      <c r="F175" s="6">
        <v>81.540000000000006</v>
      </c>
      <c r="G175" s="6">
        <v>43.98</v>
      </c>
      <c r="H175" s="6">
        <v>59.24</v>
      </c>
      <c r="I175" s="6">
        <v>53.11</v>
      </c>
    </row>
    <row r="176" spans="1:9" ht="15.75" x14ac:dyDescent="0.25">
      <c r="A176" s="2">
        <f t="shared" si="5"/>
        <v>2019</v>
      </c>
      <c r="B176" s="2" t="s">
        <v>3</v>
      </c>
      <c r="C176" s="12" t="s">
        <v>173</v>
      </c>
      <c r="D176" s="6">
        <v>21</v>
      </c>
      <c r="E176" s="6">
        <v>29.3</v>
      </c>
      <c r="F176" s="6">
        <v>79.25</v>
      </c>
      <c r="G176" s="6">
        <v>29.05</v>
      </c>
      <c r="H176" s="6">
        <v>22.84</v>
      </c>
      <c r="I176" s="6">
        <v>14.03</v>
      </c>
    </row>
    <row r="177" spans="1:9" ht="15.75" x14ac:dyDescent="0.25">
      <c r="A177" s="2">
        <f t="shared" si="5"/>
        <v>2019</v>
      </c>
      <c r="B177" s="2" t="s">
        <v>3</v>
      </c>
      <c r="C177" s="12" t="s">
        <v>169</v>
      </c>
      <c r="D177" s="6">
        <v>33</v>
      </c>
      <c r="E177" s="6">
        <v>36.049999999999997</v>
      </c>
      <c r="F177" s="6">
        <v>57.59</v>
      </c>
      <c r="G177" s="6">
        <v>13.38</v>
      </c>
      <c r="H177" s="6">
        <v>81.069999999999993</v>
      </c>
      <c r="I177" s="6">
        <v>27.05</v>
      </c>
    </row>
    <row r="178" spans="1:9" ht="15.75" x14ac:dyDescent="0.25">
      <c r="A178" s="2">
        <f t="shared" si="5"/>
        <v>2019</v>
      </c>
      <c r="B178" s="2" t="s">
        <v>3</v>
      </c>
      <c r="C178" s="12" t="s">
        <v>165</v>
      </c>
      <c r="D178" s="6">
        <v>20</v>
      </c>
      <c r="E178" s="6">
        <v>39.200000000000003</v>
      </c>
      <c r="F178" s="6">
        <v>61.93</v>
      </c>
      <c r="G178" s="6">
        <v>45.89</v>
      </c>
      <c r="H178" s="6">
        <v>59.24</v>
      </c>
      <c r="I178" s="6">
        <v>14.03</v>
      </c>
    </row>
    <row r="179" spans="1:9" ht="15.75" x14ac:dyDescent="0.25">
      <c r="A179" s="2">
        <f>A178</f>
        <v>2019</v>
      </c>
      <c r="B179" s="2" t="s">
        <v>4</v>
      </c>
      <c r="C179" s="12" t="s">
        <v>185</v>
      </c>
      <c r="D179" s="6">
        <v>2</v>
      </c>
      <c r="E179" s="6">
        <v>25.77</v>
      </c>
      <c r="F179" s="6">
        <v>61.82</v>
      </c>
      <c r="G179" s="6">
        <v>9.7899999999999991</v>
      </c>
      <c r="H179" s="6">
        <v>51.96</v>
      </c>
      <c r="I179" s="6">
        <v>14.03</v>
      </c>
    </row>
    <row r="180" spans="1:9" ht="15.75" x14ac:dyDescent="0.25">
      <c r="A180" s="2">
        <f t="shared" si="5"/>
        <v>2019</v>
      </c>
      <c r="B180" s="2" t="str">
        <f>B179</f>
        <v>Oceania</v>
      </c>
      <c r="C180" s="12" t="s">
        <v>186</v>
      </c>
      <c r="D180" s="6">
        <v>3</v>
      </c>
      <c r="E180" s="6">
        <v>18.489999999999998</v>
      </c>
      <c r="F180" s="6">
        <v>66.760000000000005</v>
      </c>
      <c r="G180" s="6">
        <v>94.73</v>
      </c>
      <c r="H180" s="6">
        <v>1</v>
      </c>
      <c r="I180" s="6">
        <v>0</v>
      </c>
    </row>
    <row r="181" spans="1:9" ht="15.75" x14ac:dyDescent="0.25">
      <c r="A181" s="2">
        <f t="shared" si="5"/>
        <v>2019</v>
      </c>
      <c r="B181" s="2" t="str">
        <f t="shared" ref="B181:B189" si="6">B180</f>
        <v>Oceania</v>
      </c>
      <c r="C181" s="12" t="s">
        <v>190</v>
      </c>
      <c r="D181" s="6">
        <v>0</v>
      </c>
      <c r="E181" s="6">
        <v>0</v>
      </c>
      <c r="F181" s="6">
        <v>0</v>
      </c>
      <c r="G181" s="6">
        <v>5.69</v>
      </c>
      <c r="H181" s="6">
        <v>0</v>
      </c>
      <c r="I181" s="6">
        <v>0</v>
      </c>
    </row>
    <row r="182" spans="1:9" ht="15.75" x14ac:dyDescent="0.25">
      <c r="A182" s="2">
        <f t="shared" si="5"/>
        <v>2019</v>
      </c>
      <c r="B182" s="2" t="str">
        <f t="shared" si="6"/>
        <v>Oceania</v>
      </c>
      <c r="C182" s="12" t="s">
        <v>189</v>
      </c>
      <c r="D182" s="6">
        <v>0</v>
      </c>
      <c r="E182" s="6">
        <v>0</v>
      </c>
      <c r="F182" s="6">
        <v>0</v>
      </c>
      <c r="G182" s="6">
        <v>33.15</v>
      </c>
      <c r="H182" s="6">
        <v>0</v>
      </c>
      <c r="I182" s="6">
        <v>0</v>
      </c>
    </row>
    <row r="183" spans="1:9" ht="15.75" x14ac:dyDescent="0.25">
      <c r="A183" s="2">
        <f t="shared" ref="A183:A189" si="7">A182</f>
        <v>2019</v>
      </c>
      <c r="B183" s="2" t="str">
        <f t="shared" si="6"/>
        <v>Oceania</v>
      </c>
      <c r="C183" s="12" t="s">
        <v>191</v>
      </c>
      <c r="D183" s="6">
        <v>0</v>
      </c>
      <c r="E183" s="6">
        <v>0</v>
      </c>
      <c r="F183" s="6">
        <v>0</v>
      </c>
      <c r="G183" s="6">
        <v>3.05</v>
      </c>
      <c r="H183" s="6">
        <v>0</v>
      </c>
      <c r="I183" s="6">
        <v>0</v>
      </c>
    </row>
    <row r="184" spans="1:9" ht="15.75" x14ac:dyDescent="0.25">
      <c r="A184" s="2">
        <f t="shared" si="7"/>
        <v>2019</v>
      </c>
      <c r="B184" s="2" t="str">
        <f t="shared" si="6"/>
        <v>Oceania</v>
      </c>
      <c r="C184" s="12" t="s">
        <v>184</v>
      </c>
      <c r="D184" s="6">
        <v>1</v>
      </c>
      <c r="E184" s="6">
        <v>26.83</v>
      </c>
      <c r="F184" s="6">
        <v>74.44</v>
      </c>
      <c r="G184" s="6">
        <v>11.11</v>
      </c>
      <c r="H184" s="6">
        <v>44.68</v>
      </c>
      <c r="I184" s="6">
        <v>14.03</v>
      </c>
    </row>
    <row r="185" spans="1:9" ht="15.75" x14ac:dyDescent="0.25">
      <c r="A185" s="2">
        <f t="shared" si="7"/>
        <v>2019</v>
      </c>
      <c r="B185" s="2" t="str">
        <f t="shared" si="6"/>
        <v>Oceania</v>
      </c>
      <c r="C185" s="12" t="s">
        <v>187</v>
      </c>
      <c r="D185" s="6">
        <v>0</v>
      </c>
      <c r="E185" s="6">
        <v>0</v>
      </c>
      <c r="F185" s="6">
        <v>0</v>
      </c>
      <c r="G185" s="6">
        <v>100</v>
      </c>
      <c r="H185" s="6">
        <v>0</v>
      </c>
      <c r="I185" s="6">
        <v>0</v>
      </c>
    </row>
    <row r="186" spans="1:9" ht="15.75" x14ac:dyDescent="0.25">
      <c r="A186" s="2">
        <f t="shared" si="7"/>
        <v>2019</v>
      </c>
      <c r="B186" s="2" t="str">
        <f t="shared" si="6"/>
        <v>Oceania</v>
      </c>
      <c r="C186" s="12" t="s">
        <v>192</v>
      </c>
      <c r="D186" s="6">
        <v>0</v>
      </c>
      <c r="E186" s="6">
        <v>0</v>
      </c>
      <c r="F186" s="6">
        <v>0</v>
      </c>
      <c r="G186" s="6">
        <v>2.46</v>
      </c>
      <c r="H186" s="6">
        <v>0</v>
      </c>
      <c r="I186" s="6">
        <v>0</v>
      </c>
    </row>
    <row r="187" spans="1:9" ht="15.75" x14ac:dyDescent="0.25">
      <c r="A187" s="2">
        <f t="shared" si="7"/>
        <v>2019</v>
      </c>
      <c r="B187" s="2" t="str">
        <f t="shared" si="6"/>
        <v>Oceania</v>
      </c>
      <c r="C187" s="12" t="s">
        <v>193</v>
      </c>
      <c r="D187" s="6">
        <v>0</v>
      </c>
      <c r="E187" s="6">
        <v>0</v>
      </c>
      <c r="F187" s="6">
        <v>0</v>
      </c>
      <c r="G187" s="6">
        <v>2.2400000000000002</v>
      </c>
      <c r="H187" s="6">
        <v>0</v>
      </c>
      <c r="I187" s="6">
        <v>0</v>
      </c>
    </row>
    <row r="188" spans="1:9" ht="15.75" x14ac:dyDescent="0.25">
      <c r="A188" s="2">
        <f t="shared" si="7"/>
        <v>2019</v>
      </c>
      <c r="B188" s="2" t="str">
        <f t="shared" si="6"/>
        <v>Oceania</v>
      </c>
      <c r="C188" s="12" t="s">
        <v>194</v>
      </c>
      <c r="D188" s="6">
        <v>0</v>
      </c>
      <c r="E188" s="6">
        <v>0</v>
      </c>
      <c r="F188" s="6">
        <v>0</v>
      </c>
      <c r="G188" s="6">
        <v>0</v>
      </c>
      <c r="H188" s="6">
        <v>1</v>
      </c>
      <c r="I188" s="6">
        <v>0</v>
      </c>
    </row>
    <row r="189" spans="1:9" ht="16.5" thickBot="1" x14ac:dyDescent="0.3">
      <c r="A189" s="2">
        <f t="shared" si="7"/>
        <v>2019</v>
      </c>
      <c r="B189" s="2" t="str">
        <f t="shared" si="6"/>
        <v>Oceania</v>
      </c>
      <c r="C189" s="16" t="s">
        <v>188</v>
      </c>
      <c r="D189" s="6">
        <v>0</v>
      </c>
      <c r="E189" s="6">
        <v>0</v>
      </c>
      <c r="F189" s="6">
        <v>84.13</v>
      </c>
      <c r="G189" s="6">
        <v>0</v>
      </c>
      <c r="H189" s="6">
        <v>0</v>
      </c>
      <c r="I189" s="6">
        <v>0</v>
      </c>
    </row>
    <row r="190" spans="1:9" ht="15.75" x14ac:dyDescent="0.25">
      <c r="A190">
        <v>2020</v>
      </c>
      <c r="B190" s="2" t="str">
        <f t="shared" ref="B190:B237" si="8">B3</f>
        <v>Africa</v>
      </c>
      <c r="C190" s="9" t="s">
        <v>22</v>
      </c>
      <c r="D190" s="6">
        <v>22</v>
      </c>
      <c r="E190" s="6">
        <v>7.2</v>
      </c>
      <c r="F190" s="6">
        <v>80.5</v>
      </c>
      <c r="G190" s="6">
        <v>4.63</v>
      </c>
      <c r="H190" s="6">
        <v>0</v>
      </c>
      <c r="I190" s="6">
        <v>1</v>
      </c>
    </row>
    <row r="191" spans="1:9" ht="15.75" x14ac:dyDescent="0.25">
      <c r="A191">
        <f>A190</f>
        <v>2020</v>
      </c>
      <c r="B191" s="2" t="str">
        <f t="shared" si="8"/>
        <v>Africa</v>
      </c>
      <c r="C191" s="9" t="s">
        <v>36</v>
      </c>
      <c r="D191" s="6">
        <v>16</v>
      </c>
      <c r="E191" s="6">
        <v>7.28</v>
      </c>
      <c r="F191" s="6">
        <v>12.47</v>
      </c>
      <c r="G191" s="6">
        <v>2.0299999999999998</v>
      </c>
      <c r="H191" s="6">
        <v>15.18</v>
      </c>
      <c r="I191" s="6">
        <v>0</v>
      </c>
    </row>
    <row r="192" spans="1:9" ht="15.75" x14ac:dyDescent="0.25">
      <c r="A192">
        <f t="shared" ref="A192:A252" si="9">A191</f>
        <v>2020</v>
      </c>
      <c r="B192" s="2" t="str">
        <f t="shared" si="8"/>
        <v>Africa</v>
      </c>
      <c r="C192" s="9" t="s">
        <v>41</v>
      </c>
      <c r="D192" s="6">
        <v>0</v>
      </c>
      <c r="E192" s="6">
        <v>0</v>
      </c>
      <c r="F192" s="6">
        <v>59.41</v>
      </c>
      <c r="G192" s="6">
        <v>4.8499999999999996</v>
      </c>
      <c r="H192" s="6">
        <v>0</v>
      </c>
      <c r="I192" s="6">
        <v>0</v>
      </c>
    </row>
    <row r="193" spans="1:9" ht="15.75" x14ac:dyDescent="0.25">
      <c r="A193">
        <f t="shared" si="9"/>
        <v>2020</v>
      </c>
      <c r="B193" s="2" t="str">
        <f t="shared" si="8"/>
        <v>Africa</v>
      </c>
      <c r="C193" s="9" t="s">
        <v>20</v>
      </c>
      <c r="D193" s="6">
        <v>12</v>
      </c>
      <c r="E193" s="6">
        <v>12.25</v>
      </c>
      <c r="F193" s="6">
        <v>79.64</v>
      </c>
      <c r="G193" s="6">
        <v>1.69</v>
      </c>
      <c r="H193" s="6">
        <v>13.63</v>
      </c>
      <c r="I193" s="6">
        <v>0</v>
      </c>
    </row>
    <row r="194" spans="1:9" ht="15.75" x14ac:dyDescent="0.25">
      <c r="A194">
        <f t="shared" si="9"/>
        <v>2020</v>
      </c>
      <c r="B194" s="2" t="str">
        <f t="shared" si="8"/>
        <v>Africa</v>
      </c>
      <c r="C194" s="9" t="s">
        <v>44</v>
      </c>
      <c r="D194" s="6">
        <v>0</v>
      </c>
      <c r="E194" s="6">
        <v>0</v>
      </c>
      <c r="F194" s="6">
        <v>56.4</v>
      </c>
      <c r="G194" s="6">
        <v>1.86</v>
      </c>
      <c r="H194" s="6">
        <v>0</v>
      </c>
      <c r="I194" s="6">
        <v>0</v>
      </c>
    </row>
    <row r="195" spans="1:9" ht="15.75" x14ac:dyDescent="0.25">
      <c r="A195">
        <f t="shared" si="9"/>
        <v>2020</v>
      </c>
      <c r="B195" s="2" t="str">
        <f t="shared" si="8"/>
        <v>Africa</v>
      </c>
      <c r="C195" s="9" t="s">
        <v>25</v>
      </c>
      <c r="D195" s="6">
        <v>20</v>
      </c>
      <c r="E195" s="6">
        <v>6.68</v>
      </c>
      <c r="F195" s="6">
        <v>35.99</v>
      </c>
      <c r="G195" s="6">
        <v>1.66</v>
      </c>
      <c r="H195" s="6">
        <v>4.97</v>
      </c>
      <c r="I195" s="6">
        <v>0</v>
      </c>
    </row>
    <row r="196" spans="1:9" ht="15.75" x14ac:dyDescent="0.25">
      <c r="A196">
        <f t="shared" si="9"/>
        <v>2020</v>
      </c>
      <c r="B196" s="2" t="str">
        <f t="shared" si="8"/>
        <v>Africa</v>
      </c>
      <c r="C196" s="9" t="s">
        <v>35</v>
      </c>
      <c r="D196" s="6">
        <v>5</v>
      </c>
      <c r="E196" s="6">
        <v>15.41</v>
      </c>
      <c r="F196" s="6">
        <v>78.12</v>
      </c>
      <c r="G196" s="6">
        <v>1</v>
      </c>
      <c r="H196" s="6">
        <v>46.8</v>
      </c>
      <c r="I196" s="6">
        <v>0</v>
      </c>
    </row>
    <row r="197" spans="1:9" ht="15.75" x14ac:dyDescent="0.25">
      <c r="A197">
        <f t="shared" si="9"/>
        <v>2020</v>
      </c>
      <c r="B197" s="2" t="str">
        <f t="shared" si="8"/>
        <v>Africa</v>
      </c>
      <c r="C197" s="9" t="s">
        <v>18</v>
      </c>
      <c r="D197" s="6">
        <v>13</v>
      </c>
      <c r="E197" s="6">
        <v>12.88</v>
      </c>
      <c r="F197" s="6">
        <v>55.37</v>
      </c>
      <c r="G197" s="6">
        <v>4.4000000000000004</v>
      </c>
      <c r="H197" s="6">
        <v>8.75</v>
      </c>
      <c r="I197" s="6">
        <v>0</v>
      </c>
    </row>
    <row r="198" spans="1:9" ht="31.5" x14ac:dyDescent="0.25">
      <c r="A198">
        <f t="shared" si="9"/>
        <v>2020</v>
      </c>
      <c r="B198" s="2" t="str">
        <f t="shared" si="8"/>
        <v>Africa</v>
      </c>
      <c r="C198" s="17" t="s">
        <v>220</v>
      </c>
      <c r="D198" s="6">
        <v>0</v>
      </c>
      <c r="E198" s="6">
        <v>0</v>
      </c>
      <c r="F198" s="6">
        <v>0</v>
      </c>
      <c r="G198" s="13">
        <v>1.68</v>
      </c>
      <c r="H198" s="6">
        <v>0</v>
      </c>
      <c r="I198" s="6">
        <v>0</v>
      </c>
    </row>
    <row r="199" spans="1:9" ht="15.75" x14ac:dyDescent="0.25">
      <c r="A199">
        <f t="shared" si="9"/>
        <v>2020</v>
      </c>
      <c r="B199" s="2" t="str">
        <f t="shared" si="8"/>
        <v>Africa</v>
      </c>
      <c r="C199" s="11" t="s">
        <v>30</v>
      </c>
      <c r="D199" s="6">
        <v>0</v>
      </c>
      <c r="E199" s="6">
        <v>0</v>
      </c>
      <c r="F199" s="13">
        <v>60.65</v>
      </c>
      <c r="G199" s="13">
        <v>1.23</v>
      </c>
      <c r="H199" s="6">
        <v>0</v>
      </c>
      <c r="I199" s="6">
        <v>0</v>
      </c>
    </row>
    <row r="200" spans="1:9" ht="15.75" x14ac:dyDescent="0.25">
      <c r="A200">
        <f t="shared" si="9"/>
        <v>2020</v>
      </c>
      <c r="B200" s="2" t="str">
        <f t="shared" si="8"/>
        <v>Africa</v>
      </c>
      <c r="C200" s="9" t="s">
        <v>199</v>
      </c>
      <c r="D200" s="6">
        <v>0</v>
      </c>
      <c r="E200" s="6">
        <v>0</v>
      </c>
      <c r="F200" s="6">
        <v>9.23</v>
      </c>
      <c r="G200" s="6">
        <v>6.7</v>
      </c>
      <c r="H200" s="6">
        <v>0</v>
      </c>
      <c r="I200" s="6">
        <v>0</v>
      </c>
    </row>
    <row r="201" spans="1:9" ht="15.75" x14ac:dyDescent="0.25">
      <c r="A201">
        <f t="shared" si="9"/>
        <v>2020</v>
      </c>
      <c r="B201" s="2" t="str">
        <f t="shared" si="8"/>
        <v>Africa</v>
      </c>
      <c r="C201" s="9" t="s">
        <v>196</v>
      </c>
      <c r="D201" s="6">
        <v>0</v>
      </c>
      <c r="E201" s="6">
        <v>0</v>
      </c>
      <c r="F201" s="6">
        <v>80.58</v>
      </c>
      <c r="G201" s="6">
        <v>3.25</v>
      </c>
      <c r="H201" s="6">
        <v>0</v>
      </c>
      <c r="I201" s="6">
        <v>0</v>
      </c>
    </row>
    <row r="202" spans="1:9" ht="15.75" x14ac:dyDescent="0.25">
      <c r="A202">
        <f t="shared" si="9"/>
        <v>2020</v>
      </c>
      <c r="B202" s="2" t="str">
        <f t="shared" si="8"/>
        <v>Africa</v>
      </c>
      <c r="C202" s="11" t="s">
        <v>31</v>
      </c>
      <c r="D202" s="6">
        <v>0</v>
      </c>
      <c r="E202" s="6">
        <v>0</v>
      </c>
      <c r="F202" s="13">
        <v>100</v>
      </c>
      <c r="G202" s="6">
        <v>0</v>
      </c>
      <c r="H202" s="6">
        <v>0</v>
      </c>
      <c r="I202" s="6">
        <v>0</v>
      </c>
    </row>
    <row r="203" spans="1:9" ht="15.75" x14ac:dyDescent="0.25">
      <c r="A203">
        <f t="shared" si="9"/>
        <v>2020</v>
      </c>
      <c r="B203" s="2" t="str">
        <f t="shared" si="8"/>
        <v>Africa</v>
      </c>
      <c r="C203" s="9" t="s">
        <v>198</v>
      </c>
      <c r="D203" s="6">
        <v>0</v>
      </c>
      <c r="E203" s="6">
        <v>0</v>
      </c>
      <c r="F203" s="6">
        <v>46.47</v>
      </c>
      <c r="G203" s="6">
        <v>0</v>
      </c>
      <c r="H203" s="6">
        <v>0</v>
      </c>
      <c r="I203" s="6">
        <v>0</v>
      </c>
    </row>
    <row r="204" spans="1:9" ht="15.75" x14ac:dyDescent="0.25">
      <c r="A204">
        <f t="shared" si="9"/>
        <v>2020</v>
      </c>
      <c r="B204" s="2" t="str">
        <f t="shared" si="8"/>
        <v>Africa</v>
      </c>
      <c r="C204" s="9" t="s">
        <v>7</v>
      </c>
      <c r="D204" s="6">
        <v>9</v>
      </c>
      <c r="E204" s="6">
        <v>39.72</v>
      </c>
      <c r="F204" s="6">
        <v>59.88</v>
      </c>
      <c r="G204" s="6">
        <v>14.13</v>
      </c>
      <c r="H204" s="6">
        <v>56.89</v>
      </c>
      <c r="I204" s="6">
        <v>51.71</v>
      </c>
    </row>
    <row r="205" spans="1:9" ht="15.75" x14ac:dyDescent="0.25">
      <c r="A205">
        <f t="shared" si="9"/>
        <v>2020</v>
      </c>
      <c r="B205" s="2" t="str">
        <f t="shared" si="8"/>
        <v>Africa</v>
      </c>
      <c r="C205" s="11" t="s">
        <v>54</v>
      </c>
      <c r="D205" s="6">
        <v>0</v>
      </c>
      <c r="E205" s="6">
        <v>0</v>
      </c>
      <c r="F205" s="6">
        <v>0</v>
      </c>
      <c r="G205" s="6">
        <v>0</v>
      </c>
      <c r="H205" s="13">
        <v>1</v>
      </c>
      <c r="I205" s="6">
        <v>0</v>
      </c>
    </row>
    <row r="206" spans="1:9" ht="15.75" x14ac:dyDescent="0.25">
      <c r="A206">
        <f t="shared" si="9"/>
        <v>2020</v>
      </c>
      <c r="B206" s="2" t="str">
        <f t="shared" si="8"/>
        <v>Africa</v>
      </c>
      <c r="C206" s="9" t="s">
        <v>39</v>
      </c>
      <c r="D206" s="6">
        <v>0</v>
      </c>
      <c r="E206" s="6">
        <v>14.82</v>
      </c>
      <c r="F206" s="6">
        <v>61.58</v>
      </c>
      <c r="G206" s="6">
        <v>2.27</v>
      </c>
      <c r="H206" s="6">
        <v>23.28</v>
      </c>
      <c r="I206" s="6">
        <v>0</v>
      </c>
    </row>
    <row r="207" spans="1:9" ht="15.75" x14ac:dyDescent="0.25">
      <c r="A207">
        <f t="shared" si="9"/>
        <v>2020</v>
      </c>
      <c r="B207" s="2" t="str">
        <f t="shared" si="8"/>
        <v>Africa</v>
      </c>
      <c r="C207" s="9" t="s">
        <v>13</v>
      </c>
      <c r="D207" s="6">
        <v>10</v>
      </c>
      <c r="E207" s="6">
        <v>26.03</v>
      </c>
      <c r="F207" s="6">
        <v>65.489999999999995</v>
      </c>
      <c r="G207" s="6">
        <v>5.21</v>
      </c>
      <c r="H207" s="6">
        <v>51.74</v>
      </c>
      <c r="I207" s="6">
        <v>0</v>
      </c>
    </row>
    <row r="208" spans="1:9" ht="15.75" x14ac:dyDescent="0.25">
      <c r="A208">
        <f t="shared" si="9"/>
        <v>2020</v>
      </c>
      <c r="B208" s="2" t="str">
        <f t="shared" si="8"/>
        <v>Africa</v>
      </c>
      <c r="C208" s="9" t="s">
        <v>195</v>
      </c>
      <c r="D208" s="6">
        <v>0</v>
      </c>
      <c r="E208" s="6">
        <v>0</v>
      </c>
      <c r="F208" s="6">
        <v>79.48</v>
      </c>
      <c r="G208" s="6">
        <v>0</v>
      </c>
      <c r="H208" s="6">
        <v>0</v>
      </c>
      <c r="I208" s="6">
        <v>0</v>
      </c>
    </row>
    <row r="209" spans="1:9" ht="15.75" x14ac:dyDescent="0.25">
      <c r="A209">
        <f t="shared" si="9"/>
        <v>2020</v>
      </c>
      <c r="B209" s="2" t="str">
        <f t="shared" si="8"/>
        <v>Africa</v>
      </c>
      <c r="C209" s="9" t="s">
        <v>52</v>
      </c>
      <c r="D209" s="6">
        <v>0</v>
      </c>
      <c r="E209" s="6">
        <v>5.89</v>
      </c>
      <c r="F209" s="6">
        <v>46.58</v>
      </c>
      <c r="G209" s="6">
        <v>2.52</v>
      </c>
      <c r="H209" s="6">
        <v>1.74</v>
      </c>
      <c r="I209" s="6">
        <v>0</v>
      </c>
    </row>
    <row r="210" spans="1:9" ht="15.75" x14ac:dyDescent="0.25">
      <c r="A210">
        <f t="shared" si="9"/>
        <v>2020</v>
      </c>
      <c r="B210" s="2" t="str">
        <f t="shared" si="8"/>
        <v>Africa</v>
      </c>
      <c r="C210" s="9" t="s">
        <v>14</v>
      </c>
      <c r="D210" s="6">
        <v>11</v>
      </c>
      <c r="E210" s="6">
        <v>12.02</v>
      </c>
      <c r="F210" s="6">
        <v>45.92</v>
      </c>
      <c r="G210" s="6">
        <v>4.99</v>
      </c>
      <c r="H210" s="6">
        <v>7.58</v>
      </c>
      <c r="I210" s="6">
        <v>0</v>
      </c>
    </row>
    <row r="211" spans="1:9" ht="15.75" x14ac:dyDescent="0.25">
      <c r="A211">
        <f t="shared" si="9"/>
        <v>2020</v>
      </c>
      <c r="B211" s="2" t="str">
        <f t="shared" si="8"/>
        <v>Africa</v>
      </c>
      <c r="C211" s="9" t="s">
        <v>47</v>
      </c>
      <c r="D211" s="6">
        <v>0</v>
      </c>
      <c r="E211" s="6">
        <v>0</v>
      </c>
      <c r="F211" s="6">
        <v>43.86</v>
      </c>
      <c r="G211" s="6">
        <v>3.18</v>
      </c>
      <c r="H211" s="6">
        <v>0</v>
      </c>
      <c r="I211" s="6">
        <v>0</v>
      </c>
    </row>
    <row r="212" spans="1:9" ht="15.75" x14ac:dyDescent="0.25">
      <c r="A212">
        <f t="shared" si="9"/>
        <v>2020</v>
      </c>
      <c r="B212" s="2" t="str">
        <f t="shared" si="8"/>
        <v>Africa</v>
      </c>
      <c r="C212" s="9" t="s">
        <v>227</v>
      </c>
      <c r="D212" s="6">
        <v>0</v>
      </c>
      <c r="E212" s="6">
        <v>0</v>
      </c>
      <c r="F212" s="6">
        <v>53.16</v>
      </c>
      <c r="G212" s="6">
        <v>0</v>
      </c>
      <c r="H212" s="6">
        <v>0</v>
      </c>
      <c r="I212" s="6">
        <v>0</v>
      </c>
    </row>
    <row r="213" spans="1:9" ht="15.75" x14ac:dyDescent="0.25">
      <c r="A213">
        <f t="shared" si="9"/>
        <v>2020</v>
      </c>
      <c r="B213" s="2" t="str">
        <f t="shared" si="8"/>
        <v>Africa</v>
      </c>
      <c r="C213" s="9" t="s">
        <v>28</v>
      </c>
      <c r="D213" s="6">
        <v>14</v>
      </c>
      <c r="E213" s="6">
        <v>10.3</v>
      </c>
      <c r="F213" s="6">
        <v>50.57</v>
      </c>
      <c r="G213" s="6">
        <v>8.24</v>
      </c>
      <c r="H213" s="6">
        <v>26.99</v>
      </c>
      <c r="I213" s="6">
        <v>1</v>
      </c>
    </row>
    <row r="214" spans="1:9" ht="15.75" x14ac:dyDescent="0.25">
      <c r="A214">
        <f t="shared" si="9"/>
        <v>2020</v>
      </c>
      <c r="B214" s="2" t="str">
        <f t="shared" si="8"/>
        <v>Africa</v>
      </c>
      <c r="C214" s="9" t="s">
        <v>29</v>
      </c>
      <c r="D214" s="6">
        <v>17</v>
      </c>
      <c r="E214" s="6">
        <v>8.24</v>
      </c>
      <c r="F214" s="6">
        <v>63.61</v>
      </c>
      <c r="G214" s="6">
        <v>6.44</v>
      </c>
      <c r="H214" s="6">
        <v>1.37</v>
      </c>
      <c r="I214" s="6">
        <v>0</v>
      </c>
    </row>
    <row r="215" spans="1:9" ht="15.75" x14ac:dyDescent="0.25">
      <c r="A215">
        <f t="shared" si="9"/>
        <v>2020</v>
      </c>
      <c r="B215" s="2" t="str">
        <f t="shared" si="8"/>
        <v>Africa</v>
      </c>
      <c r="C215" s="11" t="s">
        <v>53</v>
      </c>
      <c r="D215" s="6">
        <v>0</v>
      </c>
      <c r="E215" s="6">
        <v>0</v>
      </c>
      <c r="F215" s="13">
        <v>1</v>
      </c>
      <c r="G215" s="6">
        <v>0</v>
      </c>
      <c r="H215" s="6">
        <v>0</v>
      </c>
      <c r="I215" s="6">
        <v>0</v>
      </c>
    </row>
    <row r="216" spans="1:9" ht="15.75" x14ac:dyDescent="0.25">
      <c r="A216">
        <f t="shared" si="9"/>
        <v>2020</v>
      </c>
      <c r="B216" s="2" t="str">
        <f t="shared" si="8"/>
        <v>Africa</v>
      </c>
      <c r="C216" s="9" t="s">
        <v>16</v>
      </c>
      <c r="D216" s="6">
        <v>15</v>
      </c>
      <c r="E216" s="6">
        <v>15.51</v>
      </c>
      <c r="F216" s="6">
        <v>61.49</v>
      </c>
      <c r="G216" s="6">
        <v>3.1</v>
      </c>
      <c r="H216" s="6">
        <v>19.54</v>
      </c>
      <c r="I216" s="6">
        <v>0</v>
      </c>
    </row>
    <row r="217" spans="1:9" ht="15.75" x14ac:dyDescent="0.25">
      <c r="A217">
        <f t="shared" si="9"/>
        <v>2020</v>
      </c>
      <c r="B217" s="2" t="str">
        <f t="shared" si="8"/>
        <v>Africa</v>
      </c>
      <c r="C217" s="9" t="s">
        <v>21</v>
      </c>
      <c r="D217" s="6">
        <v>19</v>
      </c>
      <c r="E217" s="6">
        <v>7.48</v>
      </c>
      <c r="F217" s="6">
        <v>48.36</v>
      </c>
      <c r="G217" s="6">
        <v>2.74</v>
      </c>
      <c r="H217" s="6">
        <v>23.65</v>
      </c>
      <c r="I217" s="6">
        <v>1</v>
      </c>
    </row>
    <row r="218" spans="1:9" ht="15.75" x14ac:dyDescent="0.25">
      <c r="A218">
        <f t="shared" si="9"/>
        <v>2020</v>
      </c>
      <c r="B218" s="2" t="str">
        <f t="shared" si="8"/>
        <v>Africa</v>
      </c>
      <c r="C218" s="11" t="s">
        <v>43</v>
      </c>
      <c r="D218" s="6">
        <v>0</v>
      </c>
      <c r="E218" s="6">
        <v>0</v>
      </c>
      <c r="F218" s="13">
        <v>58.62</v>
      </c>
      <c r="G218" s="13">
        <v>2.59</v>
      </c>
      <c r="H218" s="6">
        <v>0</v>
      </c>
      <c r="I218" s="6">
        <v>0</v>
      </c>
    </row>
    <row r="219" spans="1:9" ht="15.75" x14ac:dyDescent="0.25">
      <c r="A219">
        <f t="shared" si="9"/>
        <v>2020</v>
      </c>
      <c r="B219" s="2" t="str">
        <f t="shared" si="8"/>
        <v>Africa</v>
      </c>
      <c r="C219" s="11" t="s">
        <v>45</v>
      </c>
      <c r="D219" s="6">
        <v>0</v>
      </c>
      <c r="E219" s="6">
        <v>0</v>
      </c>
      <c r="F219" s="13">
        <v>72.959999999999994</v>
      </c>
      <c r="G219" s="13">
        <v>1.03</v>
      </c>
      <c r="H219" s="6">
        <v>0</v>
      </c>
      <c r="I219" s="6">
        <v>0</v>
      </c>
    </row>
    <row r="220" spans="1:9" ht="15.75" x14ac:dyDescent="0.25">
      <c r="A220">
        <f t="shared" si="9"/>
        <v>2020</v>
      </c>
      <c r="B220" s="2" t="str">
        <f t="shared" si="8"/>
        <v>Africa</v>
      </c>
      <c r="C220" s="9" t="s">
        <v>19</v>
      </c>
      <c r="D220" s="6">
        <v>7</v>
      </c>
      <c r="E220" s="6">
        <v>12.98</v>
      </c>
      <c r="F220" s="6">
        <v>59.28</v>
      </c>
      <c r="G220" s="6">
        <v>3.99</v>
      </c>
      <c r="H220" s="6">
        <v>9.24</v>
      </c>
      <c r="I220" s="6">
        <v>0</v>
      </c>
    </row>
    <row r="221" spans="1:9" ht="15.75" x14ac:dyDescent="0.25">
      <c r="A221">
        <f t="shared" si="9"/>
        <v>2020</v>
      </c>
      <c r="B221" s="2" t="str">
        <f t="shared" si="8"/>
        <v>Africa</v>
      </c>
      <c r="C221" s="9" t="s">
        <v>11</v>
      </c>
      <c r="D221" s="6">
        <v>2</v>
      </c>
      <c r="E221" s="6">
        <v>26.35</v>
      </c>
      <c r="F221" s="6">
        <v>78.680000000000007</v>
      </c>
      <c r="G221" s="6">
        <v>7.23</v>
      </c>
      <c r="H221" s="6">
        <v>17.559999999999999</v>
      </c>
      <c r="I221" s="6">
        <v>48.23</v>
      </c>
    </row>
    <row r="222" spans="1:9" ht="15.75" x14ac:dyDescent="0.25">
      <c r="A222">
        <f t="shared" si="9"/>
        <v>2020</v>
      </c>
      <c r="B222" s="2" t="str">
        <f t="shared" si="8"/>
        <v>Africa</v>
      </c>
      <c r="C222" s="9" t="s">
        <v>46</v>
      </c>
      <c r="D222" s="6">
        <v>0</v>
      </c>
      <c r="E222" s="6">
        <v>0</v>
      </c>
      <c r="F222" s="6">
        <v>61.64</v>
      </c>
      <c r="G222" s="6">
        <v>1.75</v>
      </c>
      <c r="H222" s="6">
        <v>0</v>
      </c>
      <c r="I222" s="6">
        <v>0</v>
      </c>
    </row>
    <row r="223" spans="1:9" ht="15.75" x14ac:dyDescent="0.25">
      <c r="A223">
        <f t="shared" si="9"/>
        <v>2020</v>
      </c>
      <c r="B223" s="2" t="str">
        <f t="shared" si="8"/>
        <v>Africa</v>
      </c>
      <c r="C223" s="9" t="s">
        <v>40</v>
      </c>
      <c r="D223" s="6">
        <v>0</v>
      </c>
      <c r="E223" s="6">
        <v>0</v>
      </c>
      <c r="F223" s="6">
        <v>55.77</v>
      </c>
      <c r="G223" s="6">
        <v>5.26</v>
      </c>
      <c r="H223" s="6">
        <v>0</v>
      </c>
      <c r="I223" s="6">
        <v>0</v>
      </c>
    </row>
    <row r="224" spans="1:9" ht="15.75" x14ac:dyDescent="0.25">
      <c r="A224">
        <f t="shared" si="9"/>
        <v>2020</v>
      </c>
      <c r="B224" s="2" t="str">
        <f t="shared" si="8"/>
        <v>Africa</v>
      </c>
      <c r="C224" s="9" t="s">
        <v>38</v>
      </c>
      <c r="D224" s="6">
        <v>24</v>
      </c>
      <c r="E224" s="6">
        <v>4.84</v>
      </c>
      <c r="F224" s="6">
        <v>64.19</v>
      </c>
      <c r="G224" s="6">
        <v>1.76</v>
      </c>
      <c r="H224" s="6">
        <v>1</v>
      </c>
      <c r="I224" s="6">
        <v>0</v>
      </c>
    </row>
    <row r="225" spans="1:9" ht="15.75" x14ac:dyDescent="0.25">
      <c r="A225">
        <f t="shared" si="9"/>
        <v>2020</v>
      </c>
      <c r="B225" s="2" t="str">
        <f t="shared" si="8"/>
        <v>Africa</v>
      </c>
      <c r="C225" s="9" t="s">
        <v>27</v>
      </c>
      <c r="D225" s="6">
        <v>23</v>
      </c>
      <c r="E225" s="6">
        <v>4.18</v>
      </c>
      <c r="F225" s="6">
        <v>55.79</v>
      </c>
      <c r="G225" s="6">
        <v>1.31</v>
      </c>
      <c r="H225" s="6">
        <v>1</v>
      </c>
      <c r="I225" s="6">
        <v>0</v>
      </c>
    </row>
    <row r="226" spans="1:9" ht="15.75" x14ac:dyDescent="0.25">
      <c r="A226">
        <f t="shared" si="9"/>
        <v>2020</v>
      </c>
      <c r="B226" s="2" t="str">
        <f t="shared" si="8"/>
        <v>Africa</v>
      </c>
      <c r="C226" s="9" t="s">
        <v>42</v>
      </c>
      <c r="D226" s="6">
        <v>0</v>
      </c>
      <c r="E226" s="6">
        <v>0</v>
      </c>
      <c r="F226" s="6">
        <v>52.43</v>
      </c>
      <c r="G226" s="6">
        <v>2.46</v>
      </c>
      <c r="H226" s="6">
        <v>0</v>
      </c>
      <c r="I226" s="6">
        <v>0</v>
      </c>
    </row>
    <row r="227" spans="1:9" ht="31.5" x14ac:dyDescent="0.25">
      <c r="A227">
        <f t="shared" si="9"/>
        <v>2020</v>
      </c>
      <c r="B227" s="2" t="str">
        <f t="shared" si="8"/>
        <v>Africa</v>
      </c>
      <c r="C227" s="9" t="s">
        <v>197</v>
      </c>
      <c r="D227" s="6">
        <v>0</v>
      </c>
      <c r="E227" s="6">
        <v>0</v>
      </c>
      <c r="F227" s="6">
        <v>0</v>
      </c>
      <c r="G227" s="6">
        <v>10.220000000000001</v>
      </c>
      <c r="H227" s="6">
        <v>0</v>
      </c>
      <c r="I227" s="6">
        <v>0</v>
      </c>
    </row>
    <row r="228" spans="1:9" ht="15.75" x14ac:dyDescent="0.25">
      <c r="A228">
        <f t="shared" si="9"/>
        <v>2020</v>
      </c>
      <c r="B228" s="2" t="str">
        <f t="shared" si="8"/>
        <v>Africa</v>
      </c>
      <c r="C228" s="9" t="s">
        <v>15</v>
      </c>
      <c r="D228" s="6">
        <v>6</v>
      </c>
      <c r="E228" s="6">
        <v>18.55</v>
      </c>
      <c r="F228" s="6">
        <v>70.33</v>
      </c>
      <c r="G228" s="6">
        <v>3.74</v>
      </c>
      <c r="H228" s="6">
        <v>24.27</v>
      </c>
      <c r="I228" s="6">
        <v>0</v>
      </c>
    </row>
    <row r="229" spans="1:9" ht="15.75" x14ac:dyDescent="0.25">
      <c r="A229">
        <f t="shared" si="9"/>
        <v>2020</v>
      </c>
      <c r="B229" s="2" t="str">
        <f t="shared" si="8"/>
        <v>Africa</v>
      </c>
      <c r="C229" s="9" t="s">
        <v>50</v>
      </c>
      <c r="D229" s="6">
        <v>0</v>
      </c>
      <c r="E229" s="6">
        <v>0</v>
      </c>
      <c r="F229" s="6">
        <v>0</v>
      </c>
      <c r="G229" s="6">
        <v>1.88</v>
      </c>
      <c r="H229" s="6">
        <v>0</v>
      </c>
      <c r="I229" s="6">
        <v>0</v>
      </c>
    </row>
    <row r="230" spans="1:9" ht="15.75" x14ac:dyDescent="0.25">
      <c r="A230">
        <f t="shared" si="9"/>
        <v>2020</v>
      </c>
      <c r="B230" s="2" t="str">
        <f t="shared" si="8"/>
        <v>Africa</v>
      </c>
      <c r="C230" s="11" t="s">
        <v>48</v>
      </c>
      <c r="D230" s="6">
        <v>0</v>
      </c>
      <c r="E230" s="6">
        <v>0</v>
      </c>
      <c r="F230" s="13">
        <v>32.020000000000003</v>
      </c>
      <c r="G230" s="13">
        <v>5.42</v>
      </c>
      <c r="H230" s="6">
        <v>0</v>
      </c>
      <c r="I230" s="6">
        <v>0</v>
      </c>
    </row>
    <row r="231" spans="1:9" ht="15.75" x14ac:dyDescent="0.25">
      <c r="A231">
        <f t="shared" si="9"/>
        <v>2020</v>
      </c>
      <c r="B231" s="2" t="str">
        <f t="shared" si="8"/>
        <v>Africa</v>
      </c>
      <c r="C231" s="11" t="s">
        <v>221</v>
      </c>
      <c r="D231" s="6">
        <v>0</v>
      </c>
      <c r="E231" s="6">
        <v>0</v>
      </c>
      <c r="F231" s="6">
        <v>0</v>
      </c>
      <c r="G231" s="6">
        <v>0</v>
      </c>
      <c r="H231" s="6">
        <v>0</v>
      </c>
      <c r="I231" s="6">
        <v>0</v>
      </c>
    </row>
    <row r="232" spans="1:9" ht="15.75" x14ac:dyDescent="0.25">
      <c r="A232">
        <f t="shared" si="9"/>
        <v>2020</v>
      </c>
      <c r="B232" s="2" t="str">
        <f t="shared" si="8"/>
        <v>Africa</v>
      </c>
      <c r="C232" s="9" t="s">
        <v>17</v>
      </c>
      <c r="D232" s="6">
        <v>4</v>
      </c>
      <c r="E232" s="6">
        <v>35.450000000000003</v>
      </c>
      <c r="F232" s="6">
        <v>55.08</v>
      </c>
      <c r="G232" s="6">
        <v>42.34</v>
      </c>
      <c r="H232" s="6">
        <v>27.53</v>
      </c>
      <c r="I232" s="6">
        <v>24.6</v>
      </c>
    </row>
    <row r="233" spans="1:9" ht="15.75" x14ac:dyDescent="0.25">
      <c r="A233">
        <f t="shared" si="9"/>
        <v>2020</v>
      </c>
      <c r="B233" s="2" t="str">
        <f t="shared" si="8"/>
        <v>Africa</v>
      </c>
      <c r="C233" s="11" t="s">
        <v>219</v>
      </c>
      <c r="D233" s="6">
        <v>0</v>
      </c>
      <c r="E233" s="6">
        <v>0</v>
      </c>
      <c r="F233" s="13">
        <v>44.97</v>
      </c>
      <c r="G233" s="6">
        <v>0</v>
      </c>
      <c r="H233" s="6">
        <v>0</v>
      </c>
      <c r="I233" s="6">
        <v>0</v>
      </c>
    </row>
    <row r="234" spans="1:9" ht="15.75" x14ac:dyDescent="0.25">
      <c r="A234">
        <f t="shared" si="9"/>
        <v>2020</v>
      </c>
      <c r="B234" s="2" t="str">
        <f t="shared" si="8"/>
        <v>Africa</v>
      </c>
      <c r="C234" s="11" t="s">
        <v>26</v>
      </c>
      <c r="D234" s="6">
        <v>0</v>
      </c>
      <c r="E234" s="6">
        <v>0</v>
      </c>
      <c r="F234" s="13">
        <v>48.52</v>
      </c>
      <c r="G234" s="13">
        <v>1.03</v>
      </c>
      <c r="H234" s="6">
        <v>0</v>
      </c>
      <c r="I234" s="6">
        <v>0</v>
      </c>
    </row>
    <row r="235" spans="1:9" ht="15.75" x14ac:dyDescent="0.25">
      <c r="A235">
        <f t="shared" si="9"/>
        <v>2020</v>
      </c>
      <c r="B235" s="2" t="str">
        <f t="shared" si="8"/>
        <v>Africa</v>
      </c>
      <c r="C235" s="11" t="s">
        <v>8</v>
      </c>
      <c r="D235" s="13">
        <v>1</v>
      </c>
      <c r="E235" s="13">
        <v>47.53</v>
      </c>
      <c r="F235" s="13">
        <v>75.22</v>
      </c>
      <c r="G235" s="13">
        <v>27.06</v>
      </c>
      <c r="H235" s="13">
        <v>52.75</v>
      </c>
      <c r="I235" s="13">
        <v>0</v>
      </c>
    </row>
    <row r="236" spans="1:9" ht="15.75" x14ac:dyDescent="0.25">
      <c r="A236">
        <f t="shared" si="9"/>
        <v>2020</v>
      </c>
      <c r="B236" s="2" t="str">
        <f t="shared" si="8"/>
        <v>Africa</v>
      </c>
      <c r="C236" s="9" t="s">
        <v>37</v>
      </c>
      <c r="D236" s="6">
        <v>0</v>
      </c>
      <c r="E236" s="6">
        <v>0</v>
      </c>
      <c r="F236" s="6">
        <v>57</v>
      </c>
      <c r="G236" s="6">
        <v>17.510000000000002</v>
      </c>
      <c r="H236" s="6">
        <v>0</v>
      </c>
      <c r="I236" s="6">
        <v>0</v>
      </c>
    </row>
    <row r="237" spans="1:9" ht="15.75" x14ac:dyDescent="0.25">
      <c r="A237">
        <f t="shared" si="9"/>
        <v>2020</v>
      </c>
      <c r="B237" s="2" t="str">
        <f t="shared" si="8"/>
        <v>Africa</v>
      </c>
      <c r="C237" s="9" t="s">
        <v>10</v>
      </c>
      <c r="D237" s="6">
        <v>3</v>
      </c>
      <c r="E237" s="6">
        <v>46.16</v>
      </c>
      <c r="F237" s="6">
        <v>46.04</v>
      </c>
      <c r="G237" s="6">
        <v>37.04</v>
      </c>
      <c r="H237" s="6">
        <v>50.09</v>
      </c>
      <c r="I237" s="6">
        <v>53.17</v>
      </c>
    </row>
    <row r="238" spans="1:9" ht="15.75" x14ac:dyDescent="0.25">
      <c r="A238">
        <f t="shared" si="9"/>
        <v>2020</v>
      </c>
      <c r="B238" s="2" t="str">
        <f>B237</f>
        <v>Africa</v>
      </c>
      <c r="C238" s="9" t="s">
        <v>12</v>
      </c>
      <c r="D238" s="6">
        <v>8</v>
      </c>
      <c r="E238" s="6">
        <v>23.7</v>
      </c>
      <c r="F238" s="6">
        <v>49.42</v>
      </c>
      <c r="G238" s="6">
        <v>3.84</v>
      </c>
      <c r="H238" s="6">
        <v>70.099999999999994</v>
      </c>
      <c r="I238" s="6">
        <v>0</v>
      </c>
    </row>
    <row r="239" spans="1:9" ht="15.75" x14ac:dyDescent="0.25">
      <c r="A239">
        <f t="shared" si="9"/>
        <v>2020</v>
      </c>
      <c r="B239" s="2" t="str">
        <f>B238</f>
        <v>Africa</v>
      </c>
      <c r="C239" s="9" t="s">
        <v>23</v>
      </c>
      <c r="D239" s="6">
        <v>18</v>
      </c>
      <c r="E239" s="6">
        <v>8.14</v>
      </c>
      <c r="F239" s="6">
        <v>79.37</v>
      </c>
      <c r="G239" s="6">
        <v>6.8</v>
      </c>
      <c r="H239" s="6">
        <v>0</v>
      </c>
      <c r="I239" s="6">
        <v>1</v>
      </c>
    </row>
    <row r="240" spans="1:9" ht="15.75" x14ac:dyDescent="0.25">
      <c r="A240">
        <f t="shared" si="9"/>
        <v>2020</v>
      </c>
      <c r="B240" s="2" t="str">
        <f>B239</f>
        <v>Africa</v>
      </c>
      <c r="C240" s="9" t="s">
        <v>24</v>
      </c>
      <c r="D240" s="6">
        <v>21</v>
      </c>
      <c r="E240" s="6">
        <v>4.2</v>
      </c>
      <c r="F240" s="6">
        <v>37.26</v>
      </c>
      <c r="G240" s="6">
        <v>1.99</v>
      </c>
      <c r="H240" s="6">
        <v>0</v>
      </c>
      <c r="I240" s="6">
        <v>1</v>
      </c>
    </row>
    <row r="241" spans="1:9" ht="15.75" x14ac:dyDescent="0.25">
      <c r="A241">
        <f>A240</f>
        <v>2020</v>
      </c>
      <c r="B241" s="2" t="str">
        <f t="shared" ref="B241:B272" si="10">B51</f>
        <v>Asia</v>
      </c>
      <c r="C241" s="9" t="s">
        <v>204</v>
      </c>
      <c r="D241" s="6">
        <v>0</v>
      </c>
      <c r="E241" s="6">
        <v>0</v>
      </c>
      <c r="F241" s="6">
        <v>0</v>
      </c>
      <c r="G241" s="6">
        <v>9.17</v>
      </c>
      <c r="H241" s="6">
        <v>0</v>
      </c>
      <c r="I241" s="6">
        <v>0</v>
      </c>
    </row>
    <row r="242" spans="1:9" ht="15.75" x14ac:dyDescent="0.25">
      <c r="A242">
        <f t="shared" si="9"/>
        <v>2020</v>
      </c>
      <c r="B242" s="2" t="str">
        <f t="shared" si="10"/>
        <v>Asia</v>
      </c>
      <c r="C242" s="9" t="s">
        <v>68</v>
      </c>
      <c r="D242" s="6">
        <v>12</v>
      </c>
      <c r="E242" s="6">
        <v>21.14</v>
      </c>
      <c r="F242" s="6">
        <v>61.58</v>
      </c>
      <c r="G242" s="6">
        <v>5.79</v>
      </c>
      <c r="H242" s="6">
        <v>27.88</v>
      </c>
      <c r="I242" s="6">
        <v>20.09</v>
      </c>
    </row>
    <row r="243" spans="1:9" ht="15.75" x14ac:dyDescent="0.25">
      <c r="A243">
        <f t="shared" si="9"/>
        <v>2020</v>
      </c>
      <c r="B243" s="2" t="str">
        <f t="shared" si="10"/>
        <v>Asia</v>
      </c>
      <c r="C243" s="9" t="s">
        <v>89</v>
      </c>
      <c r="D243" s="6">
        <v>0</v>
      </c>
      <c r="E243" s="6">
        <v>0</v>
      </c>
      <c r="F243" s="6">
        <v>0</v>
      </c>
      <c r="G243" s="6">
        <v>12.37</v>
      </c>
      <c r="H243" s="6">
        <v>0</v>
      </c>
      <c r="I243" s="6">
        <v>0</v>
      </c>
    </row>
    <row r="244" spans="1:9" ht="15.75" x14ac:dyDescent="0.25">
      <c r="A244">
        <f t="shared" si="9"/>
        <v>2020</v>
      </c>
      <c r="B244" s="2" t="str">
        <f t="shared" si="10"/>
        <v>Asia</v>
      </c>
      <c r="C244" s="9" t="s">
        <v>63</v>
      </c>
      <c r="D244" s="6">
        <v>0</v>
      </c>
      <c r="E244" s="6">
        <v>18.29</v>
      </c>
      <c r="F244" s="6">
        <v>51.61</v>
      </c>
      <c r="G244" s="6">
        <v>13.13</v>
      </c>
      <c r="H244" s="6">
        <v>9.02</v>
      </c>
      <c r="I244" s="6">
        <v>0</v>
      </c>
    </row>
    <row r="245" spans="1:9" ht="15.75" x14ac:dyDescent="0.25">
      <c r="A245">
        <f t="shared" si="9"/>
        <v>2020</v>
      </c>
      <c r="B245" s="2" t="str">
        <f t="shared" si="10"/>
        <v>Asia</v>
      </c>
      <c r="C245" s="9" t="s">
        <v>86</v>
      </c>
      <c r="D245" s="6">
        <v>0</v>
      </c>
      <c r="E245" s="6">
        <v>0</v>
      </c>
      <c r="F245" s="6">
        <v>55</v>
      </c>
      <c r="G245" s="6">
        <v>13</v>
      </c>
      <c r="H245" s="6">
        <v>0</v>
      </c>
      <c r="I245" s="6">
        <v>0</v>
      </c>
    </row>
    <row r="246" spans="1:9" ht="15.75" x14ac:dyDescent="0.25">
      <c r="A246">
        <f t="shared" si="9"/>
        <v>2020</v>
      </c>
      <c r="B246" s="2" t="str">
        <f t="shared" si="10"/>
        <v>Asia</v>
      </c>
      <c r="C246" s="9" t="s">
        <v>82</v>
      </c>
      <c r="D246" s="6">
        <v>0</v>
      </c>
      <c r="E246" s="6">
        <v>0</v>
      </c>
      <c r="F246" s="6">
        <v>51.23</v>
      </c>
      <c r="G246" s="6">
        <v>10.75</v>
      </c>
      <c r="H246" s="6">
        <v>0</v>
      </c>
      <c r="I246" s="6">
        <v>0</v>
      </c>
    </row>
    <row r="247" spans="1:9" ht="15.75" x14ac:dyDescent="0.25">
      <c r="A247">
        <f t="shared" si="9"/>
        <v>2020</v>
      </c>
      <c r="B247" s="2" t="str">
        <f t="shared" si="10"/>
        <v>Asia</v>
      </c>
      <c r="C247" s="9" t="s">
        <v>78</v>
      </c>
      <c r="D247" s="6">
        <v>0</v>
      </c>
      <c r="E247" s="6">
        <v>0</v>
      </c>
      <c r="F247" s="6">
        <v>0</v>
      </c>
      <c r="G247" s="6">
        <v>99.38</v>
      </c>
      <c r="H247" s="6">
        <v>9.81</v>
      </c>
      <c r="I247" s="6">
        <v>0</v>
      </c>
    </row>
    <row r="248" spans="1:9" ht="15.75" x14ac:dyDescent="0.25">
      <c r="A248">
        <f t="shared" si="9"/>
        <v>2020</v>
      </c>
      <c r="B248" s="2" t="str">
        <f t="shared" si="10"/>
        <v>Asia</v>
      </c>
      <c r="C248" s="9" t="s">
        <v>64</v>
      </c>
      <c r="D248" s="6">
        <v>16</v>
      </c>
      <c r="E248" s="6">
        <v>14.1</v>
      </c>
      <c r="F248" s="6">
        <v>54.77</v>
      </c>
      <c r="G248" s="6">
        <v>2.21</v>
      </c>
      <c r="H248" s="6">
        <v>23.2</v>
      </c>
      <c r="I248" s="6">
        <v>0</v>
      </c>
    </row>
    <row r="249" spans="1:9" ht="15.75" x14ac:dyDescent="0.25">
      <c r="A249">
        <f t="shared" si="9"/>
        <v>2020</v>
      </c>
      <c r="B249" s="2" t="str">
        <f t="shared" si="10"/>
        <v>Asia</v>
      </c>
      <c r="C249" s="9" t="s">
        <v>62</v>
      </c>
      <c r="D249" s="6">
        <v>4</v>
      </c>
      <c r="E249" s="6">
        <v>28.44</v>
      </c>
      <c r="F249" s="6">
        <v>59.59</v>
      </c>
      <c r="G249" s="6">
        <v>15.17</v>
      </c>
      <c r="H249" s="6">
        <v>22.23</v>
      </c>
      <c r="I249" s="6">
        <v>32.54</v>
      </c>
    </row>
    <row r="250" spans="1:9" ht="15.75" x14ac:dyDescent="0.25">
      <c r="A250">
        <f t="shared" si="9"/>
        <v>2020</v>
      </c>
      <c r="B250" s="2" t="str">
        <f t="shared" si="10"/>
        <v>Asia</v>
      </c>
      <c r="C250" s="9" t="s">
        <v>59</v>
      </c>
      <c r="D250" s="6">
        <v>3</v>
      </c>
      <c r="E250" s="6">
        <v>41.73</v>
      </c>
      <c r="F250" s="6">
        <v>62.77</v>
      </c>
      <c r="G250" s="6">
        <v>22.54</v>
      </c>
      <c r="H250" s="6">
        <v>68.540000000000006</v>
      </c>
      <c r="I250" s="6">
        <v>31.28</v>
      </c>
    </row>
    <row r="251" spans="1:9" ht="15.75" x14ac:dyDescent="0.25">
      <c r="A251">
        <f t="shared" si="9"/>
        <v>2020</v>
      </c>
      <c r="B251" s="2" t="str">
        <f t="shared" si="10"/>
        <v>Asia</v>
      </c>
      <c r="C251" s="9" t="s">
        <v>70</v>
      </c>
      <c r="D251" s="6">
        <v>9</v>
      </c>
      <c r="E251" s="6">
        <v>21.98</v>
      </c>
      <c r="F251" s="6">
        <v>56.34</v>
      </c>
      <c r="G251" s="6">
        <v>3.22</v>
      </c>
      <c r="H251" s="6">
        <v>40.46</v>
      </c>
      <c r="I251" s="6">
        <v>31.84</v>
      </c>
    </row>
    <row r="252" spans="1:9" ht="15.75" x14ac:dyDescent="0.25">
      <c r="A252">
        <f t="shared" si="9"/>
        <v>2020</v>
      </c>
      <c r="B252" s="2" t="str">
        <f t="shared" si="10"/>
        <v>Asia</v>
      </c>
      <c r="C252" s="9" t="s">
        <v>60</v>
      </c>
      <c r="D252" s="6">
        <v>7</v>
      </c>
      <c r="E252" s="6">
        <v>25.05</v>
      </c>
      <c r="F252" s="6">
        <v>53.34</v>
      </c>
      <c r="G252" s="6">
        <v>5.07</v>
      </c>
      <c r="H252" s="6">
        <v>36.08</v>
      </c>
      <c r="I252" s="6">
        <v>40.31</v>
      </c>
    </row>
    <row r="253" spans="1:9" ht="15.75" x14ac:dyDescent="0.25">
      <c r="A253">
        <f t="shared" ref="A253:A314" si="11">A252</f>
        <v>2020</v>
      </c>
      <c r="B253" s="2" t="str">
        <f t="shared" si="10"/>
        <v>Asia</v>
      </c>
      <c r="C253" s="9" t="s">
        <v>67</v>
      </c>
      <c r="D253" s="6">
        <v>6</v>
      </c>
      <c r="E253" s="6">
        <v>23.29</v>
      </c>
      <c r="F253" s="6">
        <v>75.45</v>
      </c>
      <c r="G253" s="6">
        <v>9.65</v>
      </c>
      <c r="H253" s="6">
        <v>32.28</v>
      </c>
      <c r="I253" s="6">
        <v>12.52</v>
      </c>
    </row>
    <row r="254" spans="1:9" ht="15.75" x14ac:dyDescent="0.25">
      <c r="A254">
        <f t="shared" si="11"/>
        <v>2020</v>
      </c>
      <c r="B254" s="2" t="str">
        <f t="shared" si="10"/>
        <v>Asia</v>
      </c>
      <c r="C254" s="9" t="s">
        <v>87</v>
      </c>
      <c r="D254" s="6">
        <v>0</v>
      </c>
      <c r="E254" s="6">
        <v>0</v>
      </c>
      <c r="F254" s="6">
        <v>0</v>
      </c>
      <c r="G254" s="6">
        <v>0</v>
      </c>
      <c r="H254" s="6">
        <v>1</v>
      </c>
      <c r="I254" s="6">
        <v>23.79</v>
      </c>
    </row>
    <row r="255" spans="1:9" ht="15.75" x14ac:dyDescent="0.25">
      <c r="A255">
        <f t="shared" si="11"/>
        <v>2020</v>
      </c>
      <c r="B255" s="2" t="str">
        <f t="shared" si="10"/>
        <v>Asia</v>
      </c>
      <c r="C255" s="9" t="s">
        <v>61</v>
      </c>
      <c r="D255" s="6">
        <v>5</v>
      </c>
      <c r="E255" s="6">
        <v>25.98</v>
      </c>
      <c r="F255" s="6">
        <v>78.3</v>
      </c>
      <c r="G255" s="6">
        <v>10.07</v>
      </c>
      <c r="H255" s="6">
        <v>38.79</v>
      </c>
      <c r="I255" s="6">
        <v>14.89</v>
      </c>
    </row>
    <row r="256" spans="1:9" ht="15.75" x14ac:dyDescent="0.25">
      <c r="A256">
        <f t="shared" si="11"/>
        <v>2020</v>
      </c>
      <c r="B256" s="2" t="str">
        <f t="shared" si="10"/>
        <v>Asia</v>
      </c>
      <c r="C256" s="9" t="s">
        <v>65</v>
      </c>
      <c r="D256" s="6">
        <v>11</v>
      </c>
      <c r="E256" s="6">
        <v>20.440000000000001</v>
      </c>
      <c r="F256" s="6">
        <v>59.98</v>
      </c>
      <c r="G256" s="6">
        <v>3.03</v>
      </c>
      <c r="H256" s="6">
        <v>50.94</v>
      </c>
      <c r="I256" s="6">
        <v>18.86</v>
      </c>
    </row>
    <row r="257" spans="1:9" ht="15.75" x14ac:dyDescent="0.25">
      <c r="A257">
        <f t="shared" si="11"/>
        <v>2020</v>
      </c>
      <c r="B257" s="2" t="str">
        <f t="shared" si="10"/>
        <v>Asia</v>
      </c>
      <c r="C257" s="9" t="s">
        <v>56</v>
      </c>
      <c r="D257" s="6">
        <v>10</v>
      </c>
      <c r="E257" s="6">
        <v>26.67</v>
      </c>
      <c r="F257" s="6">
        <v>61.7</v>
      </c>
      <c r="G257" s="6">
        <v>12.83</v>
      </c>
      <c r="H257" s="6">
        <v>0</v>
      </c>
      <c r="I257" s="6">
        <v>23.96</v>
      </c>
    </row>
    <row r="258" spans="1:9" ht="15.75" x14ac:dyDescent="0.25">
      <c r="A258">
        <f t="shared" si="11"/>
        <v>2020</v>
      </c>
      <c r="B258" s="2" t="str">
        <f t="shared" si="10"/>
        <v>Asia</v>
      </c>
      <c r="C258" s="9" t="s">
        <v>92</v>
      </c>
      <c r="D258" s="6">
        <v>0</v>
      </c>
      <c r="E258" s="6">
        <v>0</v>
      </c>
      <c r="F258" s="6">
        <v>0</v>
      </c>
      <c r="G258" s="6">
        <v>1.32</v>
      </c>
      <c r="H258" s="6">
        <v>0</v>
      </c>
      <c r="I258" s="6">
        <v>0</v>
      </c>
    </row>
    <row r="259" spans="1:9" ht="15.75" x14ac:dyDescent="0.25">
      <c r="A259">
        <f t="shared" si="11"/>
        <v>2020</v>
      </c>
      <c r="B259" s="2" t="str">
        <f t="shared" si="10"/>
        <v>Asia</v>
      </c>
      <c r="C259" s="9" t="s">
        <v>66</v>
      </c>
      <c r="D259" s="6">
        <v>18</v>
      </c>
      <c r="E259" s="6">
        <v>7.37</v>
      </c>
      <c r="F259" s="6">
        <v>57.85</v>
      </c>
      <c r="G259" s="6">
        <v>6.64</v>
      </c>
      <c r="H259" s="6">
        <v>1.01</v>
      </c>
      <c r="I259" s="6">
        <v>7.59</v>
      </c>
    </row>
    <row r="260" spans="1:9" ht="15.75" x14ac:dyDescent="0.25">
      <c r="A260">
        <f t="shared" si="11"/>
        <v>2020</v>
      </c>
      <c r="B260" s="2" t="str">
        <f t="shared" si="10"/>
        <v>Asia</v>
      </c>
      <c r="C260" s="9" t="s">
        <v>81</v>
      </c>
      <c r="D260" s="6">
        <v>0</v>
      </c>
      <c r="E260" s="6">
        <v>0</v>
      </c>
      <c r="F260" s="6">
        <v>78.959999999999994</v>
      </c>
      <c r="G260" s="6">
        <v>1.75</v>
      </c>
      <c r="H260" s="6">
        <v>0</v>
      </c>
      <c r="I260" s="6">
        <v>0</v>
      </c>
    </row>
    <row r="261" spans="1:9" ht="15.75" x14ac:dyDescent="0.25">
      <c r="A261">
        <f t="shared" si="11"/>
        <v>2020</v>
      </c>
      <c r="B261" s="2" t="str">
        <f t="shared" si="10"/>
        <v>Asia</v>
      </c>
      <c r="C261" s="9" t="s">
        <v>77</v>
      </c>
      <c r="D261" s="6">
        <v>0</v>
      </c>
      <c r="E261" s="6">
        <v>0</v>
      </c>
      <c r="F261" s="6">
        <v>73.739999999999995</v>
      </c>
      <c r="G261" s="6">
        <v>0</v>
      </c>
      <c r="H261" s="6">
        <v>0</v>
      </c>
      <c r="I261" s="6">
        <v>0</v>
      </c>
    </row>
    <row r="262" spans="1:9" ht="15.75" x14ac:dyDescent="0.25">
      <c r="A262">
        <f t="shared" si="11"/>
        <v>2020</v>
      </c>
      <c r="B262" s="2" t="str">
        <f t="shared" si="10"/>
        <v>Asia</v>
      </c>
      <c r="C262" s="9" t="s">
        <v>200</v>
      </c>
      <c r="D262" s="6">
        <v>15</v>
      </c>
      <c r="E262" s="6">
        <v>16.78</v>
      </c>
      <c r="F262" s="6">
        <v>78.36</v>
      </c>
      <c r="G262" s="6">
        <v>4.87</v>
      </c>
      <c r="H262" s="6">
        <v>0</v>
      </c>
      <c r="I262" s="6">
        <v>12.37</v>
      </c>
    </row>
    <row r="263" spans="1:9" ht="15.75" x14ac:dyDescent="0.25">
      <c r="A263">
        <f t="shared" si="11"/>
        <v>2020</v>
      </c>
      <c r="B263" s="2" t="str">
        <f t="shared" si="10"/>
        <v>Asia</v>
      </c>
      <c r="C263" s="9" t="s">
        <v>80</v>
      </c>
      <c r="D263" s="6">
        <v>0</v>
      </c>
      <c r="E263" s="6">
        <v>0</v>
      </c>
      <c r="F263" s="6">
        <v>76.11</v>
      </c>
      <c r="G263" s="6">
        <v>11.34</v>
      </c>
      <c r="H263" s="6">
        <v>0</v>
      </c>
      <c r="I263" s="6">
        <v>0</v>
      </c>
    </row>
    <row r="264" spans="1:9" ht="15.75" x14ac:dyDescent="0.25">
      <c r="A264">
        <f t="shared" si="11"/>
        <v>2020</v>
      </c>
      <c r="B264" s="2" t="str">
        <f t="shared" si="10"/>
        <v>Asia</v>
      </c>
      <c r="C264" s="9" t="s">
        <v>58</v>
      </c>
      <c r="D264" s="6">
        <v>1</v>
      </c>
      <c r="E264" s="6">
        <v>44.65</v>
      </c>
      <c r="F264" s="6">
        <v>63.43</v>
      </c>
      <c r="G264" s="6">
        <v>38.06</v>
      </c>
      <c r="H264" s="6">
        <v>57.32</v>
      </c>
      <c r="I264" s="6">
        <v>28.73</v>
      </c>
    </row>
    <row r="265" spans="1:9" ht="15.75" x14ac:dyDescent="0.25">
      <c r="A265">
        <f t="shared" si="11"/>
        <v>2020</v>
      </c>
      <c r="B265" s="2" t="str">
        <f t="shared" si="10"/>
        <v>Asia</v>
      </c>
      <c r="C265" s="9" t="s">
        <v>205</v>
      </c>
      <c r="D265" s="6">
        <v>0</v>
      </c>
      <c r="E265" s="6">
        <v>0</v>
      </c>
      <c r="F265" s="6">
        <v>0</v>
      </c>
      <c r="G265" s="6">
        <v>1.69</v>
      </c>
      <c r="H265" s="6">
        <v>0</v>
      </c>
      <c r="I265" s="6">
        <v>0</v>
      </c>
    </row>
    <row r="266" spans="1:9" ht="15.75" x14ac:dyDescent="0.25">
      <c r="A266">
        <f t="shared" si="11"/>
        <v>2020</v>
      </c>
      <c r="B266" s="2" t="str">
        <f t="shared" si="10"/>
        <v>Asia</v>
      </c>
      <c r="C266" s="9" t="s">
        <v>76</v>
      </c>
      <c r="D266" s="6">
        <v>19</v>
      </c>
      <c r="E266" s="6">
        <v>5.12</v>
      </c>
      <c r="F266" s="6">
        <v>73.22</v>
      </c>
      <c r="G266" s="6">
        <v>1.83</v>
      </c>
      <c r="H266" s="6">
        <v>0</v>
      </c>
      <c r="I266" s="6">
        <v>1</v>
      </c>
    </row>
    <row r="267" spans="1:9" ht="15.75" x14ac:dyDescent="0.25">
      <c r="A267">
        <f t="shared" si="11"/>
        <v>2020</v>
      </c>
      <c r="B267" s="2" t="str">
        <f t="shared" si="10"/>
        <v>Asia</v>
      </c>
      <c r="C267" s="9" t="s">
        <v>74</v>
      </c>
      <c r="D267" s="6">
        <v>17</v>
      </c>
      <c r="E267" s="6">
        <v>9.39</v>
      </c>
      <c r="F267" s="6">
        <v>85.82</v>
      </c>
      <c r="G267" s="6">
        <v>8.35</v>
      </c>
      <c r="H267" s="6">
        <v>10.84</v>
      </c>
      <c r="I267" s="6">
        <v>1</v>
      </c>
    </row>
    <row r="268" spans="1:9" ht="15.75" x14ac:dyDescent="0.25">
      <c r="A268">
        <f t="shared" si="11"/>
        <v>2020</v>
      </c>
      <c r="B268" s="2" t="str">
        <f t="shared" si="10"/>
        <v>Asia</v>
      </c>
      <c r="C268" s="9" t="s">
        <v>69</v>
      </c>
      <c r="D268" s="6">
        <v>14</v>
      </c>
      <c r="E268" s="6">
        <v>19.86</v>
      </c>
      <c r="F268" s="6">
        <v>64.14</v>
      </c>
      <c r="G268" s="6">
        <v>2.6</v>
      </c>
      <c r="H268" s="6">
        <v>47.03</v>
      </c>
      <c r="I268" s="6">
        <v>0</v>
      </c>
    </row>
    <row r="269" spans="1:9" ht="15.75" x14ac:dyDescent="0.25">
      <c r="A269">
        <f t="shared" si="11"/>
        <v>2020</v>
      </c>
      <c r="B269" s="2" t="str">
        <f t="shared" si="10"/>
        <v>Asia</v>
      </c>
      <c r="C269" s="9" t="s">
        <v>73</v>
      </c>
      <c r="D269" s="6">
        <v>8</v>
      </c>
      <c r="E269" s="6">
        <v>23.26</v>
      </c>
      <c r="F269" s="6">
        <v>63.42</v>
      </c>
      <c r="G269" s="6">
        <v>4.93</v>
      </c>
      <c r="H269" s="6">
        <v>20.45</v>
      </c>
      <c r="I269" s="6">
        <v>45.74</v>
      </c>
    </row>
    <row r="270" spans="1:9" ht="15.75" x14ac:dyDescent="0.25">
      <c r="A270">
        <f t="shared" si="11"/>
        <v>2020</v>
      </c>
      <c r="B270" s="2" t="str">
        <f t="shared" si="10"/>
        <v>Asia</v>
      </c>
      <c r="C270" s="9" t="s">
        <v>222</v>
      </c>
      <c r="D270" s="6">
        <v>0</v>
      </c>
      <c r="E270" s="6">
        <v>0</v>
      </c>
      <c r="F270" s="6">
        <v>0</v>
      </c>
      <c r="G270" s="6">
        <v>9.39</v>
      </c>
      <c r="H270" s="6">
        <v>0</v>
      </c>
      <c r="I270" s="6">
        <v>0</v>
      </c>
    </row>
    <row r="271" spans="1:9" ht="15.75" x14ac:dyDescent="0.25">
      <c r="A271">
        <f t="shared" si="11"/>
        <v>2020</v>
      </c>
      <c r="B271" s="2" t="str">
        <f t="shared" si="10"/>
        <v>Asia</v>
      </c>
      <c r="C271" s="9" t="s">
        <v>203</v>
      </c>
      <c r="D271" s="6">
        <v>0</v>
      </c>
      <c r="E271" s="6">
        <v>0</v>
      </c>
      <c r="F271" s="6">
        <v>0</v>
      </c>
      <c r="G271" s="6">
        <v>7.59</v>
      </c>
      <c r="H271" s="6">
        <v>0</v>
      </c>
      <c r="I271" s="6">
        <v>0</v>
      </c>
    </row>
    <row r="272" spans="1:9" ht="31.5" x14ac:dyDescent="0.25">
      <c r="A272">
        <f t="shared" si="11"/>
        <v>2020</v>
      </c>
      <c r="B272" s="2" t="str">
        <f t="shared" si="10"/>
        <v>Asia</v>
      </c>
      <c r="C272" s="9" t="s">
        <v>202</v>
      </c>
      <c r="D272" s="6">
        <v>0</v>
      </c>
      <c r="E272" s="6">
        <v>0</v>
      </c>
      <c r="F272" s="6">
        <v>0</v>
      </c>
      <c r="G272" s="6">
        <v>5.01</v>
      </c>
      <c r="H272" s="6">
        <v>0</v>
      </c>
      <c r="I272" s="6">
        <v>0</v>
      </c>
    </row>
    <row r="273" spans="1:9" ht="15.75" x14ac:dyDescent="0.25">
      <c r="A273">
        <f t="shared" si="11"/>
        <v>2020</v>
      </c>
      <c r="B273" s="2" t="str">
        <f t="shared" ref="B273:B304" si="12">B83</f>
        <v>Asia</v>
      </c>
      <c r="C273" s="9" t="s">
        <v>91</v>
      </c>
      <c r="D273" s="6">
        <v>0</v>
      </c>
      <c r="E273" s="6">
        <v>0</v>
      </c>
      <c r="F273" s="6">
        <v>0</v>
      </c>
      <c r="G273" s="6">
        <v>2.27</v>
      </c>
      <c r="H273" s="6">
        <v>0</v>
      </c>
      <c r="I273" s="6">
        <v>0</v>
      </c>
    </row>
    <row r="274" spans="1:9" ht="15.75" x14ac:dyDescent="0.25">
      <c r="A274">
        <f t="shared" si="11"/>
        <v>2020</v>
      </c>
      <c r="B274" s="2" t="str">
        <f t="shared" si="12"/>
        <v>Asia</v>
      </c>
      <c r="C274" s="9" t="s">
        <v>201</v>
      </c>
      <c r="D274" s="6">
        <v>20</v>
      </c>
      <c r="E274" s="6">
        <v>9.76</v>
      </c>
      <c r="F274" s="6">
        <v>0</v>
      </c>
      <c r="G274" s="6">
        <v>87.45</v>
      </c>
      <c r="H274" s="6">
        <v>10.62</v>
      </c>
      <c r="I274" s="6">
        <v>1</v>
      </c>
    </row>
    <row r="275" spans="1:9" ht="15.75" x14ac:dyDescent="0.25">
      <c r="A275">
        <f t="shared" si="11"/>
        <v>2020</v>
      </c>
      <c r="B275" s="2" t="str">
        <f t="shared" si="12"/>
        <v>Asia</v>
      </c>
      <c r="C275" s="9" t="s">
        <v>57</v>
      </c>
      <c r="D275" s="6">
        <v>2</v>
      </c>
      <c r="E275" s="6">
        <v>43.13</v>
      </c>
      <c r="F275" s="6">
        <v>62.31</v>
      </c>
      <c r="G275" s="6">
        <v>42.33</v>
      </c>
      <c r="H275" s="6">
        <v>71.98</v>
      </c>
      <c r="I275" s="6">
        <v>18.23</v>
      </c>
    </row>
    <row r="276" spans="1:9" ht="15.75" x14ac:dyDescent="0.25">
      <c r="A276">
        <f t="shared" si="11"/>
        <v>2020</v>
      </c>
      <c r="B276" s="2" t="str">
        <f t="shared" si="12"/>
        <v>Asia</v>
      </c>
      <c r="C276" s="9" t="s">
        <v>72</v>
      </c>
      <c r="D276" s="6">
        <v>13</v>
      </c>
      <c r="E276" s="6">
        <v>14.23</v>
      </c>
      <c r="F276" s="6">
        <v>61.76</v>
      </c>
      <c r="G276" s="6">
        <v>2.74</v>
      </c>
      <c r="H276" s="6">
        <v>16.29</v>
      </c>
      <c r="I276" s="6">
        <v>14.87</v>
      </c>
    </row>
    <row r="277" spans="1:9" ht="15.75" x14ac:dyDescent="0.25">
      <c r="A277">
        <f t="shared" si="11"/>
        <v>2020</v>
      </c>
      <c r="B277" s="2" t="str">
        <f t="shared" si="12"/>
        <v>Asia</v>
      </c>
      <c r="C277" s="9" t="s">
        <v>83</v>
      </c>
      <c r="D277" s="6">
        <v>0</v>
      </c>
      <c r="E277" s="6">
        <v>0</v>
      </c>
      <c r="F277" s="6">
        <v>64.41</v>
      </c>
      <c r="G277" s="6">
        <v>0</v>
      </c>
      <c r="H277" s="6">
        <v>0</v>
      </c>
      <c r="I277" s="6">
        <v>0</v>
      </c>
    </row>
    <row r="278" spans="1:9" ht="15.75" x14ac:dyDescent="0.25">
      <c r="A278">
        <f>A277</f>
        <v>2020</v>
      </c>
      <c r="B278" s="2" t="str">
        <f t="shared" si="12"/>
        <v>Asia</v>
      </c>
      <c r="C278" s="9" t="s">
        <v>131</v>
      </c>
      <c r="D278" s="6">
        <v>32</v>
      </c>
      <c r="E278" s="6">
        <v>6.06</v>
      </c>
      <c r="F278" s="6">
        <v>62.01</v>
      </c>
      <c r="G278" s="6">
        <v>3.6</v>
      </c>
      <c r="H278" s="6">
        <v>1</v>
      </c>
      <c r="I278" s="6">
        <v>0</v>
      </c>
    </row>
    <row r="279" spans="1:9" ht="15.75" x14ac:dyDescent="0.25">
      <c r="A279">
        <f t="shared" si="11"/>
        <v>2020</v>
      </c>
      <c r="B279" s="2" t="str">
        <f t="shared" si="12"/>
        <v>Asia</v>
      </c>
      <c r="C279" s="9" t="s">
        <v>120</v>
      </c>
      <c r="D279" s="6">
        <v>19</v>
      </c>
      <c r="E279" s="6">
        <v>10.28</v>
      </c>
      <c r="F279" s="6">
        <v>50.85</v>
      </c>
      <c r="G279" s="6">
        <v>5.73</v>
      </c>
      <c r="H279" s="6">
        <v>38.340000000000003</v>
      </c>
      <c r="I279" s="6">
        <v>1</v>
      </c>
    </row>
    <row r="280" spans="1:9" ht="15.75" x14ac:dyDescent="0.25">
      <c r="A280">
        <f t="shared" si="11"/>
        <v>2020</v>
      </c>
      <c r="B280" s="2" t="str">
        <f t="shared" si="12"/>
        <v>Asia</v>
      </c>
      <c r="C280" s="9" t="s">
        <v>105</v>
      </c>
      <c r="D280" s="6">
        <v>13</v>
      </c>
      <c r="E280" s="6">
        <v>21.17</v>
      </c>
      <c r="F280" s="6">
        <v>63.13</v>
      </c>
      <c r="G280" s="6">
        <v>2.0499999999999998</v>
      </c>
      <c r="H280" s="6">
        <v>73.459999999999994</v>
      </c>
      <c r="I280" s="6">
        <v>0</v>
      </c>
    </row>
    <row r="281" spans="1:9" ht="15.75" x14ac:dyDescent="0.25">
      <c r="A281">
        <f t="shared" si="11"/>
        <v>2020</v>
      </c>
      <c r="B281" s="2" t="str">
        <f t="shared" si="12"/>
        <v>Asia</v>
      </c>
      <c r="C281" s="9" t="s">
        <v>129</v>
      </c>
      <c r="D281" s="6">
        <v>0</v>
      </c>
      <c r="E281" s="6">
        <v>0</v>
      </c>
      <c r="F281" s="6">
        <v>78.959999999999994</v>
      </c>
      <c r="G281" s="6">
        <v>6.53</v>
      </c>
      <c r="H281" s="6">
        <v>0</v>
      </c>
      <c r="I281" s="6">
        <v>0</v>
      </c>
    </row>
    <row r="282" spans="1:9" ht="15.75" x14ac:dyDescent="0.25">
      <c r="A282">
        <f t="shared" si="11"/>
        <v>2020</v>
      </c>
      <c r="B282" s="2" t="str">
        <f t="shared" si="12"/>
        <v>Asia</v>
      </c>
      <c r="C282" s="9" t="s">
        <v>130</v>
      </c>
      <c r="D282" s="6">
        <v>18</v>
      </c>
      <c r="E282" s="6">
        <v>13.75</v>
      </c>
      <c r="F282" s="6">
        <v>81.97</v>
      </c>
      <c r="G282" s="6">
        <v>2.2999999999999998</v>
      </c>
      <c r="H282" s="6">
        <v>13.79</v>
      </c>
      <c r="I282" s="6">
        <v>0</v>
      </c>
    </row>
    <row r="283" spans="1:9" ht="15.75" x14ac:dyDescent="0.25">
      <c r="A283">
        <f t="shared" si="11"/>
        <v>2020</v>
      </c>
      <c r="B283" s="2" t="str">
        <f t="shared" si="12"/>
        <v>Asia</v>
      </c>
      <c r="C283" s="9" t="s">
        <v>127</v>
      </c>
      <c r="D283" s="6">
        <v>0</v>
      </c>
      <c r="E283" s="6">
        <v>0</v>
      </c>
      <c r="F283" s="6">
        <v>75.28</v>
      </c>
      <c r="G283" s="6">
        <v>0</v>
      </c>
      <c r="H283" s="6">
        <v>0</v>
      </c>
      <c r="I283" s="6">
        <v>0</v>
      </c>
    </row>
    <row r="284" spans="1:9" ht="15.75" x14ac:dyDescent="0.25">
      <c r="A284">
        <f t="shared" si="11"/>
        <v>2020</v>
      </c>
      <c r="B284" s="2" t="str">
        <f t="shared" si="12"/>
        <v>Asia</v>
      </c>
      <c r="C284" s="9" t="s">
        <v>97</v>
      </c>
      <c r="D284" s="6">
        <v>0</v>
      </c>
      <c r="E284" s="6">
        <v>26.68</v>
      </c>
      <c r="F284" s="6">
        <v>91.15</v>
      </c>
      <c r="G284" s="6">
        <v>5.88</v>
      </c>
      <c r="H284" s="6">
        <v>35.47</v>
      </c>
      <c r="I284" s="6">
        <v>0</v>
      </c>
    </row>
    <row r="285" spans="1:9" ht="15.75" x14ac:dyDescent="0.25">
      <c r="A285">
        <f t="shared" si="11"/>
        <v>2020</v>
      </c>
      <c r="B285" s="2" t="str">
        <f t="shared" si="12"/>
        <v>Asia</v>
      </c>
      <c r="C285" s="9" t="s">
        <v>123</v>
      </c>
      <c r="D285" s="6">
        <v>24</v>
      </c>
      <c r="E285" s="6">
        <v>5.89</v>
      </c>
      <c r="F285" s="6">
        <v>67.55</v>
      </c>
      <c r="G285" s="6">
        <v>2.86</v>
      </c>
      <c r="H285" s="6">
        <v>1.06</v>
      </c>
      <c r="I285" s="6">
        <v>0</v>
      </c>
    </row>
    <row r="286" spans="1:9" ht="15.75" x14ac:dyDescent="0.25">
      <c r="A286">
        <f t="shared" si="11"/>
        <v>2020</v>
      </c>
      <c r="B286" s="2" t="str">
        <f t="shared" si="12"/>
        <v>Asia</v>
      </c>
      <c r="C286" s="9" t="s">
        <v>93</v>
      </c>
      <c r="D286" s="6">
        <v>3</v>
      </c>
      <c r="E286" s="6">
        <v>48.57</v>
      </c>
      <c r="F286" s="6">
        <v>80.38</v>
      </c>
      <c r="G286" s="6">
        <v>31.26</v>
      </c>
      <c r="H286" s="6">
        <v>48.44</v>
      </c>
      <c r="I286" s="6">
        <v>45.73</v>
      </c>
    </row>
    <row r="287" spans="1:9" ht="15.75" x14ac:dyDescent="0.25">
      <c r="A287">
        <f t="shared" si="11"/>
        <v>2020</v>
      </c>
      <c r="B287" s="2" t="str">
        <f t="shared" si="12"/>
        <v>Asia</v>
      </c>
      <c r="C287" s="9" t="s">
        <v>115</v>
      </c>
      <c r="D287" s="6">
        <v>12</v>
      </c>
      <c r="E287" s="6">
        <v>11.6</v>
      </c>
      <c r="F287" s="6">
        <v>65.22</v>
      </c>
      <c r="G287" s="6">
        <v>10.71</v>
      </c>
      <c r="H287" s="6">
        <v>25.91</v>
      </c>
      <c r="I287" s="6">
        <v>1</v>
      </c>
    </row>
    <row r="288" spans="1:9" ht="15.75" x14ac:dyDescent="0.25">
      <c r="A288">
        <f t="shared" si="11"/>
        <v>2020</v>
      </c>
      <c r="B288" s="2" t="str">
        <f t="shared" si="12"/>
        <v>Asia</v>
      </c>
      <c r="C288" s="9" t="s">
        <v>100</v>
      </c>
      <c r="D288" s="6">
        <v>2</v>
      </c>
      <c r="E288" s="6">
        <v>36.700000000000003</v>
      </c>
      <c r="F288" s="6">
        <v>66.88</v>
      </c>
      <c r="G288" s="6">
        <v>22.77</v>
      </c>
      <c r="H288" s="6">
        <v>29.17</v>
      </c>
      <c r="I288" s="6">
        <v>40.83</v>
      </c>
    </row>
    <row r="289" spans="1:9" ht="15.75" x14ac:dyDescent="0.25">
      <c r="A289">
        <f t="shared" si="11"/>
        <v>2020</v>
      </c>
      <c r="B289" s="2" t="str">
        <f t="shared" si="12"/>
        <v>Asia</v>
      </c>
      <c r="C289" s="9" t="s">
        <v>207</v>
      </c>
      <c r="D289" s="6">
        <v>0</v>
      </c>
      <c r="E289" s="6">
        <v>21.04</v>
      </c>
      <c r="F289" s="6">
        <v>0</v>
      </c>
      <c r="G289" s="6">
        <v>15.23</v>
      </c>
      <c r="H289" s="6">
        <v>35.67</v>
      </c>
      <c r="I289" s="6">
        <v>17.13</v>
      </c>
    </row>
    <row r="290" spans="1:9" ht="15.75" x14ac:dyDescent="0.25">
      <c r="A290">
        <f t="shared" si="11"/>
        <v>2020</v>
      </c>
      <c r="B290" s="2" t="str">
        <f t="shared" si="12"/>
        <v>Asia</v>
      </c>
      <c r="C290" s="9" t="s">
        <v>99</v>
      </c>
      <c r="D290" s="6">
        <v>14</v>
      </c>
      <c r="E290" s="6">
        <v>30.4</v>
      </c>
      <c r="F290" s="6">
        <v>76.33</v>
      </c>
      <c r="G290" s="6">
        <v>20.74</v>
      </c>
      <c r="H290" s="6">
        <v>49.72</v>
      </c>
      <c r="I290" s="6">
        <v>10.85</v>
      </c>
    </row>
    <row r="291" spans="1:9" ht="15.75" x14ac:dyDescent="0.25">
      <c r="A291">
        <f t="shared" si="11"/>
        <v>2020</v>
      </c>
      <c r="B291" s="2" t="str">
        <f t="shared" si="12"/>
        <v>Asia</v>
      </c>
      <c r="C291" s="9" t="s">
        <v>119</v>
      </c>
      <c r="D291" s="6">
        <v>17</v>
      </c>
      <c r="E291" s="6">
        <v>11.52</v>
      </c>
      <c r="F291" s="6">
        <v>70.77</v>
      </c>
      <c r="G291" s="6">
        <v>9.6300000000000008</v>
      </c>
      <c r="H291" s="6">
        <v>25.8</v>
      </c>
      <c r="I291" s="6">
        <v>1</v>
      </c>
    </row>
    <row r="292" spans="1:9" ht="15.75" x14ac:dyDescent="0.25">
      <c r="A292">
        <f t="shared" si="11"/>
        <v>2020</v>
      </c>
      <c r="B292" s="2" t="str">
        <f t="shared" si="12"/>
        <v>Asia</v>
      </c>
      <c r="C292" s="9" t="s">
        <v>128</v>
      </c>
      <c r="D292" s="6">
        <v>0</v>
      </c>
      <c r="E292" s="6">
        <v>0</v>
      </c>
      <c r="F292" s="6">
        <v>0</v>
      </c>
      <c r="G292" s="6">
        <v>5.98</v>
      </c>
      <c r="H292" s="6">
        <v>65.88</v>
      </c>
      <c r="I292" s="6">
        <v>0</v>
      </c>
    </row>
    <row r="293" spans="1:9" ht="15.75" x14ac:dyDescent="0.25">
      <c r="A293">
        <f t="shared" si="11"/>
        <v>2020</v>
      </c>
      <c r="B293" s="2" t="str">
        <f t="shared" si="12"/>
        <v>Asia</v>
      </c>
      <c r="C293" s="9" t="s">
        <v>125</v>
      </c>
      <c r="D293" s="6">
        <v>0</v>
      </c>
      <c r="E293" s="6">
        <v>0</v>
      </c>
      <c r="F293" s="6">
        <v>52.43</v>
      </c>
      <c r="G293" s="6">
        <v>0</v>
      </c>
      <c r="H293" s="6">
        <v>1</v>
      </c>
      <c r="I293" s="6">
        <v>0</v>
      </c>
    </row>
    <row r="294" spans="1:9" ht="15.75" x14ac:dyDescent="0.25">
      <c r="A294">
        <f t="shared" si="11"/>
        <v>2020</v>
      </c>
      <c r="B294" s="2" t="str">
        <f t="shared" si="12"/>
        <v>Asia</v>
      </c>
      <c r="C294" s="9" t="s">
        <v>108</v>
      </c>
      <c r="D294" s="6">
        <v>10</v>
      </c>
      <c r="E294" s="6">
        <v>30.77</v>
      </c>
      <c r="F294" s="6">
        <v>73.98</v>
      </c>
      <c r="G294" s="6">
        <v>38.03</v>
      </c>
      <c r="H294" s="6">
        <v>17.3</v>
      </c>
      <c r="I294" s="6">
        <v>18.43</v>
      </c>
    </row>
    <row r="295" spans="1:9" ht="15.75" x14ac:dyDescent="0.25">
      <c r="A295">
        <f t="shared" si="11"/>
        <v>2020</v>
      </c>
      <c r="B295" s="2" t="str">
        <f t="shared" si="12"/>
        <v>Asia</v>
      </c>
      <c r="C295" s="9" t="s">
        <v>102</v>
      </c>
      <c r="D295" s="6">
        <v>1</v>
      </c>
      <c r="E295" s="6">
        <v>44.88</v>
      </c>
      <c r="F295" s="6">
        <v>64.25</v>
      </c>
      <c r="G295" s="6">
        <v>53.05</v>
      </c>
      <c r="H295" s="6">
        <v>46.15</v>
      </c>
      <c r="I295" s="6">
        <v>25.78</v>
      </c>
    </row>
    <row r="296" spans="1:9" ht="15.75" x14ac:dyDescent="0.25">
      <c r="A296">
        <f t="shared" si="11"/>
        <v>2020</v>
      </c>
      <c r="B296" s="2" t="str">
        <f t="shared" si="12"/>
        <v>Asia</v>
      </c>
      <c r="C296" s="9" t="s">
        <v>116</v>
      </c>
      <c r="D296" s="6">
        <v>25</v>
      </c>
      <c r="E296" s="6">
        <v>13.04</v>
      </c>
      <c r="F296" s="6">
        <v>59.57</v>
      </c>
      <c r="G296" s="6">
        <v>11.92</v>
      </c>
      <c r="H296" s="6">
        <v>40.74</v>
      </c>
      <c r="I296" s="6">
        <v>1</v>
      </c>
    </row>
    <row r="297" spans="1:9" ht="15.75" x14ac:dyDescent="0.25">
      <c r="A297">
        <f t="shared" si="11"/>
        <v>2020</v>
      </c>
      <c r="B297" s="2" t="str">
        <f t="shared" si="12"/>
        <v>Asia</v>
      </c>
      <c r="C297" s="9" t="s">
        <v>121</v>
      </c>
      <c r="D297" s="6">
        <v>26</v>
      </c>
      <c r="E297" s="6">
        <v>8.58</v>
      </c>
      <c r="F297" s="6">
        <v>59.21</v>
      </c>
      <c r="G297" s="6">
        <v>2.87</v>
      </c>
      <c r="H297" s="6">
        <v>32.01</v>
      </c>
      <c r="I297" s="6">
        <v>1</v>
      </c>
    </row>
    <row r="298" spans="1:9" ht="15.75" x14ac:dyDescent="0.25">
      <c r="A298">
        <f t="shared" si="11"/>
        <v>2020</v>
      </c>
      <c r="B298" s="2" t="str">
        <f t="shared" si="12"/>
        <v>Asia</v>
      </c>
      <c r="C298" s="9" t="s">
        <v>118</v>
      </c>
      <c r="D298" s="6">
        <v>27</v>
      </c>
      <c r="E298" s="6">
        <v>11.79</v>
      </c>
      <c r="F298" s="6">
        <v>77.760000000000005</v>
      </c>
      <c r="G298" s="6">
        <v>2.93</v>
      </c>
      <c r="H298" s="6">
        <v>7.2</v>
      </c>
      <c r="I298" s="6">
        <v>0</v>
      </c>
    </row>
    <row r="299" spans="1:9" ht="15.75" x14ac:dyDescent="0.25">
      <c r="A299">
        <f t="shared" si="11"/>
        <v>2020</v>
      </c>
      <c r="B299" s="2" t="str">
        <f t="shared" si="12"/>
        <v>Asia</v>
      </c>
      <c r="C299" s="9" t="s">
        <v>209</v>
      </c>
      <c r="D299" s="6">
        <v>23</v>
      </c>
      <c r="E299" s="6">
        <v>10.73</v>
      </c>
      <c r="F299" s="6">
        <v>64.040000000000006</v>
      </c>
      <c r="G299" s="6">
        <v>9.5299999999999994</v>
      </c>
      <c r="H299" s="6">
        <v>21.76</v>
      </c>
      <c r="I299" s="6">
        <v>1</v>
      </c>
    </row>
    <row r="300" spans="1:9" ht="15.75" x14ac:dyDescent="0.25">
      <c r="A300">
        <f t="shared" si="11"/>
        <v>2020</v>
      </c>
      <c r="B300" s="2" t="str">
        <f t="shared" si="12"/>
        <v>Asia</v>
      </c>
      <c r="C300" s="9" t="s">
        <v>132</v>
      </c>
      <c r="D300" s="6">
        <v>20</v>
      </c>
      <c r="E300" s="6">
        <v>9.36</v>
      </c>
      <c r="F300" s="6">
        <v>48.76</v>
      </c>
      <c r="G300" s="6">
        <v>2.86</v>
      </c>
      <c r="H300" s="6">
        <v>5.88</v>
      </c>
      <c r="I300" s="6">
        <v>0</v>
      </c>
    </row>
    <row r="301" spans="1:9" ht="15.75" x14ac:dyDescent="0.25">
      <c r="A301">
        <f t="shared" si="11"/>
        <v>2020</v>
      </c>
      <c r="B301" s="2" t="str">
        <f t="shared" si="12"/>
        <v>Asia</v>
      </c>
      <c r="C301" s="9" t="s">
        <v>106</v>
      </c>
      <c r="D301" s="6">
        <v>15</v>
      </c>
      <c r="E301" s="6">
        <v>24.49</v>
      </c>
      <c r="F301" s="6">
        <v>28.6</v>
      </c>
      <c r="G301" s="6">
        <v>12.99</v>
      </c>
      <c r="H301" s="6">
        <v>39.56</v>
      </c>
      <c r="I301" s="6">
        <v>0</v>
      </c>
    </row>
    <row r="302" spans="1:9" ht="15.75" x14ac:dyDescent="0.25">
      <c r="A302">
        <f t="shared" si="11"/>
        <v>2020</v>
      </c>
      <c r="B302" s="2" t="str">
        <f t="shared" si="12"/>
        <v>Asia</v>
      </c>
      <c r="C302" s="9" t="s">
        <v>210</v>
      </c>
      <c r="D302" s="6">
        <v>0</v>
      </c>
      <c r="E302" s="6">
        <v>1.1200000000000001</v>
      </c>
      <c r="F302" s="6">
        <v>0</v>
      </c>
      <c r="G302" s="6">
        <v>1.41</v>
      </c>
      <c r="H302" s="6">
        <v>1</v>
      </c>
      <c r="I302" s="6">
        <v>1</v>
      </c>
    </row>
    <row r="303" spans="1:9" ht="15.75" x14ac:dyDescent="0.25">
      <c r="A303">
        <f t="shared" si="11"/>
        <v>2020</v>
      </c>
      <c r="B303" s="2" t="str">
        <f t="shared" si="12"/>
        <v>Asia</v>
      </c>
      <c r="C303" s="9" t="s">
        <v>95</v>
      </c>
      <c r="D303" s="6">
        <v>5</v>
      </c>
      <c r="E303" s="6">
        <v>36.840000000000003</v>
      </c>
      <c r="F303" s="6">
        <v>59</v>
      </c>
      <c r="G303" s="6">
        <v>26.66</v>
      </c>
      <c r="H303" s="6">
        <v>34.82</v>
      </c>
      <c r="I303" s="6">
        <v>33.619999999999997</v>
      </c>
    </row>
    <row r="304" spans="1:9" ht="15.75" x14ac:dyDescent="0.25">
      <c r="A304">
        <f t="shared" si="11"/>
        <v>2020</v>
      </c>
      <c r="B304" s="2" t="str">
        <f t="shared" si="12"/>
        <v>Asia</v>
      </c>
      <c r="C304" s="9" t="s">
        <v>140</v>
      </c>
      <c r="D304" s="6">
        <v>0</v>
      </c>
      <c r="E304" s="6">
        <v>0</v>
      </c>
      <c r="F304" s="6">
        <v>0</v>
      </c>
      <c r="G304" s="6">
        <v>1.07</v>
      </c>
      <c r="H304" s="6">
        <v>1</v>
      </c>
      <c r="I304" s="6">
        <v>0</v>
      </c>
    </row>
    <row r="305" spans="1:9" ht="15.75" x14ac:dyDescent="0.25">
      <c r="A305">
        <f t="shared" si="11"/>
        <v>2020</v>
      </c>
      <c r="B305" s="2" t="str">
        <f t="shared" ref="B305:B325" si="13">B115</f>
        <v>Asia</v>
      </c>
      <c r="C305" s="9" t="s">
        <v>126</v>
      </c>
      <c r="D305" s="6">
        <v>29</v>
      </c>
      <c r="E305" s="6">
        <v>7.32</v>
      </c>
      <c r="F305" s="6">
        <v>46.99</v>
      </c>
      <c r="G305" s="6">
        <v>1.57</v>
      </c>
      <c r="H305" s="6">
        <v>38.979999999999997</v>
      </c>
      <c r="I305" s="6">
        <v>1</v>
      </c>
    </row>
    <row r="306" spans="1:9" ht="15.75" x14ac:dyDescent="0.25">
      <c r="A306">
        <f t="shared" si="11"/>
        <v>2020</v>
      </c>
      <c r="B306" s="2" t="str">
        <f t="shared" si="13"/>
        <v>Asia</v>
      </c>
      <c r="C306" s="9" t="s">
        <v>104</v>
      </c>
      <c r="D306" s="6">
        <v>8</v>
      </c>
      <c r="E306" s="6">
        <v>26.24</v>
      </c>
      <c r="F306" s="6">
        <v>80.44</v>
      </c>
      <c r="G306" s="6">
        <v>4.8</v>
      </c>
      <c r="H306" s="6">
        <v>46.83</v>
      </c>
      <c r="I306" s="6">
        <v>0</v>
      </c>
    </row>
    <row r="307" spans="1:9" ht="15.75" x14ac:dyDescent="0.25">
      <c r="A307">
        <f t="shared" si="11"/>
        <v>2020</v>
      </c>
      <c r="B307" s="2" t="str">
        <f t="shared" si="13"/>
        <v>Asia</v>
      </c>
      <c r="C307" s="9" t="s">
        <v>110</v>
      </c>
      <c r="D307" s="6">
        <v>11</v>
      </c>
      <c r="E307" s="6">
        <v>18.71</v>
      </c>
      <c r="F307" s="6">
        <v>98.54</v>
      </c>
      <c r="G307" s="6">
        <v>2.54</v>
      </c>
      <c r="H307" s="6">
        <v>26.16</v>
      </c>
      <c r="I307" s="6">
        <v>0</v>
      </c>
    </row>
    <row r="308" spans="1:9" ht="15.75" x14ac:dyDescent="0.25">
      <c r="A308">
        <f t="shared" si="11"/>
        <v>2020</v>
      </c>
      <c r="B308" s="2" t="str">
        <f t="shared" si="13"/>
        <v>Asia</v>
      </c>
      <c r="C308" s="9" t="s">
        <v>103</v>
      </c>
      <c r="D308" s="6">
        <v>0</v>
      </c>
      <c r="E308" s="6">
        <v>29.1</v>
      </c>
      <c r="F308" s="6">
        <v>35.369999999999997</v>
      </c>
      <c r="G308" s="6">
        <v>12.04</v>
      </c>
      <c r="H308" s="6">
        <v>57.89</v>
      </c>
      <c r="I308" s="6">
        <v>0</v>
      </c>
    </row>
    <row r="309" spans="1:9" ht="15.75" x14ac:dyDescent="0.25">
      <c r="A309">
        <f t="shared" si="11"/>
        <v>2020</v>
      </c>
      <c r="B309" s="2" t="str">
        <f t="shared" si="13"/>
        <v>Asia</v>
      </c>
      <c r="C309" s="9" t="s">
        <v>107</v>
      </c>
      <c r="D309" s="6">
        <v>30</v>
      </c>
      <c r="E309" s="6">
        <v>16.3</v>
      </c>
      <c r="F309" s="6">
        <v>60.36</v>
      </c>
      <c r="G309" s="6">
        <v>3.76</v>
      </c>
      <c r="H309" s="6">
        <v>19.100000000000001</v>
      </c>
      <c r="I309" s="6">
        <v>0</v>
      </c>
    </row>
    <row r="310" spans="1:9" ht="15.75" x14ac:dyDescent="0.25">
      <c r="A310">
        <f t="shared" si="11"/>
        <v>2020</v>
      </c>
      <c r="B310" s="2" t="str">
        <f t="shared" si="13"/>
        <v>Asia</v>
      </c>
      <c r="C310" s="9" t="s">
        <v>136</v>
      </c>
      <c r="D310" s="6">
        <v>0</v>
      </c>
      <c r="E310" s="6">
        <v>0</v>
      </c>
      <c r="F310" s="6">
        <v>0</v>
      </c>
      <c r="G310" s="6">
        <v>5.54</v>
      </c>
      <c r="H310" s="6">
        <v>30.31</v>
      </c>
      <c r="I310" s="6">
        <v>0</v>
      </c>
    </row>
    <row r="311" spans="1:9" ht="15.75" x14ac:dyDescent="0.25">
      <c r="A311">
        <f t="shared" si="11"/>
        <v>2020</v>
      </c>
      <c r="B311" s="2" t="str">
        <f t="shared" si="13"/>
        <v>Asia</v>
      </c>
      <c r="C311" s="9" t="s">
        <v>96</v>
      </c>
      <c r="D311" s="6">
        <v>4</v>
      </c>
      <c r="E311" s="6">
        <v>31.9</v>
      </c>
      <c r="F311" s="6">
        <v>80.2</v>
      </c>
      <c r="G311" s="6">
        <v>17.16</v>
      </c>
      <c r="H311" s="6">
        <v>38.75</v>
      </c>
      <c r="I311" s="6">
        <v>19.420000000000002</v>
      </c>
    </row>
    <row r="312" spans="1:9" ht="15.75" x14ac:dyDescent="0.25">
      <c r="A312">
        <f t="shared" si="11"/>
        <v>2020</v>
      </c>
      <c r="B312" s="2" t="str">
        <f t="shared" si="13"/>
        <v>Asia</v>
      </c>
      <c r="C312" s="9" t="s">
        <v>114</v>
      </c>
      <c r="D312" s="6">
        <v>28</v>
      </c>
      <c r="E312" s="6">
        <v>12.66</v>
      </c>
      <c r="F312" s="6">
        <v>89.88</v>
      </c>
      <c r="G312" s="6">
        <v>1</v>
      </c>
      <c r="H312" s="6">
        <v>22.5</v>
      </c>
      <c r="I312" s="6">
        <v>0</v>
      </c>
    </row>
    <row r="313" spans="1:9" ht="15.75" x14ac:dyDescent="0.25">
      <c r="A313">
        <f t="shared" si="11"/>
        <v>2020</v>
      </c>
      <c r="B313" s="2" t="str">
        <f t="shared" si="13"/>
        <v>Asia</v>
      </c>
      <c r="C313" s="9" t="s">
        <v>109</v>
      </c>
      <c r="D313" s="6">
        <v>21</v>
      </c>
      <c r="E313" s="6">
        <v>30.75</v>
      </c>
      <c r="F313" s="6">
        <v>75.75</v>
      </c>
      <c r="G313" s="6">
        <v>6.01</v>
      </c>
      <c r="H313" s="6">
        <v>56.48</v>
      </c>
      <c r="I313" s="6">
        <v>34.79</v>
      </c>
    </row>
    <row r="314" spans="1:9" ht="15.75" x14ac:dyDescent="0.25">
      <c r="A314">
        <f t="shared" si="11"/>
        <v>2020</v>
      </c>
      <c r="B314" s="2" t="str">
        <f t="shared" si="13"/>
        <v>Asia</v>
      </c>
      <c r="C314" s="9" t="s">
        <v>98</v>
      </c>
      <c r="D314" s="6">
        <v>0</v>
      </c>
      <c r="E314" s="6">
        <v>37.92</v>
      </c>
      <c r="F314" s="6">
        <v>96.22</v>
      </c>
      <c r="G314" s="6">
        <v>28.23</v>
      </c>
      <c r="H314" s="6">
        <v>56.07</v>
      </c>
      <c r="I314" s="6">
        <v>13.58</v>
      </c>
    </row>
    <row r="315" spans="1:9" ht="15.75" x14ac:dyDescent="0.25">
      <c r="A315">
        <f t="shared" ref="A315:A371" si="14">A314</f>
        <v>2020</v>
      </c>
      <c r="B315" s="2" t="str">
        <f t="shared" si="13"/>
        <v>Asia</v>
      </c>
      <c r="C315" s="9" t="s">
        <v>206</v>
      </c>
      <c r="D315" s="6">
        <v>6</v>
      </c>
      <c r="E315" s="6">
        <v>52.93</v>
      </c>
      <c r="F315" s="6">
        <v>78.09</v>
      </c>
      <c r="G315" s="6">
        <v>37.479999999999997</v>
      </c>
      <c r="H315" s="6">
        <v>75.44</v>
      </c>
      <c r="I315" s="6">
        <v>35.54</v>
      </c>
    </row>
    <row r="316" spans="1:9" ht="15.75" x14ac:dyDescent="0.25">
      <c r="A316">
        <f t="shared" si="14"/>
        <v>2020</v>
      </c>
      <c r="B316" s="2" t="str">
        <f t="shared" si="13"/>
        <v>Asia</v>
      </c>
      <c r="C316" s="9" t="s">
        <v>101</v>
      </c>
      <c r="D316" s="6">
        <v>22</v>
      </c>
      <c r="E316" s="6">
        <v>18.04</v>
      </c>
      <c r="F316" s="6">
        <v>80.19</v>
      </c>
      <c r="G316" s="6">
        <v>11.27</v>
      </c>
      <c r="H316" s="6">
        <v>6.49</v>
      </c>
      <c r="I316" s="6">
        <v>0</v>
      </c>
    </row>
    <row r="317" spans="1:9" ht="15.75" x14ac:dyDescent="0.25">
      <c r="A317">
        <f t="shared" si="14"/>
        <v>2020</v>
      </c>
      <c r="B317" s="2" t="str">
        <f t="shared" si="13"/>
        <v>Asia</v>
      </c>
      <c r="C317" s="9" t="s">
        <v>134</v>
      </c>
      <c r="D317" s="6">
        <v>0</v>
      </c>
      <c r="E317" s="6">
        <v>0</v>
      </c>
      <c r="F317" s="6">
        <v>0</v>
      </c>
      <c r="G317" s="6">
        <v>0</v>
      </c>
      <c r="H317" s="6">
        <v>34.89</v>
      </c>
      <c r="I317" s="6">
        <v>0</v>
      </c>
    </row>
    <row r="318" spans="1:9" ht="15.75" x14ac:dyDescent="0.25">
      <c r="A318">
        <f t="shared" si="14"/>
        <v>2020</v>
      </c>
      <c r="B318" s="2" t="str">
        <f t="shared" si="13"/>
        <v>Asia</v>
      </c>
      <c r="C318" s="9" t="s">
        <v>124</v>
      </c>
      <c r="D318" s="6">
        <v>31</v>
      </c>
      <c r="E318" s="6">
        <v>4.17</v>
      </c>
      <c r="F318" s="6">
        <v>72.489999999999995</v>
      </c>
      <c r="G318" s="6">
        <v>0</v>
      </c>
      <c r="H318" s="6">
        <v>1</v>
      </c>
      <c r="I318" s="6">
        <v>1</v>
      </c>
    </row>
    <row r="319" spans="1:9" ht="15.75" x14ac:dyDescent="0.25">
      <c r="A319">
        <f t="shared" si="14"/>
        <v>2020</v>
      </c>
      <c r="B319" s="2" t="str">
        <f t="shared" si="13"/>
        <v>Asia</v>
      </c>
      <c r="C319" s="9" t="s">
        <v>112</v>
      </c>
      <c r="D319" s="6">
        <v>9</v>
      </c>
      <c r="E319" s="6">
        <v>17.57</v>
      </c>
      <c r="F319" s="6">
        <v>73.27</v>
      </c>
      <c r="G319" s="6">
        <v>27.5</v>
      </c>
      <c r="H319" s="6">
        <v>47.34</v>
      </c>
      <c r="I319" s="6">
        <v>1</v>
      </c>
    </row>
    <row r="320" spans="1:9" ht="15.75" x14ac:dyDescent="0.25">
      <c r="A320">
        <f t="shared" si="14"/>
        <v>2020</v>
      </c>
      <c r="B320" s="2" t="str">
        <f t="shared" si="13"/>
        <v>Asia</v>
      </c>
      <c r="C320" s="9" t="s">
        <v>228</v>
      </c>
      <c r="D320" s="6">
        <v>0</v>
      </c>
      <c r="E320" s="6">
        <v>0</v>
      </c>
      <c r="F320" s="6">
        <v>42.29</v>
      </c>
      <c r="G320" s="6">
        <v>4.08</v>
      </c>
      <c r="H320" s="6">
        <v>0</v>
      </c>
      <c r="I320" s="6">
        <v>0</v>
      </c>
    </row>
    <row r="321" spans="1:9" ht="15.75" x14ac:dyDescent="0.25">
      <c r="A321">
        <f t="shared" si="14"/>
        <v>2020</v>
      </c>
      <c r="B321" s="2" t="str">
        <f t="shared" si="13"/>
        <v>Asia</v>
      </c>
      <c r="C321" s="9" t="s">
        <v>111</v>
      </c>
      <c r="D321" s="6">
        <v>7</v>
      </c>
      <c r="E321" s="6">
        <v>31.87</v>
      </c>
      <c r="F321" s="6">
        <v>69.900000000000006</v>
      </c>
      <c r="G321" s="6">
        <v>23.74</v>
      </c>
      <c r="H321" s="6">
        <v>53.17</v>
      </c>
      <c r="I321" s="6">
        <v>11.69</v>
      </c>
    </row>
    <row r="322" spans="1:9" ht="15.75" x14ac:dyDescent="0.25">
      <c r="A322">
        <f t="shared" si="14"/>
        <v>2020</v>
      </c>
      <c r="B322" s="2" t="str">
        <f t="shared" si="13"/>
        <v>Asia</v>
      </c>
      <c r="C322" s="9" t="s">
        <v>135</v>
      </c>
      <c r="D322" s="6">
        <v>0</v>
      </c>
      <c r="E322" s="6">
        <v>0</v>
      </c>
      <c r="F322" s="6">
        <v>0</v>
      </c>
      <c r="G322" s="6">
        <v>9.9600000000000009</v>
      </c>
      <c r="H322" s="6">
        <v>56.17</v>
      </c>
      <c r="I322" s="6">
        <v>0</v>
      </c>
    </row>
    <row r="323" spans="1:9" ht="15.75" x14ac:dyDescent="0.25">
      <c r="A323">
        <f t="shared" si="14"/>
        <v>2020</v>
      </c>
      <c r="B323" s="2" t="str">
        <f t="shared" si="13"/>
        <v>Asia</v>
      </c>
      <c r="C323" s="9" t="s">
        <v>141</v>
      </c>
      <c r="D323" s="6">
        <v>33</v>
      </c>
      <c r="E323" s="6">
        <v>9.74</v>
      </c>
      <c r="F323" s="6">
        <v>86.93</v>
      </c>
      <c r="G323" s="6">
        <v>1.99</v>
      </c>
      <c r="H323" s="6">
        <v>52.12</v>
      </c>
      <c r="I323" s="6">
        <v>1</v>
      </c>
    </row>
    <row r="324" spans="1:9" ht="15.75" x14ac:dyDescent="0.25">
      <c r="A324">
        <f t="shared" si="14"/>
        <v>2020</v>
      </c>
      <c r="B324" s="2" t="str">
        <f t="shared" si="13"/>
        <v>Asia</v>
      </c>
      <c r="C324" s="9" t="s">
        <v>208</v>
      </c>
      <c r="D324" s="6">
        <v>16</v>
      </c>
      <c r="E324" s="6">
        <v>11.98</v>
      </c>
      <c r="F324" s="6">
        <v>71.52</v>
      </c>
      <c r="G324" s="6">
        <v>9.02</v>
      </c>
      <c r="H324" s="6">
        <v>31.92</v>
      </c>
      <c r="I324" s="6">
        <v>1</v>
      </c>
    </row>
    <row r="325" spans="1:9" ht="15.75" x14ac:dyDescent="0.25">
      <c r="A325">
        <f t="shared" si="14"/>
        <v>2020</v>
      </c>
      <c r="B325" s="2" t="str">
        <f t="shared" si="13"/>
        <v>Asia</v>
      </c>
      <c r="C325" s="9" t="s">
        <v>137</v>
      </c>
      <c r="D325" s="6">
        <v>0</v>
      </c>
      <c r="E325" s="6">
        <v>0</v>
      </c>
      <c r="F325" s="6">
        <v>0</v>
      </c>
      <c r="G325" s="6">
        <v>4.47</v>
      </c>
      <c r="H325" s="6">
        <v>32.94</v>
      </c>
      <c r="I325" s="6">
        <v>0</v>
      </c>
    </row>
    <row r="326" spans="1:9" ht="15.75" x14ac:dyDescent="0.25">
      <c r="A326">
        <f>A325</f>
        <v>2020</v>
      </c>
      <c r="B326" s="2" t="str">
        <f t="shared" ref="B326:B357" si="15">B137</f>
        <v>Europe</v>
      </c>
      <c r="C326" s="9" t="s">
        <v>174</v>
      </c>
      <c r="D326" s="6">
        <v>35</v>
      </c>
      <c r="E326" s="6">
        <v>9.44</v>
      </c>
      <c r="F326" s="6">
        <v>53.91</v>
      </c>
      <c r="G326" s="6">
        <v>1.1499999999999999</v>
      </c>
      <c r="H326" s="6">
        <v>13.54</v>
      </c>
      <c r="I326" s="6">
        <v>0</v>
      </c>
    </row>
    <row r="327" spans="1:9" ht="15.75" x14ac:dyDescent="0.25">
      <c r="A327">
        <f t="shared" si="14"/>
        <v>2020</v>
      </c>
      <c r="B327" s="2" t="str">
        <f t="shared" si="15"/>
        <v>Europe</v>
      </c>
      <c r="C327" s="9" t="s">
        <v>181</v>
      </c>
      <c r="D327" s="6">
        <v>0</v>
      </c>
      <c r="E327" s="6">
        <v>0</v>
      </c>
      <c r="F327" s="6">
        <v>0</v>
      </c>
      <c r="G327" s="6">
        <v>8.61</v>
      </c>
      <c r="H327" s="6">
        <v>0</v>
      </c>
      <c r="I327" s="6">
        <v>0</v>
      </c>
    </row>
    <row r="328" spans="1:9" ht="15.75" x14ac:dyDescent="0.25">
      <c r="A328">
        <f t="shared" si="14"/>
        <v>2020</v>
      </c>
      <c r="B328" s="2" t="str">
        <f t="shared" si="15"/>
        <v>Europe</v>
      </c>
      <c r="C328" s="9" t="s">
        <v>152</v>
      </c>
      <c r="D328" s="6">
        <v>5</v>
      </c>
      <c r="E328" s="6">
        <v>56.1</v>
      </c>
      <c r="F328" s="6">
        <v>72.38</v>
      </c>
      <c r="G328" s="6">
        <v>51.59</v>
      </c>
      <c r="H328" s="6">
        <v>65.67</v>
      </c>
      <c r="I328" s="6">
        <v>40.39</v>
      </c>
    </row>
    <row r="329" spans="1:9" ht="15.75" x14ac:dyDescent="0.25">
      <c r="A329">
        <f t="shared" si="14"/>
        <v>2020</v>
      </c>
      <c r="B329" s="2" t="str">
        <f t="shared" si="15"/>
        <v>Europe</v>
      </c>
      <c r="C329" s="9" t="s">
        <v>176</v>
      </c>
      <c r="D329" s="6">
        <v>34</v>
      </c>
      <c r="E329" s="6">
        <v>15.62</v>
      </c>
      <c r="F329" s="6">
        <v>74.069999999999993</v>
      </c>
      <c r="G329" s="6">
        <v>14.62</v>
      </c>
      <c r="H329" s="6">
        <v>54.9</v>
      </c>
      <c r="I329" s="6">
        <v>1</v>
      </c>
    </row>
    <row r="330" spans="1:9" ht="15.75" x14ac:dyDescent="0.25">
      <c r="A330">
        <f t="shared" si="14"/>
        <v>2020</v>
      </c>
      <c r="B330" s="2" t="str">
        <f t="shared" si="15"/>
        <v>Europe</v>
      </c>
      <c r="C330" s="9" t="s">
        <v>149</v>
      </c>
      <c r="D330" s="6">
        <v>15</v>
      </c>
      <c r="E330" s="6">
        <v>53.93</v>
      </c>
      <c r="F330" s="6">
        <v>68.650000000000006</v>
      </c>
      <c r="G330" s="6">
        <v>25.47</v>
      </c>
      <c r="H330" s="6">
        <v>48.39</v>
      </c>
      <c r="I330" s="6">
        <v>100</v>
      </c>
    </row>
    <row r="331" spans="1:9" ht="31.5" x14ac:dyDescent="0.25">
      <c r="A331">
        <f t="shared" si="14"/>
        <v>2020</v>
      </c>
      <c r="B331" s="2" t="str">
        <f t="shared" si="15"/>
        <v>Europe</v>
      </c>
      <c r="C331" s="9" t="s">
        <v>215</v>
      </c>
      <c r="D331" s="6">
        <v>37</v>
      </c>
      <c r="E331" s="6">
        <v>9.5399999999999991</v>
      </c>
      <c r="F331" s="6">
        <v>0</v>
      </c>
      <c r="G331" s="6">
        <v>28.02</v>
      </c>
      <c r="H331" s="6">
        <v>30.94</v>
      </c>
      <c r="I331" s="6">
        <v>1</v>
      </c>
    </row>
    <row r="332" spans="1:9" ht="15.75" x14ac:dyDescent="0.25">
      <c r="A332">
        <f t="shared" si="14"/>
        <v>2020</v>
      </c>
      <c r="B332" s="2" t="str">
        <f t="shared" si="15"/>
        <v>Europe</v>
      </c>
      <c r="C332" s="9" t="s">
        <v>163</v>
      </c>
      <c r="D332" s="6">
        <v>27</v>
      </c>
      <c r="E332" s="6">
        <v>41.46</v>
      </c>
      <c r="F332" s="6">
        <v>73.39</v>
      </c>
      <c r="G332" s="6">
        <v>22.02</v>
      </c>
      <c r="H332" s="6">
        <v>45.75</v>
      </c>
      <c r="I332" s="6">
        <v>39.979999999999997</v>
      </c>
    </row>
    <row r="333" spans="1:9" ht="15.75" x14ac:dyDescent="0.25">
      <c r="A333">
        <f t="shared" si="14"/>
        <v>2020</v>
      </c>
      <c r="B333" s="2" t="str">
        <f t="shared" si="15"/>
        <v>Europe</v>
      </c>
      <c r="C333" s="9" t="s">
        <v>161</v>
      </c>
      <c r="D333" s="6">
        <v>21</v>
      </c>
      <c r="E333" s="6">
        <v>45.91</v>
      </c>
      <c r="F333" s="6">
        <v>72.58</v>
      </c>
      <c r="G333" s="6">
        <v>21.35</v>
      </c>
      <c r="H333" s="6">
        <v>52.09</v>
      </c>
      <c r="I333" s="6">
        <v>55.04</v>
      </c>
    </row>
    <row r="334" spans="1:9" ht="15.75" x14ac:dyDescent="0.25">
      <c r="A334">
        <f t="shared" si="14"/>
        <v>2020</v>
      </c>
      <c r="B334" s="2" t="str">
        <f t="shared" si="15"/>
        <v>Europe</v>
      </c>
      <c r="C334" s="9" t="s">
        <v>143</v>
      </c>
      <c r="D334" s="6">
        <v>3</v>
      </c>
      <c r="E334" s="6">
        <v>65.489999999999995</v>
      </c>
      <c r="F334" s="6">
        <v>67.61</v>
      </c>
      <c r="G334" s="6">
        <v>53.02</v>
      </c>
      <c r="H334" s="6">
        <v>88.86</v>
      </c>
      <c r="I334" s="6">
        <v>57.74</v>
      </c>
    </row>
    <row r="335" spans="1:9" ht="15.75" x14ac:dyDescent="0.25">
      <c r="A335">
        <f t="shared" si="14"/>
        <v>2020</v>
      </c>
      <c r="B335" s="2" t="str">
        <f t="shared" si="15"/>
        <v>Europe</v>
      </c>
      <c r="C335" s="9" t="s">
        <v>142</v>
      </c>
      <c r="D335" s="6">
        <v>2</v>
      </c>
      <c r="E335" s="6">
        <v>59.68</v>
      </c>
      <c r="F335" s="6">
        <v>78.319999999999993</v>
      </c>
      <c r="G335" s="6">
        <v>44.21</v>
      </c>
      <c r="H335" s="6">
        <v>83.55</v>
      </c>
      <c r="I335" s="6">
        <v>43.85</v>
      </c>
    </row>
    <row r="336" spans="1:9" ht="15.75" x14ac:dyDescent="0.25">
      <c r="A336">
        <f t="shared" si="14"/>
        <v>2020</v>
      </c>
      <c r="B336" s="2" t="str">
        <f t="shared" si="15"/>
        <v>Europe</v>
      </c>
      <c r="C336" s="9" t="s">
        <v>145</v>
      </c>
      <c r="D336" s="6">
        <v>13</v>
      </c>
      <c r="E336" s="6">
        <v>50.48</v>
      </c>
      <c r="F336" s="6">
        <v>75.17</v>
      </c>
      <c r="G336" s="6">
        <v>34.85</v>
      </c>
      <c r="H336" s="6">
        <v>25.25</v>
      </c>
      <c r="I336" s="6">
        <v>98.15</v>
      </c>
    </row>
    <row r="337" spans="1:9" ht="15.75" x14ac:dyDescent="0.25">
      <c r="A337">
        <f t="shared" si="14"/>
        <v>2020</v>
      </c>
      <c r="B337" s="2" t="str">
        <f t="shared" si="15"/>
        <v>Europe</v>
      </c>
      <c r="C337" s="9" t="s">
        <v>146</v>
      </c>
      <c r="D337" s="6">
        <v>6</v>
      </c>
      <c r="E337" s="6">
        <v>60.34</v>
      </c>
      <c r="F337" s="6">
        <v>68.319999999999993</v>
      </c>
      <c r="G337" s="6">
        <v>36.82</v>
      </c>
      <c r="H337" s="6">
        <v>70.12</v>
      </c>
      <c r="I337" s="6">
        <v>75.14</v>
      </c>
    </row>
    <row r="338" spans="1:9" ht="15.75" x14ac:dyDescent="0.25">
      <c r="A338">
        <f t="shared" si="14"/>
        <v>2020</v>
      </c>
      <c r="B338" s="2" t="str">
        <f t="shared" si="15"/>
        <v>Europe</v>
      </c>
      <c r="C338" s="9" t="s">
        <v>159</v>
      </c>
      <c r="D338" s="6">
        <v>17</v>
      </c>
      <c r="E338" s="6">
        <v>46.21</v>
      </c>
      <c r="F338" s="6">
        <v>66.16</v>
      </c>
      <c r="G338" s="6">
        <v>31.45</v>
      </c>
      <c r="H338" s="6">
        <v>52.14</v>
      </c>
      <c r="I338" s="6">
        <v>42.02</v>
      </c>
    </row>
    <row r="339" spans="1:9" ht="15.75" x14ac:dyDescent="0.25">
      <c r="A339">
        <f t="shared" si="14"/>
        <v>2020</v>
      </c>
      <c r="B339" s="2" t="str">
        <f t="shared" si="15"/>
        <v>Europe</v>
      </c>
      <c r="C339" s="9" t="s">
        <v>144</v>
      </c>
      <c r="D339" s="6">
        <v>4</v>
      </c>
      <c r="E339" s="6">
        <v>63.73</v>
      </c>
      <c r="F339" s="6">
        <v>72.569999999999993</v>
      </c>
      <c r="G339" s="6">
        <v>68.72</v>
      </c>
      <c r="H339" s="6">
        <v>89.98</v>
      </c>
      <c r="I339" s="6">
        <v>36.770000000000003</v>
      </c>
    </row>
    <row r="340" spans="1:9" ht="15.75" x14ac:dyDescent="0.25">
      <c r="A340">
        <f t="shared" si="14"/>
        <v>2020</v>
      </c>
      <c r="B340" s="2" t="str">
        <f t="shared" si="15"/>
        <v>Europe</v>
      </c>
      <c r="C340" s="9" t="s">
        <v>172</v>
      </c>
      <c r="D340" s="6">
        <v>25</v>
      </c>
      <c r="E340" s="6">
        <v>34.57</v>
      </c>
      <c r="F340" s="6">
        <v>53.72</v>
      </c>
      <c r="G340" s="6">
        <v>14.56</v>
      </c>
      <c r="H340" s="6">
        <v>35.450000000000003</v>
      </c>
      <c r="I340" s="6">
        <v>51.55</v>
      </c>
    </row>
    <row r="341" spans="1:9" ht="15.75" x14ac:dyDescent="0.25">
      <c r="A341">
        <f t="shared" si="14"/>
        <v>2020</v>
      </c>
      <c r="B341" s="2" t="str">
        <f t="shared" si="15"/>
        <v>Europe</v>
      </c>
      <c r="C341" s="9" t="s">
        <v>211</v>
      </c>
      <c r="D341" s="6">
        <v>10</v>
      </c>
      <c r="E341" s="6">
        <v>62.24</v>
      </c>
      <c r="F341" s="6">
        <v>72.680000000000007</v>
      </c>
      <c r="G341" s="6">
        <v>53.37</v>
      </c>
      <c r="H341" s="6">
        <v>69.53</v>
      </c>
      <c r="I341" s="6">
        <v>55.64</v>
      </c>
    </row>
    <row r="342" spans="1:9" ht="15.75" x14ac:dyDescent="0.25">
      <c r="A342">
        <f t="shared" si="14"/>
        <v>2020</v>
      </c>
      <c r="B342" s="2" t="str">
        <f t="shared" si="15"/>
        <v>Europe</v>
      </c>
      <c r="C342" s="9" t="s">
        <v>164</v>
      </c>
      <c r="D342" s="6">
        <v>31</v>
      </c>
      <c r="E342" s="6">
        <v>33.619999999999997</v>
      </c>
      <c r="F342" s="6">
        <v>68.52</v>
      </c>
      <c r="G342" s="6">
        <v>5.65</v>
      </c>
      <c r="H342" s="6">
        <v>33.03</v>
      </c>
      <c r="I342" s="6">
        <v>100</v>
      </c>
    </row>
    <row r="343" spans="1:9" ht="15.75" x14ac:dyDescent="0.25">
      <c r="A343">
        <f t="shared" si="14"/>
        <v>2020</v>
      </c>
      <c r="B343" s="2" t="str">
        <f t="shared" si="15"/>
        <v>Europe</v>
      </c>
      <c r="C343" s="9" t="s">
        <v>166</v>
      </c>
      <c r="D343" s="6">
        <v>30</v>
      </c>
      <c r="E343" s="6">
        <v>27.65</v>
      </c>
      <c r="F343" s="6">
        <v>74.48</v>
      </c>
      <c r="G343" s="6">
        <v>10.41</v>
      </c>
      <c r="H343" s="6">
        <v>13.9</v>
      </c>
      <c r="I343" s="6">
        <v>54.22</v>
      </c>
    </row>
    <row r="344" spans="1:9" ht="15.75" x14ac:dyDescent="0.25">
      <c r="A344">
        <f t="shared" si="14"/>
        <v>2020</v>
      </c>
      <c r="B344" s="2" t="str">
        <f t="shared" si="15"/>
        <v>Europe</v>
      </c>
      <c r="C344" s="9" t="s">
        <v>148</v>
      </c>
      <c r="D344" s="6">
        <v>19</v>
      </c>
      <c r="E344" s="6">
        <v>41.91</v>
      </c>
      <c r="F344" s="6">
        <v>63.14</v>
      </c>
      <c r="G344" s="6">
        <v>50.32</v>
      </c>
      <c r="H344" s="6">
        <v>65.62</v>
      </c>
      <c r="I344" s="6">
        <v>14.79</v>
      </c>
    </row>
    <row r="345" spans="1:9" ht="15.75" x14ac:dyDescent="0.25">
      <c r="A345">
        <f t="shared" si="14"/>
        <v>2020</v>
      </c>
      <c r="B345" s="2" t="str">
        <f t="shared" si="15"/>
        <v>Europe</v>
      </c>
      <c r="C345" s="9" t="s">
        <v>154</v>
      </c>
      <c r="D345" s="6">
        <v>14</v>
      </c>
      <c r="E345" s="6">
        <v>41.95</v>
      </c>
      <c r="F345" s="6">
        <v>61.19</v>
      </c>
      <c r="G345" s="6">
        <v>20.43</v>
      </c>
      <c r="H345" s="6">
        <v>39.78</v>
      </c>
      <c r="I345" s="6">
        <v>62.27</v>
      </c>
    </row>
    <row r="346" spans="1:9" ht="15.75" x14ac:dyDescent="0.25">
      <c r="A346">
        <f t="shared" si="14"/>
        <v>2020</v>
      </c>
      <c r="B346" s="2" t="str">
        <f t="shared" si="15"/>
        <v>Europe</v>
      </c>
      <c r="C346" s="9" t="s">
        <v>216</v>
      </c>
      <c r="D346" s="6">
        <v>0</v>
      </c>
      <c r="E346" s="6">
        <v>0</v>
      </c>
      <c r="F346" s="6">
        <v>0</v>
      </c>
      <c r="G346" s="6">
        <v>0</v>
      </c>
      <c r="H346" s="6">
        <v>1</v>
      </c>
      <c r="I346" s="6">
        <v>0</v>
      </c>
    </row>
    <row r="347" spans="1:9" ht="15.75" x14ac:dyDescent="0.25">
      <c r="A347">
        <f t="shared" si="14"/>
        <v>2020</v>
      </c>
      <c r="B347" s="2" t="str">
        <f t="shared" si="15"/>
        <v>Europe</v>
      </c>
      <c r="C347" s="9" t="s">
        <v>158</v>
      </c>
      <c r="D347" s="6">
        <v>9</v>
      </c>
      <c r="E347" s="6">
        <v>52.2</v>
      </c>
      <c r="F347" s="6">
        <v>68.81</v>
      </c>
      <c r="G347" s="6">
        <v>34.65</v>
      </c>
      <c r="H347" s="6">
        <v>42.77</v>
      </c>
      <c r="I347" s="6">
        <v>72.8</v>
      </c>
    </row>
    <row r="348" spans="1:9" ht="15.75" x14ac:dyDescent="0.25">
      <c r="A348">
        <f t="shared" si="14"/>
        <v>2020</v>
      </c>
      <c r="B348" s="2" t="str">
        <f t="shared" si="15"/>
        <v>Europe</v>
      </c>
      <c r="C348" s="9" t="s">
        <v>171</v>
      </c>
      <c r="D348" s="6">
        <v>26</v>
      </c>
      <c r="E348" s="6">
        <v>31.74</v>
      </c>
      <c r="F348" s="6">
        <v>70.98</v>
      </c>
      <c r="G348" s="6">
        <v>32.729999999999997</v>
      </c>
      <c r="H348" s="6">
        <v>14.63</v>
      </c>
      <c r="I348" s="6">
        <v>29.88</v>
      </c>
    </row>
    <row r="349" spans="1:9" ht="15.75" x14ac:dyDescent="0.25">
      <c r="A349">
        <f t="shared" si="14"/>
        <v>2020</v>
      </c>
      <c r="B349" s="2" t="str">
        <f t="shared" si="15"/>
        <v>Europe</v>
      </c>
      <c r="C349" s="9" t="s">
        <v>217</v>
      </c>
      <c r="D349" s="6">
        <v>0</v>
      </c>
      <c r="E349" s="6">
        <v>0</v>
      </c>
      <c r="F349" s="6">
        <v>72.819999999999993</v>
      </c>
      <c r="G349" s="6">
        <v>100</v>
      </c>
      <c r="H349" s="6">
        <v>0</v>
      </c>
      <c r="I349" s="6">
        <v>0</v>
      </c>
    </row>
    <row r="350" spans="1:9" ht="15.75" x14ac:dyDescent="0.25">
      <c r="A350">
        <f t="shared" si="14"/>
        <v>2020</v>
      </c>
      <c r="B350" s="2" t="str">
        <f t="shared" si="15"/>
        <v>Europe</v>
      </c>
      <c r="C350" s="9" t="s">
        <v>179</v>
      </c>
      <c r="D350" s="6">
        <v>38</v>
      </c>
      <c r="E350" s="6">
        <v>3.25</v>
      </c>
      <c r="F350" s="6">
        <v>0</v>
      </c>
      <c r="G350" s="6">
        <v>21.66</v>
      </c>
      <c r="H350" s="6">
        <v>1.59</v>
      </c>
      <c r="I350" s="6">
        <v>1</v>
      </c>
    </row>
    <row r="351" spans="1:9" ht="15.75" x14ac:dyDescent="0.25">
      <c r="A351">
        <f t="shared" si="14"/>
        <v>2020</v>
      </c>
      <c r="B351" s="2" t="str">
        <f t="shared" si="15"/>
        <v>Europe</v>
      </c>
      <c r="C351" s="9" t="s">
        <v>214</v>
      </c>
      <c r="D351" s="6">
        <v>32</v>
      </c>
      <c r="E351" s="6">
        <v>31.72</v>
      </c>
      <c r="F351" s="6">
        <v>61.08</v>
      </c>
      <c r="G351" s="6">
        <v>11.43</v>
      </c>
      <c r="H351" s="6">
        <v>33.79</v>
      </c>
      <c r="I351" s="6">
        <v>42.9</v>
      </c>
    </row>
    <row r="352" spans="1:9" ht="15.75" x14ac:dyDescent="0.25">
      <c r="A352">
        <f t="shared" si="14"/>
        <v>2020</v>
      </c>
      <c r="B352" s="2" t="str">
        <f t="shared" si="15"/>
        <v>Europe</v>
      </c>
      <c r="C352" s="9" t="s">
        <v>182</v>
      </c>
      <c r="D352" s="6">
        <v>0</v>
      </c>
      <c r="E352" s="6">
        <v>0</v>
      </c>
      <c r="F352" s="6">
        <v>0</v>
      </c>
      <c r="G352" s="6">
        <v>0</v>
      </c>
      <c r="H352" s="6">
        <v>0</v>
      </c>
      <c r="I352" s="6">
        <v>1</v>
      </c>
    </row>
    <row r="353" spans="1:9" ht="15.75" x14ac:dyDescent="0.25">
      <c r="A353">
        <f t="shared" si="14"/>
        <v>2020</v>
      </c>
      <c r="B353" s="2" t="str">
        <f t="shared" si="15"/>
        <v>Europe</v>
      </c>
      <c r="C353" s="9" t="s">
        <v>177</v>
      </c>
      <c r="D353" s="6">
        <v>36</v>
      </c>
      <c r="E353" s="6">
        <v>12.75</v>
      </c>
      <c r="F353" s="6">
        <v>0</v>
      </c>
      <c r="G353" s="6">
        <v>6.36</v>
      </c>
      <c r="H353" s="6">
        <v>24.96</v>
      </c>
      <c r="I353" s="6">
        <v>13.04</v>
      </c>
    </row>
    <row r="354" spans="1:9" ht="15.75" x14ac:dyDescent="0.25">
      <c r="A354">
        <f t="shared" si="14"/>
        <v>2020</v>
      </c>
      <c r="B354" s="2" t="str">
        <f t="shared" si="15"/>
        <v>Europe</v>
      </c>
      <c r="C354" s="9" t="s">
        <v>157</v>
      </c>
      <c r="D354" s="6">
        <v>22</v>
      </c>
      <c r="E354" s="6">
        <v>49.27</v>
      </c>
      <c r="F354" s="6">
        <v>78.11</v>
      </c>
      <c r="G354" s="6">
        <v>27.94</v>
      </c>
      <c r="H354" s="6">
        <v>52.44</v>
      </c>
      <c r="I354" s="6">
        <v>51.5</v>
      </c>
    </row>
    <row r="355" spans="1:9" ht="15.75" x14ac:dyDescent="0.25">
      <c r="A355">
        <f t="shared" si="14"/>
        <v>2020</v>
      </c>
      <c r="B355" s="2" t="str">
        <f t="shared" si="15"/>
        <v>Europe</v>
      </c>
      <c r="C355" s="9" t="s">
        <v>167</v>
      </c>
      <c r="D355" s="6">
        <v>20</v>
      </c>
      <c r="E355" s="6">
        <v>41.92</v>
      </c>
      <c r="F355" s="6">
        <v>76.97</v>
      </c>
      <c r="G355" s="6">
        <v>22.86</v>
      </c>
      <c r="H355" s="6">
        <v>50.39</v>
      </c>
      <c r="I355" s="6">
        <v>34.85</v>
      </c>
    </row>
    <row r="356" spans="1:9" ht="15.75" x14ac:dyDescent="0.25">
      <c r="A356">
        <f t="shared" si="14"/>
        <v>2020</v>
      </c>
      <c r="B356" s="2" t="str">
        <f t="shared" si="15"/>
        <v>Europe</v>
      </c>
      <c r="C356" s="9" t="s">
        <v>151</v>
      </c>
      <c r="D356" s="6">
        <v>16</v>
      </c>
      <c r="E356" s="6">
        <v>55.05</v>
      </c>
      <c r="F356" s="6">
        <v>68</v>
      </c>
      <c r="G356" s="6">
        <v>34.049999999999997</v>
      </c>
      <c r="H356" s="6">
        <v>60.35</v>
      </c>
      <c r="I356" s="6">
        <v>65.739999999999995</v>
      </c>
    </row>
    <row r="357" spans="1:9" ht="15.75" x14ac:dyDescent="0.25">
      <c r="A357">
        <f t="shared" si="14"/>
        <v>2020</v>
      </c>
      <c r="B357" s="2" t="str">
        <f t="shared" si="15"/>
        <v>Europe</v>
      </c>
      <c r="C357" s="9" t="s">
        <v>156</v>
      </c>
      <c r="D357" s="6">
        <v>12</v>
      </c>
      <c r="E357" s="6">
        <v>45.52</v>
      </c>
      <c r="F357" s="6">
        <v>61.1</v>
      </c>
      <c r="G357" s="6">
        <v>34.21</v>
      </c>
      <c r="H357" s="6">
        <v>48.88</v>
      </c>
      <c r="I357" s="6">
        <v>42.03</v>
      </c>
    </row>
    <row r="358" spans="1:9" ht="15.75" x14ac:dyDescent="0.25">
      <c r="A358">
        <f t="shared" si="14"/>
        <v>2020</v>
      </c>
      <c r="B358" s="2" t="str">
        <f t="shared" ref="B358:B378" si="16">B169</f>
        <v>Europe</v>
      </c>
      <c r="C358" s="9" t="s">
        <v>160</v>
      </c>
      <c r="D358" s="6">
        <v>18</v>
      </c>
      <c r="E358" s="6">
        <v>54.01</v>
      </c>
      <c r="F358" s="6">
        <v>56.06</v>
      </c>
      <c r="G358" s="6">
        <v>56.33</v>
      </c>
      <c r="H358" s="6">
        <v>49.58</v>
      </c>
      <c r="I358" s="6">
        <v>54.35</v>
      </c>
    </row>
    <row r="359" spans="1:9" ht="15.75" x14ac:dyDescent="0.25">
      <c r="A359">
        <f t="shared" si="14"/>
        <v>2020</v>
      </c>
      <c r="B359" s="2" t="str">
        <f t="shared" si="16"/>
        <v>Europe</v>
      </c>
      <c r="C359" s="9" t="s">
        <v>213</v>
      </c>
      <c r="D359" s="6">
        <v>29</v>
      </c>
      <c r="E359" s="6">
        <v>37.17</v>
      </c>
      <c r="F359" s="6">
        <v>65.33</v>
      </c>
      <c r="G359" s="6">
        <v>8.2899999999999991</v>
      </c>
      <c r="H359" s="6">
        <v>87.53</v>
      </c>
      <c r="I359" s="6">
        <v>40.229999999999997</v>
      </c>
    </row>
    <row r="360" spans="1:9" ht="15.75" x14ac:dyDescent="0.25">
      <c r="A360">
        <f t="shared" si="14"/>
        <v>2020</v>
      </c>
      <c r="B360" s="2" t="str">
        <f t="shared" si="16"/>
        <v>Europe</v>
      </c>
      <c r="C360" s="11" t="s">
        <v>170</v>
      </c>
      <c r="D360" s="13">
        <v>28</v>
      </c>
      <c r="E360" s="13">
        <v>40.909999999999997</v>
      </c>
      <c r="F360" s="13">
        <v>59.32</v>
      </c>
      <c r="G360" s="13">
        <v>26.83</v>
      </c>
      <c r="H360" s="13">
        <v>68.319999999999993</v>
      </c>
      <c r="I360" s="13">
        <v>25.75</v>
      </c>
    </row>
    <row r="361" spans="1:9" ht="15.75" x14ac:dyDescent="0.25">
      <c r="A361">
        <f t="shared" si="14"/>
        <v>2020</v>
      </c>
      <c r="B361" s="2" t="str">
        <f t="shared" si="16"/>
        <v>Europe</v>
      </c>
      <c r="C361" s="9" t="s">
        <v>212</v>
      </c>
      <c r="D361" s="6">
        <v>7</v>
      </c>
      <c r="E361" s="6">
        <v>58.58</v>
      </c>
      <c r="F361" s="6">
        <v>60.73</v>
      </c>
      <c r="G361" s="6">
        <v>36.770000000000003</v>
      </c>
      <c r="H361" s="6">
        <v>77.739999999999995</v>
      </c>
      <c r="I361" s="6">
        <v>67.849999999999994</v>
      </c>
    </row>
    <row r="362" spans="1:9" ht="15.75" x14ac:dyDescent="0.25">
      <c r="A362">
        <f t="shared" si="14"/>
        <v>2020</v>
      </c>
      <c r="B362" s="2" t="str">
        <f t="shared" si="16"/>
        <v>Europe</v>
      </c>
      <c r="C362" s="9" t="s">
        <v>162</v>
      </c>
      <c r="D362" s="6">
        <v>11</v>
      </c>
      <c r="E362" s="6">
        <v>51.34</v>
      </c>
      <c r="F362" s="6">
        <v>69.55</v>
      </c>
      <c r="G362" s="6">
        <v>35.93</v>
      </c>
      <c r="H362" s="6">
        <v>62.56</v>
      </c>
      <c r="I362" s="6">
        <v>44.44</v>
      </c>
    </row>
    <row r="363" spans="1:9" ht="15.75" x14ac:dyDescent="0.25">
      <c r="A363">
        <f t="shared" si="14"/>
        <v>2020</v>
      </c>
      <c r="B363" s="2" t="str">
        <f t="shared" si="16"/>
        <v>Europe</v>
      </c>
      <c r="C363" s="9" t="s">
        <v>155</v>
      </c>
      <c r="D363" s="6">
        <v>24</v>
      </c>
      <c r="E363" s="6">
        <v>45.32</v>
      </c>
      <c r="F363" s="6">
        <v>67.58</v>
      </c>
      <c r="G363" s="6">
        <v>22.12</v>
      </c>
      <c r="H363" s="6">
        <v>57.7</v>
      </c>
      <c r="I363" s="6">
        <v>48.92</v>
      </c>
    </row>
    <row r="364" spans="1:9" ht="15.75" x14ac:dyDescent="0.25">
      <c r="A364">
        <f t="shared" si="14"/>
        <v>2020</v>
      </c>
      <c r="B364" s="2" t="str">
        <f t="shared" si="16"/>
        <v>Europe</v>
      </c>
      <c r="C364" s="9" t="s">
        <v>147</v>
      </c>
      <c r="D364" s="6">
        <v>1</v>
      </c>
      <c r="E364" s="6">
        <v>59.53</v>
      </c>
      <c r="F364" s="6">
        <v>76.53</v>
      </c>
      <c r="G364" s="6">
        <v>37.799999999999997</v>
      </c>
      <c r="H364" s="6">
        <v>56.93</v>
      </c>
      <c r="I364" s="6">
        <v>76.25</v>
      </c>
    </row>
    <row r="365" spans="1:9" ht="15.75" x14ac:dyDescent="0.25">
      <c r="A365">
        <f t="shared" si="14"/>
        <v>2020</v>
      </c>
      <c r="B365" s="2" t="str">
        <f t="shared" si="16"/>
        <v>Europe</v>
      </c>
      <c r="C365" s="9" t="s">
        <v>173</v>
      </c>
      <c r="D365" s="6">
        <v>8</v>
      </c>
      <c r="E365" s="6">
        <v>48.66</v>
      </c>
      <c r="F365" s="6">
        <v>75.48</v>
      </c>
      <c r="G365" s="6">
        <v>30.75</v>
      </c>
      <c r="H365" s="6">
        <v>100</v>
      </c>
      <c r="I365" s="6">
        <v>24.14</v>
      </c>
    </row>
    <row r="366" spans="1:9" ht="15.75" x14ac:dyDescent="0.25">
      <c r="A366">
        <f t="shared" si="14"/>
        <v>2020</v>
      </c>
      <c r="B366" s="2" t="str">
        <f t="shared" si="16"/>
        <v>Europe</v>
      </c>
      <c r="C366" s="9" t="s">
        <v>169</v>
      </c>
      <c r="D366" s="6">
        <v>33</v>
      </c>
      <c r="E366" s="6">
        <v>35.340000000000003</v>
      </c>
      <c r="F366" s="6">
        <v>57.54</v>
      </c>
      <c r="G366" s="6">
        <v>10.48</v>
      </c>
      <c r="H366" s="6">
        <v>63.66</v>
      </c>
      <c r="I366" s="6">
        <v>40.630000000000003</v>
      </c>
    </row>
    <row r="367" spans="1:9" ht="15.75" x14ac:dyDescent="0.25">
      <c r="A367">
        <f t="shared" si="14"/>
        <v>2020</v>
      </c>
      <c r="B367" s="2" t="str">
        <f t="shared" si="16"/>
        <v>Europe</v>
      </c>
      <c r="C367" s="9" t="s">
        <v>165</v>
      </c>
      <c r="D367" s="6">
        <v>23</v>
      </c>
      <c r="E367" s="6">
        <v>40.36</v>
      </c>
      <c r="F367" s="6">
        <v>59.27</v>
      </c>
      <c r="G367" s="6">
        <v>42.67</v>
      </c>
      <c r="H367" s="6">
        <v>62.88</v>
      </c>
      <c r="I367" s="6">
        <v>16.68</v>
      </c>
    </row>
    <row r="368" spans="1:9" ht="15.75" x14ac:dyDescent="0.25">
      <c r="A368">
        <f>A367</f>
        <v>2020</v>
      </c>
      <c r="B368" s="2" t="str">
        <f t="shared" si="16"/>
        <v>Oceania</v>
      </c>
      <c r="C368" s="11" t="s">
        <v>185</v>
      </c>
      <c r="D368" s="13">
        <v>2</v>
      </c>
      <c r="E368" s="13">
        <v>28.17</v>
      </c>
      <c r="F368" s="13">
        <v>60.89</v>
      </c>
      <c r="G368" s="13">
        <v>8.26</v>
      </c>
      <c r="H368" s="13">
        <v>44.17</v>
      </c>
      <c r="I368" s="13">
        <v>47.42</v>
      </c>
    </row>
    <row r="369" spans="1:9" ht="15.75" x14ac:dyDescent="0.25">
      <c r="A369">
        <f t="shared" si="14"/>
        <v>2020</v>
      </c>
      <c r="B369" s="2" t="str">
        <f t="shared" si="16"/>
        <v>Oceania</v>
      </c>
      <c r="C369" s="9" t="s">
        <v>186</v>
      </c>
      <c r="D369" s="6">
        <v>0</v>
      </c>
      <c r="E369" s="6">
        <v>0</v>
      </c>
      <c r="F369" s="6">
        <v>0</v>
      </c>
      <c r="G369" s="6">
        <v>4.3899999999999997</v>
      </c>
      <c r="H369" s="6">
        <v>85.34</v>
      </c>
      <c r="I369" s="6">
        <v>0</v>
      </c>
    </row>
    <row r="370" spans="1:9" ht="15.75" x14ac:dyDescent="0.25">
      <c r="A370">
        <f t="shared" si="14"/>
        <v>2020</v>
      </c>
      <c r="B370" s="2" t="str">
        <f t="shared" si="16"/>
        <v>Oceania</v>
      </c>
      <c r="C370" s="9" t="s">
        <v>190</v>
      </c>
      <c r="D370" s="6">
        <v>0</v>
      </c>
      <c r="E370" s="6">
        <v>0</v>
      </c>
      <c r="F370" s="6">
        <v>0</v>
      </c>
      <c r="G370" s="6">
        <v>4.76</v>
      </c>
      <c r="H370" s="6">
        <v>0</v>
      </c>
      <c r="I370" s="6">
        <v>0</v>
      </c>
    </row>
    <row r="371" spans="1:9" ht="15.75" x14ac:dyDescent="0.25">
      <c r="A371">
        <f t="shared" si="14"/>
        <v>2020</v>
      </c>
      <c r="B371" s="2" t="str">
        <f t="shared" si="16"/>
        <v>Oceania</v>
      </c>
      <c r="C371" s="9" t="s">
        <v>189</v>
      </c>
      <c r="D371" s="6">
        <v>0</v>
      </c>
      <c r="E371" s="6">
        <v>0</v>
      </c>
      <c r="F371" s="6">
        <v>0</v>
      </c>
      <c r="G371" s="6">
        <v>4.2300000000000004</v>
      </c>
      <c r="H371" s="6">
        <v>0</v>
      </c>
      <c r="I371" s="6">
        <v>0</v>
      </c>
    </row>
    <row r="372" spans="1:9" ht="15.75" x14ac:dyDescent="0.25">
      <c r="A372">
        <f t="shared" ref="A372:A378" si="17">A371</f>
        <v>2020</v>
      </c>
      <c r="B372" s="2" t="str">
        <f t="shared" si="16"/>
        <v>Oceania</v>
      </c>
      <c r="C372" s="9" t="s">
        <v>191</v>
      </c>
      <c r="D372" s="6">
        <v>0</v>
      </c>
      <c r="E372" s="6">
        <v>0</v>
      </c>
      <c r="F372" s="6">
        <v>0</v>
      </c>
      <c r="G372" s="6">
        <v>2.5299999999999998</v>
      </c>
      <c r="H372" s="6">
        <v>0</v>
      </c>
      <c r="I372" s="6">
        <v>0</v>
      </c>
    </row>
    <row r="373" spans="1:9" ht="15.75" x14ac:dyDescent="0.25">
      <c r="A373">
        <f t="shared" si="17"/>
        <v>2020</v>
      </c>
      <c r="B373" s="2" t="str">
        <f t="shared" si="16"/>
        <v>Oceania</v>
      </c>
      <c r="C373" s="9" t="s">
        <v>184</v>
      </c>
      <c r="D373" s="6">
        <v>1</v>
      </c>
      <c r="E373" s="6">
        <v>27.98</v>
      </c>
      <c r="F373" s="6">
        <v>67.540000000000006</v>
      </c>
      <c r="G373" s="6">
        <v>8.2200000000000006</v>
      </c>
      <c r="H373" s="6">
        <v>47.42</v>
      </c>
      <c r="I373" s="6">
        <v>23.28</v>
      </c>
    </row>
    <row r="374" spans="1:9" ht="15.75" x14ac:dyDescent="0.25">
      <c r="A374">
        <f t="shared" si="17"/>
        <v>2020</v>
      </c>
      <c r="B374" s="2" t="str">
        <f t="shared" si="16"/>
        <v>Oceania</v>
      </c>
      <c r="C374" s="9" t="s">
        <v>187</v>
      </c>
      <c r="D374" s="6">
        <v>0</v>
      </c>
      <c r="E374" s="6">
        <v>0</v>
      </c>
      <c r="F374" s="6">
        <v>0</v>
      </c>
      <c r="G374" s="6">
        <v>1.6</v>
      </c>
      <c r="H374" s="6">
        <v>0</v>
      </c>
      <c r="I374" s="6">
        <v>0</v>
      </c>
    </row>
    <row r="375" spans="1:9" ht="15.75" x14ac:dyDescent="0.25">
      <c r="A375">
        <f t="shared" si="17"/>
        <v>2020</v>
      </c>
      <c r="B375" s="2" t="str">
        <f t="shared" si="16"/>
        <v>Oceania</v>
      </c>
      <c r="C375" s="9" t="s">
        <v>192</v>
      </c>
      <c r="D375" s="6">
        <v>0</v>
      </c>
      <c r="E375" s="6">
        <v>0</v>
      </c>
      <c r="F375" s="6">
        <v>0</v>
      </c>
      <c r="G375" s="6">
        <v>18.600000000000001</v>
      </c>
      <c r="H375" s="6">
        <v>0</v>
      </c>
      <c r="I375" s="6">
        <v>0</v>
      </c>
    </row>
    <row r="376" spans="1:9" ht="15.75" x14ac:dyDescent="0.25">
      <c r="A376">
        <f t="shared" si="17"/>
        <v>2020</v>
      </c>
      <c r="B376" s="2" t="str">
        <f t="shared" si="16"/>
        <v>Oceania</v>
      </c>
      <c r="C376" s="9" t="s">
        <v>193</v>
      </c>
      <c r="D376" s="6">
        <v>0</v>
      </c>
      <c r="E376" s="6">
        <v>0</v>
      </c>
      <c r="F376" s="6">
        <v>0</v>
      </c>
      <c r="G376" s="6">
        <v>1.4</v>
      </c>
      <c r="H376" s="6">
        <v>0</v>
      </c>
      <c r="I376" s="6">
        <v>0</v>
      </c>
    </row>
    <row r="377" spans="1:9" ht="15.75" x14ac:dyDescent="0.25">
      <c r="A377">
        <f t="shared" si="17"/>
        <v>2020</v>
      </c>
      <c r="B377" s="2" t="str">
        <f t="shared" si="16"/>
        <v>Oceania</v>
      </c>
      <c r="C377" s="9" t="s">
        <v>194</v>
      </c>
      <c r="D377" s="6">
        <v>0</v>
      </c>
      <c r="E377" s="6">
        <v>0</v>
      </c>
      <c r="F377" s="6">
        <v>0</v>
      </c>
      <c r="G377" s="6">
        <v>5.16</v>
      </c>
      <c r="H377" s="6">
        <v>1</v>
      </c>
      <c r="I377" s="6">
        <v>0</v>
      </c>
    </row>
    <row r="378" spans="1:9" ht="16.5" thickBot="1" x14ac:dyDescent="0.3">
      <c r="A378">
        <f t="shared" si="17"/>
        <v>2020</v>
      </c>
      <c r="B378" s="2" t="str">
        <f t="shared" si="16"/>
        <v>Oceania</v>
      </c>
      <c r="C378" s="10" t="s">
        <v>188</v>
      </c>
      <c r="D378" s="6">
        <v>0</v>
      </c>
      <c r="E378" s="6">
        <v>0</v>
      </c>
      <c r="F378" s="6">
        <v>85.25</v>
      </c>
      <c r="G378" s="6">
        <v>0</v>
      </c>
      <c r="H378" s="6">
        <v>0</v>
      </c>
      <c r="I378" s="6">
        <v>0</v>
      </c>
    </row>
  </sheetData>
  <mergeCells count="2">
    <mergeCell ref="C1:I1"/>
    <mergeCell ref="K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6"/>
  <sheetViews>
    <sheetView topLeftCell="A184" workbookViewId="0">
      <selection activeCell="I11" sqref="I11"/>
    </sheetView>
  </sheetViews>
  <sheetFormatPr defaultRowHeight="15.75" x14ac:dyDescent="0.25"/>
  <cols>
    <col min="1" max="7" width="28.7109375" style="21" customWidth="1"/>
    <col min="9" max="10" width="28.7109375" style="21" customWidth="1"/>
    <col min="11" max="16384" width="9.140625" style="21"/>
  </cols>
  <sheetData>
    <row r="1" spans="1:7" x14ac:dyDescent="0.25">
      <c r="A1" s="92" t="s">
        <v>235</v>
      </c>
      <c r="B1" s="93" t="s">
        <v>225</v>
      </c>
      <c r="C1" s="96" t="s">
        <v>226</v>
      </c>
      <c r="D1" s="96" t="s">
        <v>223</v>
      </c>
      <c r="E1" s="96" t="s">
        <v>224</v>
      </c>
      <c r="F1" s="96" t="s">
        <v>6</v>
      </c>
      <c r="G1" s="96" t="s">
        <v>234</v>
      </c>
    </row>
    <row r="2" spans="1:7" x14ac:dyDescent="0.25">
      <c r="A2" s="92"/>
      <c r="B2" s="94"/>
      <c r="C2" s="96"/>
      <c r="D2" s="96"/>
      <c r="E2" s="96"/>
      <c r="F2" s="96"/>
      <c r="G2" s="96"/>
    </row>
    <row r="3" spans="1:7" ht="15" customHeight="1" x14ac:dyDescent="0.25">
      <c r="A3" s="92"/>
      <c r="B3" s="95"/>
      <c r="C3" s="96"/>
      <c r="D3" s="96"/>
      <c r="E3" s="96"/>
      <c r="F3" s="96"/>
      <c r="G3" s="96"/>
    </row>
    <row r="4" spans="1:7" x14ac:dyDescent="0.25">
      <c r="A4" s="74" t="s">
        <v>0</v>
      </c>
      <c r="B4" s="72" t="s">
        <v>22</v>
      </c>
      <c r="C4" s="72">
        <v>80.5</v>
      </c>
      <c r="D4" s="72">
        <v>4.63</v>
      </c>
      <c r="E4" s="72">
        <v>0</v>
      </c>
      <c r="F4" s="72">
        <v>1</v>
      </c>
      <c r="G4" s="73">
        <v>70.86</v>
      </c>
    </row>
    <row r="5" spans="1:7" ht="29.25" customHeight="1" x14ac:dyDescent="0.25">
      <c r="A5" s="74" t="s">
        <v>0</v>
      </c>
      <c r="B5" s="72" t="s">
        <v>36</v>
      </c>
      <c r="C5" s="72">
        <v>12.47</v>
      </c>
      <c r="D5" s="72">
        <v>2.0299999999999998</v>
      </c>
      <c r="E5" s="72">
        <v>15.18</v>
      </c>
      <c r="F5" s="72">
        <v>0</v>
      </c>
      <c r="G5" s="73">
        <v>50.3</v>
      </c>
    </row>
    <row r="6" spans="1:7" x14ac:dyDescent="0.25">
      <c r="A6" s="74" t="s">
        <v>0</v>
      </c>
      <c r="B6" s="72" t="s">
        <v>41</v>
      </c>
      <c r="C6" s="72">
        <v>59.41</v>
      </c>
      <c r="D6" s="72">
        <v>4.8499999999999996</v>
      </c>
      <c r="E6" s="72">
        <v>0</v>
      </c>
      <c r="F6" s="72">
        <v>0</v>
      </c>
      <c r="G6" s="73">
        <v>49.87</v>
      </c>
    </row>
    <row r="7" spans="1:7" ht="29.25" customHeight="1" x14ac:dyDescent="0.25">
      <c r="A7" s="74" t="s">
        <v>0</v>
      </c>
      <c r="B7" s="72" t="s">
        <v>20</v>
      </c>
      <c r="C7" s="72">
        <v>79.64</v>
      </c>
      <c r="D7" s="72">
        <v>1.69</v>
      </c>
      <c r="E7" s="72">
        <v>13.63</v>
      </c>
      <c r="F7" s="72">
        <v>0</v>
      </c>
      <c r="G7" s="73">
        <v>61.92</v>
      </c>
    </row>
    <row r="8" spans="1:7" x14ac:dyDescent="0.25">
      <c r="A8" s="74" t="s">
        <v>0</v>
      </c>
      <c r="B8" s="72" t="s">
        <v>44</v>
      </c>
      <c r="C8" s="72">
        <v>56.4</v>
      </c>
      <c r="D8" s="72">
        <v>1.86</v>
      </c>
      <c r="E8" s="72">
        <v>0</v>
      </c>
      <c r="F8" s="72">
        <v>0</v>
      </c>
      <c r="G8" s="73">
        <v>53.51</v>
      </c>
    </row>
    <row r="9" spans="1:7" ht="29.25" customHeight="1" x14ac:dyDescent="0.25">
      <c r="A9" s="74" t="s">
        <v>0</v>
      </c>
      <c r="B9" s="72" t="s">
        <v>25</v>
      </c>
      <c r="C9" s="72">
        <v>35.99</v>
      </c>
      <c r="D9" s="72">
        <v>1.66</v>
      </c>
      <c r="E9" s="72">
        <v>4.97</v>
      </c>
      <c r="F9" s="72">
        <v>0</v>
      </c>
      <c r="G9" s="73">
        <v>51.8</v>
      </c>
    </row>
    <row r="10" spans="1:7" x14ac:dyDescent="0.25">
      <c r="A10" s="74" t="s">
        <v>0</v>
      </c>
      <c r="B10" s="72" t="s">
        <v>35</v>
      </c>
      <c r="C10" s="72">
        <v>78.12</v>
      </c>
      <c r="D10" s="72">
        <v>1</v>
      </c>
      <c r="E10" s="72">
        <v>46.8</v>
      </c>
      <c r="F10" s="72">
        <v>0</v>
      </c>
      <c r="G10" s="73">
        <v>68.14</v>
      </c>
    </row>
    <row r="11" spans="1:7" ht="29.25" customHeight="1" x14ac:dyDescent="0.25">
      <c r="A11" s="74" t="s">
        <v>0</v>
      </c>
      <c r="B11" s="72" t="s">
        <v>18</v>
      </c>
      <c r="C11" s="72">
        <v>55.37</v>
      </c>
      <c r="D11" s="72">
        <v>4.4000000000000004</v>
      </c>
      <c r="E11" s="72">
        <v>8.75</v>
      </c>
      <c r="F11" s="72">
        <v>0</v>
      </c>
      <c r="G11" s="73">
        <v>55.26</v>
      </c>
    </row>
    <row r="12" spans="1:7" x14ac:dyDescent="0.25">
      <c r="A12" s="74" t="s">
        <v>0</v>
      </c>
      <c r="B12" s="73" t="s">
        <v>220</v>
      </c>
      <c r="C12" s="72">
        <v>0</v>
      </c>
      <c r="D12" s="75">
        <v>1.68</v>
      </c>
      <c r="E12" s="72">
        <v>0</v>
      </c>
      <c r="F12" s="72">
        <v>0</v>
      </c>
      <c r="G12" s="73">
        <v>38.270000000000003</v>
      </c>
    </row>
    <row r="13" spans="1:7" x14ac:dyDescent="0.25">
      <c r="A13" s="74" t="s">
        <v>0</v>
      </c>
      <c r="B13" s="75" t="s">
        <v>30</v>
      </c>
      <c r="C13" s="75">
        <v>60.65</v>
      </c>
      <c r="D13" s="75">
        <v>1.23</v>
      </c>
      <c r="E13" s="72">
        <v>0</v>
      </c>
      <c r="F13" s="72">
        <v>0</v>
      </c>
      <c r="G13" s="75">
        <v>0</v>
      </c>
    </row>
    <row r="14" spans="1:7" x14ac:dyDescent="0.25">
      <c r="A14" s="74" t="s">
        <v>0</v>
      </c>
      <c r="B14" s="72" t="s">
        <v>199</v>
      </c>
      <c r="C14" s="72">
        <v>9.23</v>
      </c>
      <c r="D14" s="72">
        <v>6.7</v>
      </c>
      <c r="E14" s="72">
        <v>0</v>
      </c>
      <c r="F14" s="72">
        <v>0</v>
      </c>
      <c r="G14" s="73">
        <v>52.95</v>
      </c>
    </row>
    <row r="15" spans="1:7" ht="29.25" customHeight="1" x14ac:dyDescent="0.25">
      <c r="A15" s="74" t="s">
        <v>0</v>
      </c>
      <c r="B15" s="72" t="s">
        <v>196</v>
      </c>
      <c r="C15" s="72">
        <v>80.58</v>
      </c>
      <c r="D15" s="72">
        <v>3.25</v>
      </c>
      <c r="E15" s="72">
        <v>0</v>
      </c>
      <c r="F15" s="72">
        <v>0</v>
      </c>
      <c r="G15" s="73">
        <v>57.56</v>
      </c>
    </row>
    <row r="16" spans="1:7" x14ac:dyDescent="0.25">
      <c r="A16" s="74" t="s">
        <v>0</v>
      </c>
      <c r="B16" s="75" t="s">
        <v>31</v>
      </c>
      <c r="C16" s="75">
        <v>100</v>
      </c>
      <c r="D16" s="72">
        <v>0</v>
      </c>
      <c r="E16" s="72">
        <v>0</v>
      </c>
      <c r="F16" s="72">
        <v>0</v>
      </c>
      <c r="G16" s="73">
        <v>53.76</v>
      </c>
    </row>
    <row r="17" spans="1:7" x14ac:dyDescent="0.25">
      <c r="A17" s="74" t="s">
        <v>0</v>
      </c>
      <c r="B17" s="72" t="s">
        <v>198</v>
      </c>
      <c r="C17" s="72">
        <v>46.47</v>
      </c>
      <c r="D17" s="72">
        <v>0</v>
      </c>
      <c r="E17" s="72">
        <v>0</v>
      </c>
      <c r="F17" s="72">
        <v>0</v>
      </c>
      <c r="G17" s="73">
        <v>49.3</v>
      </c>
    </row>
    <row r="18" spans="1:7" x14ac:dyDescent="0.25">
      <c r="A18" s="74" t="s">
        <v>0</v>
      </c>
      <c r="B18" s="72" t="s">
        <v>7</v>
      </c>
      <c r="C18" s="72">
        <v>59.88</v>
      </c>
      <c r="D18" s="72">
        <v>14.13</v>
      </c>
      <c r="E18" s="72">
        <v>56.89</v>
      </c>
      <c r="F18" s="72">
        <v>51.71</v>
      </c>
      <c r="G18" s="73">
        <v>68.650000000000006</v>
      </c>
    </row>
    <row r="19" spans="1:7" ht="29.25" customHeight="1" x14ac:dyDescent="0.25">
      <c r="A19" s="74" t="s">
        <v>0</v>
      </c>
      <c r="B19" s="75" t="s">
        <v>54</v>
      </c>
      <c r="C19" s="72">
        <v>0</v>
      </c>
      <c r="D19" s="72">
        <v>0</v>
      </c>
      <c r="E19" s="75">
        <v>1</v>
      </c>
      <c r="F19" s="72">
        <v>0</v>
      </c>
      <c r="G19" s="75">
        <v>0</v>
      </c>
    </row>
    <row r="20" spans="1:7" ht="30" customHeight="1" x14ac:dyDescent="0.25">
      <c r="A20" s="74" t="s">
        <v>0</v>
      </c>
      <c r="B20" s="72" t="s">
        <v>39</v>
      </c>
      <c r="C20" s="72">
        <v>61.58</v>
      </c>
      <c r="D20" s="72">
        <v>2.27</v>
      </c>
      <c r="E20" s="72">
        <v>23.28</v>
      </c>
      <c r="F20" s="72">
        <v>0</v>
      </c>
      <c r="G20" s="73">
        <v>53.33</v>
      </c>
    </row>
    <row r="21" spans="1:7" ht="29.25" customHeight="1" x14ac:dyDescent="0.25">
      <c r="A21" s="74" t="s">
        <v>0</v>
      </c>
      <c r="B21" s="72" t="s">
        <v>13</v>
      </c>
      <c r="C21" s="72">
        <v>65.489999999999995</v>
      </c>
      <c r="D21" s="72">
        <v>5.21</v>
      </c>
      <c r="E21" s="72">
        <v>51.74</v>
      </c>
      <c r="F21" s="72">
        <v>0</v>
      </c>
      <c r="G21" s="73">
        <v>54.52</v>
      </c>
    </row>
    <row r="22" spans="1:7" x14ac:dyDescent="0.25">
      <c r="A22" s="74" t="s">
        <v>0</v>
      </c>
      <c r="B22" s="72" t="s">
        <v>195</v>
      </c>
      <c r="C22" s="72">
        <v>79.48</v>
      </c>
      <c r="D22" s="72">
        <v>0</v>
      </c>
      <c r="E22" s="72">
        <v>0</v>
      </c>
      <c r="F22" s="72">
        <v>0</v>
      </c>
      <c r="G22" s="73">
        <v>62.82</v>
      </c>
    </row>
    <row r="23" spans="1:7" ht="29.25" customHeight="1" x14ac:dyDescent="0.25">
      <c r="A23" s="74" t="s">
        <v>0</v>
      </c>
      <c r="B23" s="72" t="s">
        <v>52</v>
      </c>
      <c r="C23" s="72">
        <v>46.58</v>
      </c>
      <c r="D23" s="72">
        <v>2.52</v>
      </c>
      <c r="E23" s="72">
        <v>1.74</v>
      </c>
      <c r="F23" s="72">
        <v>0</v>
      </c>
      <c r="G23" s="73">
        <v>59.26</v>
      </c>
    </row>
    <row r="24" spans="1:7" x14ac:dyDescent="0.25">
      <c r="A24" s="74" t="s">
        <v>0</v>
      </c>
      <c r="B24" s="72" t="s">
        <v>14</v>
      </c>
      <c r="C24" s="72">
        <v>45.92</v>
      </c>
      <c r="D24" s="72">
        <v>4.99</v>
      </c>
      <c r="E24" s="72">
        <v>7.58</v>
      </c>
      <c r="F24" s="72">
        <v>0</v>
      </c>
      <c r="G24" s="73">
        <v>62.49</v>
      </c>
    </row>
    <row r="25" spans="1:7" ht="43.5" customHeight="1" x14ac:dyDescent="0.25">
      <c r="A25" s="74" t="s">
        <v>0</v>
      </c>
      <c r="B25" s="72" t="s">
        <v>47</v>
      </c>
      <c r="C25" s="72">
        <v>43.86</v>
      </c>
      <c r="D25" s="72">
        <v>3.18</v>
      </c>
      <c r="E25" s="72">
        <v>0</v>
      </c>
      <c r="F25" s="72">
        <v>0</v>
      </c>
      <c r="G25" s="73">
        <v>50.96</v>
      </c>
    </row>
    <row r="26" spans="1:7" x14ac:dyDescent="0.25">
      <c r="A26" s="74" t="s">
        <v>0</v>
      </c>
      <c r="B26" s="72" t="s">
        <v>34</v>
      </c>
      <c r="C26" s="72">
        <v>53.16</v>
      </c>
      <c r="D26" s="72">
        <v>0</v>
      </c>
      <c r="E26" s="72">
        <v>0</v>
      </c>
      <c r="F26" s="72">
        <v>0</v>
      </c>
      <c r="G26" s="75">
        <v>0</v>
      </c>
    </row>
    <row r="27" spans="1:7" x14ac:dyDescent="0.25">
      <c r="A27" s="74" t="s">
        <v>0</v>
      </c>
      <c r="B27" s="72" t="s">
        <v>28</v>
      </c>
      <c r="C27" s="72">
        <v>50.57</v>
      </c>
      <c r="D27" s="72">
        <v>8.24</v>
      </c>
      <c r="E27" s="72">
        <v>26.99</v>
      </c>
      <c r="F27" s="72">
        <v>1</v>
      </c>
      <c r="G27" s="73">
        <v>60.6</v>
      </c>
    </row>
    <row r="28" spans="1:7" x14ac:dyDescent="0.25">
      <c r="A28" s="74" t="s">
        <v>0</v>
      </c>
      <c r="B28" s="72" t="s">
        <v>29</v>
      </c>
      <c r="C28" s="72">
        <v>63.61</v>
      </c>
      <c r="D28" s="72">
        <v>6.44</v>
      </c>
      <c r="E28" s="72">
        <v>1.37</v>
      </c>
      <c r="F28" s="72">
        <v>0</v>
      </c>
      <c r="G28" s="73">
        <v>54.59</v>
      </c>
    </row>
    <row r="29" spans="1:7" x14ac:dyDescent="0.25">
      <c r="A29" s="74" t="s">
        <v>0</v>
      </c>
      <c r="B29" s="75" t="s">
        <v>53</v>
      </c>
      <c r="C29" s="75">
        <v>1</v>
      </c>
      <c r="D29" s="72">
        <v>0</v>
      </c>
      <c r="E29" s="72">
        <v>0</v>
      </c>
      <c r="F29" s="72">
        <v>0</v>
      </c>
      <c r="G29" s="73">
        <v>48.65</v>
      </c>
    </row>
    <row r="30" spans="1:7" x14ac:dyDescent="0.25">
      <c r="A30" s="74" t="s">
        <v>0</v>
      </c>
      <c r="B30" s="72" t="s">
        <v>16</v>
      </c>
      <c r="C30" s="72">
        <v>61.49</v>
      </c>
      <c r="D30" s="72">
        <v>3.1</v>
      </c>
      <c r="E30" s="72">
        <v>19.54</v>
      </c>
      <c r="F30" s="72">
        <v>0</v>
      </c>
      <c r="G30" s="73">
        <v>49.01</v>
      </c>
    </row>
    <row r="31" spans="1:7" x14ac:dyDescent="0.25">
      <c r="A31" s="74" t="s">
        <v>0</v>
      </c>
      <c r="B31" s="72" t="s">
        <v>21</v>
      </c>
      <c r="C31" s="72">
        <v>48.36</v>
      </c>
      <c r="D31" s="72">
        <v>2.74</v>
      </c>
      <c r="E31" s="72">
        <v>23.65</v>
      </c>
      <c r="F31" s="72">
        <v>1</v>
      </c>
      <c r="G31" s="73">
        <v>51.37</v>
      </c>
    </row>
    <row r="32" spans="1:7" x14ac:dyDescent="0.25">
      <c r="A32" s="74" t="s">
        <v>0</v>
      </c>
      <c r="B32" s="75" t="s">
        <v>43</v>
      </c>
      <c r="C32" s="75">
        <v>58.62</v>
      </c>
      <c r="D32" s="75">
        <v>2.59</v>
      </c>
      <c r="E32" s="72">
        <v>0</v>
      </c>
      <c r="F32" s="72">
        <v>0</v>
      </c>
      <c r="G32" s="73">
        <v>52.16</v>
      </c>
    </row>
    <row r="33" spans="1:7" ht="29.25" customHeight="1" x14ac:dyDescent="0.25">
      <c r="A33" s="74" t="s">
        <v>0</v>
      </c>
      <c r="B33" s="75" t="s">
        <v>45</v>
      </c>
      <c r="C33" s="75">
        <v>72.959999999999994</v>
      </c>
      <c r="D33" s="75">
        <v>1.03</v>
      </c>
      <c r="E33" s="72">
        <v>0</v>
      </c>
      <c r="F33" s="72">
        <v>0</v>
      </c>
      <c r="G33" s="73">
        <v>55.51</v>
      </c>
    </row>
    <row r="34" spans="1:7" x14ac:dyDescent="0.25">
      <c r="A34" s="74" t="s">
        <v>0</v>
      </c>
      <c r="B34" s="72" t="s">
        <v>19</v>
      </c>
      <c r="C34" s="72">
        <v>59.28</v>
      </c>
      <c r="D34" s="72">
        <v>3.99</v>
      </c>
      <c r="E34" s="72">
        <v>9.24</v>
      </c>
      <c r="F34" s="72">
        <v>0</v>
      </c>
      <c r="G34" s="73">
        <v>66.709999999999994</v>
      </c>
    </row>
    <row r="35" spans="1:7" ht="43.5" customHeight="1" x14ac:dyDescent="0.25">
      <c r="A35" s="74" t="s">
        <v>0</v>
      </c>
      <c r="B35" s="72" t="s">
        <v>11</v>
      </c>
      <c r="C35" s="72">
        <v>78.680000000000007</v>
      </c>
      <c r="D35" s="72">
        <v>7.23</v>
      </c>
      <c r="E35" s="72">
        <v>17.559999999999999</v>
      </c>
      <c r="F35" s="72">
        <v>48.23</v>
      </c>
      <c r="G35" s="73">
        <v>70.53</v>
      </c>
    </row>
    <row r="36" spans="1:7" x14ac:dyDescent="0.25">
      <c r="A36" s="74" t="s">
        <v>0</v>
      </c>
      <c r="B36" s="72" t="s">
        <v>46</v>
      </c>
      <c r="C36" s="72">
        <v>61.64</v>
      </c>
      <c r="D36" s="72">
        <v>1.75</v>
      </c>
      <c r="E36" s="72">
        <v>0</v>
      </c>
      <c r="F36" s="72">
        <v>0</v>
      </c>
      <c r="G36" s="73">
        <v>51.05</v>
      </c>
    </row>
    <row r="37" spans="1:7" x14ac:dyDescent="0.25">
      <c r="A37" s="74" t="s">
        <v>0</v>
      </c>
      <c r="B37" s="72" t="s">
        <v>40</v>
      </c>
      <c r="C37" s="72">
        <v>55.77</v>
      </c>
      <c r="D37" s="72">
        <v>5.26</v>
      </c>
      <c r="E37" s="72">
        <v>0</v>
      </c>
      <c r="F37" s="72">
        <v>0</v>
      </c>
      <c r="G37" s="73">
        <v>61.77</v>
      </c>
    </row>
    <row r="38" spans="1:7" ht="43.5" customHeight="1" x14ac:dyDescent="0.25">
      <c r="A38" s="74" t="s">
        <v>0</v>
      </c>
      <c r="B38" s="72" t="s">
        <v>38</v>
      </c>
      <c r="C38" s="72">
        <v>64.19</v>
      </c>
      <c r="D38" s="72">
        <v>1.76</v>
      </c>
      <c r="E38" s="72">
        <v>1</v>
      </c>
      <c r="F38" s="72">
        <v>0</v>
      </c>
      <c r="G38" s="73">
        <v>49.53</v>
      </c>
    </row>
    <row r="39" spans="1:7" x14ac:dyDescent="0.25">
      <c r="A39" s="74" t="s">
        <v>0</v>
      </c>
      <c r="B39" s="72" t="s">
        <v>27</v>
      </c>
      <c r="C39" s="72">
        <v>55.79</v>
      </c>
      <c r="D39" s="72">
        <v>1.31</v>
      </c>
      <c r="E39" s="72">
        <v>1</v>
      </c>
      <c r="F39" s="72">
        <v>0</v>
      </c>
      <c r="G39" s="73">
        <v>48.93</v>
      </c>
    </row>
    <row r="40" spans="1:7" x14ac:dyDescent="0.25">
      <c r="A40" s="74" t="s">
        <v>0</v>
      </c>
      <c r="B40" s="72" t="s">
        <v>42</v>
      </c>
      <c r="C40" s="72">
        <v>52.43</v>
      </c>
      <c r="D40" s="72">
        <v>2.46</v>
      </c>
      <c r="E40" s="72">
        <v>0</v>
      </c>
      <c r="F40" s="72">
        <v>0</v>
      </c>
      <c r="G40" s="73">
        <v>57.58</v>
      </c>
    </row>
    <row r="41" spans="1:7" x14ac:dyDescent="0.25">
      <c r="A41" s="74" t="s">
        <v>0</v>
      </c>
      <c r="B41" s="72" t="s">
        <v>197</v>
      </c>
      <c r="C41" s="72">
        <v>0</v>
      </c>
      <c r="D41" s="72">
        <v>10.220000000000001</v>
      </c>
      <c r="E41" s="72">
        <v>0</v>
      </c>
      <c r="F41" s="72">
        <v>0</v>
      </c>
      <c r="G41" s="73">
        <v>58.79</v>
      </c>
    </row>
    <row r="42" spans="1:7" ht="29.25" customHeight="1" x14ac:dyDescent="0.25">
      <c r="A42" s="74" t="s">
        <v>0</v>
      </c>
      <c r="B42" s="72" t="s">
        <v>15</v>
      </c>
      <c r="C42" s="72">
        <v>70.33</v>
      </c>
      <c r="D42" s="72">
        <v>3.74</v>
      </c>
      <c r="E42" s="72">
        <v>24.27</v>
      </c>
      <c r="F42" s="72">
        <v>0</v>
      </c>
      <c r="G42" s="73">
        <v>58.43</v>
      </c>
    </row>
    <row r="43" spans="1:7" x14ac:dyDescent="0.25">
      <c r="A43" s="74" t="s">
        <v>0</v>
      </c>
      <c r="B43" s="72" t="s">
        <v>50</v>
      </c>
      <c r="C43" s="72">
        <v>0</v>
      </c>
      <c r="D43" s="72">
        <v>1.88</v>
      </c>
      <c r="E43" s="72">
        <v>0</v>
      </c>
      <c r="F43" s="72">
        <v>0</v>
      </c>
      <c r="G43" s="75"/>
    </row>
    <row r="44" spans="1:7" x14ac:dyDescent="0.25">
      <c r="A44" s="74" t="s">
        <v>0</v>
      </c>
      <c r="B44" s="75" t="s">
        <v>48</v>
      </c>
      <c r="C44" s="75">
        <v>32.020000000000003</v>
      </c>
      <c r="D44" s="75">
        <v>5.42</v>
      </c>
      <c r="E44" s="72">
        <v>0</v>
      </c>
      <c r="F44" s="72">
        <v>0</v>
      </c>
      <c r="G44" s="73">
        <v>51.69</v>
      </c>
    </row>
    <row r="45" spans="1:7" x14ac:dyDescent="0.25">
      <c r="A45" s="74" t="s">
        <v>0</v>
      </c>
      <c r="B45" s="75" t="s">
        <v>221</v>
      </c>
      <c r="C45" s="72">
        <v>0</v>
      </c>
      <c r="D45" s="72">
        <v>0</v>
      </c>
      <c r="E45" s="72">
        <v>0</v>
      </c>
      <c r="F45" s="72">
        <v>0</v>
      </c>
      <c r="G45" s="73">
        <v>45.61</v>
      </c>
    </row>
    <row r="46" spans="1:7" x14ac:dyDescent="0.25">
      <c r="A46" s="74" t="s">
        <v>0</v>
      </c>
      <c r="B46" s="72" t="s">
        <v>17</v>
      </c>
      <c r="C46" s="72">
        <v>55.08</v>
      </c>
      <c r="D46" s="72">
        <v>42.34</v>
      </c>
      <c r="E46" s="72">
        <v>27.53</v>
      </c>
      <c r="F46" s="72">
        <v>24.6</v>
      </c>
      <c r="G46" s="73">
        <v>63.74</v>
      </c>
    </row>
    <row r="47" spans="1:7" x14ac:dyDescent="0.25">
      <c r="A47" s="74" t="s">
        <v>0</v>
      </c>
      <c r="B47" s="75" t="s">
        <v>219</v>
      </c>
      <c r="C47" s="75">
        <v>44.97</v>
      </c>
      <c r="D47" s="72">
        <v>0</v>
      </c>
      <c r="E47" s="72">
        <v>0</v>
      </c>
      <c r="F47" s="72">
        <v>0</v>
      </c>
      <c r="G47" s="73">
        <v>38.9</v>
      </c>
    </row>
    <row r="48" spans="1:7" ht="29.25" customHeight="1" x14ac:dyDescent="0.25">
      <c r="A48" s="74" t="s">
        <v>0</v>
      </c>
      <c r="B48" s="75" t="s">
        <v>26</v>
      </c>
      <c r="C48" s="75">
        <v>48.52</v>
      </c>
      <c r="D48" s="75">
        <v>1.03</v>
      </c>
      <c r="E48" s="72">
        <v>0</v>
      </c>
      <c r="F48" s="72">
        <v>0</v>
      </c>
      <c r="G48" s="73">
        <v>49.48</v>
      </c>
    </row>
    <row r="49" spans="1:7" x14ac:dyDescent="0.25">
      <c r="A49" s="74" t="s">
        <v>0</v>
      </c>
      <c r="B49" s="75" t="s">
        <v>8</v>
      </c>
      <c r="C49" s="75">
        <v>75.22</v>
      </c>
      <c r="D49" s="75">
        <v>27.06</v>
      </c>
      <c r="E49" s="75">
        <v>52.75</v>
      </c>
      <c r="F49" s="75">
        <v>0</v>
      </c>
      <c r="G49" s="73">
        <v>56.43</v>
      </c>
    </row>
    <row r="50" spans="1:7" ht="29.25" customHeight="1" x14ac:dyDescent="0.25">
      <c r="A50" s="74" t="s">
        <v>0</v>
      </c>
      <c r="B50" s="72" t="s">
        <v>37</v>
      </c>
      <c r="C50" s="72">
        <v>57</v>
      </c>
      <c r="D50" s="72">
        <v>17.510000000000002</v>
      </c>
      <c r="E50" s="72">
        <v>0</v>
      </c>
      <c r="F50" s="72">
        <v>0</v>
      </c>
      <c r="G50" s="73">
        <v>53.23</v>
      </c>
    </row>
    <row r="51" spans="1:7" x14ac:dyDescent="0.25">
      <c r="A51" s="74" t="s">
        <v>0</v>
      </c>
      <c r="B51" s="72" t="s">
        <v>10</v>
      </c>
      <c r="C51" s="72">
        <v>46.04</v>
      </c>
      <c r="D51" s="72">
        <v>37.04</v>
      </c>
      <c r="E51" s="72">
        <v>50.09</v>
      </c>
      <c r="F51" s="72">
        <v>53.17</v>
      </c>
      <c r="G51" s="73">
        <v>71.44</v>
      </c>
    </row>
    <row r="52" spans="1:7" x14ac:dyDescent="0.25">
      <c r="A52" s="74" t="s">
        <v>0</v>
      </c>
      <c r="B52" s="72" t="s">
        <v>12</v>
      </c>
      <c r="C52" s="72">
        <v>49.42</v>
      </c>
      <c r="D52" s="72">
        <v>3.84</v>
      </c>
      <c r="E52" s="72">
        <v>70.099999999999994</v>
      </c>
      <c r="F52" s="72">
        <v>0</v>
      </c>
      <c r="G52" s="73">
        <v>53.46</v>
      </c>
    </row>
    <row r="53" spans="1:7" x14ac:dyDescent="0.25">
      <c r="A53" s="74" t="s">
        <v>0</v>
      </c>
      <c r="B53" s="72" t="s">
        <v>23</v>
      </c>
      <c r="C53" s="72">
        <v>79.37</v>
      </c>
      <c r="D53" s="72">
        <v>6.8</v>
      </c>
      <c r="E53" s="72">
        <v>0</v>
      </c>
      <c r="F53" s="72">
        <v>1</v>
      </c>
      <c r="G53" s="73">
        <v>53.39</v>
      </c>
    </row>
    <row r="54" spans="1:7" ht="29.25" customHeight="1" x14ac:dyDescent="0.25">
      <c r="A54" s="74" t="s">
        <v>0</v>
      </c>
      <c r="B54" s="72" t="s">
        <v>24</v>
      </c>
      <c r="C54" s="72">
        <v>37.26</v>
      </c>
      <c r="D54" s="72">
        <v>1.99</v>
      </c>
      <c r="E54" s="72">
        <v>0</v>
      </c>
      <c r="F54" s="72">
        <v>1</v>
      </c>
      <c r="G54" s="73">
        <v>58.66</v>
      </c>
    </row>
    <row r="55" spans="1:7" x14ac:dyDescent="0.25">
      <c r="A55" s="80" t="str">
        <f>A54</f>
        <v>Africa</v>
      </c>
      <c r="B55" s="78" t="s">
        <v>236</v>
      </c>
      <c r="C55" s="79">
        <f>CORREL(C4:C54,$G$4:$G$54)</f>
        <v>0.32606557332243186</v>
      </c>
      <c r="D55" s="79">
        <f t="shared" ref="D55:F55" si="0">CORREL(D4:D54,$G$4:$G$54)</f>
        <v>0.32779419175720309</v>
      </c>
      <c r="E55" s="79">
        <f t="shared" si="0"/>
        <v>0.31006952727466902</v>
      </c>
      <c r="F55" s="79">
        <f t="shared" si="0"/>
        <v>0.3249176211838487</v>
      </c>
      <c r="G55" s="79">
        <f>SUM(C55:F55)</f>
        <v>1.2888469135381526</v>
      </c>
    </row>
    <row r="56" spans="1:7" ht="29.25" customHeight="1" x14ac:dyDescent="0.25">
      <c r="A56" s="81" t="str">
        <f>A54</f>
        <v>Africa</v>
      </c>
      <c r="B56" s="78" t="s">
        <v>237</v>
      </c>
      <c r="C56" s="79">
        <f>C55/1.29</f>
        <v>0.25276401032746654</v>
      </c>
      <c r="D56" s="79">
        <f t="shared" ref="D56:F56" si="1">D55/1.29</f>
        <v>0.25410402461798687</v>
      </c>
      <c r="E56" s="79">
        <f t="shared" si="1"/>
        <v>0.24036397463152637</v>
      </c>
      <c r="F56" s="79">
        <f t="shared" si="1"/>
        <v>0.25187412494871991</v>
      </c>
      <c r="G56" s="79" t="s">
        <v>9</v>
      </c>
    </row>
    <row r="57" spans="1:7" x14ac:dyDescent="0.25">
      <c r="A57" s="74" t="s">
        <v>2</v>
      </c>
      <c r="B57" s="72" t="s">
        <v>131</v>
      </c>
      <c r="C57" s="72">
        <v>62.01</v>
      </c>
      <c r="D57" s="72">
        <v>3.6</v>
      </c>
      <c r="E57" s="72">
        <v>1</v>
      </c>
      <c r="F57" s="72">
        <v>0</v>
      </c>
      <c r="G57" s="73">
        <v>53.93</v>
      </c>
    </row>
    <row r="58" spans="1:7" x14ac:dyDescent="0.25">
      <c r="A58" s="74" t="s">
        <v>2</v>
      </c>
      <c r="B58" s="72" t="s">
        <v>120</v>
      </c>
      <c r="C58" s="72">
        <v>50.85</v>
      </c>
      <c r="D58" s="72">
        <v>5.73</v>
      </c>
      <c r="E58" s="72">
        <v>38.340000000000003</v>
      </c>
      <c r="F58" s="72">
        <v>1</v>
      </c>
      <c r="G58" s="73">
        <v>71.790000000000006</v>
      </c>
    </row>
    <row r="59" spans="1:7" x14ac:dyDescent="0.25">
      <c r="A59" s="74" t="s">
        <v>2</v>
      </c>
      <c r="B59" s="72" t="s">
        <v>105</v>
      </c>
      <c r="C59" s="72">
        <v>63.13</v>
      </c>
      <c r="D59" s="72">
        <v>2.0499999999999998</v>
      </c>
      <c r="E59" s="72">
        <v>73.459999999999994</v>
      </c>
      <c r="F59" s="72">
        <v>0</v>
      </c>
      <c r="G59" s="73">
        <v>72.41</v>
      </c>
    </row>
    <row r="60" spans="1:7" x14ac:dyDescent="0.25">
      <c r="A60" s="74" t="s">
        <v>2</v>
      </c>
      <c r="B60" s="72" t="s">
        <v>129</v>
      </c>
      <c r="C60" s="72">
        <v>78.959999999999994</v>
      </c>
      <c r="D60" s="72">
        <v>6.53</v>
      </c>
      <c r="E60" s="72">
        <v>0</v>
      </c>
      <c r="F60" s="72">
        <v>0</v>
      </c>
      <c r="G60" s="73">
        <v>66.06</v>
      </c>
    </row>
    <row r="61" spans="1:7" x14ac:dyDescent="0.25">
      <c r="A61" s="74" t="s">
        <v>2</v>
      </c>
      <c r="B61" s="72" t="s">
        <v>130</v>
      </c>
      <c r="C61" s="72">
        <v>81.97</v>
      </c>
      <c r="D61" s="72">
        <v>2.2999999999999998</v>
      </c>
      <c r="E61" s="72">
        <v>13.79</v>
      </c>
      <c r="F61" s="72">
        <v>0</v>
      </c>
      <c r="G61" s="73">
        <v>63.45</v>
      </c>
    </row>
    <row r="62" spans="1:7" ht="29.25" customHeight="1" x14ac:dyDescent="0.25">
      <c r="A62" s="74" t="s">
        <v>2</v>
      </c>
      <c r="B62" s="72" t="s">
        <v>127</v>
      </c>
      <c r="C62" s="72">
        <v>75.28</v>
      </c>
      <c r="D62" s="72">
        <v>0</v>
      </c>
      <c r="E62" s="72">
        <v>0</v>
      </c>
      <c r="F62" s="72">
        <v>0</v>
      </c>
      <c r="G62" s="73">
        <v>69.98</v>
      </c>
    </row>
    <row r="63" spans="1:7" x14ac:dyDescent="0.25">
      <c r="A63" s="74" t="s">
        <v>2</v>
      </c>
      <c r="B63" s="72" t="s">
        <v>97</v>
      </c>
      <c r="C63" s="72">
        <v>91.15</v>
      </c>
      <c r="D63" s="72">
        <v>5.88</v>
      </c>
      <c r="E63" s="72">
        <v>35.47</v>
      </c>
      <c r="F63" s="72">
        <v>0</v>
      </c>
      <c r="G63" s="73">
        <v>68.27</v>
      </c>
    </row>
    <row r="64" spans="1:7" ht="29.25" customHeight="1" x14ac:dyDescent="0.25">
      <c r="A64" s="74" t="s">
        <v>2</v>
      </c>
      <c r="B64" s="72" t="s">
        <v>123</v>
      </c>
      <c r="C64" s="72">
        <v>67.55</v>
      </c>
      <c r="D64" s="72">
        <v>2.86</v>
      </c>
      <c r="E64" s="72">
        <v>1.06</v>
      </c>
      <c r="F64" s="72">
        <v>0</v>
      </c>
      <c r="G64" s="73">
        <v>64.540000000000006</v>
      </c>
    </row>
    <row r="65" spans="1:7" x14ac:dyDescent="0.25">
      <c r="A65" s="74" t="s">
        <v>2</v>
      </c>
      <c r="B65" s="72" t="s">
        <v>93</v>
      </c>
      <c r="C65" s="72">
        <v>80.38</v>
      </c>
      <c r="D65" s="72">
        <v>31.26</v>
      </c>
      <c r="E65" s="72">
        <v>48.44</v>
      </c>
      <c r="F65" s="72">
        <v>45.73</v>
      </c>
      <c r="G65" s="73">
        <v>72.06</v>
      </c>
    </row>
    <row r="66" spans="1:7" x14ac:dyDescent="0.25">
      <c r="A66" s="74" t="s">
        <v>2</v>
      </c>
      <c r="B66" s="72" t="s">
        <v>115</v>
      </c>
      <c r="C66" s="72">
        <v>65.22</v>
      </c>
      <c r="D66" s="72">
        <v>10.71</v>
      </c>
      <c r="E66" s="72">
        <v>25.91</v>
      </c>
      <c r="F66" s="72">
        <v>1</v>
      </c>
      <c r="G66" s="73">
        <v>74.87</v>
      </c>
    </row>
    <row r="67" spans="1:7" x14ac:dyDescent="0.25">
      <c r="A67" s="74" t="s">
        <v>2</v>
      </c>
      <c r="B67" s="72" t="s">
        <v>100</v>
      </c>
      <c r="C67" s="72">
        <v>66.88</v>
      </c>
      <c r="D67" s="72">
        <v>22.77</v>
      </c>
      <c r="E67" s="72">
        <v>29.17</v>
      </c>
      <c r="F67" s="72">
        <v>40.83</v>
      </c>
      <c r="G67" s="73">
        <v>72.23</v>
      </c>
    </row>
    <row r="68" spans="1:7" x14ac:dyDescent="0.25">
      <c r="A68" s="74" t="s">
        <v>2</v>
      </c>
      <c r="B68" s="72" t="s">
        <v>207</v>
      </c>
      <c r="C68" s="72">
        <v>0</v>
      </c>
      <c r="D68" s="72">
        <v>15.23</v>
      </c>
      <c r="E68" s="72">
        <v>35.67</v>
      </c>
      <c r="F68" s="72">
        <v>17.13</v>
      </c>
      <c r="G68" s="75">
        <v>0</v>
      </c>
    </row>
    <row r="69" spans="1:7" x14ac:dyDescent="0.25">
      <c r="A69" s="74" t="s">
        <v>2</v>
      </c>
      <c r="B69" s="72" t="s">
        <v>99</v>
      </c>
      <c r="C69" s="72">
        <v>76.33</v>
      </c>
      <c r="D69" s="72">
        <v>20.74</v>
      </c>
      <c r="E69" s="72">
        <v>49.72</v>
      </c>
      <c r="F69" s="72">
        <v>10.85</v>
      </c>
      <c r="G69" s="73">
        <v>60.07</v>
      </c>
    </row>
    <row r="70" spans="1:7" ht="29.25" customHeight="1" x14ac:dyDescent="0.25">
      <c r="A70" s="74" t="s">
        <v>2</v>
      </c>
      <c r="B70" s="72" t="s">
        <v>119</v>
      </c>
      <c r="C70" s="72">
        <v>70.77</v>
      </c>
      <c r="D70" s="72">
        <v>9.6300000000000008</v>
      </c>
      <c r="E70" s="72">
        <v>25.8</v>
      </c>
      <c r="F70" s="72">
        <v>1</v>
      </c>
      <c r="G70" s="73">
        <v>66.34</v>
      </c>
    </row>
    <row r="71" spans="1:7" x14ac:dyDescent="0.25">
      <c r="A71" s="74" t="s">
        <v>2</v>
      </c>
      <c r="B71" s="72" t="s">
        <v>128</v>
      </c>
      <c r="C71" s="72">
        <v>0</v>
      </c>
      <c r="D71" s="72">
        <v>5.98</v>
      </c>
      <c r="E71" s="72">
        <v>65.88</v>
      </c>
      <c r="F71" s="72">
        <v>0</v>
      </c>
      <c r="G71" s="73">
        <v>70.010000000000005</v>
      </c>
    </row>
    <row r="72" spans="1:7" ht="29.25" customHeight="1" x14ac:dyDescent="0.25">
      <c r="A72" s="74" t="s">
        <v>2</v>
      </c>
      <c r="B72" s="72" t="s">
        <v>125</v>
      </c>
      <c r="C72" s="72">
        <v>52.43</v>
      </c>
      <c r="D72" s="72">
        <v>0</v>
      </c>
      <c r="E72" s="72">
        <v>1</v>
      </c>
      <c r="F72" s="72">
        <v>0</v>
      </c>
      <c r="G72" s="73">
        <v>63.82</v>
      </c>
    </row>
    <row r="73" spans="1:7" x14ac:dyDescent="0.25">
      <c r="A73" s="74" t="s">
        <v>2</v>
      </c>
      <c r="B73" s="72" t="s">
        <v>108</v>
      </c>
      <c r="C73" s="72">
        <v>73.98</v>
      </c>
      <c r="D73" s="72">
        <v>38.03</v>
      </c>
      <c r="E73" s="72">
        <v>17.3</v>
      </c>
      <c r="F73" s="72">
        <v>18.43</v>
      </c>
      <c r="G73" s="73">
        <v>75.040000000000006</v>
      </c>
    </row>
    <row r="74" spans="1:7" x14ac:dyDescent="0.25">
      <c r="A74" s="74" t="s">
        <v>2</v>
      </c>
      <c r="B74" s="72" t="s">
        <v>102</v>
      </c>
      <c r="C74" s="72">
        <v>64.25</v>
      </c>
      <c r="D74" s="72">
        <v>53.05</v>
      </c>
      <c r="E74" s="72">
        <v>46.15</v>
      </c>
      <c r="F74" s="72">
        <v>25.78</v>
      </c>
      <c r="G74" s="73">
        <v>79.849999999999994</v>
      </c>
    </row>
    <row r="75" spans="1:7" x14ac:dyDescent="0.25">
      <c r="A75" s="74" t="s">
        <v>2</v>
      </c>
      <c r="B75" s="72" t="s">
        <v>116</v>
      </c>
      <c r="C75" s="72">
        <v>59.57</v>
      </c>
      <c r="D75" s="72">
        <v>11.92</v>
      </c>
      <c r="E75" s="72">
        <v>40.74</v>
      </c>
      <c r="F75" s="72">
        <v>1</v>
      </c>
      <c r="G75" s="73">
        <v>70.14</v>
      </c>
    </row>
    <row r="76" spans="1:7" x14ac:dyDescent="0.25">
      <c r="A76" s="74" t="s">
        <v>2</v>
      </c>
      <c r="B76" s="72" t="s">
        <v>121</v>
      </c>
      <c r="C76" s="72">
        <v>59.21</v>
      </c>
      <c r="D76" s="72">
        <v>2.87</v>
      </c>
      <c r="E76" s="72">
        <v>32.01</v>
      </c>
      <c r="F76" s="72">
        <v>1</v>
      </c>
      <c r="G76" s="73">
        <v>71.64</v>
      </c>
    </row>
    <row r="77" spans="1:7" x14ac:dyDescent="0.25">
      <c r="A77" s="74" t="s">
        <v>2</v>
      </c>
      <c r="B77" s="72" t="s">
        <v>118</v>
      </c>
      <c r="C77" s="72">
        <v>77.760000000000005</v>
      </c>
      <c r="D77" s="72">
        <v>2.93</v>
      </c>
      <c r="E77" s="72">
        <v>7.2</v>
      </c>
      <c r="F77" s="72">
        <v>0</v>
      </c>
      <c r="G77" s="73">
        <v>62.54</v>
      </c>
    </row>
    <row r="78" spans="1:7" ht="29.25" customHeight="1" x14ac:dyDescent="0.25">
      <c r="A78" s="74" t="s">
        <v>2</v>
      </c>
      <c r="B78" s="72" t="s">
        <v>209</v>
      </c>
      <c r="C78" s="72">
        <v>64.040000000000006</v>
      </c>
      <c r="D78" s="72">
        <v>9.5299999999999994</v>
      </c>
      <c r="E78" s="72">
        <v>21.76</v>
      </c>
      <c r="F78" s="72">
        <v>1</v>
      </c>
      <c r="G78" s="73">
        <v>74</v>
      </c>
    </row>
    <row r="79" spans="1:7" x14ac:dyDescent="0.25">
      <c r="A79" s="74" t="s">
        <v>2</v>
      </c>
      <c r="B79" s="72" t="s">
        <v>132</v>
      </c>
      <c r="C79" s="72">
        <v>48.76</v>
      </c>
      <c r="D79" s="72">
        <v>2.86</v>
      </c>
      <c r="E79" s="72">
        <v>5.88</v>
      </c>
      <c r="F79" s="72">
        <v>0</v>
      </c>
      <c r="G79" s="73">
        <v>63.01</v>
      </c>
    </row>
    <row r="80" spans="1:7" x14ac:dyDescent="0.25">
      <c r="A80" s="74" t="s">
        <v>2</v>
      </c>
      <c r="B80" s="72" t="s">
        <v>106</v>
      </c>
      <c r="C80" s="72">
        <v>28.6</v>
      </c>
      <c r="D80" s="72">
        <v>12.99</v>
      </c>
      <c r="E80" s="72">
        <v>39.56</v>
      </c>
      <c r="F80" s="72">
        <v>0</v>
      </c>
      <c r="G80" s="73">
        <v>66.84</v>
      </c>
    </row>
    <row r="81" spans="1:7" x14ac:dyDescent="0.25">
      <c r="A81" s="74" t="s">
        <v>2</v>
      </c>
      <c r="B81" s="72" t="s">
        <v>210</v>
      </c>
      <c r="C81" s="72">
        <v>0</v>
      </c>
      <c r="D81" s="72">
        <v>1.41</v>
      </c>
      <c r="E81" s="72">
        <v>1</v>
      </c>
      <c r="F81" s="72">
        <v>1</v>
      </c>
      <c r="G81" s="75">
        <v>0</v>
      </c>
    </row>
    <row r="82" spans="1:7" ht="29.25" customHeight="1" x14ac:dyDescent="0.25">
      <c r="A82" s="74" t="s">
        <v>2</v>
      </c>
      <c r="B82" s="72" t="s">
        <v>95</v>
      </c>
      <c r="C82" s="72">
        <v>59</v>
      </c>
      <c r="D82" s="72">
        <v>26.66</v>
      </c>
      <c r="E82" s="72">
        <v>34.82</v>
      </c>
      <c r="F82" s="72">
        <v>33.619999999999997</v>
      </c>
      <c r="G82" s="73">
        <v>70.88</v>
      </c>
    </row>
    <row r="83" spans="1:7" x14ac:dyDescent="0.25">
      <c r="A83" s="74" t="s">
        <v>2</v>
      </c>
      <c r="B83" s="72" t="s">
        <v>140</v>
      </c>
      <c r="C83" s="72">
        <v>0</v>
      </c>
      <c r="D83" s="72">
        <v>1.07</v>
      </c>
      <c r="E83" s="72">
        <v>1</v>
      </c>
      <c r="F83" s="72">
        <v>0</v>
      </c>
      <c r="G83" s="73">
        <v>69.27</v>
      </c>
    </row>
    <row r="84" spans="1:7" ht="29.25" customHeight="1" x14ac:dyDescent="0.25">
      <c r="A84" s="74" t="s">
        <v>2</v>
      </c>
      <c r="B84" s="72" t="s">
        <v>126</v>
      </c>
      <c r="C84" s="72">
        <v>46.99</v>
      </c>
      <c r="D84" s="72">
        <v>1.57</v>
      </c>
      <c r="E84" s="72">
        <v>38.979999999999997</v>
      </c>
      <c r="F84" s="72">
        <v>1</v>
      </c>
      <c r="G84" s="73">
        <v>63.79</v>
      </c>
    </row>
    <row r="85" spans="1:7" x14ac:dyDescent="0.25">
      <c r="A85" s="74" t="s">
        <v>2</v>
      </c>
      <c r="B85" s="72" t="s">
        <v>104</v>
      </c>
      <c r="C85" s="72">
        <v>80.44</v>
      </c>
      <c r="D85" s="72">
        <v>4.8</v>
      </c>
      <c r="E85" s="72">
        <v>46.83</v>
      </c>
      <c r="F85" s="72">
        <v>0</v>
      </c>
      <c r="G85" s="73">
        <v>64.95</v>
      </c>
    </row>
    <row r="86" spans="1:7" ht="29.25" customHeight="1" x14ac:dyDescent="0.25">
      <c r="A86" s="74" t="s">
        <v>2</v>
      </c>
      <c r="B86" s="72" t="s">
        <v>110</v>
      </c>
      <c r="C86" s="72">
        <v>98.54</v>
      </c>
      <c r="D86" s="72">
        <v>2.54</v>
      </c>
      <c r="E86" s="72">
        <v>26.16</v>
      </c>
      <c r="F86" s="72">
        <v>0</v>
      </c>
      <c r="G86" s="73">
        <v>66.52</v>
      </c>
    </row>
    <row r="87" spans="1:7" x14ac:dyDescent="0.25">
      <c r="A87" s="74" t="s">
        <v>2</v>
      </c>
      <c r="B87" s="72" t="s">
        <v>103</v>
      </c>
      <c r="C87" s="72">
        <v>35.369999999999997</v>
      </c>
      <c r="D87" s="72">
        <v>12.04</v>
      </c>
      <c r="E87" s="72">
        <v>57.89</v>
      </c>
      <c r="F87" s="72">
        <v>0</v>
      </c>
      <c r="G87" s="73">
        <v>70.13</v>
      </c>
    </row>
    <row r="88" spans="1:7" ht="43.5" customHeight="1" x14ac:dyDescent="0.25">
      <c r="A88" s="74" t="s">
        <v>2</v>
      </c>
      <c r="B88" s="72" t="s">
        <v>107</v>
      </c>
      <c r="C88" s="72">
        <v>60.36</v>
      </c>
      <c r="D88" s="72">
        <v>3.76</v>
      </c>
      <c r="E88" s="72">
        <v>19.100000000000001</v>
      </c>
      <c r="F88" s="72">
        <v>0</v>
      </c>
      <c r="G88" s="73">
        <v>57.72</v>
      </c>
    </row>
    <row r="89" spans="1:7" x14ac:dyDescent="0.25">
      <c r="A89" s="74" t="s">
        <v>2</v>
      </c>
      <c r="B89" s="72" t="s">
        <v>136</v>
      </c>
      <c r="C89" s="72">
        <v>0</v>
      </c>
      <c r="D89" s="72">
        <v>5.54</v>
      </c>
      <c r="E89" s="72">
        <v>30.31</v>
      </c>
      <c r="F89" s="72">
        <v>0</v>
      </c>
      <c r="G89" s="75"/>
    </row>
    <row r="90" spans="1:7" ht="29.25" customHeight="1" x14ac:dyDescent="0.25">
      <c r="A90" s="74" t="s">
        <v>2</v>
      </c>
      <c r="B90" s="72" t="s">
        <v>96</v>
      </c>
      <c r="C90" s="72">
        <v>80.2</v>
      </c>
      <c r="D90" s="72">
        <v>17.16</v>
      </c>
      <c r="E90" s="72">
        <v>38.75</v>
      </c>
      <c r="F90" s="72">
        <v>19.420000000000002</v>
      </c>
      <c r="G90" s="73">
        <v>64.510000000000005</v>
      </c>
    </row>
    <row r="91" spans="1:7" x14ac:dyDescent="0.25">
      <c r="A91" s="74" t="s">
        <v>2</v>
      </c>
      <c r="B91" s="72" t="s">
        <v>114</v>
      </c>
      <c r="C91" s="72">
        <v>89.88</v>
      </c>
      <c r="D91" s="72">
        <v>1</v>
      </c>
      <c r="E91" s="72">
        <v>22.5</v>
      </c>
      <c r="F91" s="72">
        <v>0</v>
      </c>
      <c r="G91" s="73">
        <v>66.73</v>
      </c>
    </row>
    <row r="92" spans="1:7" x14ac:dyDescent="0.25">
      <c r="A92" s="74" t="s">
        <v>2</v>
      </c>
      <c r="B92" s="72" t="s">
        <v>109</v>
      </c>
      <c r="C92" s="72">
        <v>75.75</v>
      </c>
      <c r="D92" s="72">
        <v>6.01</v>
      </c>
      <c r="E92" s="72">
        <v>56.48</v>
      </c>
      <c r="F92" s="72">
        <v>34.79</v>
      </c>
      <c r="G92" s="73">
        <v>66.3</v>
      </c>
    </row>
    <row r="93" spans="1:7" ht="57.75" customHeight="1" x14ac:dyDescent="0.25">
      <c r="A93" s="74" t="s">
        <v>2</v>
      </c>
      <c r="B93" s="72" t="s">
        <v>98</v>
      </c>
      <c r="C93" s="72">
        <v>96.22</v>
      </c>
      <c r="D93" s="72">
        <v>28.23</v>
      </c>
      <c r="E93" s="72">
        <v>56.07</v>
      </c>
      <c r="F93" s="72">
        <v>13.58</v>
      </c>
      <c r="G93" s="73">
        <v>69.89</v>
      </c>
    </row>
    <row r="94" spans="1:7" x14ac:dyDescent="0.25">
      <c r="A94" s="74" t="s">
        <v>2</v>
      </c>
      <c r="B94" s="72" t="s">
        <v>206</v>
      </c>
      <c r="C94" s="72">
        <v>78.09</v>
      </c>
      <c r="D94" s="72">
        <v>37.479999999999997</v>
      </c>
      <c r="E94" s="72">
        <v>75.44</v>
      </c>
      <c r="F94" s="72">
        <v>35.54</v>
      </c>
      <c r="G94" s="73">
        <v>78.59</v>
      </c>
    </row>
    <row r="95" spans="1:7" ht="29.25" customHeight="1" x14ac:dyDescent="0.25">
      <c r="A95" s="74" t="s">
        <v>2</v>
      </c>
      <c r="B95" s="72" t="s">
        <v>101</v>
      </c>
      <c r="C95" s="72">
        <v>80.19</v>
      </c>
      <c r="D95" s="72">
        <v>11.27</v>
      </c>
      <c r="E95" s="72">
        <v>6.49</v>
      </c>
      <c r="F95" s="72">
        <v>0</v>
      </c>
      <c r="G95" s="73">
        <v>68.099999999999994</v>
      </c>
    </row>
    <row r="96" spans="1:7" x14ac:dyDescent="0.25">
      <c r="A96" s="74" t="s">
        <v>2</v>
      </c>
      <c r="B96" s="72" t="s">
        <v>134</v>
      </c>
      <c r="C96" s="72">
        <v>0</v>
      </c>
      <c r="D96" s="72">
        <v>0</v>
      </c>
      <c r="E96" s="72">
        <v>34.89</v>
      </c>
      <c r="F96" s="72">
        <v>0</v>
      </c>
      <c r="G96" s="73">
        <v>58.01</v>
      </c>
    </row>
    <row r="97" spans="1:7" x14ac:dyDescent="0.25">
      <c r="A97" s="74" t="s">
        <v>2</v>
      </c>
      <c r="B97" s="72" t="s">
        <v>124</v>
      </c>
      <c r="C97" s="72">
        <v>72.489999999999995</v>
      </c>
      <c r="D97" s="72">
        <v>0</v>
      </c>
      <c r="E97" s="72">
        <v>1</v>
      </c>
      <c r="F97" s="72">
        <v>1</v>
      </c>
      <c r="G97" s="73">
        <v>69.760000000000005</v>
      </c>
    </row>
    <row r="98" spans="1:7" x14ac:dyDescent="0.25">
      <c r="A98" s="74" t="s">
        <v>2</v>
      </c>
      <c r="B98" s="72" t="s">
        <v>112</v>
      </c>
      <c r="C98" s="72">
        <v>73.27</v>
      </c>
      <c r="D98" s="72">
        <v>27.5</v>
      </c>
      <c r="E98" s="72">
        <v>47.34</v>
      </c>
      <c r="F98" s="72">
        <v>1</v>
      </c>
      <c r="G98" s="73">
        <v>74.19</v>
      </c>
    </row>
    <row r="99" spans="1:7" ht="29.25" customHeight="1" x14ac:dyDescent="0.25">
      <c r="A99" s="74" t="s">
        <v>2</v>
      </c>
      <c r="B99" s="72" t="s">
        <v>133</v>
      </c>
      <c r="C99" s="72">
        <v>42.29</v>
      </c>
      <c r="D99" s="72">
        <v>4.08</v>
      </c>
      <c r="E99" s="72">
        <v>0</v>
      </c>
      <c r="F99" s="72">
        <v>0</v>
      </c>
      <c r="G99" s="75">
        <v>0</v>
      </c>
    </row>
    <row r="100" spans="1:7" x14ac:dyDescent="0.25">
      <c r="A100" s="74" t="s">
        <v>2</v>
      </c>
      <c r="B100" s="72" t="s">
        <v>111</v>
      </c>
      <c r="C100" s="72">
        <v>69.900000000000006</v>
      </c>
      <c r="D100" s="72">
        <v>23.74</v>
      </c>
      <c r="E100" s="72">
        <v>53.17</v>
      </c>
      <c r="F100" s="72">
        <v>11.69</v>
      </c>
      <c r="G100" s="73">
        <v>70.38</v>
      </c>
    </row>
    <row r="101" spans="1:7" ht="29.25" customHeight="1" x14ac:dyDescent="0.25">
      <c r="A101" s="74" t="s">
        <v>2</v>
      </c>
      <c r="B101" s="72" t="s">
        <v>135</v>
      </c>
      <c r="C101" s="72">
        <v>0</v>
      </c>
      <c r="D101" s="72">
        <v>9.9600000000000009</v>
      </c>
      <c r="E101" s="72">
        <v>56.17</v>
      </c>
      <c r="F101" s="72">
        <v>0</v>
      </c>
      <c r="G101" s="73">
        <v>70.17</v>
      </c>
    </row>
    <row r="102" spans="1:7" x14ac:dyDescent="0.25">
      <c r="A102" s="74" t="s">
        <v>2</v>
      </c>
      <c r="B102" s="72" t="s">
        <v>141</v>
      </c>
      <c r="C102" s="72">
        <v>86.93</v>
      </c>
      <c r="D102" s="72">
        <v>1.99</v>
      </c>
      <c r="E102" s="72">
        <v>52.12</v>
      </c>
      <c r="F102" s="72">
        <v>1</v>
      </c>
      <c r="G102" s="73">
        <v>69.84</v>
      </c>
    </row>
    <row r="103" spans="1:7" ht="29.25" customHeight="1" x14ac:dyDescent="0.25">
      <c r="A103" s="74" t="s">
        <v>2</v>
      </c>
      <c r="B103" s="72" t="s">
        <v>208</v>
      </c>
      <c r="C103" s="72">
        <v>71.52</v>
      </c>
      <c r="D103" s="72">
        <v>9.02</v>
      </c>
      <c r="E103" s="72">
        <v>31.92</v>
      </c>
      <c r="F103" s="72">
        <v>1</v>
      </c>
      <c r="G103" s="73">
        <v>72.849999999999994</v>
      </c>
    </row>
    <row r="104" spans="1:7" x14ac:dyDescent="0.25">
      <c r="A104" s="74" t="s">
        <v>2</v>
      </c>
      <c r="B104" s="72" t="s">
        <v>137</v>
      </c>
      <c r="C104" s="72">
        <v>0</v>
      </c>
      <c r="D104" s="72">
        <v>4.47</v>
      </c>
      <c r="E104" s="72">
        <v>32.94</v>
      </c>
      <c r="F104" s="72">
        <v>0</v>
      </c>
      <c r="G104" s="73">
        <v>52.86</v>
      </c>
    </row>
    <row r="105" spans="1:7" ht="29.25" customHeight="1" x14ac:dyDescent="0.25">
      <c r="A105" s="78" t="str">
        <f>A104</f>
        <v>Asia</v>
      </c>
      <c r="B105" s="78" t="s">
        <v>236</v>
      </c>
      <c r="C105" s="79">
        <f>CORREL(C57:C104,$G$57:$G$104)</f>
        <v>0.45144579269920243</v>
      </c>
      <c r="D105" s="79">
        <f t="shared" ref="D105:F105" si="2">CORREL(D57:D104,$G$57:$G$104)</f>
        <v>0.25866003082236894</v>
      </c>
      <c r="E105" s="79">
        <f t="shared" si="2"/>
        <v>0.32247205362154385</v>
      </c>
      <c r="F105" s="79">
        <f t="shared" si="2"/>
        <v>0.12836300254323837</v>
      </c>
      <c r="G105" s="79">
        <f>SUM(C105:F105)</f>
        <v>1.1609408796863536</v>
      </c>
    </row>
    <row r="106" spans="1:7" x14ac:dyDescent="0.25">
      <c r="A106" s="78" t="str">
        <f>A105</f>
        <v>Asia</v>
      </c>
      <c r="B106" s="78" t="s">
        <v>237</v>
      </c>
      <c r="C106" s="79">
        <f>C105/1.16</f>
        <v>0.38917740749931246</v>
      </c>
      <c r="D106" s="79">
        <f t="shared" ref="D106:F106" si="3">D105/1.16</f>
        <v>0.22298278519169737</v>
      </c>
      <c r="E106" s="79">
        <f t="shared" si="3"/>
        <v>0.27799314967374472</v>
      </c>
      <c r="F106" s="79">
        <f t="shared" si="3"/>
        <v>0.11065776081313654</v>
      </c>
      <c r="G106" s="79" t="s">
        <v>9</v>
      </c>
    </row>
    <row r="107" spans="1:7" ht="43.5" customHeight="1" x14ac:dyDescent="0.25">
      <c r="A107" s="74" t="s">
        <v>3</v>
      </c>
      <c r="B107" s="72" t="s">
        <v>174</v>
      </c>
      <c r="C107" s="72">
        <v>53.91</v>
      </c>
      <c r="D107" s="72">
        <v>1.1499999999999999</v>
      </c>
      <c r="E107" s="72">
        <v>13.54</v>
      </c>
      <c r="F107" s="72">
        <v>0</v>
      </c>
      <c r="G107" s="73">
        <v>71.02</v>
      </c>
    </row>
    <row r="108" spans="1:7" x14ac:dyDescent="0.25">
      <c r="A108" s="74" t="s">
        <v>3</v>
      </c>
      <c r="B108" s="72" t="s">
        <v>181</v>
      </c>
      <c r="C108" s="72">
        <v>0</v>
      </c>
      <c r="D108" s="72">
        <v>8.61</v>
      </c>
      <c r="E108" s="72">
        <v>0</v>
      </c>
      <c r="F108" s="72">
        <v>0</v>
      </c>
      <c r="G108" s="75">
        <v>0</v>
      </c>
    </row>
    <row r="109" spans="1:7" ht="29.25" customHeight="1" x14ac:dyDescent="0.25">
      <c r="A109" s="74" t="s">
        <v>3</v>
      </c>
      <c r="B109" s="72" t="s">
        <v>152</v>
      </c>
      <c r="C109" s="72">
        <v>72.38</v>
      </c>
      <c r="D109" s="72">
        <v>51.59</v>
      </c>
      <c r="E109" s="72">
        <v>65.67</v>
      </c>
      <c r="F109" s="72">
        <v>40.39</v>
      </c>
      <c r="G109" s="73">
        <v>82.08</v>
      </c>
    </row>
    <row r="110" spans="1:7" x14ac:dyDescent="0.25">
      <c r="A110" s="74" t="s">
        <v>3</v>
      </c>
      <c r="B110" s="72" t="s">
        <v>176</v>
      </c>
      <c r="C110" s="72">
        <v>74.069999999999993</v>
      </c>
      <c r="D110" s="72">
        <v>14.62</v>
      </c>
      <c r="E110" s="72">
        <v>54.9</v>
      </c>
      <c r="F110" s="72">
        <v>1</v>
      </c>
      <c r="G110" s="73">
        <v>78.819999999999993</v>
      </c>
    </row>
    <row r="111" spans="1:7" ht="29.25" customHeight="1" x14ac:dyDescent="0.25">
      <c r="A111" s="74" t="s">
        <v>3</v>
      </c>
      <c r="B111" s="72" t="s">
        <v>149</v>
      </c>
      <c r="C111" s="72">
        <v>68.650000000000006</v>
      </c>
      <c r="D111" s="72">
        <v>25.47</v>
      </c>
      <c r="E111" s="72">
        <v>48.39</v>
      </c>
      <c r="F111" s="72">
        <v>100</v>
      </c>
      <c r="G111" s="73">
        <v>82.19</v>
      </c>
    </row>
    <row r="112" spans="1:7" x14ac:dyDescent="0.25">
      <c r="A112" s="74" t="s">
        <v>3</v>
      </c>
      <c r="B112" s="72" t="s">
        <v>215</v>
      </c>
      <c r="C112" s="72">
        <v>0</v>
      </c>
      <c r="D112" s="72">
        <v>28.02</v>
      </c>
      <c r="E112" s="72">
        <v>30.94</v>
      </c>
      <c r="F112" s="72">
        <v>1</v>
      </c>
      <c r="G112" s="73">
        <v>73.7</v>
      </c>
    </row>
    <row r="113" spans="1:7" x14ac:dyDescent="0.25">
      <c r="A113" s="74" t="s">
        <v>3</v>
      </c>
      <c r="B113" s="72" t="s">
        <v>163</v>
      </c>
      <c r="C113" s="72">
        <v>73.39</v>
      </c>
      <c r="D113" s="72">
        <v>22.02</v>
      </c>
      <c r="E113" s="72">
        <v>45.75</v>
      </c>
      <c r="F113" s="72">
        <v>39.979999999999997</v>
      </c>
      <c r="G113" s="73">
        <v>73.81</v>
      </c>
    </row>
    <row r="114" spans="1:7" x14ac:dyDescent="0.25">
      <c r="A114" s="74" t="s">
        <v>3</v>
      </c>
      <c r="B114" s="72" t="s">
        <v>161</v>
      </c>
      <c r="C114" s="72">
        <v>72.58</v>
      </c>
      <c r="D114" s="72">
        <v>21.35</v>
      </c>
      <c r="E114" s="72">
        <v>52.09</v>
      </c>
      <c r="F114" s="72">
        <v>55.04</v>
      </c>
      <c r="G114" s="73">
        <v>80.38</v>
      </c>
    </row>
    <row r="115" spans="1:7" ht="29.25" customHeight="1" x14ac:dyDescent="0.25">
      <c r="A115" s="74" t="s">
        <v>3</v>
      </c>
      <c r="B115" s="72" t="s">
        <v>143</v>
      </c>
      <c r="C115" s="72">
        <v>67.61</v>
      </c>
      <c r="D115" s="72">
        <v>53.02</v>
      </c>
      <c r="E115" s="72">
        <v>88.86</v>
      </c>
      <c r="F115" s="72">
        <v>57.74</v>
      </c>
      <c r="G115" s="73">
        <v>81.39</v>
      </c>
    </row>
    <row r="116" spans="1:7" x14ac:dyDescent="0.25">
      <c r="A116" s="74" t="s">
        <v>3</v>
      </c>
      <c r="B116" s="72" t="s">
        <v>142</v>
      </c>
      <c r="C116" s="72">
        <v>78.319999999999993</v>
      </c>
      <c r="D116" s="72">
        <v>44.21</v>
      </c>
      <c r="E116" s="72">
        <v>83.55</v>
      </c>
      <c r="F116" s="72">
        <v>43.85</v>
      </c>
      <c r="G116" s="73">
        <v>84.86</v>
      </c>
    </row>
    <row r="117" spans="1:7" ht="29.25" customHeight="1" x14ac:dyDescent="0.25">
      <c r="A117" s="74" t="s">
        <v>3</v>
      </c>
      <c r="B117" s="72" t="s">
        <v>145</v>
      </c>
      <c r="C117" s="72">
        <v>75.17</v>
      </c>
      <c r="D117" s="72">
        <v>34.85</v>
      </c>
      <c r="E117" s="72">
        <v>25.25</v>
      </c>
      <c r="F117" s="72">
        <v>98.15</v>
      </c>
      <c r="G117" s="73">
        <v>81.58</v>
      </c>
    </row>
    <row r="118" spans="1:7" x14ac:dyDescent="0.25">
      <c r="A118" s="74" t="s">
        <v>3</v>
      </c>
      <c r="B118" s="72" t="s">
        <v>146</v>
      </c>
      <c r="C118" s="72">
        <v>68.319999999999993</v>
      </c>
      <c r="D118" s="72">
        <v>36.82</v>
      </c>
      <c r="E118" s="72">
        <v>70.12</v>
      </c>
      <c r="F118" s="72">
        <v>75.14</v>
      </c>
      <c r="G118" s="73">
        <v>85.9</v>
      </c>
    </row>
    <row r="119" spans="1:7" x14ac:dyDescent="0.25">
      <c r="A119" s="74" t="s">
        <v>3</v>
      </c>
      <c r="B119" s="72" t="s">
        <v>159</v>
      </c>
      <c r="C119" s="72">
        <v>66.16</v>
      </c>
      <c r="D119" s="72">
        <v>31.45</v>
      </c>
      <c r="E119" s="72">
        <v>52.14</v>
      </c>
      <c r="F119" s="72">
        <v>42.02</v>
      </c>
      <c r="G119" s="73">
        <v>81.67</v>
      </c>
    </row>
    <row r="120" spans="1:7" x14ac:dyDescent="0.25">
      <c r="A120" s="74" t="s">
        <v>3</v>
      </c>
      <c r="B120" s="72" t="s">
        <v>144</v>
      </c>
      <c r="C120" s="72">
        <v>72.569999999999993</v>
      </c>
      <c r="D120" s="72">
        <v>68.72</v>
      </c>
      <c r="E120" s="72">
        <v>89.98</v>
      </c>
      <c r="F120" s="72">
        <v>36.770000000000003</v>
      </c>
      <c r="G120" s="73">
        <v>82.48</v>
      </c>
    </row>
    <row r="121" spans="1:7" x14ac:dyDescent="0.25">
      <c r="A121" s="74" t="s">
        <v>3</v>
      </c>
      <c r="B121" s="72" t="s">
        <v>172</v>
      </c>
      <c r="C121" s="72">
        <v>53.72</v>
      </c>
      <c r="D121" s="72">
        <v>14.56</v>
      </c>
      <c r="E121" s="72">
        <v>35.450000000000003</v>
      </c>
      <c r="F121" s="72">
        <v>51.55</v>
      </c>
      <c r="G121" s="73">
        <v>75.41</v>
      </c>
    </row>
    <row r="122" spans="1:7" x14ac:dyDescent="0.25">
      <c r="A122" s="74" t="s">
        <v>3</v>
      </c>
      <c r="B122" s="72" t="s">
        <v>211</v>
      </c>
      <c r="C122" s="72">
        <v>72.680000000000007</v>
      </c>
      <c r="D122" s="72">
        <v>53.37</v>
      </c>
      <c r="E122" s="72">
        <v>69.53</v>
      </c>
      <c r="F122" s="72">
        <v>55.64</v>
      </c>
      <c r="G122" s="73">
        <v>78.78</v>
      </c>
    </row>
    <row r="123" spans="1:7" x14ac:dyDescent="0.25">
      <c r="A123" s="74" t="s">
        <v>3</v>
      </c>
      <c r="B123" s="72" t="s">
        <v>164</v>
      </c>
      <c r="C123" s="72">
        <v>68.52</v>
      </c>
      <c r="D123" s="72">
        <v>5.65</v>
      </c>
      <c r="E123" s="72">
        <v>33.03</v>
      </c>
      <c r="F123" s="72">
        <v>100</v>
      </c>
      <c r="G123" s="73">
        <v>78.17</v>
      </c>
    </row>
    <row r="124" spans="1:7" x14ac:dyDescent="0.25">
      <c r="A124" s="74" t="s">
        <v>3</v>
      </c>
      <c r="B124" s="72" t="s">
        <v>166</v>
      </c>
      <c r="C124" s="72">
        <v>74.48</v>
      </c>
      <c r="D124" s="72">
        <v>10.41</v>
      </c>
      <c r="E124" s="72">
        <v>13.9</v>
      </c>
      <c r="F124" s="72">
        <v>54.22</v>
      </c>
      <c r="G124" s="73">
        <v>80.959999999999994</v>
      </c>
    </row>
    <row r="125" spans="1:7" x14ac:dyDescent="0.25">
      <c r="A125" s="74" t="s">
        <v>3</v>
      </c>
      <c r="B125" s="72" t="s">
        <v>148</v>
      </c>
      <c r="C125" s="72">
        <v>63.14</v>
      </c>
      <c r="D125" s="72">
        <v>50.32</v>
      </c>
      <c r="E125" s="72">
        <v>65.62</v>
      </c>
      <c r="F125" s="72">
        <v>14.79</v>
      </c>
      <c r="G125" s="73">
        <v>78.760000000000005</v>
      </c>
    </row>
    <row r="126" spans="1:7" x14ac:dyDescent="0.25">
      <c r="A126" s="74" t="s">
        <v>3</v>
      </c>
      <c r="B126" s="72" t="s">
        <v>154</v>
      </c>
      <c r="C126" s="72">
        <v>61.19</v>
      </c>
      <c r="D126" s="72">
        <v>20.43</v>
      </c>
      <c r="E126" s="72">
        <v>39.78</v>
      </c>
      <c r="F126" s="72">
        <v>62.27</v>
      </c>
      <c r="G126" s="73">
        <v>79.150000000000006</v>
      </c>
    </row>
    <row r="127" spans="1:7" x14ac:dyDescent="0.25">
      <c r="A127" s="74" t="s">
        <v>3</v>
      </c>
      <c r="B127" s="72" t="s">
        <v>216</v>
      </c>
      <c r="C127" s="72">
        <v>0</v>
      </c>
      <c r="D127" s="72">
        <v>0</v>
      </c>
      <c r="E127" s="72">
        <v>1</v>
      </c>
      <c r="F127" s="72">
        <v>0</v>
      </c>
      <c r="G127" s="75">
        <v>0</v>
      </c>
    </row>
    <row r="128" spans="1:7" x14ac:dyDescent="0.25">
      <c r="A128" s="74" t="s">
        <v>3</v>
      </c>
      <c r="B128" s="72" t="s">
        <v>158</v>
      </c>
      <c r="C128" s="72">
        <v>68.81</v>
      </c>
      <c r="D128" s="72">
        <v>34.65</v>
      </c>
      <c r="E128" s="72">
        <v>42.77</v>
      </c>
      <c r="F128" s="72">
        <v>72.8</v>
      </c>
      <c r="G128" s="73">
        <v>76.7</v>
      </c>
    </row>
    <row r="129" spans="1:7" x14ac:dyDescent="0.25">
      <c r="A129" s="74" t="s">
        <v>3</v>
      </c>
      <c r="B129" s="72" t="s">
        <v>171</v>
      </c>
      <c r="C129" s="72">
        <v>70.98</v>
      </c>
      <c r="D129" s="72">
        <v>32.729999999999997</v>
      </c>
      <c r="E129" s="72">
        <v>14.63</v>
      </c>
      <c r="F129" s="72">
        <v>29.88</v>
      </c>
      <c r="G129" s="73">
        <v>74.209999999999994</v>
      </c>
    </row>
    <row r="130" spans="1:7" x14ac:dyDescent="0.25">
      <c r="A130" s="74" t="s">
        <v>3</v>
      </c>
      <c r="B130" s="72" t="s">
        <v>217</v>
      </c>
      <c r="C130" s="72">
        <v>72.819999999999993</v>
      </c>
      <c r="D130" s="72">
        <v>100</v>
      </c>
      <c r="E130" s="72">
        <v>0</v>
      </c>
      <c r="F130" s="72">
        <v>0</v>
      </c>
      <c r="G130" s="75">
        <v>0</v>
      </c>
    </row>
    <row r="131" spans="1:7" x14ac:dyDescent="0.25">
      <c r="A131" s="74" t="s">
        <v>3</v>
      </c>
      <c r="B131" s="72" t="s">
        <v>179</v>
      </c>
      <c r="C131" s="72">
        <v>0</v>
      </c>
      <c r="D131" s="72">
        <v>21.66</v>
      </c>
      <c r="E131" s="72">
        <v>1.59</v>
      </c>
      <c r="F131" s="72">
        <v>1</v>
      </c>
      <c r="G131" s="73">
        <v>75.75</v>
      </c>
    </row>
    <row r="132" spans="1:7" ht="57.75" customHeight="1" x14ac:dyDescent="0.25">
      <c r="A132" s="74" t="s">
        <v>3</v>
      </c>
      <c r="B132" s="72" t="s">
        <v>214</v>
      </c>
      <c r="C132" s="72">
        <v>61.08</v>
      </c>
      <c r="D132" s="72">
        <v>11.43</v>
      </c>
      <c r="E132" s="72">
        <v>33.79</v>
      </c>
      <c r="F132" s="72">
        <v>42.9</v>
      </c>
      <c r="G132" s="73">
        <v>73.680000000000007</v>
      </c>
    </row>
    <row r="133" spans="1:7" x14ac:dyDescent="0.25">
      <c r="A133" s="74" t="s">
        <v>3</v>
      </c>
      <c r="B133" s="72" t="s">
        <v>182</v>
      </c>
      <c r="C133" s="72">
        <v>0</v>
      </c>
      <c r="D133" s="72">
        <v>0</v>
      </c>
      <c r="E133" s="72">
        <v>0</v>
      </c>
      <c r="F133" s="72">
        <v>1</v>
      </c>
      <c r="G133" s="75">
        <v>0</v>
      </c>
    </row>
    <row r="134" spans="1:7" ht="29.25" customHeight="1" x14ac:dyDescent="0.25">
      <c r="A134" s="74" t="s">
        <v>3</v>
      </c>
      <c r="B134" s="72" t="s">
        <v>177</v>
      </c>
      <c r="C134" s="72">
        <v>0</v>
      </c>
      <c r="D134" s="72">
        <v>6.36</v>
      </c>
      <c r="E134" s="72">
        <v>24.96</v>
      </c>
      <c r="F134" s="72">
        <v>13.04</v>
      </c>
      <c r="G134" s="73">
        <v>68.209999999999994</v>
      </c>
    </row>
    <row r="135" spans="1:7" ht="29.25" customHeight="1" x14ac:dyDescent="0.25">
      <c r="A135" s="74" t="s">
        <v>3</v>
      </c>
      <c r="B135" s="72" t="s">
        <v>157</v>
      </c>
      <c r="C135" s="72">
        <v>78.11</v>
      </c>
      <c r="D135" s="72">
        <v>27.94</v>
      </c>
      <c r="E135" s="72">
        <v>52.44</v>
      </c>
      <c r="F135" s="72">
        <v>51.5</v>
      </c>
      <c r="G135" s="73">
        <v>81.56</v>
      </c>
    </row>
    <row r="136" spans="1:7" x14ac:dyDescent="0.25">
      <c r="A136" s="74" t="s">
        <v>3</v>
      </c>
      <c r="B136" s="72" t="s">
        <v>167</v>
      </c>
      <c r="C136" s="72">
        <v>76.97</v>
      </c>
      <c r="D136" s="72">
        <v>22.86</v>
      </c>
      <c r="E136" s="72">
        <v>50.39</v>
      </c>
      <c r="F136" s="72">
        <v>34.85</v>
      </c>
      <c r="G136" s="73">
        <v>81.98</v>
      </c>
    </row>
    <row r="137" spans="1:7" x14ac:dyDescent="0.25">
      <c r="A137" s="74" t="s">
        <v>3</v>
      </c>
      <c r="B137" s="72" t="s">
        <v>151</v>
      </c>
      <c r="C137" s="72">
        <v>68</v>
      </c>
      <c r="D137" s="72">
        <v>34.049999999999997</v>
      </c>
      <c r="E137" s="72">
        <v>60.35</v>
      </c>
      <c r="F137" s="72">
        <v>65.739999999999995</v>
      </c>
      <c r="G137" s="73">
        <v>80.22</v>
      </c>
    </row>
    <row r="138" spans="1:7" x14ac:dyDescent="0.25">
      <c r="A138" s="74" t="s">
        <v>3</v>
      </c>
      <c r="B138" s="72" t="s">
        <v>156</v>
      </c>
      <c r="C138" s="72">
        <v>61.1</v>
      </c>
      <c r="D138" s="72">
        <v>34.21</v>
      </c>
      <c r="E138" s="72">
        <v>48.88</v>
      </c>
      <c r="F138" s="72">
        <v>42.03</v>
      </c>
      <c r="G138" s="73">
        <v>78.64</v>
      </c>
    </row>
    <row r="139" spans="1:7" ht="57.75" customHeight="1" x14ac:dyDescent="0.25">
      <c r="A139" s="74" t="s">
        <v>3</v>
      </c>
      <c r="B139" s="72" t="s">
        <v>160</v>
      </c>
      <c r="C139" s="72">
        <v>56.06</v>
      </c>
      <c r="D139" s="72">
        <v>56.33</v>
      </c>
      <c r="E139" s="72">
        <v>49.58</v>
      </c>
      <c r="F139" s="72">
        <v>54.35</v>
      </c>
      <c r="G139" s="73">
        <v>74.97</v>
      </c>
    </row>
    <row r="140" spans="1:7" x14ac:dyDescent="0.25">
      <c r="A140" s="74" t="s">
        <v>3</v>
      </c>
      <c r="B140" s="72" t="s">
        <v>213</v>
      </c>
      <c r="C140" s="72">
        <v>65.33</v>
      </c>
      <c r="D140" s="72">
        <v>8.2899999999999991</v>
      </c>
      <c r="E140" s="72">
        <v>87.53</v>
      </c>
      <c r="F140" s="72">
        <v>40.229999999999997</v>
      </c>
      <c r="G140" s="73">
        <v>73.75</v>
      </c>
    </row>
    <row r="141" spans="1:7" x14ac:dyDescent="0.25">
      <c r="A141" s="74" t="s">
        <v>3</v>
      </c>
      <c r="B141" s="75" t="s">
        <v>170</v>
      </c>
      <c r="C141" s="75">
        <v>59.32</v>
      </c>
      <c r="D141" s="75">
        <v>26.83</v>
      </c>
      <c r="E141" s="75">
        <v>68.319999999999993</v>
      </c>
      <c r="F141" s="75">
        <v>25.75</v>
      </c>
      <c r="G141" s="73">
        <v>75.59</v>
      </c>
    </row>
    <row r="142" spans="1:7" x14ac:dyDescent="0.25">
      <c r="A142" s="74" t="s">
        <v>3</v>
      </c>
      <c r="B142" s="72" t="s">
        <v>233</v>
      </c>
      <c r="C142" s="72">
        <v>60.73</v>
      </c>
      <c r="D142" s="72">
        <v>36.770000000000003</v>
      </c>
      <c r="E142" s="72">
        <v>77.739999999999995</v>
      </c>
      <c r="F142" s="72">
        <v>67.849999999999994</v>
      </c>
      <c r="G142" s="73">
        <v>79.569999999999993</v>
      </c>
    </row>
    <row r="143" spans="1:7" x14ac:dyDescent="0.25">
      <c r="A143" s="74" t="s">
        <v>3</v>
      </c>
      <c r="B143" s="72" t="s">
        <v>162</v>
      </c>
      <c r="C143" s="72">
        <v>69.55</v>
      </c>
      <c r="D143" s="72">
        <v>35.93</v>
      </c>
      <c r="E143" s="72">
        <v>62.56</v>
      </c>
      <c r="F143" s="72">
        <v>44.44</v>
      </c>
      <c r="G143" s="73">
        <v>81.599999999999994</v>
      </c>
    </row>
    <row r="144" spans="1:7" x14ac:dyDescent="0.25">
      <c r="A144" s="74" t="s">
        <v>3</v>
      </c>
      <c r="B144" s="72" t="s">
        <v>155</v>
      </c>
      <c r="C144" s="72">
        <v>67.58</v>
      </c>
      <c r="D144" s="72">
        <v>22.12</v>
      </c>
      <c r="E144" s="72">
        <v>57.7</v>
      </c>
      <c r="F144" s="72">
        <v>48.92</v>
      </c>
      <c r="G144" s="73">
        <v>79.459999999999994</v>
      </c>
    </row>
    <row r="145" spans="1:7" ht="43.5" customHeight="1" x14ac:dyDescent="0.25">
      <c r="A145" s="74" t="s">
        <v>3</v>
      </c>
      <c r="B145" s="72" t="s">
        <v>147</v>
      </c>
      <c r="C145" s="72">
        <v>76.53</v>
      </c>
      <c r="D145" s="72">
        <v>37.799999999999997</v>
      </c>
      <c r="E145" s="72">
        <v>56.93</v>
      </c>
      <c r="F145" s="72">
        <v>76.25</v>
      </c>
      <c r="G145" s="73">
        <v>85.61</v>
      </c>
    </row>
    <row r="146" spans="1:7" x14ac:dyDescent="0.25">
      <c r="A146" s="74" t="s">
        <v>3</v>
      </c>
      <c r="B146" s="72" t="s">
        <v>173</v>
      </c>
      <c r="C146" s="72">
        <v>75.48</v>
      </c>
      <c r="D146" s="72">
        <v>30.75</v>
      </c>
      <c r="E146" s="72">
        <v>100</v>
      </c>
      <c r="F146" s="72">
        <v>24.14</v>
      </c>
      <c r="G146" s="73">
        <v>80.099999999999994</v>
      </c>
    </row>
    <row r="147" spans="1:7" x14ac:dyDescent="0.25">
      <c r="A147" s="74" t="s">
        <v>3</v>
      </c>
      <c r="B147" s="72" t="s">
        <v>169</v>
      </c>
      <c r="C147" s="72">
        <v>57.54</v>
      </c>
      <c r="D147" s="72">
        <v>10.48</v>
      </c>
      <c r="E147" s="72">
        <v>63.66</v>
      </c>
      <c r="F147" s="72">
        <v>40.630000000000003</v>
      </c>
      <c r="G147" s="73">
        <v>75.510000000000005</v>
      </c>
    </row>
    <row r="148" spans="1:7" x14ac:dyDescent="0.25">
      <c r="A148" s="74" t="s">
        <v>3</v>
      </c>
      <c r="B148" s="72" t="s">
        <v>165</v>
      </c>
      <c r="C148" s="72">
        <v>59.27</v>
      </c>
      <c r="D148" s="72">
        <v>42.67</v>
      </c>
      <c r="E148" s="72">
        <v>62.88</v>
      </c>
      <c r="F148" s="72">
        <v>16.68</v>
      </c>
      <c r="G148" s="73">
        <v>79.97</v>
      </c>
    </row>
    <row r="149" spans="1:7" ht="29.25" customHeight="1" x14ac:dyDescent="0.25">
      <c r="A149" s="78" t="str">
        <f>A148</f>
        <v>Europe</v>
      </c>
      <c r="B149" s="78" t="s">
        <v>236</v>
      </c>
      <c r="C149" s="79">
        <f>CORREL(C107:C148,$G$107:$G$148)</f>
        <v>0.59290004809006347</v>
      </c>
      <c r="D149" s="79">
        <f t="shared" ref="D149:F149" si="4">CORREL(D107:D148,$G$107:$G$148)</f>
        <v>9.561848366767757E-2</v>
      </c>
      <c r="E149" s="79">
        <f t="shared" si="4"/>
        <v>0.62944865617113799</v>
      </c>
      <c r="F149" s="79">
        <f t="shared" si="4"/>
        <v>0.53598734885704291</v>
      </c>
      <c r="G149" s="79">
        <f>SUM(C149:F149)</f>
        <v>1.8539545367859218</v>
      </c>
    </row>
    <row r="150" spans="1:7" x14ac:dyDescent="0.25">
      <c r="A150" s="78" t="str">
        <f>A149</f>
        <v>Europe</v>
      </c>
      <c r="B150" s="78" t="s">
        <v>237</v>
      </c>
      <c r="C150" s="79">
        <f>C149/1.85</f>
        <v>0.32048651248111537</v>
      </c>
      <c r="D150" s="79">
        <f t="shared" ref="D150:F150" si="5">D149/1.85</f>
        <v>5.1685666847393279E-2</v>
      </c>
      <c r="E150" s="79">
        <f t="shared" si="5"/>
        <v>0.34024251684926377</v>
      </c>
      <c r="F150" s="79">
        <f t="shared" si="5"/>
        <v>0.28972289127407724</v>
      </c>
      <c r="G150" s="79" t="s">
        <v>9</v>
      </c>
    </row>
    <row r="151" spans="1:7" ht="29.25" customHeight="1" x14ac:dyDescent="0.25">
      <c r="A151" s="74" t="s">
        <v>1</v>
      </c>
      <c r="B151" s="72" t="s">
        <v>204</v>
      </c>
      <c r="C151" s="72">
        <v>0</v>
      </c>
      <c r="D151" s="72">
        <v>9.17</v>
      </c>
      <c r="E151" s="72">
        <v>0</v>
      </c>
      <c r="F151" s="72">
        <v>0</v>
      </c>
      <c r="G151" s="73">
        <v>0</v>
      </c>
    </row>
    <row r="152" spans="1:7" x14ac:dyDescent="0.25">
      <c r="A152" s="74" t="s">
        <v>1</v>
      </c>
      <c r="B152" s="72" t="s">
        <v>68</v>
      </c>
      <c r="C152" s="72">
        <v>61.58</v>
      </c>
      <c r="D152" s="72">
        <v>5.79</v>
      </c>
      <c r="E152" s="72">
        <v>27.88</v>
      </c>
      <c r="F152" s="72">
        <v>20.09</v>
      </c>
      <c r="G152" s="73">
        <v>72.8</v>
      </c>
    </row>
    <row r="153" spans="1:7" ht="29.25" customHeight="1" x14ac:dyDescent="0.25">
      <c r="A153" s="74" t="s">
        <v>1</v>
      </c>
      <c r="B153" s="72" t="s">
        <v>89</v>
      </c>
      <c r="C153" s="72">
        <v>0</v>
      </c>
      <c r="D153" s="72">
        <v>12.37</v>
      </c>
      <c r="E153" s="72">
        <v>0</v>
      </c>
      <c r="F153" s="72">
        <v>0</v>
      </c>
      <c r="G153" s="75">
        <v>0</v>
      </c>
    </row>
    <row r="154" spans="1:7" x14ac:dyDescent="0.25">
      <c r="A154" s="74" t="s">
        <v>1</v>
      </c>
      <c r="B154" s="72" t="s">
        <v>63</v>
      </c>
      <c r="C154" s="72">
        <v>51.61</v>
      </c>
      <c r="D154" s="72">
        <v>13.13</v>
      </c>
      <c r="E154" s="72">
        <v>9.02</v>
      </c>
      <c r="F154" s="72">
        <v>0</v>
      </c>
      <c r="G154" s="75">
        <v>0</v>
      </c>
    </row>
    <row r="155" spans="1:7" ht="29.25" customHeight="1" x14ac:dyDescent="0.25">
      <c r="A155" s="74" t="s">
        <v>1</v>
      </c>
      <c r="B155" s="72" t="s">
        <v>86</v>
      </c>
      <c r="C155" s="72">
        <v>55</v>
      </c>
      <c r="D155" s="72">
        <v>13</v>
      </c>
      <c r="E155" s="72">
        <v>0</v>
      </c>
      <c r="F155" s="72">
        <v>0</v>
      </c>
      <c r="G155" s="73">
        <v>68.45</v>
      </c>
    </row>
    <row r="156" spans="1:7" x14ac:dyDescent="0.25">
      <c r="A156" s="74" t="s">
        <v>1</v>
      </c>
      <c r="B156" s="72" t="s">
        <v>82</v>
      </c>
      <c r="C156" s="72">
        <v>51.23</v>
      </c>
      <c r="D156" s="72">
        <v>10.75</v>
      </c>
      <c r="E156" s="72">
        <v>0</v>
      </c>
      <c r="F156" s="72">
        <v>0</v>
      </c>
      <c r="G156" s="73">
        <v>64.430000000000007</v>
      </c>
    </row>
    <row r="157" spans="1:7" x14ac:dyDescent="0.25">
      <c r="A157" s="74" t="s">
        <v>1</v>
      </c>
      <c r="B157" s="72" t="s">
        <v>78</v>
      </c>
      <c r="C157" s="72">
        <v>0</v>
      </c>
      <c r="D157" s="72">
        <v>99.38</v>
      </c>
      <c r="E157" s="72">
        <v>9.81</v>
      </c>
      <c r="F157" s="72">
        <v>0</v>
      </c>
      <c r="G157" s="75">
        <v>0</v>
      </c>
    </row>
    <row r="158" spans="1:7" x14ac:dyDescent="0.25">
      <c r="A158" s="74" t="s">
        <v>1</v>
      </c>
      <c r="B158" s="72" t="s">
        <v>64</v>
      </c>
      <c r="C158" s="72">
        <v>54.77</v>
      </c>
      <c r="D158" s="72">
        <v>2.21</v>
      </c>
      <c r="E158" s="72">
        <v>23.2</v>
      </c>
      <c r="F158" s="72">
        <v>0</v>
      </c>
      <c r="G158" s="73">
        <v>67.599999999999994</v>
      </c>
    </row>
    <row r="159" spans="1:7" ht="29.25" customHeight="1" x14ac:dyDescent="0.25">
      <c r="A159" s="74" t="s">
        <v>1</v>
      </c>
      <c r="B159" s="72" t="s">
        <v>62</v>
      </c>
      <c r="C159" s="72">
        <v>59.59</v>
      </c>
      <c r="D159" s="72">
        <v>15.17</v>
      </c>
      <c r="E159" s="72">
        <v>22.23</v>
      </c>
      <c r="F159" s="72">
        <v>32.54</v>
      </c>
      <c r="G159" s="73">
        <v>71.34</v>
      </c>
    </row>
    <row r="160" spans="1:7" x14ac:dyDescent="0.25">
      <c r="A160" s="74" t="s">
        <v>1</v>
      </c>
      <c r="B160" s="72" t="s">
        <v>59</v>
      </c>
      <c r="C160" s="72">
        <v>62.77</v>
      </c>
      <c r="D160" s="72">
        <v>22.54</v>
      </c>
      <c r="E160" s="72">
        <v>68.540000000000006</v>
      </c>
      <c r="F160" s="72">
        <v>31.28</v>
      </c>
      <c r="G160" s="73">
        <v>79.16</v>
      </c>
    </row>
    <row r="161" spans="1:7" ht="43.5" customHeight="1" x14ac:dyDescent="0.25">
      <c r="A161" s="74" t="s">
        <v>1</v>
      </c>
      <c r="B161" s="72" t="s">
        <v>70</v>
      </c>
      <c r="C161" s="72">
        <v>56.34</v>
      </c>
      <c r="D161" s="72">
        <v>3.22</v>
      </c>
      <c r="E161" s="72">
        <v>40.46</v>
      </c>
      <c r="F161" s="72">
        <v>31.84</v>
      </c>
      <c r="G161" s="73">
        <v>77.13</v>
      </c>
    </row>
    <row r="162" spans="1:7" x14ac:dyDescent="0.25">
      <c r="A162" s="74" t="s">
        <v>1</v>
      </c>
      <c r="B162" s="72" t="s">
        <v>60</v>
      </c>
      <c r="C162" s="72">
        <v>53.34</v>
      </c>
      <c r="D162" s="72">
        <v>5.07</v>
      </c>
      <c r="E162" s="72">
        <v>36.08</v>
      </c>
      <c r="F162" s="72">
        <v>40.31</v>
      </c>
      <c r="G162" s="73">
        <v>70.56</v>
      </c>
    </row>
    <row r="163" spans="1:7" ht="29.25" customHeight="1" x14ac:dyDescent="0.25">
      <c r="A163" s="74" t="s">
        <v>1</v>
      </c>
      <c r="B163" s="72" t="s">
        <v>67</v>
      </c>
      <c r="C163" s="72">
        <v>75.45</v>
      </c>
      <c r="D163" s="72">
        <v>9.65</v>
      </c>
      <c r="E163" s="72">
        <v>32.28</v>
      </c>
      <c r="F163" s="72">
        <v>12.52</v>
      </c>
      <c r="G163" s="73">
        <v>73.55</v>
      </c>
    </row>
    <row r="164" spans="1:7" x14ac:dyDescent="0.25">
      <c r="A164" s="74" t="s">
        <v>1</v>
      </c>
      <c r="B164" s="72" t="s">
        <v>87</v>
      </c>
      <c r="C164" s="72">
        <v>0</v>
      </c>
      <c r="D164" s="72">
        <v>0</v>
      </c>
      <c r="E164" s="72">
        <v>1</v>
      </c>
      <c r="F164" s="72">
        <v>23.79</v>
      </c>
      <c r="G164" s="73">
        <v>73.650000000000006</v>
      </c>
    </row>
    <row r="165" spans="1:7" ht="43.5" customHeight="1" x14ac:dyDescent="0.25">
      <c r="A165" s="74" t="s">
        <v>1</v>
      </c>
      <c r="B165" s="72" t="s">
        <v>61</v>
      </c>
      <c r="C165" s="72">
        <v>78.3</v>
      </c>
      <c r="D165" s="72">
        <v>10.07</v>
      </c>
      <c r="E165" s="72">
        <v>38.79</v>
      </c>
      <c r="F165" s="72">
        <v>14.89</v>
      </c>
      <c r="G165" s="73">
        <v>70.760000000000005</v>
      </c>
    </row>
    <row r="166" spans="1:7" x14ac:dyDescent="0.25">
      <c r="A166" s="74" t="s">
        <v>1</v>
      </c>
      <c r="B166" s="72" t="s">
        <v>65</v>
      </c>
      <c r="C166" s="72">
        <v>59.98</v>
      </c>
      <c r="D166" s="72">
        <v>3.03</v>
      </c>
      <c r="E166" s="72">
        <v>50.94</v>
      </c>
      <c r="F166" s="72">
        <v>18.86</v>
      </c>
      <c r="G166" s="73">
        <v>72.540000000000006</v>
      </c>
    </row>
    <row r="167" spans="1:7" ht="29.25" customHeight="1" x14ac:dyDescent="0.25">
      <c r="A167" s="74" t="s">
        <v>1</v>
      </c>
      <c r="B167" s="72" t="s">
        <v>56</v>
      </c>
      <c r="C167" s="72">
        <v>61.7</v>
      </c>
      <c r="D167" s="72">
        <v>12.83</v>
      </c>
      <c r="E167" s="72">
        <v>0</v>
      </c>
      <c r="F167" s="72">
        <v>23.96</v>
      </c>
      <c r="G167" s="73">
        <v>67.930000000000007</v>
      </c>
    </row>
    <row r="168" spans="1:7" x14ac:dyDescent="0.25">
      <c r="A168" s="74" t="s">
        <v>1</v>
      </c>
      <c r="B168" s="72" t="s">
        <v>92</v>
      </c>
      <c r="C168" s="72">
        <v>0</v>
      </c>
      <c r="D168" s="72">
        <v>1.32</v>
      </c>
      <c r="E168" s="72">
        <v>0</v>
      </c>
      <c r="F168" s="72">
        <v>0</v>
      </c>
      <c r="G168" s="75">
        <v>0</v>
      </c>
    </row>
    <row r="169" spans="1:7" ht="29.25" customHeight="1" x14ac:dyDescent="0.25">
      <c r="A169" s="74" t="s">
        <v>1</v>
      </c>
      <c r="B169" s="72" t="s">
        <v>66</v>
      </c>
      <c r="C169" s="72">
        <v>57.85</v>
      </c>
      <c r="D169" s="72">
        <v>6.64</v>
      </c>
      <c r="E169" s="72">
        <v>1.01</v>
      </c>
      <c r="F169" s="72">
        <v>7.59</v>
      </c>
      <c r="G169" s="73">
        <v>59.91</v>
      </c>
    </row>
    <row r="170" spans="1:7" x14ac:dyDescent="0.25">
      <c r="A170" s="74" t="s">
        <v>1</v>
      </c>
      <c r="B170" s="72" t="s">
        <v>81</v>
      </c>
      <c r="C170" s="72">
        <v>78.959999999999994</v>
      </c>
      <c r="D170" s="72">
        <v>1.75</v>
      </c>
      <c r="E170" s="72">
        <v>0</v>
      </c>
      <c r="F170" s="72">
        <v>0</v>
      </c>
      <c r="G170" s="73">
        <v>57.89</v>
      </c>
    </row>
    <row r="171" spans="1:7" ht="29.25" customHeight="1" x14ac:dyDescent="0.25">
      <c r="A171" s="74" t="s">
        <v>1</v>
      </c>
      <c r="B171" s="72" t="s">
        <v>77</v>
      </c>
      <c r="C171" s="72">
        <v>73.739999999999995</v>
      </c>
      <c r="D171" s="72">
        <v>0</v>
      </c>
      <c r="E171" s="72">
        <v>0</v>
      </c>
      <c r="F171" s="72">
        <v>0</v>
      </c>
      <c r="G171" s="73">
        <v>51.35</v>
      </c>
    </row>
    <row r="172" spans="1:7" x14ac:dyDescent="0.25">
      <c r="A172" s="74" t="s">
        <v>1</v>
      </c>
      <c r="B172" s="72" t="s">
        <v>200</v>
      </c>
      <c r="C172" s="72">
        <v>78.36</v>
      </c>
      <c r="D172" s="72">
        <v>4.87</v>
      </c>
      <c r="E172" s="72">
        <v>0</v>
      </c>
      <c r="F172" s="72">
        <v>12.37</v>
      </c>
      <c r="G172" s="73">
        <v>62.77</v>
      </c>
    </row>
    <row r="173" spans="1:7" ht="29.25" customHeight="1" x14ac:dyDescent="0.25">
      <c r="A173" s="74" t="s">
        <v>1</v>
      </c>
      <c r="B173" s="72" t="s">
        <v>80</v>
      </c>
      <c r="C173" s="72">
        <v>76.11</v>
      </c>
      <c r="D173" s="72">
        <v>11.34</v>
      </c>
      <c r="E173" s="72">
        <v>0</v>
      </c>
      <c r="F173" s="72">
        <v>0</v>
      </c>
      <c r="G173" s="73">
        <v>68.97</v>
      </c>
    </row>
    <row r="174" spans="1:7" x14ac:dyDescent="0.25">
      <c r="A174" s="74" t="s">
        <v>1</v>
      </c>
      <c r="B174" s="72" t="s">
        <v>58</v>
      </c>
      <c r="C174" s="72">
        <v>63.43</v>
      </c>
      <c r="D174" s="72">
        <v>38.06</v>
      </c>
      <c r="E174" s="72">
        <v>57.32</v>
      </c>
      <c r="F174" s="72">
        <v>28.73</v>
      </c>
      <c r="G174" s="73">
        <v>69.13</v>
      </c>
    </row>
    <row r="175" spans="1:7" ht="43.5" customHeight="1" x14ac:dyDescent="0.25">
      <c r="A175" s="74" t="s">
        <v>1</v>
      </c>
      <c r="B175" s="72" t="s">
        <v>205</v>
      </c>
      <c r="C175" s="72">
        <v>0</v>
      </c>
      <c r="D175" s="72">
        <v>1.69</v>
      </c>
      <c r="E175" s="72">
        <v>0</v>
      </c>
      <c r="F175" s="72">
        <v>0</v>
      </c>
      <c r="G175" s="75">
        <v>0</v>
      </c>
    </row>
    <row r="176" spans="1:7" x14ac:dyDescent="0.25">
      <c r="A176" s="74" t="s">
        <v>1</v>
      </c>
      <c r="B176" s="72" t="s">
        <v>76</v>
      </c>
      <c r="C176" s="72">
        <v>73.22</v>
      </c>
      <c r="D176" s="72">
        <v>1.83</v>
      </c>
      <c r="E176" s="72">
        <v>0</v>
      </c>
      <c r="F176" s="72">
        <v>1</v>
      </c>
      <c r="G176" s="73">
        <v>66.290000000000006</v>
      </c>
    </row>
    <row r="177" spans="1:8" x14ac:dyDescent="0.25">
      <c r="A177" s="74" t="s">
        <v>1</v>
      </c>
      <c r="B177" s="72" t="s">
        <v>74</v>
      </c>
      <c r="C177" s="72">
        <v>85.82</v>
      </c>
      <c r="D177" s="72">
        <v>8.35</v>
      </c>
      <c r="E177" s="72">
        <v>10.84</v>
      </c>
      <c r="F177" s="72">
        <v>1</v>
      </c>
      <c r="G177" s="73">
        <v>67.98</v>
      </c>
    </row>
    <row r="178" spans="1:8" ht="29.25" customHeight="1" x14ac:dyDescent="0.25">
      <c r="A178" s="74" t="s">
        <v>1</v>
      </c>
      <c r="B178" s="72" t="s">
        <v>69</v>
      </c>
      <c r="C178" s="72">
        <v>64.14</v>
      </c>
      <c r="D178" s="72">
        <v>2.6</v>
      </c>
      <c r="E178" s="72">
        <v>47.03</v>
      </c>
      <c r="F178" s="72">
        <v>0</v>
      </c>
      <c r="G178" s="73">
        <v>66.94</v>
      </c>
    </row>
    <row r="179" spans="1:8" x14ac:dyDescent="0.25">
      <c r="A179" s="74" t="s">
        <v>1</v>
      </c>
      <c r="B179" s="72" t="s">
        <v>73</v>
      </c>
      <c r="C179" s="72">
        <v>63.42</v>
      </c>
      <c r="D179" s="72">
        <v>4.93</v>
      </c>
      <c r="E179" s="72">
        <v>20.45</v>
      </c>
      <c r="F179" s="72">
        <v>45.74</v>
      </c>
      <c r="G179" s="73">
        <v>71.09</v>
      </c>
    </row>
    <row r="180" spans="1:8" ht="29.25" customHeight="1" x14ac:dyDescent="0.25">
      <c r="A180" s="74" t="s">
        <v>1</v>
      </c>
      <c r="B180" s="72" t="s">
        <v>222</v>
      </c>
      <c r="C180" s="72">
        <v>0</v>
      </c>
      <c r="D180" s="72">
        <v>9.39</v>
      </c>
      <c r="E180" s="72">
        <v>0</v>
      </c>
      <c r="F180" s="72">
        <v>0</v>
      </c>
      <c r="G180" s="75">
        <v>0</v>
      </c>
    </row>
    <row r="181" spans="1:8" x14ac:dyDescent="0.25">
      <c r="A181" s="74" t="s">
        <v>1</v>
      </c>
      <c r="B181" s="72" t="s">
        <v>203</v>
      </c>
      <c r="C181" s="72">
        <v>0</v>
      </c>
      <c r="D181" s="72">
        <v>7.59</v>
      </c>
      <c r="E181" s="72">
        <v>0</v>
      </c>
      <c r="F181" s="72">
        <v>0</v>
      </c>
      <c r="G181" s="75">
        <v>0</v>
      </c>
    </row>
    <row r="182" spans="1:8" ht="29.25" customHeight="1" x14ac:dyDescent="0.25">
      <c r="A182" s="74" t="s">
        <v>1</v>
      </c>
      <c r="B182" s="72" t="s">
        <v>202</v>
      </c>
      <c r="C182" s="72">
        <v>0</v>
      </c>
      <c r="D182" s="72">
        <v>5.01</v>
      </c>
      <c r="E182" s="72">
        <v>0</v>
      </c>
      <c r="F182" s="72">
        <v>0</v>
      </c>
      <c r="G182" s="75">
        <v>0</v>
      </c>
    </row>
    <row r="183" spans="1:8" x14ac:dyDescent="0.25">
      <c r="A183" s="74" t="s">
        <v>1</v>
      </c>
      <c r="B183" s="72" t="s">
        <v>91</v>
      </c>
      <c r="C183" s="72">
        <v>0</v>
      </c>
      <c r="D183" s="72">
        <v>2.27</v>
      </c>
      <c r="E183" s="72">
        <v>0</v>
      </c>
      <c r="F183" s="72">
        <v>0</v>
      </c>
      <c r="G183" s="73">
        <v>66.98</v>
      </c>
    </row>
    <row r="184" spans="1:8" x14ac:dyDescent="0.25">
      <c r="A184" s="74" t="s">
        <v>1</v>
      </c>
      <c r="B184" s="72" t="s">
        <v>201</v>
      </c>
      <c r="C184" s="72">
        <v>0</v>
      </c>
      <c r="D184" s="72">
        <v>87.45</v>
      </c>
      <c r="E184" s="72">
        <v>10.62</v>
      </c>
      <c r="F184" s="72">
        <v>1</v>
      </c>
      <c r="G184" s="73">
        <v>63.5</v>
      </c>
    </row>
    <row r="185" spans="1:8" x14ac:dyDescent="0.25">
      <c r="A185" s="74" t="s">
        <v>1</v>
      </c>
      <c r="B185" s="72" t="s">
        <v>57</v>
      </c>
      <c r="C185" s="72">
        <v>62.31</v>
      </c>
      <c r="D185" s="72">
        <v>42.33</v>
      </c>
      <c r="E185" s="72">
        <v>71.98</v>
      </c>
      <c r="F185" s="72">
        <v>18.23</v>
      </c>
      <c r="G185" s="73">
        <v>76.010000000000005</v>
      </c>
    </row>
    <row r="186" spans="1:8" ht="29.25" customHeight="1" x14ac:dyDescent="0.25">
      <c r="A186" s="74" t="s">
        <v>1</v>
      </c>
      <c r="B186" s="72" t="s">
        <v>72</v>
      </c>
      <c r="C186" s="72">
        <v>61.76</v>
      </c>
      <c r="D186" s="72">
        <v>2.74</v>
      </c>
      <c r="E186" s="72">
        <v>16.29</v>
      </c>
      <c r="F186" s="72">
        <v>14.87</v>
      </c>
      <c r="G186" s="73">
        <v>74.55</v>
      </c>
    </row>
    <row r="187" spans="1:8" x14ac:dyDescent="0.25">
      <c r="A187" s="74" t="s">
        <v>1</v>
      </c>
      <c r="B187" s="72" t="s">
        <v>83</v>
      </c>
      <c r="C187" s="72">
        <v>64.41</v>
      </c>
      <c r="D187" s="72">
        <v>0</v>
      </c>
      <c r="E187" s="72">
        <v>0</v>
      </c>
      <c r="F187" s="72">
        <v>0</v>
      </c>
      <c r="G187" s="73">
        <v>59.32</v>
      </c>
    </row>
    <row r="188" spans="1:8" x14ac:dyDescent="0.25">
      <c r="A188" s="78" t="str">
        <f>A187</f>
        <v>The Americas</v>
      </c>
      <c r="B188" s="78" t="s">
        <v>236</v>
      </c>
      <c r="C188" s="79">
        <f>CORREL(C151:C187,$G$151:$G$187)</f>
        <v>0.71427272672612829</v>
      </c>
      <c r="D188" s="79">
        <f t="shared" ref="D188:F188" si="6">CORREL(D151:D187,$G$151:$G$187)</f>
        <v>-0.10691906963509824</v>
      </c>
      <c r="E188" s="79">
        <f t="shared" si="6"/>
        <v>0.47274149153796952</v>
      </c>
      <c r="F188" s="79">
        <f t="shared" si="6"/>
        <v>0.52302325791155246</v>
      </c>
      <c r="G188" s="79">
        <f>C188+E188+F188</f>
        <v>1.7100374761756503</v>
      </c>
    </row>
    <row r="189" spans="1:8" x14ac:dyDescent="0.25">
      <c r="A189" s="78" t="str">
        <f>A188</f>
        <v>The Americas</v>
      </c>
      <c r="B189" s="78" t="s">
        <v>237</v>
      </c>
      <c r="C189" s="79">
        <f>C188/1.71</f>
        <v>0.41770334896264816</v>
      </c>
      <c r="D189" s="79"/>
      <c r="E189" s="79">
        <f t="shared" ref="E189:F189" si="7">E188/1.71</f>
        <v>0.27645701259530381</v>
      </c>
      <c r="F189" s="79">
        <f t="shared" si="7"/>
        <v>0.30586155433424123</v>
      </c>
      <c r="G189" s="79" t="s">
        <v>9</v>
      </c>
    </row>
    <row r="190" spans="1:8" ht="29.25" customHeight="1" x14ac:dyDescent="0.25">
      <c r="A190" s="74" t="s">
        <v>4</v>
      </c>
      <c r="B190" s="72" t="s">
        <v>188</v>
      </c>
      <c r="C190" s="76">
        <v>85.25</v>
      </c>
      <c r="D190" s="76">
        <v>0</v>
      </c>
      <c r="E190" s="76">
        <v>0</v>
      </c>
      <c r="F190" s="76">
        <v>0</v>
      </c>
      <c r="G190" s="77">
        <v>60.52</v>
      </c>
    </row>
    <row r="191" spans="1:8" ht="29.25" customHeight="1" x14ac:dyDescent="0.25">
      <c r="A191" s="74" t="s">
        <v>4</v>
      </c>
      <c r="B191" s="75" t="s">
        <v>185</v>
      </c>
      <c r="C191" s="75">
        <v>60.89</v>
      </c>
      <c r="D191" s="75">
        <v>8.26</v>
      </c>
      <c r="E191" s="75">
        <v>44.17</v>
      </c>
      <c r="F191" s="75">
        <v>47.42</v>
      </c>
      <c r="G191" s="73">
        <v>75.58</v>
      </c>
      <c r="H191" s="21"/>
    </row>
    <row r="192" spans="1:8" x14ac:dyDescent="0.25">
      <c r="A192" s="74" t="s">
        <v>4</v>
      </c>
      <c r="B192" s="72" t="s">
        <v>186</v>
      </c>
      <c r="C192" s="72">
        <v>0</v>
      </c>
      <c r="D192" s="72">
        <v>4.3899999999999997</v>
      </c>
      <c r="E192" s="72">
        <v>85.34</v>
      </c>
      <c r="F192" s="72">
        <v>0</v>
      </c>
      <c r="G192" s="73">
        <v>71.239999999999995</v>
      </c>
      <c r="H192" s="21"/>
    </row>
    <row r="193" spans="1:8" ht="29.25" customHeight="1" x14ac:dyDescent="0.25">
      <c r="A193" s="74" t="s">
        <v>4</v>
      </c>
      <c r="B193" s="72" t="s">
        <v>190</v>
      </c>
      <c r="C193" s="72">
        <v>0</v>
      </c>
      <c r="D193" s="72">
        <v>4.76</v>
      </c>
      <c r="E193" s="72">
        <v>0</v>
      </c>
      <c r="F193" s="72">
        <v>0</v>
      </c>
      <c r="G193" s="75"/>
      <c r="H193" s="21"/>
    </row>
    <row r="194" spans="1:8" x14ac:dyDescent="0.25">
      <c r="A194" s="74" t="s">
        <v>4</v>
      </c>
      <c r="B194" s="72" t="s">
        <v>189</v>
      </c>
      <c r="C194" s="72">
        <v>0</v>
      </c>
      <c r="D194" s="72">
        <v>4.2300000000000004</v>
      </c>
      <c r="E194" s="72">
        <v>0</v>
      </c>
      <c r="F194" s="72">
        <v>0</v>
      </c>
      <c r="G194" s="75">
        <v>0</v>
      </c>
      <c r="H194" s="21"/>
    </row>
    <row r="195" spans="1:8" ht="29.25" customHeight="1" x14ac:dyDescent="0.25">
      <c r="A195" s="74" t="s">
        <v>4</v>
      </c>
      <c r="B195" s="72" t="s">
        <v>191</v>
      </c>
      <c r="C195" s="72">
        <v>0</v>
      </c>
      <c r="D195" s="72">
        <v>2.5299999999999998</v>
      </c>
      <c r="E195" s="72">
        <v>0</v>
      </c>
      <c r="F195" s="72">
        <v>0</v>
      </c>
      <c r="G195" s="75">
        <v>0</v>
      </c>
      <c r="H195" s="21"/>
    </row>
    <row r="196" spans="1:8" x14ac:dyDescent="0.25">
      <c r="A196" s="74" t="s">
        <v>4</v>
      </c>
      <c r="B196" s="72" t="s">
        <v>184</v>
      </c>
      <c r="C196" s="72">
        <v>67.540000000000006</v>
      </c>
      <c r="D196" s="72">
        <v>8.2200000000000006</v>
      </c>
      <c r="E196" s="72">
        <v>47.42</v>
      </c>
      <c r="F196" s="72">
        <v>23.28</v>
      </c>
      <c r="G196" s="73">
        <v>79.13</v>
      </c>
      <c r="H196" s="21"/>
    </row>
    <row r="197" spans="1:8" ht="29.25" customHeight="1" x14ac:dyDescent="0.25">
      <c r="A197" s="74" t="s">
        <v>4</v>
      </c>
      <c r="B197" s="72" t="s">
        <v>187</v>
      </c>
      <c r="C197" s="72">
        <v>0</v>
      </c>
      <c r="D197" s="72">
        <v>1.6</v>
      </c>
      <c r="E197" s="72">
        <v>0</v>
      </c>
      <c r="F197" s="72">
        <v>0</v>
      </c>
      <c r="G197" s="75"/>
      <c r="H197" s="21"/>
    </row>
    <row r="198" spans="1:8" x14ac:dyDescent="0.25">
      <c r="A198" s="74" t="s">
        <v>4</v>
      </c>
      <c r="B198" s="72" t="s">
        <v>192</v>
      </c>
      <c r="C198" s="72">
        <v>0</v>
      </c>
      <c r="D198" s="72">
        <v>18.600000000000001</v>
      </c>
      <c r="E198" s="72">
        <v>0</v>
      </c>
      <c r="F198" s="72">
        <v>0</v>
      </c>
      <c r="G198" s="75">
        <v>0</v>
      </c>
      <c r="H198" s="21"/>
    </row>
    <row r="199" spans="1:8" ht="29.25" customHeight="1" x14ac:dyDescent="0.25">
      <c r="A199" s="74" t="s">
        <v>4</v>
      </c>
      <c r="B199" s="72" t="s">
        <v>193</v>
      </c>
      <c r="C199" s="72">
        <v>0</v>
      </c>
      <c r="D199" s="72">
        <v>1.4</v>
      </c>
      <c r="E199" s="72">
        <v>0</v>
      </c>
      <c r="F199" s="72">
        <v>0</v>
      </c>
      <c r="G199" s="75"/>
      <c r="H199" s="21"/>
    </row>
    <row r="200" spans="1:8" x14ac:dyDescent="0.25">
      <c r="A200" s="74" t="s">
        <v>4</v>
      </c>
      <c r="B200" s="72" t="s">
        <v>194</v>
      </c>
      <c r="C200" s="72">
        <v>0</v>
      </c>
      <c r="D200" s="72">
        <v>5.16</v>
      </c>
      <c r="E200" s="72">
        <v>1</v>
      </c>
      <c r="F200" s="72">
        <v>0</v>
      </c>
      <c r="G200" s="75">
        <v>0</v>
      </c>
      <c r="H200" s="21"/>
    </row>
    <row r="201" spans="1:8" ht="29.25" customHeight="1" x14ac:dyDescent="0.25">
      <c r="A201" s="74" t="s">
        <v>4</v>
      </c>
      <c r="B201" s="72" t="s">
        <v>188</v>
      </c>
      <c r="C201" s="72">
        <v>85.25</v>
      </c>
      <c r="D201" s="72">
        <v>0</v>
      </c>
      <c r="E201" s="72">
        <v>0</v>
      </c>
      <c r="F201" s="72">
        <v>0</v>
      </c>
      <c r="G201" s="73">
        <v>60.52</v>
      </c>
      <c r="H201" s="21"/>
    </row>
    <row r="202" spans="1:8" x14ac:dyDescent="0.25">
      <c r="A202" s="78" t="str">
        <f>A201</f>
        <v>Oceania</v>
      </c>
      <c r="B202" s="78" t="s">
        <v>236</v>
      </c>
      <c r="C202" s="79">
        <f>CORREL(C190:C201,$G$190:$G$201)</f>
        <v>0.7345271188802468</v>
      </c>
      <c r="D202" s="79">
        <f t="shared" ref="D202:F202" si="8">CORREL(D190:D201,$G$190:$G$201)</f>
        <v>-0.23358499085060558</v>
      </c>
      <c r="E202" s="79">
        <f t="shared" si="8"/>
        <v>0.67423508342011307</v>
      </c>
      <c r="F202" s="79">
        <f t="shared" si="8"/>
        <v>0.54467167339855327</v>
      </c>
      <c r="G202" s="79">
        <f>C202+E202+F202</f>
        <v>1.9534338756989131</v>
      </c>
      <c r="H202" s="21"/>
    </row>
    <row r="203" spans="1:8" x14ac:dyDescent="0.25">
      <c r="A203" s="78" t="str">
        <f>A202</f>
        <v>Oceania</v>
      </c>
      <c r="B203" s="78" t="s">
        <v>237</v>
      </c>
      <c r="C203" s="79">
        <f>C202/1.95</f>
        <v>0.37668057378474196</v>
      </c>
      <c r="D203" s="79"/>
      <c r="E203" s="79">
        <f t="shared" ref="E203:F203" si="9">E202/1.95</f>
        <v>0.34576158124108364</v>
      </c>
      <c r="F203" s="79">
        <f t="shared" si="9"/>
        <v>0.27931880687105298</v>
      </c>
      <c r="G203" s="79" t="s">
        <v>9</v>
      </c>
      <c r="H203" s="21"/>
    </row>
    <row r="204" spans="1:8" x14ac:dyDescent="0.25">
      <c r="H204" s="21"/>
    </row>
    <row r="205" spans="1:8" x14ac:dyDescent="0.25">
      <c r="H205" s="21"/>
    </row>
    <row r="206" spans="1:8" x14ac:dyDescent="0.25">
      <c r="H206" s="21"/>
    </row>
    <row r="207" spans="1:8" ht="29.25" customHeight="1" x14ac:dyDescent="0.25">
      <c r="H207" s="21"/>
    </row>
    <row r="208" spans="1:8" x14ac:dyDescent="0.25">
      <c r="H208" s="21"/>
    </row>
    <row r="209" spans="8:8" ht="29.25" customHeight="1" x14ac:dyDescent="0.25">
      <c r="H209" s="21"/>
    </row>
    <row r="210" spans="8:8" x14ac:dyDescent="0.25">
      <c r="H210" s="21"/>
    </row>
    <row r="211" spans="8:8" ht="57.75" customHeight="1" x14ac:dyDescent="0.25">
      <c r="H211" s="21"/>
    </row>
    <row r="212" spans="8:8" x14ac:dyDescent="0.25">
      <c r="H212" s="21"/>
    </row>
    <row r="213" spans="8:8" ht="29.25" customHeight="1" x14ac:dyDescent="0.25">
      <c r="H213" s="21"/>
    </row>
    <row r="214" spans="8:8" x14ac:dyDescent="0.25">
      <c r="H214" s="21"/>
    </row>
    <row r="215" spans="8:8" ht="29.25" customHeight="1" x14ac:dyDescent="0.25">
      <c r="H215" s="21"/>
    </row>
    <row r="216" spans="8:8" x14ac:dyDescent="0.25">
      <c r="H216" s="21"/>
    </row>
    <row r="217" spans="8:8" x14ac:dyDescent="0.25">
      <c r="H217" s="21"/>
    </row>
    <row r="218" spans="8:8" x14ac:dyDescent="0.25">
      <c r="H218" s="21"/>
    </row>
    <row r="219" spans="8:8" ht="29.25" customHeight="1" x14ac:dyDescent="0.25">
      <c r="H219" s="21"/>
    </row>
    <row r="220" spans="8:8" x14ac:dyDescent="0.25">
      <c r="H220" s="21"/>
    </row>
    <row r="221" spans="8:8" x14ac:dyDescent="0.25">
      <c r="H221" s="21"/>
    </row>
    <row r="222" spans="8:8" x14ac:dyDescent="0.25">
      <c r="H222" s="21"/>
    </row>
    <row r="223" spans="8:8" x14ac:dyDescent="0.25">
      <c r="H223" s="21"/>
    </row>
    <row r="224" spans="8:8" x14ac:dyDescent="0.25">
      <c r="H224" s="21"/>
    </row>
    <row r="225" spans="8:8" ht="29.25" customHeight="1" x14ac:dyDescent="0.25">
      <c r="H225" s="21"/>
    </row>
    <row r="226" spans="8:8" x14ac:dyDescent="0.25">
      <c r="H226" s="21"/>
    </row>
    <row r="227" spans="8:8" ht="29.25" customHeight="1" x14ac:dyDescent="0.25">
      <c r="H227" s="21"/>
    </row>
    <row r="228" spans="8:8" x14ac:dyDescent="0.25">
      <c r="H228" s="21"/>
    </row>
    <row r="229" spans="8:8" ht="29.25" customHeight="1" x14ac:dyDescent="0.25">
      <c r="H229" s="21"/>
    </row>
    <row r="230" spans="8:8" x14ac:dyDescent="0.25">
      <c r="H230" s="21"/>
    </row>
    <row r="231" spans="8:8" x14ac:dyDescent="0.25">
      <c r="H231" s="21"/>
    </row>
    <row r="232" spans="8:8" x14ac:dyDescent="0.25">
      <c r="H232" s="21"/>
    </row>
    <row r="233" spans="8:8" ht="29.25" customHeight="1" x14ac:dyDescent="0.25">
      <c r="H233" s="21"/>
    </row>
    <row r="234" spans="8:8" x14ac:dyDescent="0.25">
      <c r="H234" s="21"/>
    </row>
    <row r="235" spans="8:8" x14ac:dyDescent="0.25">
      <c r="H235" s="21"/>
    </row>
    <row r="236" spans="8:8" x14ac:dyDescent="0.25">
      <c r="H236" s="21"/>
    </row>
    <row r="237" spans="8:8" ht="29.25" customHeight="1" x14ac:dyDescent="0.25">
      <c r="H237" s="21"/>
    </row>
    <row r="238" spans="8:8" x14ac:dyDescent="0.25">
      <c r="H238" s="21"/>
    </row>
    <row r="239" spans="8:8" ht="43.5" customHeight="1" x14ac:dyDescent="0.25">
      <c r="H239" s="21"/>
    </row>
    <row r="240" spans="8:8" x14ac:dyDescent="0.25">
      <c r="H240" s="21"/>
    </row>
    <row r="241" spans="8:8" ht="29.25" customHeight="1" x14ac:dyDescent="0.25">
      <c r="H241" s="21"/>
    </row>
    <row r="242" spans="8:8" x14ac:dyDescent="0.25">
      <c r="H242" s="21"/>
    </row>
    <row r="243" spans="8:8" ht="72" customHeight="1" x14ac:dyDescent="0.25">
      <c r="H243" s="21"/>
    </row>
    <row r="244" spans="8:8" x14ac:dyDescent="0.25">
      <c r="H244" s="21"/>
    </row>
    <row r="245" spans="8:8" ht="29.25" customHeight="1" x14ac:dyDescent="0.25">
      <c r="H245" s="21"/>
    </row>
    <row r="246" spans="8:8" x14ac:dyDescent="0.25">
      <c r="H246" s="21"/>
    </row>
    <row r="247" spans="8:8" ht="29.25" customHeight="1" x14ac:dyDescent="0.25">
      <c r="H247" s="21"/>
    </row>
    <row r="248" spans="8:8" x14ac:dyDescent="0.25">
      <c r="H248" s="21"/>
    </row>
    <row r="249" spans="8:8" ht="57.75" customHeight="1" x14ac:dyDescent="0.25">
      <c r="H249" s="21"/>
    </row>
    <row r="250" spans="8:8" x14ac:dyDescent="0.25">
      <c r="H250" s="21"/>
    </row>
    <row r="251" spans="8:8" ht="29.25" customHeight="1" x14ac:dyDescent="0.25">
      <c r="H251" s="21"/>
    </row>
    <row r="252" spans="8:8" x14ac:dyDescent="0.25">
      <c r="H252" s="21"/>
    </row>
    <row r="253" spans="8:8" ht="29.25" customHeight="1" x14ac:dyDescent="0.25">
      <c r="H253" s="21"/>
    </row>
    <row r="254" spans="8:8" x14ac:dyDescent="0.25">
      <c r="H254" s="21"/>
    </row>
    <row r="255" spans="8:8" ht="29.25" customHeight="1" x14ac:dyDescent="0.25">
      <c r="H255" s="21"/>
    </row>
    <row r="256" spans="8:8" x14ac:dyDescent="0.25">
      <c r="H256" s="21"/>
    </row>
    <row r="257" spans="8:8" ht="29.25" customHeight="1" x14ac:dyDescent="0.25">
      <c r="H257" s="21"/>
    </row>
    <row r="258" spans="8:8" x14ac:dyDescent="0.25">
      <c r="H258" s="21"/>
    </row>
    <row r="259" spans="8:8" ht="29.25" customHeight="1" x14ac:dyDescent="0.25">
      <c r="H259" s="21"/>
    </row>
    <row r="260" spans="8:8" x14ac:dyDescent="0.25">
      <c r="H260" s="21"/>
    </row>
    <row r="261" spans="8:8" ht="29.25" customHeight="1" x14ac:dyDescent="0.25">
      <c r="H261" s="21"/>
    </row>
    <row r="262" spans="8:8" x14ac:dyDescent="0.25">
      <c r="H262" s="21"/>
    </row>
    <row r="263" spans="8:8" ht="29.25" customHeight="1" x14ac:dyDescent="0.25">
      <c r="H263" s="21"/>
    </row>
    <row r="264" spans="8:8" x14ac:dyDescent="0.25">
      <c r="H264" s="21"/>
    </row>
    <row r="265" spans="8:8" ht="29.25" customHeight="1" x14ac:dyDescent="0.25">
      <c r="H265" s="21"/>
    </row>
    <row r="266" spans="8:8" x14ac:dyDescent="0.25">
      <c r="H266" s="21"/>
    </row>
    <row r="267" spans="8:8" ht="29.25" customHeight="1" x14ac:dyDescent="0.25">
      <c r="H267" s="21"/>
    </row>
    <row r="268" spans="8:8" x14ac:dyDescent="0.25">
      <c r="H268" s="21"/>
    </row>
    <row r="269" spans="8:8" ht="29.25" customHeight="1" x14ac:dyDescent="0.25">
      <c r="H269" s="21"/>
    </row>
    <row r="270" spans="8:8" x14ac:dyDescent="0.25">
      <c r="H270" s="21"/>
    </row>
    <row r="271" spans="8:8" x14ac:dyDescent="0.25">
      <c r="H271" s="21"/>
    </row>
    <row r="272" spans="8:8" x14ac:dyDescent="0.25">
      <c r="H272" s="21"/>
    </row>
    <row r="273" spans="8:8" ht="29.25" customHeight="1" x14ac:dyDescent="0.25">
      <c r="H273" s="21"/>
    </row>
    <row r="274" spans="8:8" x14ac:dyDescent="0.25">
      <c r="H274" s="21"/>
    </row>
    <row r="275" spans="8:8" ht="29.25" customHeight="1" x14ac:dyDescent="0.25">
      <c r="H275" s="21"/>
    </row>
    <row r="276" spans="8:8" x14ac:dyDescent="0.25">
      <c r="H276" s="21"/>
    </row>
    <row r="277" spans="8:8" x14ac:dyDescent="0.25">
      <c r="H277" s="21"/>
    </row>
    <row r="278" spans="8:8" x14ac:dyDescent="0.25">
      <c r="H278" s="21"/>
    </row>
    <row r="279" spans="8:8" ht="29.25" customHeight="1" x14ac:dyDescent="0.25">
      <c r="H279" s="21"/>
    </row>
    <row r="280" spans="8:8" x14ac:dyDescent="0.25">
      <c r="H280" s="21"/>
    </row>
    <row r="281" spans="8:8" x14ac:dyDescent="0.25">
      <c r="H281" s="21"/>
    </row>
    <row r="282" spans="8:8" x14ac:dyDescent="0.25">
      <c r="H282" s="21"/>
    </row>
    <row r="283" spans="8:8" ht="29.25" customHeight="1" x14ac:dyDescent="0.25">
      <c r="H283" s="21"/>
    </row>
    <row r="284" spans="8:8" x14ac:dyDescent="0.25">
      <c r="H284" s="21"/>
    </row>
    <row r="285" spans="8:8" ht="29.25" customHeight="1" x14ac:dyDescent="0.25">
      <c r="H285" s="21"/>
    </row>
    <row r="286" spans="8:8" x14ac:dyDescent="0.25">
      <c r="H286" s="21"/>
    </row>
    <row r="287" spans="8:8" x14ac:dyDescent="0.25">
      <c r="H287" s="21"/>
    </row>
    <row r="288" spans="8:8" x14ac:dyDescent="0.25">
      <c r="H288" s="21"/>
    </row>
    <row r="289" spans="8:8" ht="29.25" customHeight="1" x14ac:dyDescent="0.25">
      <c r="H289" s="21"/>
    </row>
    <row r="290" spans="8:8" x14ac:dyDescent="0.25">
      <c r="H290" s="21"/>
    </row>
    <row r="291" spans="8:8" ht="29.25" customHeight="1" x14ac:dyDescent="0.25">
      <c r="H291" s="21"/>
    </row>
    <row r="292" spans="8:8" x14ac:dyDescent="0.25">
      <c r="H292" s="21"/>
    </row>
    <row r="293" spans="8:8" x14ac:dyDescent="0.25">
      <c r="H293" s="21"/>
    </row>
    <row r="294" spans="8:8" x14ac:dyDescent="0.25">
      <c r="H294" s="21"/>
    </row>
    <row r="295" spans="8:8" x14ac:dyDescent="0.25">
      <c r="H295" s="21"/>
    </row>
    <row r="296" spans="8:8" x14ac:dyDescent="0.25">
      <c r="H296" s="21"/>
    </row>
    <row r="297" spans="8:8" ht="43.5" customHeight="1" x14ac:dyDescent="0.25">
      <c r="H297" s="21"/>
    </row>
    <row r="298" spans="8:8" x14ac:dyDescent="0.25">
      <c r="H298" s="21"/>
    </row>
    <row r="299" spans="8:8" ht="29.25" customHeight="1" x14ac:dyDescent="0.25">
      <c r="H299" s="21"/>
    </row>
    <row r="300" spans="8:8" x14ac:dyDescent="0.25">
      <c r="H300" s="21"/>
    </row>
    <row r="301" spans="8:8" x14ac:dyDescent="0.25">
      <c r="H301" s="21"/>
    </row>
    <row r="302" spans="8:8" x14ac:dyDescent="0.25">
      <c r="H302" s="21"/>
    </row>
    <row r="303" spans="8:8" x14ac:dyDescent="0.25">
      <c r="H303" s="21"/>
    </row>
    <row r="304" spans="8:8" x14ac:dyDescent="0.25">
      <c r="H304" s="21"/>
    </row>
    <row r="305" spans="8:8" x14ac:dyDescent="0.25">
      <c r="H305" s="21"/>
    </row>
    <row r="306" spans="8:8" x14ac:dyDescent="0.25">
      <c r="H306" s="21"/>
    </row>
    <row r="307" spans="8:8" x14ac:dyDescent="0.25">
      <c r="H307" s="21"/>
    </row>
    <row r="308" spans="8:8" x14ac:dyDescent="0.25">
      <c r="H308" s="21"/>
    </row>
    <row r="309" spans="8:8" x14ac:dyDescent="0.25">
      <c r="H309" s="21"/>
    </row>
    <row r="310" spans="8:8" x14ac:dyDescent="0.25">
      <c r="H310" s="21"/>
    </row>
    <row r="311" spans="8:8" ht="43.5" customHeight="1" x14ac:dyDescent="0.25">
      <c r="H311" s="21"/>
    </row>
    <row r="312" spans="8:8" x14ac:dyDescent="0.25">
      <c r="H312" s="21"/>
    </row>
    <row r="313" spans="8:8" ht="29.25" customHeight="1" x14ac:dyDescent="0.25">
      <c r="H313" s="21"/>
    </row>
    <row r="314" spans="8:8" x14ac:dyDescent="0.25">
      <c r="H314" s="21"/>
    </row>
    <row r="315" spans="8:8" x14ac:dyDescent="0.25">
      <c r="H315" s="21"/>
    </row>
    <row r="316" spans="8:8" x14ac:dyDescent="0.25">
      <c r="H316" s="21"/>
    </row>
    <row r="317" spans="8:8" x14ac:dyDescent="0.25">
      <c r="H317" s="21"/>
    </row>
    <row r="318" spans="8:8" x14ac:dyDescent="0.25">
      <c r="H318" s="21"/>
    </row>
    <row r="319" spans="8:8" ht="29.25" customHeight="1" x14ac:dyDescent="0.25">
      <c r="H319" s="21"/>
    </row>
    <row r="320" spans="8:8" x14ac:dyDescent="0.25">
      <c r="H320" s="21"/>
    </row>
    <row r="321" spans="8:8" x14ac:dyDescent="0.25">
      <c r="H321" s="21"/>
    </row>
    <row r="322" spans="8:8" x14ac:dyDescent="0.25">
      <c r="H322" s="21"/>
    </row>
    <row r="323" spans="8:8" ht="29.25" customHeight="1" x14ac:dyDescent="0.25">
      <c r="H323" s="21"/>
    </row>
    <row r="324" spans="8:8" x14ac:dyDescent="0.25">
      <c r="H324" s="21"/>
    </row>
    <row r="325" spans="8:8" ht="57.75" customHeight="1" x14ac:dyDescent="0.25">
      <c r="H325" s="21"/>
    </row>
    <row r="326" spans="8:8" x14ac:dyDescent="0.25">
      <c r="H326" s="21"/>
    </row>
  </sheetData>
  <mergeCells count="7">
    <mergeCell ref="F1:F3"/>
    <mergeCell ref="G1:G3"/>
    <mergeCell ref="A1:A3"/>
    <mergeCell ref="B1:B3"/>
    <mergeCell ref="C1:C3"/>
    <mergeCell ref="D1:D3"/>
    <mergeCell ref="E1:E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1</vt:lpstr>
      <vt:lpstr>2</vt:lpstr>
      <vt:lpstr>3</vt:lpstr>
      <vt:lpstr>'1'!bookmark7</vt:lpstr>
      <vt:lpstr>'1'!bookmark8</vt:lpstr>
      <vt:lpstr>'1'!bookmark9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2022-01-26T19:59:10Z</dcterms:modified>
</cp:coreProperties>
</file>