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iriam\Desktop\Mine\Arroz As\"/>
    </mc:Choice>
  </mc:AlternateContent>
  <xr:revisionPtr revIDLastSave="0" documentId="13_ncr:1_{B24BD1C8-3682-40A7-A3BC-DF21620BDE7B}" xr6:coauthVersionLast="45" xr6:coauthVersionMax="45" xr10:uidLastSave="{00000000-0000-0000-0000-000000000000}"/>
  <bookViews>
    <workbookView xWindow="345" yWindow="345" windowWidth="25170" windowHeight="15120" xr2:uid="{00000000-000D-0000-FFFF-FFFF00000000}"/>
  </bookViews>
  <sheets>
    <sheet name="Table of contents" sheetId="6" r:id="rId1"/>
    <sheet name="Lipids_Roots(+)" sheetId="2" r:id="rId2"/>
    <sheet name="Lipids_Roots(-)" sheetId="4" r:id="rId3"/>
    <sheet name="Lipids_Aerials(+)" sheetId="1" r:id="rId4"/>
    <sheet name="Lipids_Aerials(-)" sheetId="3" r:id="rId5"/>
    <sheet name="Metabolites_Roots(+)" sheetId="7" r:id="rId6"/>
    <sheet name="Metabolites_Roots(-)" sheetId="5" r:id="rId7"/>
    <sheet name="Metabolites_Aerial(+)" sheetId="8" r:id="rId8"/>
    <sheet name="Metabolites_Aerial(-)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7" i="4" l="1"/>
  <c r="F36" i="3"/>
  <c r="F55" i="2"/>
  <c r="F35" i="1" l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</calcChain>
</file>

<file path=xl/sharedStrings.xml><?xml version="1.0" encoding="utf-8"?>
<sst xmlns="http://schemas.openxmlformats.org/spreadsheetml/2006/main" count="3222" uniqueCount="851">
  <si>
    <t>C-WH</t>
  </si>
  <si>
    <t>C-WVL</t>
  </si>
  <si>
    <t>C-SM</t>
  </si>
  <si>
    <t>C-SL</t>
  </si>
  <si>
    <t>Sample type</t>
  </si>
  <si>
    <t>m/z</t>
  </si>
  <si>
    <t>RT (min)</t>
  </si>
  <si>
    <t>Molecular formula lipid</t>
  </si>
  <si>
    <t>Molecular formula adduct</t>
  </si>
  <si>
    <t>Adduct</t>
  </si>
  <si>
    <t xml:space="preserve"> m/z theo adduct</t>
  </si>
  <si>
    <t>Lipidmaps code</t>
  </si>
  <si>
    <t>Lipid name</t>
  </si>
  <si>
    <t>HMDB code</t>
  </si>
  <si>
    <t>KEGG code</t>
  </si>
  <si>
    <t>x</t>
  </si>
  <si>
    <t>C42H76NO7P</t>
  </si>
  <si>
    <t>C42H76NO7PNa</t>
  </si>
  <si>
    <t>[M+Na]+</t>
  </si>
  <si>
    <t>LMGP01030033</t>
  </si>
  <si>
    <t>PC(O-34:5)</t>
  </si>
  <si>
    <t>HMDB0011214</t>
  </si>
  <si>
    <t>C39H64O5</t>
  </si>
  <si>
    <t>C39H68NO5</t>
  </si>
  <si>
    <t>[M+NH4]+</t>
  </si>
  <si>
    <t>LMGL02010401</t>
  </si>
  <si>
    <t>DG(36:6)</t>
  </si>
  <si>
    <t>HMDB0007034</t>
  </si>
  <si>
    <t>C37H66O5</t>
  </si>
  <si>
    <t>C37H70NO5</t>
  </si>
  <si>
    <t>LMGL02010350</t>
  </si>
  <si>
    <t>DG(34:3)</t>
  </si>
  <si>
    <t>NA</t>
  </si>
  <si>
    <t>C42H79O10P</t>
  </si>
  <si>
    <t>C42H83NO10P</t>
  </si>
  <si>
    <t>LMGP04010107</t>
  </si>
  <si>
    <t>PG(36:2)</t>
  </si>
  <si>
    <t>C51H90O15</t>
  </si>
  <si>
    <t>C51H94NO15</t>
  </si>
  <si>
    <t>LMGL05019GIR</t>
  </si>
  <si>
    <t>DGDG(36:3)</t>
  </si>
  <si>
    <t>DG(36:4)</t>
  </si>
  <si>
    <t>C39H68O5</t>
  </si>
  <si>
    <t>C39H72NO5</t>
  </si>
  <si>
    <t>LMGL02010063</t>
  </si>
  <si>
    <t>HMDB0093295</t>
  </si>
  <si>
    <t>C44H84NO7P</t>
  </si>
  <si>
    <t>C44H85NO7P</t>
  </si>
  <si>
    <t>[M+H]+</t>
  </si>
  <si>
    <t>LMGP01030038</t>
  </si>
  <si>
    <t>HMDB0011217</t>
  </si>
  <si>
    <t>PC(36:5)</t>
  </si>
  <si>
    <t>C22H45NO2</t>
  </si>
  <si>
    <t>C22H44NO</t>
  </si>
  <si>
    <t>[M+H-H2O]+</t>
  </si>
  <si>
    <t>LMFA08040038</t>
  </si>
  <si>
    <t>NAE(20:0)</t>
  </si>
  <si>
    <t>DG(36:5)</t>
  </si>
  <si>
    <t>C44H78NO8P</t>
  </si>
  <si>
    <t>C44H79NO8P</t>
  </si>
  <si>
    <t>LMGP01010633</t>
  </si>
  <si>
    <t>HMDB0007984</t>
  </si>
  <si>
    <t>C00157</t>
  </si>
  <si>
    <t>PC(36:4)</t>
  </si>
  <si>
    <t>C39H66O5</t>
  </si>
  <si>
    <t>C39H70NO5</t>
  </si>
  <si>
    <t>LMGL02010071</t>
  </si>
  <si>
    <t>HMDB0007250</t>
  </si>
  <si>
    <t>LPC(18:2)</t>
  </si>
  <si>
    <t>C44H80NO8P</t>
  </si>
  <si>
    <t>C44H81NO8P</t>
  </si>
  <si>
    <t>LMGP01010629</t>
  </si>
  <si>
    <t>LPC(16:0)</t>
  </si>
  <si>
    <t>C26H50NO7P</t>
  </si>
  <si>
    <t>C26H51NO7P</t>
  </si>
  <si>
    <t>LMGP01050034</t>
  </si>
  <si>
    <t>C45H76O12S</t>
  </si>
  <si>
    <t>C45H80NO12S</t>
  </si>
  <si>
    <t>LMGL05019K7S</t>
  </si>
  <si>
    <t>SQDG(36:5)</t>
  </si>
  <si>
    <t xml:space="preserve">C24H50NO7P </t>
  </si>
  <si>
    <t>C24H51NO7P</t>
  </si>
  <si>
    <t>LMGP01050018</t>
  </si>
  <si>
    <t>HMDB0010382</t>
  </si>
  <si>
    <t>C04230</t>
  </si>
  <si>
    <t>C26H48NO7P</t>
  </si>
  <si>
    <t>C26H49NO7P</t>
  </si>
  <si>
    <t>LMGP01050038</t>
  </si>
  <si>
    <t>LPC(18:3)</t>
  </si>
  <si>
    <t>HMDB0010388</t>
  </si>
  <si>
    <t>MGDG(30:3)</t>
  </si>
  <si>
    <t>C42H80NO8P</t>
  </si>
  <si>
    <t>C42H81NO8P</t>
  </si>
  <si>
    <t>LMGP01010585</t>
  </si>
  <si>
    <t>PC(34:2)</t>
  </si>
  <si>
    <t>LPC(19:3)</t>
  </si>
  <si>
    <t>C46H89NO8</t>
  </si>
  <si>
    <t>C46H90NO8</t>
  </si>
  <si>
    <t>LMSP0501AC04</t>
  </si>
  <si>
    <t>HexCer(40:1;O2)</t>
  </si>
  <si>
    <t>PC(O-36:6) or 	PC(P-36:5)</t>
  </si>
  <si>
    <t>C39H70O10</t>
  </si>
  <si>
    <t>C39H74NO10</t>
  </si>
  <si>
    <t>LMGL05019AFK</t>
  </si>
  <si>
    <t>MGDG(30:2)</t>
  </si>
  <si>
    <t>MGDG(32:2)</t>
  </si>
  <si>
    <t>C43H76O15</t>
  </si>
  <si>
    <t>C43H80NO15</t>
  </si>
  <si>
    <t>LMGL05019FMB</t>
  </si>
  <si>
    <t>DGDG(28:2)</t>
  </si>
  <si>
    <t>MGDG(31:4)</t>
  </si>
  <si>
    <t>C37H70O5</t>
  </si>
  <si>
    <t>C37H74NO5</t>
  </si>
  <si>
    <t>LMGL02010004</t>
  </si>
  <si>
    <t>DG(34:1)</t>
  </si>
  <si>
    <t>C41H77O10P</t>
  </si>
  <si>
    <t>C41H81NO10P</t>
  </si>
  <si>
    <t>LMGP04010090</t>
  </si>
  <si>
    <t>PG(35:2)</t>
  </si>
  <si>
    <t>C21H40O4</t>
  </si>
  <si>
    <t>C21H44NO4</t>
  </si>
  <si>
    <t>LMGL01010024</t>
  </si>
  <si>
    <t>MG(18:1)</t>
  </si>
  <si>
    <t>HMDB0011537</t>
  </si>
  <si>
    <t>C39H68O10</t>
  </si>
  <si>
    <t>C39H72NO10</t>
  </si>
  <si>
    <t>LMGL05019ABG</t>
  </si>
  <si>
    <t>C27H50NO7P</t>
  </si>
  <si>
    <t>C27H51NO7P</t>
  </si>
  <si>
    <t>LMGP01050003</t>
  </si>
  <si>
    <t>C43H82NO15</t>
  </si>
  <si>
    <t>C43H78O15</t>
  </si>
  <si>
    <t>LMGL05019FL2</t>
  </si>
  <si>
    <t>DGDG(28:1)</t>
  </si>
  <si>
    <t>C38H70O10</t>
  </si>
  <si>
    <t>C38H74NO10</t>
  </si>
  <si>
    <t>LMGL05019AC0</t>
  </si>
  <si>
    <t>MGDG(29:1)</t>
  </si>
  <si>
    <t>C37H70NO8P</t>
  </si>
  <si>
    <t>C37H71NO8P</t>
  </si>
  <si>
    <t>LMGP01011322</t>
  </si>
  <si>
    <t>PC(29:2)</t>
  </si>
  <si>
    <t>C44H78NO7P</t>
  </si>
  <si>
    <t>LMGP01030040</t>
  </si>
  <si>
    <t>HMDB0011222</t>
  </si>
  <si>
    <t xml:space="preserve">	C41H74O10</t>
  </si>
  <si>
    <t>C41H78NO10</t>
  </si>
  <si>
    <t>LMGL05019AL8</t>
  </si>
  <si>
    <t>C42H82NO8P</t>
  </si>
  <si>
    <t>C42H83NO8P</t>
  </si>
  <si>
    <t>C40H68O10</t>
  </si>
  <si>
    <t>C40H72NO10</t>
  </si>
  <si>
    <t>LMGL05019AH3</t>
  </si>
  <si>
    <t>MCR component</t>
  </si>
  <si>
    <t>ROI ID</t>
  </si>
  <si>
    <t>PC(P-36:2) or PC(O-36:3)</t>
  </si>
  <si>
    <t>Total lipids</t>
  </si>
  <si>
    <t>WH</t>
  </si>
  <si>
    <t>WVL</t>
  </si>
  <si>
    <t>SM</t>
  </si>
  <si>
    <t>SL</t>
  </si>
  <si>
    <t>Log 10(Fold changes)</t>
  </si>
  <si>
    <t>C37H68O5</t>
  </si>
  <si>
    <t>C37H72NO5</t>
  </si>
  <si>
    <t>LMGL02010021</t>
  </si>
  <si>
    <t>DG(34:2)</t>
  </si>
  <si>
    <t>CE(20:3)</t>
  </si>
  <si>
    <t>DG(35:0)</t>
  </si>
  <si>
    <t>DGDG(34:2)</t>
  </si>
  <si>
    <t>DG(35:2)</t>
  </si>
  <si>
    <t>C39H72O5</t>
  </si>
  <si>
    <t>C39H76NO5</t>
  </si>
  <si>
    <t>LMGL02010049</t>
  </si>
  <si>
    <t>DG(36:2)</t>
  </si>
  <si>
    <t>HMDB0007218</t>
  </si>
  <si>
    <t>C00165</t>
  </si>
  <si>
    <t>C49H88O15</t>
  </si>
  <si>
    <t>C49H92NO15</t>
  </si>
  <si>
    <t>LMGL05019F6T</t>
  </si>
  <si>
    <t>MGDG(30:1)</t>
  </si>
  <si>
    <t>DG(37:7)</t>
  </si>
  <si>
    <t>C51H88O15</t>
  </si>
  <si>
    <t>C51H92NO15</t>
  </si>
  <si>
    <t>LMGL05019GIT</t>
  </si>
  <si>
    <t>DGDG(36:4)</t>
  </si>
  <si>
    <t>MGDG(39:1)</t>
  </si>
  <si>
    <t>DG(40:6)</t>
  </si>
  <si>
    <t>C42H74O10</t>
  </si>
  <si>
    <t>C42H78NO10</t>
  </si>
  <si>
    <t>LMGL05019AOY</t>
  </si>
  <si>
    <t>MGDG(33:3)</t>
  </si>
  <si>
    <t>C39H72O10</t>
  </si>
  <si>
    <t>C39H76NO10</t>
  </si>
  <si>
    <t>LMGL05019AFB</t>
  </si>
  <si>
    <t>C40H64O5</t>
  </si>
  <si>
    <t>C40H64O5Na</t>
  </si>
  <si>
    <t>LMGL02010473</t>
  </si>
  <si>
    <t>DGDG(34:1)</t>
  </si>
  <si>
    <t>C25H52NO7P</t>
  </si>
  <si>
    <t>C25H53NO7P</t>
  </si>
  <si>
    <t>LMGP01050024</t>
  </si>
  <si>
    <t>LPC(17:0)</t>
  </si>
  <si>
    <t>HMDB0012108</t>
  </si>
  <si>
    <t>C39H70O5</t>
  </si>
  <si>
    <t>C39H74NO5</t>
  </si>
  <si>
    <t>LMGL02010056</t>
  </si>
  <si>
    <t>DG(36:3)</t>
  </si>
  <si>
    <t>HMDB0007219</t>
  </si>
  <si>
    <t>C48H90O10</t>
  </si>
  <si>
    <t>C48H94NO10</t>
  </si>
  <si>
    <t>LMGL05019AI1</t>
  </si>
  <si>
    <t>MGDG(32:3)</t>
  </si>
  <si>
    <t>DGDG(36:2)</t>
  </si>
  <si>
    <t>C48H91NO9</t>
  </si>
  <si>
    <t>C48H92NO9</t>
  </si>
  <si>
    <t>LMSP05010110</t>
  </si>
  <si>
    <t>HexCer(42:2;O3)</t>
  </si>
  <si>
    <t>PC(O-42:3)</t>
  </si>
  <si>
    <t>FA(21:3;O)</t>
  </si>
  <si>
    <t>LMGP01010005</t>
  </si>
  <si>
    <t>PC(34:1)</t>
  </si>
  <si>
    <t>HMDB0007972</t>
  </si>
  <si>
    <t>MGDG(35:1)</t>
  </si>
  <si>
    <t>SM(39:2;O2)</t>
  </si>
  <si>
    <t>ST(29:2;O)</t>
  </si>
  <si>
    <t>PC(31:1)</t>
  </si>
  <si>
    <t>C49H90O15</t>
  </si>
  <si>
    <t>C49H94NO15</t>
  </si>
  <si>
    <t>LMGL05019F4I</t>
  </si>
  <si>
    <t>C35H71N2O6P</t>
  </si>
  <si>
    <t>LMSP03010002</t>
  </si>
  <si>
    <t>HMDB0012096</t>
  </si>
  <si>
    <t>C00550</t>
  </si>
  <si>
    <t>DG(38:6)</t>
  </si>
  <si>
    <t>DG(O-32:2)</t>
  </si>
  <si>
    <t>C41H72O10</t>
  </si>
  <si>
    <t>C41H76NO10</t>
  </si>
  <si>
    <t>LMGL05019AKC</t>
  </si>
  <si>
    <t>MGDG(35:4)</t>
  </si>
  <si>
    <t>C41H74NO8P</t>
  </si>
  <si>
    <t>C41H75NO8P</t>
  </si>
  <si>
    <t>LMGP01011704</t>
  </si>
  <si>
    <t>PC(33:4)</t>
  </si>
  <si>
    <t>HMDB0008231</t>
  </si>
  <si>
    <t>C39H74O10</t>
  </si>
  <si>
    <t>C39H78NO10</t>
  </si>
  <si>
    <t>LMGL05019AFA</t>
  </si>
  <si>
    <t>MGDG(30:0)</t>
  </si>
  <si>
    <t>C44H76NO8P</t>
  </si>
  <si>
    <t>C44H77NO8P</t>
  </si>
  <si>
    <t>LMGP01010512</t>
  </si>
  <si>
    <t>PC(36:6)</t>
  </si>
  <si>
    <t>HMDB0007892</t>
  </si>
  <si>
    <t>C47H78O2</t>
  </si>
  <si>
    <t>C47H82NO2</t>
  </si>
  <si>
    <t>LMST01020013</t>
  </si>
  <si>
    <t>HMDB06736</t>
  </si>
  <si>
    <t>C02530</t>
  </si>
  <si>
    <t>C50H96NO7P</t>
  </si>
  <si>
    <t>C50H97NO7P</t>
  </si>
  <si>
    <t>LMGP01020252</t>
  </si>
  <si>
    <t>C44H82O10</t>
  </si>
  <si>
    <t>C44H86NO10</t>
  </si>
  <si>
    <t>LMGL05019AZ2</t>
  </si>
  <si>
    <t>C51H92O15</t>
  </si>
  <si>
    <t>C51H96NO15</t>
  </si>
  <si>
    <t>LMGL05019GIL</t>
  </si>
  <si>
    <t>FA(19:1;O)</t>
  </si>
  <si>
    <t>C44H87N2O6P</t>
  </si>
  <si>
    <t>C44H88N2O6P</t>
  </si>
  <si>
    <t>LMSP03010064</t>
  </si>
  <si>
    <t>C46H86O10</t>
  </si>
  <si>
    <t>C46H90NO10</t>
  </si>
  <si>
    <t>LMGL05019A9T</t>
  </si>
  <si>
    <t>MGDG(37:1)</t>
  </si>
  <si>
    <t>C40H74NO8P</t>
  </si>
  <si>
    <t>C40H75NO8P</t>
  </si>
  <si>
    <t>LMGP01010497</t>
  </si>
  <si>
    <t>PC(32:3)</t>
  </si>
  <si>
    <t>HMDB0007876</t>
  </si>
  <si>
    <t>C29H48O</t>
  </si>
  <si>
    <t>C29H49O</t>
  </si>
  <si>
    <t>LMST01010176</t>
  </si>
  <si>
    <t>C39H76NO8P</t>
  </si>
  <si>
    <t>C39H77NO8P</t>
  </si>
  <si>
    <t>LMGP01010535</t>
  </si>
  <si>
    <t>HMDB0007936</t>
  </si>
  <si>
    <t>PC(P-34:2)</t>
  </si>
  <si>
    <t>C41H68O5</t>
  </si>
  <si>
    <t>C41H68O5Na</t>
  </si>
  <si>
    <t>LMGL02010162</t>
  </si>
  <si>
    <t>HMDB0007121</t>
  </si>
  <si>
    <t>C35H66O4</t>
  </si>
  <si>
    <t>C35H66O4Na</t>
  </si>
  <si>
    <t>LMGL02040001</t>
  </si>
  <si>
    <t>C13864</t>
  </si>
  <si>
    <t>C21H36O3</t>
  </si>
  <si>
    <t>C21H37O3</t>
  </si>
  <si>
    <t>LMFA01070041</t>
  </si>
  <si>
    <t>C42H80NO7P</t>
  </si>
  <si>
    <t>LMGP01030008</t>
  </si>
  <si>
    <t>HMDB0011211</t>
  </si>
  <si>
    <t>C43H72O5</t>
  </si>
  <si>
    <t>C43H72O5Na</t>
  </si>
  <si>
    <t>LMGL02010216</t>
  </si>
  <si>
    <t>HMDB0007179</t>
  </si>
  <si>
    <t>C47H74O5</t>
  </si>
  <si>
    <t>C47H74O5Na</t>
  </si>
  <si>
    <t>LMGL02010300</t>
  </si>
  <si>
    <t>DG(44:9)</t>
  </si>
  <si>
    <t>C38H70O5</t>
  </si>
  <si>
    <t>C37H70O5Na</t>
  </si>
  <si>
    <t>LMGL02010373</t>
  </si>
  <si>
    <t>C37H68O5Na</t>
  </si>
  <si>
    <t>LMGL02010349</t>
  </si>
  <si>
    <t>C44H76O10</t>
  </si>
  <si>
    <t>C44H80NO10</t>
  </si>
  <si>
    <t>LMGL05019A0J</t>
  </si>
  <si>
    <t>C38H74O5</t>
  </si>
  <si>
    <t>C38H74O5Na</t>
  </si>
  <si>
    <t>LMGL02010371</t>
  </si>
  <si>
    <t>C37H66NaO5</t>
  </si>
  <si>
    <t>C19H36O3</t>
  </si>
  <si>
    <t>C19H37O3</t>
  </si>
  <si>
    <t>LMFA01060128</t>
  </si>
  <si>
    <t>Significant lipids (PLSDA, vips)</t>
  </si>
  <si>
    <t>Roots(+)</t>
  </si>
  <si>
    <t xml:space="preserve">SM(30:1;O2) </t>
  </si>
  <si>
    <t>Sample Type</t>
  </si>
  <si>
    <t>C47H92NO10P</t>
  </si>
  <si>
    <t>C47H91NO10P</t>
  </si>
  <si>
    <t>[M-H]-</t>
  </si>
  <si>
    <t>LMGP03010524</t>
  </si>
  <si>
    <t>PS(41:0)</t>
  </si>
  <si>
    <t>C44H83NO9</t>
  </si>
  <si>
    <t>LMSP0501AA69</t>
  </si>
  <si>
    <t>HexCer(38:2;O3)</t>
  </si>
  <si>
    <t>C44H79O10P</t>
  </si>
  <si>
    <t>C44H78O10P</t>
  </si>
  <si>
    <t>LMGP04010968</t>
  </si>
  <si>
    <t>PG(38:4)</t>
  </si>
  <si>
    <t>HMDB0010581</t>
  </si>
  <si>
    <t>HexCer(42:1;O4)</t>
  </si>
  <si>
    <t>C48H93NO10</t>
  </si>
  <si>
    <t>LMSP05010058</t>
  </si>
  <si>
    <t>PA(36:2)</t>
  </si>
  <si>
    <t>C45H78NO10P</t>
  </si>
  <si>
    <t>C45H77NO10P</t>
  </si>
  <si>
    <t>LMGP03010276</t>
  </si>
  <si>
    <t>PS(39:5)</t>
  </si>
  <si>
    <t>LPE(18:2)</t>
  </si>
  <si>
    <t>C46H87NO9</t>
  </si>
  <si>
    <t>C48H77NO10P</t>
  </si>
  <si>
    <t>LMSP0501AA81</t>
  </si>
  <si>
    <t>HexCer(40:2;O3)</t>
  </si>
  <si>
    <t>PS(39:3)</t>
  </si>
  <si>
    <t>C39H73O8P</t>
  </si>
  <si>
    <t>C39H72O8P</t>
  </si>
  <si>
    <t>LMGP10010105</t>
  </si>
  <si>
    <t>HMDB0116699</t>
  </si>
  <si>
    <t>PA(38:3)</t>
  </si>
  <si>
    <t>C23H44NO7P</t>
  </si>
  <si>
    <t>C23H43NO7P</t>
  </si>
  <si>
    <t>LMGP02050011</t>
  </si>
  <si>
    <t>HMDB0011507</t>
  </si>
  <si>
    <t>PA(36:3)</t>
  </si>
  <si>
    <t>C45H82NO10P</t>
  </si>
  <si>
    <t>C45H81NO10P</t>
  </si>
  <si>
    <t>LMGP03010275</t>
  </si>
  <si>
    <t>PG(40:4)</t>
  </si>
  <si>
    <t>C41H75O8P</t>
  </si>
  <si>
    <t>C41H74O8P</t>
  </si>
  <si>
    <t>LMGP10010222</t>
  </si>
  <si>
    <t>HMDB0114866</t>
  </si>
  <si>
    <t>PS(39:2)</t>
  </si>
  <si>
    <t>C46H81O10P</t>
  </si>
  <si>
    <t>C46H80O10P</t>
  </si>
  <si>
    <t>LMGP04010339</t>
  </si>
  <si>
    <t>PG(40:5)</t>
  </si>
  <si>
    <t>HMDB0010641</t>
  </si>
  <si>
    <t>PA(44:2)</t>
  </si>
  <si>
    <t>C39H71O8P</t>
  </si>
  <si>
    <t>C39H70O8P</t>
  </si>
  <si>
    <t>LMGP10010134</t>
  </si>
  <si>
    <t>HMDB0114805</t>
  </si>
  <si>
    <t>PS(37:0)</t>
  </si>
  <si>
    <t>LMSP05010056</t>
  </si>
  <si>
    <t>HexCer(36:1;O)</t>
  </si>
  <si>
    <t>C46H83O10P</t>
  </si>
  <si>
    <t>C46H82O10P</t>
  </si>
  <si>
    <t>LMGP04010883</t>
  </si>
  <si>
    <t>HMDB0010611</t>
  </si>
  <si>
    <t>PE(36:4)</t>
  </si>
  <si>
    <t>C39H74NO8P</t>
  </si>
  <si>
    <t>C39H73NO8P</t>
  </si>
  <si>
    <t>LMGP02010379</t>
  </si>
  <si>
    <t>PE(34:2)</t>
  </si>
  <si>
    <t>PG(42:0)</t>
  </si>
  <si>
    <t>C45H84NO10P</t>
  </si>
  <si>
    <t>C45H83NO10P</t>
  </si>
  <si>
    <t>LMGP03010246</t>
  </si>
  <si>
    <t>C47H89O8P</t>
  </si>
  <si>
    <t>C47H88O8P</t>
  </si>
  <si>
    <t>LMGP10010722</t>
  </si>
  <si>
    <t>HMDB0115262</t>
  </si>
  <si>
    <t>PA(35:2)</t>
  </si>
  <si>
    <t>C40H69O8P</t>
  </si>
  <si>
    <t>C40H68O8P</t>
  </si>
  <si>
    <t>LMGP10010188</t>
  </si>
  <si>
    <t>PA(37:5)</t>
  </si>
  <si>
    <t>PI(40:3)</t>
  </si>
  <si>
    <t>C43H84NO10P</t>
  </si>
  <si>
    <t>C43H83NO10P</t>
  </si>
  <si>
    <t>LMGP03010156</t>
  </si>
  <si>
    <t>HMDB0112334</t>
  </si>
  <si>
    <t>PA(36:1)</t>
  </si>
  <si>
    <t>C45H88NO10P</t>
  </si>
  <si>
    <t>C45H87NO10P</t>
  </si>
  <si>
    <t>LMGP03010244</t>
  </si>
  <si>
    <t>PS(39:0)</t>
  </si>
  <si>
    <t>C40H71O8P</t>
  </si>
  <si>
    <t>C40H70O8P</t>
  </si>
  <si>
    <t>LMGP10010157</t>
  </si>
  <si>
    <t>PA(37:4)</t>
  </si>
  <si>
    <t>HMDB0114827</t>
  </si>
  <si>
    <t>C41H73NO8P</t>
  </si>
  <si>
    <t>LMGP02010421</t>
  </si>
  <si>
    <t>HMDB0008844</t>
  </si>
  <si>
    <t>C00350</t>
  </si>
  <si>
    <t>C45H80NO10P</t>
  </si>
  <si>
    <t>C45H79NO10P</t>
  </si>
  <si>
    <t>LMGP03010247</t>
  </si>
  <si>
    <t>PS(39:4)</t>
  </si>
  <si>
    <t>C48H95O10P</t>
  </si>
  <si>
    <t>C48H94O10P</t>
  </si>
  <si>
    <t>LMGP04010947</t>
  </si>
  <si>
    <t>C38H69O8P</t>
  </si>
  <si>
    <t>C38H68O8P</t>
  </si>
  <si>
    <t>LMGP10010151</t>
  </si>
  <si>
    <t>PA(35:3)</t>
  </si>
  <si>
    <t>HMDB0115509</t>
  </si>
  <si>
    <t>C39H72NO8P</t>
  </si>
  <si>
    <t>C39H71NO8P</t>
  </si>
  <si>
    <t>LMGP02010417</t>
  </si>
  <si>
    <t>PE(34:3)</t>
  </si>
  <si>
    <t>HMDB0008837</t>
  </si>
  <si>
    <t>C38H71O8P</t>
  </si>
  <si>
    <t>C38H70O8P</t>
  </si>
  <si>
    <t>LMGP10010088</t>
  </si>
  <si>
    <t>C45H86NO10P</t>
  </si>
  <si>
    <t>C45H85NO10P</t>
  </si>
  <si>
    <t>LMGP03010245</t>
  </si>
  <si>
    <t>PS(39:1)</t>
  </si>
  <si>
    <t>C40H77O10P</t>
  </si>
  <si>
    <t>C40H74O10P</t>
  </si>
  <si>
    <t>LMGP04010066</t>
  </si>
  <si>
    <t>PG(34:1)</t>
  </si>
  <si>
    <t>C49H89O13P</t>
  </si>
  <si>
    <t>LMGP06010306</t>
  </si>
  <si>
    <t>C39H75O8P</t>
  </si>
  <si>
    <t>C39H74O8P</t>
  </si>
  <si>
    <t>LMGP10010104</t>
  </si>
  <si>
    <t>C47H81O8P</t>
  </si>
  <si>
    <t>C47H80O8P</t>
  </si>
  <si>
    <t>LMGP10010043</t>
  </si>
  <si>
    <t>PA(44:6)</t>
  </si>
  <si>
    <t>HMDB0115266</t>
  </si>
  <si>
    <t>Lipids ID</t>
  </si>
  <si>
    <t>Leaves(-)</t>
  </si>
  <si>
    <t>C45H84NO11</t>
  </si>
  <si>
    <t>[M+HCOO]-</t>
  </si>
  <si>
    <t>C49H94NO12</t>
  </si>
  <si>
    <t>C47H88NO11</t>
  </si>
  <si>
    <t>C49H92NO11</t>
  </si>
  <si>
    <t>C50H90O15P</t>
  </si>
  <si>
    <t>C40H75O10P</t>
  </si>
  <si>
    <t>PG(34:2)</t>
  </si>
  <si>
    <t>C42H79NO9</t>
  </si>
  <si>
    <t>LMSP0501AA67</t>
  </si>
  <si>
    <t>HexCer(36:2;O3)</t>
  </si>
  <si>
    <t>C41H73O8P</t>
  </si>
  <si>
    <t>C41H72O8P</t>
  </si>
  <si>
    <t>LMGP10010970</t>
  </si>
  <si>
    <t>PA(38:4)</t>
  </si>
  <si>
    <t>HMDB0114846</t>
  </si>
  <si>
    <t>C18H32O3</t>
  </si>
  <si>
    <t>C18H31O3</t>
  </si>
  <si>
    <t>LMFA01060232</t>
  </si>
  <si>
    <t>FA(18:2;O)</t>
  </si>
  <si>
    <t>C21H39O7P</t>
  </si>
  <si>
    <t>C21H38O7P</t>
  </si>
  <si>
    <t>LMGP10050044</t>
  </si>
  <si>
    <t>LPA(18:2)</t>
  </si>
  <si>
    <t>HMDB07852</t>
  </si>
  <si>
    <t>C00416</t>
  </si>
  <si>
    <t>C50H97NO10</t>
  </si>
  <si>
    <t>LMSP05010047</t>
  </si>
  <si>
    <t>HexCer(44:1;O4)</t>
  </si>
  <si>
    <t>C22H45O9P</t>
  </si>
  <si>
    <t>C22H44O9P</t>
  </si>
  <si>
    <t>LMGP04050008</t>
  </si>
  <si>
    <t>LPG(16:0)</t>
  </si>
  <si>
    <t>C18H32O4</t>
  </si>
  <si>
    <t>C18H31O4</t>
  </si>
  <si>
    <t>LMFA02000248</t>
  </si>
  <si>
    <t>FA(18:2;O2)</t>
  </si>
  <si>
    <t>C38H70NO8P</t>
  </si>
  <si>
    <t>C38H69NO8P</t>
  </si>
  <si>
    <t>LMGP02010398</t>
  </si>
  <si>
    <t>PE(33:3)</t>
  </si>
  <si>
    <t>C46H85NO9</t>
  </si>
  <si>
    <t>C46H84NO9</t>
  </si>
  <si>
    <t>LMSP05010169</t>
  </si>
  <si>
    <t>HexCer(40:3;O3)</t>
  </si>
  <si>
    <t>C40H81NO4</t>
  </si>
  <si>
    <t>LMSP02020032</t>
  </si>
  <si>
    <t>Cer(40:0;O3)</t>
  </si>
  <si>
    <t>C41H77O8P</t>
  </si>
  <si>
    <t>C41H76O8P</t>
  </si>
  <si>
    <t>LMGP10010198</t>
  </si>
  <si>
    <t>PA(38:2)</t>
  </si>
  <si>
    <t>HMDB0114845</t>
  </si>
  <si>
    <t>C39H68NO10P</t>
  </si>
  <si>
    <t>C39H67NO10P</t>
  </si>
  <si>
    <t>LMGP03010086</t>
  </si>
  <si>
    <t>PS(33:4)</t>
  </si>
  <si>
    <t>C38H73NO4</t>
  </si>
  <si>
    <t>LMSP02010080</t>
  </si>
  <si>
    <t>Cer(38:2;O3)</t>
  </si>
  <si>
    <t>C41H72NO8P</t>
  </si>
  <si>
    <t>C41H71NO8P</t>
  </si>
  <si>
    <t>LMGP02010450</t>
  </si>
  <si>
    <t>PE(36:5)</t>
  </si>
  <si>
    <t>HMDB0008877</t>
  </si>
  <si>
    <t>C39H70NO10P</t>
  </si>
  <si>
    <t>C39H69NO10P</t>
  </si>
  <si>
    <t>LMGP03010085</t>
  </si>
  <si>
    <t>PS(33:3)</t>
  </si>
  <si>
    <t>C44H87NO5</t>
  </si>
  <si>
    <t>Cer(44:1;O4)</t>
  </si>
  <si>
    <t>C25H52NO9P</t>
  </si>
  <si>
    <t>C25H51NO9P</t>
  </si>
  <si>
    <t>LMGP03060017</t>
  </si>
  <si>
    <t>LPS(O-19:0;O)</t>
  </si>
  <si>
    <t>C39H75NO8P</t>
  </si>
  <si>
    <t>LMGP02010378</t>
  </si>
  <si>
    <t>PE(34:1)</t>
  </si>
  <si>
    <t>SM(30:1;O2)</t>
  </si>
  <si>
    <t>C43H80NO10P</t>
  </si>
  <si>
    <t>C43H79NO10P</t>
  </si>
  <si>
    <t>LMGP03010158</t>
  </si>
  <si>
    <t>PS(37:2)</t>
  </si>
  <si>
    <t>HMDB0116749</t>
  </si>
  <si>
    <t>C48H78NO10P</t>
  </si>
  <si>
    <t>LMGP03010588</t>
  </si>
  <si>
    <t>PS(42:8)</t>
  </si>
  <si>
    <t>HMDB0116765</t>
  </si>
  <si>
    <t>C38H71O10P</t>
  </si>
  <si>
    <t>C38H70O10P</t>
  </si>
  <si>
    <t>LMGP04010060</t>
  </si>
  <si>
    <t>PG(32:2)</t>
  </si>
  <si>
    <t>C43H80NO11</t>
  </si>
  <si>
    <t>C51H98NO12</t>
  </si>
  <si>
    <t>C41H82NO6</t>
  </si>
  <si>
    <t>C39H74NO6</t>
  </si>
  <si>
    <t>LMSP02010179</t>
  </si>
  <si>
    <t>C45H88NO7</t>
  </si>
  <si>
    <t>C36H72N2O8P</t>
  </si>
  <si>
    <t>DOWN</t>
  </si>
  <si>
    <t>UP</t>
  </si>
  <si>
    <t>Aerials(+)</t>
  </si>
  <si>
    <t>Aerials(-)</t>
  </si>
  <si>
    <t>General trend  of fold changes</t>
  </si>
  <si>
    <r>
      <t>Table SA.</t>
    </r>
    <r>
      <rPr>
        <sz val="12"/>
        <color rgb="FF000000"/>
        <rFont val="Calibri"/>
        <family val="2"/>
        <scheme val="minor"/>
      </rPr>
      <t xml:space="preserve"> Lipid identification of the most relevant features responsible for the changes induced by arsenic exposure on rice in root tissues, in positive ionization mode. </t>
    </r>
  </si>
  <si>
    <r>
      <t>Table SB.</t>
    </r>
    <r>
      <rPr>
        <sz val="12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 xml:space="preserve">Lipid identification of the most relevant features responsible for the changes induced by arsenic exposure on rice in root tissues, in negative ionization mode. </t>
    </r>
  </si>
  <si>
    <r>
      <t>Table SC.</t>
    </r>
    <r>
      <rPr>
        <sz val="12"/>
        <color rgb="FF000000"/>
        <rFont val="Calibri"/>
        <family val="2"/>
        <scheme val="minor"/>
      </rPr>
      <t xml:space="preserve"> Lipid identification of the most relevant features responsible for the changes induced by arsenic exposure on rice in aerial tissues, in positive ionization mode. </t>
    </r>
  </si>
  <si>
    <r>
      <t>Table SD.</t>
    </r>
    <r>
      <rPr>
        <sz val="12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 xml:space="preserve">Lipid identification of the most relevant features responsible for the changes induced by arsenic exposure on rice in aerial tissues, in negative ionization mode. </t>
    </r>
  </si>
  <si>
    <t>MCR components</t>
  </si>
  <si>
    <t>RT(min)</t>
  </si>
  <si>
    <t>MS/MS fragments, ordered by intensity</t>
  </si>
  <si>
    <t>Metabolite name</t>
  </si>
  <si>
    <r>
      <t>Plantcyc (</t>
    </r>
    <r>
      <rPr>
        <b/>
        <i/>
        <sz val="11"/>
        <color theme="1"/>
        <rFont val="Calibri"/>
        <family val="2"/>
        <scheme val="minor"/>
      </rPr>
      <t>Oryza L. sativa</t>
    </r>
    <r>
      <rPr>
        <b/>
        <sz val="11"/>
        <color theme="1"/>
        <rFont val="Calibri"/>
        <family val="2"/>
        <scheme val="minor"/>
      </rPr>
      <t>)</t>
    </r>
  </si>
  <si>
    <t>Chemical Formula</t>
  </si>
  <si>
    <t>Monoisotopic-Molecular-Weight</t>
  </si>
  <si>
    <t>m/z theo adduct</t>
  </si>
  <si>
    <t>delta(ppm)</t>
  </si>
  <si>
    <t>HMDB</t>
  </si>
  <si>
    <t>Kegg</t>
  </si>
  <si>
    <t>InChI-Key</t>
  </si>
  <si>
    <t>SMILES</t>
  </si>
  <si>
    <t>&lt; 90 Da</t>
  </si>
  <si>
    <t>Serine</t>
  </si>
  <si>
    <t>yes</t>
  </si>
  <si>
    <t>C3H7NO3</t>
  </si>
  <si>
    <t>HMDB0000187</t>
  </si>
  <si>
    <t>C00065   </t>
  </si>
  <si>
    <t>InChIKey=MTCFGRXMJLQNBG-UHFFFAOYSA-N</t>
  </si>
  <si>
    <t>C(O)C([NH3+])C(=O)[O-]</t>
  </si>
  <si>
    <t>Proline</t>
  </si>
  <si>
    <t>C5H9NO2</t>
  </si>
  <si>
    <t>HMDB00162</t>
  </si>
  <si>
    <t>C00148</t>
  </si>
  <si>
    <t>InChIKey=ONIBWKKTOPOVIA-BYPYZUCNSA-N</t>
  </si>
  <si>
    <t>C1([NH2+][C@@H](CC1)C(=O)[O-])</t>
  </si>
  <si>
    <t>C5H11NO2</t>
  </si>
  <si>
    <t>HMDB0013716</t>
  </si>
  <si>
    <t>C01826</t>
  </si>
  <si>
    <t>InChIKey=SNDPXSYFESPGGJ-BYPYZUCNSA-N</t>
  </si>
  <si>
    <t>CCC[C@H]([NH3+])C(=O)[O-]</t>
  </si>
  <si>
    <t>Succinic acid</t>
  </si>
  <si>
    <t>C4H4O4</t>
  </si>
  <si>
    <t>HMDB00254</t>
  </si>
  <si>
    <t>C00042</t>
  </si>
  <si>
    <t>InChIKey=KDYFGRWQOYBRFD-UHFFFAOYSA-L</t>
  </si>
  <si>
    <t>C(C([O-])=O)CC([O-])=O</t>
  </si>
  <si>
    <t xml:space="preserve">Isoleucine </t>
  </si>
  <si>
    <t>C6H13NO2</t>
  </si>
  <si>
    <t>HMDB00172</t>
  </si>
  <si>
    <t>C00407</t>
  </si>
  <si>
    <t>InChIKey=AGPKZVBTJJNPAG-WHFBIAKZSA-N</t>
  </si>
  <si>
    <t>CC[C@H](C)[C@H]([NH3+])C(=O)[O-]</t>
  </si>
  <si>
    <t>Aspartate</t>
  </si>
  <si>
    <t>C4H6NO4</t>
  </si>
  <si>
    <t>HMDB00191</t>
  </si>
  <si>
    <t>C00049</t>
  </si>
  <si>
    <t>InChIKey=CKLJMWTZIZZHCS-REOHCLBHSA-M</t>
  </si>
  <si>
    <t>C(C(=O)[O-])[C@H]([NH3+])C(=O)[O-]</t>
  </si>
  <si>
    <t>Threonic acid</t>
  </si>
  <si>
    <t>C4H7O5</t>
  </si>
  <si>
    <t>HMDB00943</t>
  </si>
  <si>
    <t>C01620</t>
  </si>
  <si>
    <t>InChIKey=JPIJQSOTBSSVTP-STHAYSLISA-M</t>
  </si>
  <si>
    <t>C([C@@H]([C@H](C(=O)[O-])O)O)O</t>
  </si>
  <si>
    <t>4-hydroxybenzoate</t>
  </si>
  <si>
    <t>C7H5O3</t>
  </si>
  <si>
    <t>HMDB00500</t>
  </si>
  <si>
    <t>C00156</t>
  </si>
  <si>
    <t>InChIKey=FJKROLUGYXJWQN-UHFFFAOYSA-M</t>
  </si>
  <si>
    <t>C(C1(\C=C/C(/O)=C\C=1))(=O)[O-]</t>
  </si>
  <si>
    <t>Glutamine</t>
  </si>
  <si>
    <t>C5H10N2O3</t>
  </si>
  <si>
    <t>HMDB00641</t>
  </si>
  <si>
    <t>C00064</t>
  </si>
  <si>
    <t>InChIKey=ZDXPYRJPNDTMRX-VKHMYHEASA-N</t>
  </si>
  <si>
    <t>C(=O)(N)CC[C@H]([NH3+])C([O-])=O</t>
  </si>
  <si>
    <t>[M-H20-H]-</t>
  </si>
  <si>
    <t>C7H7NO4</t>
  </si>
  <si>
    <t>HMDB0012247</t>
  </si>
  <si>
    <t>C03340</t>
  </si>
  <si>
    <t>InChIKey=UWOCFOFVIBZJGH-YFKPBYRVSA-L </t>
  </si>
  <si>
    <t>C1C=CC(=N[C@@H]1C(=O)[O-])C(=O)[O-]</t>
  </si>
  <si>
    <t>allantoin</t>
  </si>
  <si>
    <t>C4H6N4O3</t>
  </si>
  <si>
    <t>HMDB0000462</t>
  </si>
  <si>
    <t>C01551</t>
  </si>
  <si>
    <t>InChIKey=POJWUDADGALRAB-UHFFFAOYSA-N</t>
  </si>
  <si>
    <t>C1(NC(=O)N)(NC(=O)NC(=O)1)</t>
  </si>
  <si>
    <t>C7H9O5</t>
  </si>
  <si>
    <t>HMDB03070</t>
  </si>
  <si>
    <t>C00493</t>
  </si>
  <si>
    <t>InChIKey=JXOHGGNKMLTUBP-HSUXUTPPSA-M</t>
  </si>
  <si>
    <t>C1(/[C@@H](O)[C@@H](O)[C@@H](CC(/C(=O)[O-])=1)O)</t>
  </si>
  <si>
    <t>myo-Inositol</t>
  </si>
  <si>
    <t>C6H12O6</t>
  </si>
  <si>
    <t xml:space="preserve">HMDB00211 </t>
  </si>
  <si>
    <t>C00137  </t>
  </si>
  <si>
    <t>InChIKey=CDAISMWEOUEBRE-UHFFFAOYSA-N</t>
  </si>
  <si>
    <t>C1(O)(C(O)C(O)C(O)C(O)C(O)1)</t>
  </si>
  <si>
    <t>Sorbitol</t>
  </si>
  <si>
    <t>C6H14O6</t>
  </si>
  <si>
    <t>HMDB00247</t>
  </si>
  <si>
    <t>C00794</t>
  </si>
  <si>
    <t>InChIKey=FBPFZTCFMRRESA-JGWLITMVSA-N</t>
  </si>
  <si>
    <t>C([C@@H]([C@H]([C@@H]([C@@H](CO)O)O)O)O)O</t>
  </si>
  <si>
    <t>Tryptophan</t>
  </si>
  <si>
    <t>C11H12N2O2</t>
  </si>
  <si>
    <t>HMDB00929</t>
  </si>
  <si>
    <t>C00078</t>
  </si>
  <si>
    <t>InChIKey=QIVBCDIJIAJPQS-VIFPVBQESA-N</t>
  </si>
  <si>
    <t>C1(\NC2(/C=C\C=C/C(/C(\C[C@H]([NH3+])C(=O)[O-])=1)=2))</t>
  </si>
  <si>
    <t>[M+Hac-H]-</t>
  </si>
  <si>
    <t>C6H14N4O2</t>
  </si>
  <si>
    <t>HMDB0000517</t>
  </si>
  <si>
    <t>C00062</t>
  </si>
  <si>
    <t>InChIKey=ODKSFYDXXFIFQN-BYPYZUCNSA-N</t>
  </si>
  <si>
    <t>C(C[C@@H](C(=O)O)N)CN=C(N)N </t>
  </si>
  <si>
    <t>Palmitic acid</t>
  </si>
  <si>
    <t>C16H32O2</t>
  </si>
  <si>
    <t>HMDB0000220</t>
  </si>
  <si>
    <t>C00249</t>
  </si>
  <si>
    <t>InChIKey=IPCSVZSSVZVIGE-UHFFFAOYSA-N  </t>
  </si>
  <si>
    <t>CCCCCCCCCCCCCCCC(=O)O  </t>
  </si>
  <si>
    <t>Inosine</t>
  </si>
  <si>
    <t>C10H12N4O5</t>
  </si>
  <si>
    <t>HMDB00195</t>
  </si>
  <si>
    <t>C00294</t>
  </si>
  <si>
    <t>InChIKey=UGQMRVRMYYASKQ-KQYNXXCUSA-N</t>
  </si>
  <si>
    <t>C(O)[C@H]1(O[C@H]([C@H](O)[C@H](O)1)N2(\C=N/C3(C(=O)N\C=N/C2=3)))</t>
  </si>
  <si>
    <t>no more fragments</t>
  </si>
  <si>
    <t>Metabolite ID</t>
  </si>
  <si>
    <r>
      <t>Table SE.</t>
    </r>
    <r>
      <rPr>
        <sz val="12"/>
        <color rgb="FF000000"/>
        <rFont val="Calibri"/>
        <family val="2"/>
        <scheme val="minor"/>
      </rPr>
      <t xml:space="preserve"> Metabolite</t>
    </r>
    <r>
      <rPr>
        <sz val="11"/>
        <color rgb="FF000000"/>
        <rFont val="Calibri"/>
        <family val="2"/>
        <scheme val="minor"/>
      </rPr>
      <t xml:space="preserve"> identification of the most relevant features responsible for the changes induced by arsenic exposure on rice in root tissues, in positive ionization mode. </t>
    </r>
  </si>
  <si>
    <r>
      <t>Table SF.</t>
    </r>
    <r>
      <rPr>
        <sz val="12"/>
        <color rgb="FF000000"/>
        <rFont val="Calibri"/>
        <family val="2"/>
        <scheme val="minor"/>
      </rPr>
      <t xml:space="preserve"> Metabolite</t>
    </r>
    <r>
      <rPr>
        <sz val="11"/>
        <color rgb="FF000000"/>
        <rFont val="Calibri"/>
        <family val="2"/>
        <scheme val="minor"/>
      </rPr>
      <t xml:space="preserve"> identification of the most relevant features responsible for the changes induced by arsenic exposure on rice in root tissues, in negative ionization mode. </t>
    </r>
  </si>
  <si>
    <r>
      <t>Table SG.</t>
    </r>
    <r>
      <rPr>
        <sz val="12"/>
        <color rgb="FF000000"/>
        <rFont val="Calibri"/>
        <family val="2"/>
        <scheme val="minor"/>
      </rPr>
      <t xml:space="preserve"> Metabolite</t>
    </r>
    <r>
      <rPr>
        <sz val="11"/>
        <color rgb="FF000000"/>
        <rFont val="Calibri"/>
        <family val="2"/>
        <scheme val="minor"/>
      </rPr>
      <t xml:space="preserve"> identification of the most relevant features responsible for the changes induced by arsenic exposure on rice in aerial tissues, in positive ionization mode. </t>
    </r>
  </si>
  <si>
    <r>
      <t>Table SH.</t>
    </r>
    <r>
      <rPr>
        <sz val="12"/>
        <color rgb="FF000000"/>
        <rFont val="Calibri"/>
        <family val="2"/>
        <scheme val="minor"/>
      </rPr>
      <t xml:space="preserve"> Metabolite</t>
    </r>
    <r>
      <rPr>
        <sz val="11"/>
        <color rgb="FF000000"/>
        <rFont val="Calibri"/>
        <family val="2"/>
        <scheme val="minor"/>
      </rPr>
      <t xml:space="preserve"> identification of the most relevant features responsible for the changes induced by arsenic exposure on rice in aerial tissues, in negative ionization mode. </t>
    </r>
  </si>
  <si>
    <t>Arginine</t>
  </si>
  <si>
    <t>Norvaline</t>
  </si>
  <si>
    <t>2,3-Dihydrodipicolinate</t>
  </si>
  <si>
    <t>Shikimic acid</t>
  </si>
  <si>
    <t>1-Aminocyclopropane-1-carboxylic acid</t>
  </si>
  <si>
    <t>C4H7NO2</t>
  </si>
  <si>
    <t>HMDB36458</t>
  </si>
  <si>
    <t>C01234</t>
  </si>
  <si>
    <t>InChIKey=PAJPWUMXBYXFCZ-UHFFFAOYSA-N</t>
  </si>
  <si>
    <t>C([O-])(=O)C1(CC1)[NH3+]</t>
  </si>
  <si>
    <t>4-aminobutyric acid</t>
  </si>
  <si>
    <t>C4H9NO2</t>
  </si>
  <si>
    <t>HMDB00112</t>
  </si>
  <si>
    <t>C00334 </t>
  </si>
  <si>
    <t>InChIKey=BTCSSZJGUNDROE-UHFFFAOYSA-N</t>
  </si>
  <si>
    <t>C(C[NH3+])CC([O-])=O</t>
  </si>
  <si>
    <t>Betaine</t>
  </si>
  <si>
    <t>HMDB00043</t>
  </si>
  <si>
    <t>C00719</t>
  </si>
  <si>
    <t>InChIKey=KWIUHFFTVRNATP-UHFFFAOYSA-N</t>
  </si>
  <si>
    <t>C[N+](C)(CC([O-])=O)C</t>
  </si>
  <si>
    <t>&lt; 90</t>
  </si>
  <si>
    <t>Threonine</t>
  </si>
  <si>
    <t>C4H9NO3</t>
  </si>
  <si>
    <t>HMDB00167</t>
  </si>
  <si>
    <t>C00188</t>
  </si>
  <si>
    <t>InChIKey=AYFVYJQAPQTCCC-GBXIJSLDSA-N</t>
  </si>
  <si>
    <t>C[C@@H](O)[C@H]([NH3+])C(=O)[O-]</t>
  </si>
  <si>
    <t>N4-Acetylaminobutanal</t>
  </si>
  <si>
    <t>C6H11NO2</t>
  </si>
  <si>
    <t>HMDB0004226</t>
  </si>
  <si>
    <t>C05936</t>
  </si>
  <si>
    <t>InChIKey= DDSLGZOYEPKPSJ-UHFFFAOYSA-N </t>
  </si>
  <si>
    <t>CC(=O)NCCCC=O  </t>
  </si>
  <si>
    <t>Aspartic acid</t>
  </si>
  <si>
    <t>Phenylalanine</t>
  </si>
  <si>
    <t>C9H11NO2</t>
  </si>
  <si>
    <t>HMDB00159</t>
  </si>
  <si>
    <t>C00079</t>
  </si>
  <si>
    <t>InChIKey=COLNVLDHVKWLRT-QMMMGPOBSA-N</t>
  </si>
  <si>
    <t>C([O-])(=O)[C@@H]([NH3+])CC1(\C=C/C=C\C=1)</t>
  </si>
  <si>
    <t>Serotonin</t>
  </si>
  <si>
    <t>C10H13N2O</t>
  </si>
  <si>
    <t>HMDB00259</t>
  </si>
  <si>
    <t>C00780</t>
  </si>
  <si>
    <t>InChIKey=QZAYGJVTTNCVMB-UHFFFAOYSA-O</t>
  </si>
  <si>
    <t>C([NH3+])CC1(\C2(/C=C(\C=C/C(/N\C=1)=2)/O))</t>
  </si>
  <si>
    <t>Tyrosine</t>
  </si>
  <si>
    <t>C9H11NO3</t>
  </si>
  <si>
    <t>HMDB00158</t>
  </si>
  <si>
    <t>C00082</t>
  </si>
  <si>
    <t>InChIKey=OUYCCCASQSFEME-QMMMGPOBSA-N</t>
  </si>
  <si>
    <t>C([C@H](CC1(\C=C/C(/O)=C\C=1))[NH3+])(=O)[O-]</t>
  </si>
  <si>
    <t>Adenosine</t>
  </si>
  <si>
    <t>C10H13N5O4</t>
  </si>
  <si>
    <t>HMDB0000050</t>
  </si>
  <si>
    <t>C00212</t>
  </si>
  <si>
    <t>InChIKey=OIRDTQYFTABQOQ-KQYNXXCUSA-N </t>
  </si>
  <si>
    <t>C1=NC(=C2C(=N1)N(C=N2)[C@H]3[C@@H]([C@@H]([C@H](O3)CO)O)O)N  </t>
  </si>
  <si>
    <t>Significant metabolites (PLSDA, vips)</t>
  </si>
  <si>
    <t>m/z theo</t>
  </si>
  <si>
    <t>Dimethylglycine</t>
  </si>
  <si>
    <t>HMDB00092</t>
  </si>
  <si>
    <t>C01026</t>
  </si>
  <si>
    <t>InChIKey=FFDGPVCHZBVARC-UHFFFAOYSA-N</t>
  </si>
  <si>
    <t>C[NH+](CC([O-])=O)C</t>
  </si>
  <si>
    <t>HMDB00187</t>
  </si>
  <si>
    <t>C00065</t>
  </si>
  <si>
    <t>InChIKey=MTCFGRXMJLQNBG-REOHCLBHSA-N</t>
  </si>
  <si>
    <t>C(O)[C@H]([NH3+])C(=O)[O-]</t>
  </si>
  <si>
    <t>Beta-Homoserine</t>
  </si>
  <si>
    <t>HMDB00719</t>
  </si>
  <si>
    <t>C00263</t>
  </si>
  <si>
    <t>InChIKey=UKAUYVFTDYCKQA-VKHMYHEASA-N</t>
  </si>
  <si>
    <t>C(CO)[C@H]([NH3+])C([O-])=O</t>
  </si>
  <si>
    <t>Pyroglutamic acid</t>
  </si>
  <si>
    <t>C5H6NO3</t>
  </si>
  <si>
    <t>HMDB00267</t>
  </si>
  <si>
    <t>C01879</t>
  </si>
  <si>
    <t>InChIKey=ODHCTXKNWHHXJC-VKHMYHEASA-M</t>
  </si>
  <si>
    <t>C(=O)([C@H]1(NC(CC1)=O))[O-]</t>
  </si>
  <si>
    <t>Cinnamaldehyde</t>
  </si>
  <si>
    <t>C9H8O</t>
  </si>
  <si>
    <t>HMDB03441</t>
  </si>
  <si>
    <t>C00903</t>
  </si>
  <si>
    <t>InChIKey=KJPRLNWUNMBNBZ-QPJJXVBHSA-N</t>
  </si>
  <si>
    <t>C(/C=C/C1(\C=C/C=C\C=1))=O</t>
  </si>
  <si>
    <t>Indoleacetaldehyde</t>
  </si>
  <si>
    <t>C10H9NO</t>
  </si>
  <si>
    <t>HMDB0001190</t>
  </si>
  <si>
    <t>C00637</t>
  </si>
  <si>
    <t xml:space="preserve">InChIKey=WHOOUMGHGSPMGR-UHFFFAOYSA-N  </t>
  </si>
  <si>
    <t>C1=CC=C2C(=C1)C(=CN2)CC=O</t>
  </si>
  <si>
    <t>MS/MS fragments</t>
  </si>
  <si>
    <t>&lt;90</t>
  </si>
  <si>
    <t>5,6-dihydrouracil</t>
  </si>
  <si>
    <t>C4H6N2O2</t>
  </si>
  <si>
    <t>HMDB00076</t>
  </si>
  <si>
    <t>C00429</t>
  </si>
  <si>
    <t>InChIKey=OIVLITBTBDPEFK-UHFFFAOYSA-N</t>
  </si>
  <si>
    <t>C1(NC(CCN1)=O)=O</t>
  </si>
  <si>
    <t>Benzoic acid</t>
  </si>
  <si>
    <t>C7H5O2</t>
  </si>
  <si>
    <t>HMDB01870</t>
  </si>
  <si>
    <t>C00180</t>
  </si>
  <si>
    <t>InChIKey=WPYMKLBDIGXBTP-UHFFFAOYSA-M</t>
  </si>
  <si>
    <t>C(C1(\C=C/C=C\C=1))([O-])=O</t>
  </si>
  <si>
    <t>Leucine</t>
  </si>
  <si>
    <t>HMDB00687</t>
  </si>
  <si>
    <t>C00123</t>
  </si>
  <si>
    <t>InChIKey=ROHFNLRQFUQHCH-YFKPBYRVSA-N</t>
  </si>
  <si>
    <t>CC(C)C[C@H]([NH3+])C([O-])=O</t>
  </si>
  <si>
    <t>Asparagine</t>
  </si>
  <si>
    <t>C4H8N2O3</t>
  </si>
  <si>
    <t>HMDB00168</t>
  </si>
  <si>
    <t>C00152</t>
  </si>
  <si>
    <t>InChIKey=DCXYFEDJOCDNAF-REOHCLBHSA-N</t>
  </si>
  <si>
    <t>C(C[C@@H](C(=O)[O-])[NH3+])(N)=O</t>
  </si>
  <si>
    <t>L-Aspartic acid</t>
  </si>
  <si>
    <t>HMDB0019</t>
  </si>
  <si>
    <t>Adenine</t>
  </si>
  <si>
    <t>C5H5N5</t>
  </si>
  <si>
    <t>HMDB00034</t>
  </si>
  <si>
    <t>C00147</t>
  </si>
  <si>
    <t>InChIKey=GFFGJBXGBJISGV-UHFFFAOYSA-N</t>
  </si>
  <si>
    <t>C2(N)(\N=C/N=C1(C(/N=C\N1)=2))</t>
  </si>
  <si>
    <t>2-Oxoglutarate</t>
  </si>
  <si>
    <t>C5H4O5</t>
  </si>
  <si>
    <t>HMDB00208</t>
  </si>
  <si>
    <t>C00026</t>
  </si>
  <si>
    <t>InChIKey=KPGXRSRHYNQIFN-UHFFFAOYSA-L</t>
  </si>
  <si>
    <t>C(CC([O-])=O)C(=O)C([O-])=O</t>
  </si>
  <si>
    <t>2,5-dihydroxybenzoic acid</t>
  </si>
  <si>
    <t>C7H5O4</t>
  </si>
  <si>
    <t>HMDB00152</t>
  </si>
  <si>
    <t>C00628</t>
  </si>
  <si>
    <t>InChIKey=WXTMDXOMEHJXQO-UHFFFAOYSA-M</t>
  </si>
  <si>
    <t>C(=O)([O-])C1(/C=C(\C=C/C(/O)=1)/O)</t>
  </si>
  <si>
    <t>Allantoin</t>
  </si>
  <si>
    <t xml:space="preserve">HMDB00462  </t>
  </si>
  <si>
    <t>Shikimic Acid</t>
  </si>
  <si>
    <t>Sakuranetin</t>
  </si>
  <si>
    <t>C16H14O5</t>
  </si>
  <si>
    <t>HMDB30090</t>
  </si>
  <si>
    <t>C09833  </t>
  </si>
  <si>
    <t>InChIKey=DJOJDHGQRNZXQQ-AWEZNQCLSA-N</t>
  </si>
  <si>
    <t>COC1=CC(=C2C(=O)CC(OC2=C1)C3=CC=C(C=C3)O)O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</si>
</sst>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165" fontId="3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Alignment="1">
      <alignment horizontal="center"/>
    </xf>
    <xf numFmtId="0" fontId="2" fillId="0" borderId="0" xfId="0" applyFont="1" applyAlignment="1"/>
    <xf numFmtId="0" fontId="1" fillId="0" borderId="0" xfId="0" applyFont="1" applyFill="1" applyAlignment="1">
      <alignment horizontal="center" vertical="center"/>
    </xf>
    <xf numFmtId="0" fontId="5" fillId="0" borderId="0" xfId="0" applyFont="1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165" fontId="0" fillId="0" borderId="0" xfId="0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165" fontId="0" fillId="0" borderId="0" xfId="0" applyNumberForma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Fill="1" applyAlignment="1">
      <alignment horizontal="center"/>
    </xf>
    <xf numFmtId="165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0" fillId="0" borderId="0" xfId="0" applyNumberFormat="1" applyAlignment="1">
      <alignment horizontal="left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Fill="1" applyAlignment="1">
      <alignment horizontal="center"/>
    </xf>
    <xf numFmtId="165" fontId="0" fillId="0" borderId="0" xfId="0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Fill="1" applyAlignment="1">
      <alignment horizontal="center"/>
    </xf>
    <xf numFmtId="165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2" fontId="0" fillId="0" borderId="0" xfId="0" applyNumberFormat="1" applyFont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2" fontId="0" fillId="0" borderId="0" xfId="0" applyNumberForma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2">
    <dxf>
      <font>
        <b/>
        <i val="0"/>
        <color rgb="FF9C0006"/>
      </font>
    </dxf>
    <dxf>
      <font>
        <b/>
        <i val="0"/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104775</xdr:rowOff>
    </xdr:from>
    <xdr:to>
      <xdr:col>10</xdr:col>
      <xdr:colOff>409575</xdr:colOff>
      <xdr:row>46</xdr:row>
      <xdr:rowOff>28575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5E918B94-9396-44EB-905F-599A5708492C}"/>
            </a:ext>
          </a:extLst>
        </xdr:cNvPr>
        <xdr:cNvSpPr txBox="1"/>
      </xdr:nvSpPr>
      <xdr:spPr>
        <a:xfrm>
          <a:off x="161925" y="104775"/>
          <a:ext cx="7867650" cy="868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800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Supplementary Material B</a:t>
          </a:r>
          <a:endParaRPr lang="es-ES" sz="1800">
            <a:solidFill>
              <a:schemeClr val="dk1"/>
            </a:solidFill>
            <a:effectLst/>
            <a:latin typeface="+mn-lt"/>
            <a:ea typeface="+mn-ea"/>
            <a:cs typeface="Times New Roman" panose="02020603050405020304" pitchFamily="18" charset="0"/>
          </a:endParaRPr>
        </a:p>
        <a:p>
          <a:r>
            <a:rPr lang="en-GB" sz="1200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 </a:t>
          </a:r>
          <a:endParaRPr lang="es-ES" sz="1200">
            <a:solidFill>
              <a:schemeClr val="dk1"/>
            </a:solidFill>
            <a:effectLst/>
            <a:latin typeface="+mn-lt"/>
            <a:ea typeface="+mn-ea"/>
            <a:cs typeface="Times New Roman" panose="02020603050405020304" pitchFamily="18" charset="0"/>
          </a:endParaRPr>
        </a:p>
        <a:p>
          <a:pPr marL="449580" marR="0" indent="-449580" algn="ctr">
            <a:spcBef>
              <a:spcPts val="0"/>
            </a:spcBef>
            <a:spcAft>
              <a:spcPts val="0"/>
            </a:spcAft>
          </a:pPr>
          <a:r>
            <a:rPr lang="en-US" sz="2400" b="0" kern="100">
              <a:solidFill>
                <a:sysClr val="windowText" lastClr="000000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Adverse effects of arsenic uptake in rice metabolome and lipidome revealed by untargeted liquid chromatography coupled to mass spectrometry (LC-MS) and regions of interest multivariate curve resolution </a:t>
          </a:r>
        </a:p>
        <a:p>
          <a:endParaRPr lang="en-GB" sz="1200">
            <a:solidFill>
              <a:schemeClr val="dk1"/>
            </a:solidFill>
            <a:effectLst/>
            <a:latin typeface="+mn-lt"/>
            <a:ea typeface="+mn-ea"/>
            <a:cs typeface="Times New Roman" panose="02020603050405020304" pitchFamily="18" charset="0"/>
          </a:endParaRPr>
        </a:p>
        <a:p>
          <a:pPr algn="ctr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Miriam Pérez-Cova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1,2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Romà Tauler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Joaquim Jaumot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</a:t>
          </a:r>
          <a:endParaRPr lang="es-E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Department of Environmental Chemistry, IDAEA-CSIC, Jordi Girona 18-26, 08034 Barcelona, Spain</a:t>
          </a:r>
          <a:endParaRPr lang="es-E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Department of Chemical Engineering and Analytical Chemistry, University of Barcelona, Diagonal 647, Barcelona, E08028, Barcelona, Spain</a:t>
          </a:r>
          <a:endParaRPr lang="es-E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s-E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 Correspondence: joaquim.jaumot@idaea.csic.es</a:t>
          </a:r>
          <a:endParaRPr lang="es-E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200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 </a:t>
          </a:r>
          <a:endParaRPr lang="es-ES" sz="1200">
            <a:solidFill>
              <a:schemeClr val="dk1"/>
            </a:solidFill>
            <a:effectLst/>
            <a:latin typeface="+mn-lt"/>
            <a:ea typeface="+mn-ea"/>
            <a:cs typeface="Times New Roman" panose="02020603050405020304" pitchFamily="18" charset="0"/>
          </a:endParaRPr>
        </a:p>
        <a:p>
          <a:r>
            <a:rPr lang="en-GB" sz="1800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Table of Contents</a:t>
          </a:r>
          <a:endParaRPr lang="es-ES" sz="1800">
            <a:solidFill>
              <a:schemeClr val="dk1"/>
            </a:solidFill>
            <a:effectLst/>
            <a:latin typeface="+mn-lt"/>
            <a:ea typeface="+mn-ea"/>
            <a:cs typeface="Times New Roman" panose="02020603050405020304" pitchFamily="18" charset="0"/>
          </a:endParaRPr>
        </a:p>
        <a:p>
          <a:r>
            <a:rPr lang="en-GB" sz="1200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 </a:t>
          </a:r>
          <a:endParaRPr lang="es-ES" sz="1200">
            <a:solidFill>
              <a:schemeClr val="dk1"/>
            </a:solidFill>
            <a:effectLst/>
            <a:latin typeface="+mn-lt"/>
            <a:ea typeface="+mn-ea"/>
            <a:cs typeface="Times New Roman" panose="02020603050405020304" pitchFamily="18" charset="0"/>
          </a:endParaRPr>
        </a:p>
        <a:p>
          <a:r>
            <a:rPr lang="en-GB" sz="1200" b="1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Table SA.</a:t>
          </a:r>
          <a:r>
            <a:rPr lang="en-GB" sz="1200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Lipid identification of the most relevant features</a:t>
          </a:r>
          <a:r>
            <a:rPr lang="en-GB" sz="1200" baseline="0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responsible</a:t>
          </a:r>
          <a:r>
            <a:rPr lang="en-GB" sz="1200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for the changes induced by</a:t>
          </a:r>
          <a:r>
            <a:rPr lang="en-GB" sz="1200" baseline="0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arsenic exposure on rice in root tissues, in positive ionization mode. </a:t>
          </a:r>
          <a:endParaRPr lang="en-GB" sz="1200">
            <a:solidFill>
              <a:schemeClr val="dk1"/>
            </a:solidFill>
            <a:effectLst/>
            <a:latin typeface="+mn-lt"/>
            <a:ea typeface="+mn-ea"/>
            <a:cs typeface="Times New Roman" panose="02020603050405020304" pitchFamily="18" charset="0"/>
          </a:endParaRPr>
        </a:p>
        <a:p>
          <a:endParaRPr lang="en-GB" sz="1200" b="1">
            <a:solidFill>
              <a:schemeClr val="dk1"/>
            </a:solidFill>
            <a:effectLst/>
            <a:latin typeface="+mn-lt"/>
            <a:ea typeface="+mn-ea"/>
            <a:cs typeface="Times New Roman" panose="02020603050405020304" pitchFamily="18" charset="0"/>
          </a:endParaRPr>
        </a:p>
        <a:p>
          <a:r>
            <a:rPr lang="en-GB" sz="1200" b="1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Table SB.</a:t>
          </a:r>
          <a:r>
            <a:rPr lang="en-GB" sz="1200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Lipid identification of the most relevant features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responsible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for the changes induced by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arsenic exposure on rice in root tissues, in negative ionization mode. </a:t>
          </a:r>
          <a:endParaRPr lang="es-ES" sz="1200">
            <a:effectLst/>
          </a:endParaRPr>
        </a:p>
        <a:p>
          <a:endParaRPr lang="en-GB" sz="1200" b="1">
            <a:solidFill>
              <a:schemeClr val="dk1"/>
            </a:solidFill>
            <a:effectLst/>
            <a:latin typeface="+mn-lt"/>
            <a:ea typeface="+mn-ea"/>
            <a:cs typeface="Times New Roman" panose="02020603050405020304" pitchFamily="18" charset="0"/>
          </a:endParaRPr>
        </a:p>
        <a:p>
          <a:r>
            <a:rPr lang="en-GB" sz="1200" b="1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Table SC.</a:t>
          </a:r>
          <a:r>
            <a:rPr lang="en-GB" sz="1200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</a:t>
          </a:r>
          <a:r>
            <a:rPr lang="en-GB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Lipid identification of the most relevant features</a:t>
          </a:r>
          <a:r>
            <a:rPr lang="en-GB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responsible</a:t>
          </a:r>
          <a:r>
            <a:rPr lang="en-GB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for the changes induced by</a:t>
          </a:r>
          <a:r>
            <a:rPr lang="en-GB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arsenic exposure on rice in aerial tissues, in positive ionization mode. </a:t>
          </a:r>
          <a:endParaRPr lang="es-ES" sz="1200">
            <a:effectLst/>
            <a:latin typeface="+mn-lt"/>
          </a:endParaRPr>
        </a:p>
        <a:p>
          <a:endParaRPr lang="en-GB" sz="1200" b="1">
            <a:solidFill>
              <a:schemeClr val="dk1"/>
            </a:solidFill>
            <a:effectLst/>
            <a:latin typeface="+mn-lt"/>
            <a:ea typeface="+mn-ea"/>
            <a:cs typeface="Times New Roman" panose="02020603050405020304" pitchFamily="18" charset="0"/>
          </a:endParaRPr>
        </a:p>
        <a:p>
          <a:r>
            <a:rPr lang="en-GB" sz="1200" b="1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Table SD.</a:t>
          </a:r>
          <a:r>
            <a:rPr lang="en-GB" sz="1200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Lipid identification of the most relevant features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responsible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for the changes induced by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arsenic exposure on rice in aerial tissues, in negative ionization mode. </a:t>
          </a:r>
          <a:endParaRPr lang="es-ES" sz="1200">
            <a:effectLst/>
          </a:endParaRPr>
        </a:p>
        <a:p>
          <a:endParaRPr lang="en-GB" sz="1200" b="1">
            <a:solidFill>
              <a:schemeClr val="dk1"/>
            </a:solidFill>
            <a:effectLst/>
            <a:latin typeface="+mn-lt"/>
            <a:ea typeface="+mn-ea"/>
            <a:cs typeface="Times New Roman" panose="02020603050405020304" pitchFamily="18" charset="0"/>
          </a:endParaRPr>
        </a:p>
        <a:p>
          <a:r>
            <a:rPr lang="en-GB" sz="1200" b="1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Table SE.</a:t>
          </a:r>
          <a:r>
            <a:rPr lang="en-GB" sz="1200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</a:t>
          </a:r>
          <a:r>
            <a:rPr lang="es-E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Metabolite identification of the most relevant features responsible for the changes induced by arsenic exposure on rice in root tissues, in positive ionization mode. </a:t>
          </a:r>
          <a:r>
            <a:rPr lang="es-ES" sz="1200" b="0"/>
            <a:t> </a:t>
          </a:r>
          <a:endParaRPr lang="en-GB" sz="1200" b="0">
            <a:solidFill>
              <a:schemeClr val="dk1"/>
            </a:solidFill>
            <a:effectLst/>
            <a:latin typeface="+mn-lt"/>
            <a:ea typeface="+mn-ea"/>
            <a:cs typeface="Times New Roman" panose="02020603050405020304" pitchFamily="18" charset="0"/>
          </a:endParaRPr>
        </a:p>
        <a:p>
          <a:endParaRPr lang="en-GB" sz="1200" b="1">
            <a:solidFill>
              <a:schemeClr val="dk1"/>
            </a:solidFill>
            <a:effectLst/>
            <a:latin typeface="+mn-lt"/>
            <a:ea typeface="+mn-ea"/>
            <a:cs typeface="Times New Roman" panose="02020603050405020304" pitchFamily="18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200" b="1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Table SF.</a:t>
          </a:r>
          <a:r>
            <a:rPr lang="en-GB" sz="1200">
              <a:solidFill>
                <a:schemeClr val="dk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</a:t>
          </a:r>
          <a:r>
            <a:rPr lang="es-E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Metabolite identification of the most relevant features responsible for the changes induced by arsenic exposure on rice in root tissues, in</a:t>
          </a:r>
          <a:r>
            <a:rPr lang="es-E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negative </a:t>
          </a:r>
          <a:r>
            <a:rPr lang="es-E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ionization mode. </a:t>
          </a:r>
          <a:r>
            <a:rPr lang="es-E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ES" sz="1200">
            <a:effectLst/>
          </a:endParaRPr>
        </a:p>
        <a:p>
          <a:endParaRPr lang="es-ES" sz="1200">
            <a:latin typeface="+mn-lt"/>
            <a:cs typeface="Times New Roman" panose="02020603050405020304" pitchFamily="18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Table SG.</a:t>
          </a:r>
          <a:r>
            <a:rPr lang="en-GB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E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Metabolite identification of the most relevant features responsible for the changes induced by arsenic exposure on rice in aerial tissues, in</a:t>
          </a:r>
          <a:r>
            <a:rPr lang="es-E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positive </a:t>
          </a:r>
          <a:r>
            <a:rPr lang="es-E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ionization mode. </a:t>
          </a:r>
          <a:r>
            <a:rPr lang="es-E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ES" sz="1200">
            <a:effectLst/>
          </a:endParaRPr>
        </a:p>
        <a:p>
          <a:endParaRPr lang="es-ES" sz="1200">
            <a:latin typeface="+mn-lt"/>
            <a:cs typeface="Times New Roman" panose="02020603050405020304" pitchFamily="18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Table SH.</a:t>
          </a:r>
          <a:r>
            <a:rPr lang="en-GB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E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Metabolite identification of the most relevant features responsible for the changes induced by arsenic exposure on rice in aerial tissues, in</a:t>
          </a:r>
          <a:r>
            <a:rPr lang="es-E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negative </a:t>
          </a:r>
          <a:r>
            <a:rPr lang="es-E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ionization mode. </a:t>
          </a:r>
          <a:r>
            <a:rPr lang="es-E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ES" sz="1200">
            <a:effectLst/>
          </a:endParaRPr>
        </a:p>
        <a:p>
          <a:endParaRPr lang="es-ES" sz="1200">
            <a:latin typeface="+mn-lt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A98F5-E6F5-4841-9D85-32BF81B0DFBD}">
  <dimension ref="A1"/>
  <sheetViews>
    <sheetView tabSelected="1" topLeftCell="A19" workbookViewId="0">
      <selection activeCell="M18" sqref="M18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BE435-C6BF-4648-A769-8A922C5D5AC0}">
  <dimension ref="A1:AA55"/>
  <sheetViews>
    <sheetView workbookViewId="0"/>
  </sheetViews>
  <sheetFormatPr baseColWidth="10" defaultColWidth="11.42578125" defaultRowHeight="15" x14ac:dyDescent="0.25"/>
  <cols>
    <col min="1" max="4" width="7.28515625" style="3" customWidth="1"/>
    <col min="5" max="5" width="12" style="3" bestFit="1" customWidth="1"/>
    <col min="6" max="6" width="15.7109375" style="3" bestFit="1" customWidth="1"/>
    <col min="7" max="7" width="6.42578125" style="3" bestFit="1" customWidth="1"/>
    <col min="8" max="9" width="12" style="3" bestFit="1" customWidth="1"/>
    <col min="10" max="10" width="22" style="3" bestFit="1" customWidth="1"/>
    <col min="11" max="11" width="24" style="3" bestFit="1" customWidth="1"/>
    <col min="12" max="12" width="11.85546875" style="3" bestFit="1" customWidth="1"/>
    <col min="13" max="13" width="15.85546875" style="3" bestFit="1" customWidth="1"/>
    <col min="14" max="14" width="14.7109375" style="3" bestFit="1" customWidth="1"/>
    <col min="15" max="15" width="27.140625" style="7" bestFit="1" customWidth="1"/>
    <col min="16" max="16" width="15.7109375" style="3" customWidth="1"/>
    <col min="17" max="17" width="10.42578125" style="3" bestFit="1" customWidth="1"/>
    <col min="18" max="18" width="12" style="3" bestFit="1" customWidth="1"/>
    <col min="19" max="22" width="10.140625" customWidth="1"/>
    <col min="23" max="26" width="10.42578125" customWidth="1"/>
    <col min="27" max="27" width="27.140625" bestFit="1" customWidth="1"/>
    <col min="28" max="16384" width="11.42578125" style="3"/>
  </cols>
  <sheetData>
    <row r="1" spans="1:27" ht="15.75" x14ac:dyDescent="0.25">
      <c r="A1" s="20" t="s">
        <v>573</v>
      </c>
    </row>
    <row r="2" spans="1:27" x14ac:dyDescent="0.25">
      <c r="A2" s="85" t="s">
        <v>325</v>
      </c>
      <c r="B2" s="85"/>
      <c r="C2" s="85"/>
      <c r="D2" s="85"/>
      <c r="E2" s="85" t="s">
        <v>467</v>
      </c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 t="s">
        <v>161</v>
      </c>
      <c r="T2" s="85"/>
      <c r="U2" s="85"/>
      <c r="V2" s="85"/>
      <c r="W2" s="85" t="s">
        <v>572</v>
      </c>
      <c r="X2" s="85"/>
      <c r="Y2" s="85"/>
      <c r="Z2" s="85"/>
    </row>
    <row r="3" spans="1:27" s="1" customForma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0" t="s">
        <v>153</v>
      </c>
      <c r="G3" s="10" t="s">
        <v>154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8" t="s">
        <v>12</v>
      </c>
      <c r="P3" s="1" t="s">
        <v>13</v>
      </c>
      <c r="Q3" s="1" t="s">
        <v>14</v>
      </c>
      <c r="R3" s="1" t="s">
        <v>585</v>
      </c>
      <c r="S3" s="1" t="s">
        <v>157</v>
      </c>
      <c r="T3" s="1" t="s">
        <v>158</v>
      </c>
      <c r="U3" s="1" t="s">
        <v>159</v>
      </c>
      <c r="V3" s="1" t="s">
        <v>160</v>
      </c>
      <c r="W3" s="1" t="s">
        <v>157</v>
      </c>
      <c r="X3" s="1" t="s">
        <v>158</v>
      </c>
      <c r="Y3" s="1" t="s">
        <v>159</v>
      </c>
      <c r="Z3" s="1" t="s">
        <v>160</v>
      </c>
      <c r="AA3"/>
    </row>
    <row r="4" spans="1:27" x14ac:dyDescent="0.25">
      <c r="A4" s="3" t="s">
        <v>15</v>
      </c>
      <c r="B4" s="3" t="s">
        <v>15</v>
      </c>
      <c r="E4" s="3" t="s">
        <v>326</v>
      </c>
      <c r="F4" s="3">
        <v>4</v>
      </c>
      <c r="G4" s="3">
        <v>26</v>
      </c>
      <c r="H4" s="6">
        <v>610.54020000000003</v>
      </c>
      <c r="I4" s="17">
        <v>7.7733333333333325</v>
      </c>
      <c r="J4" s="3" t="s">
        <v>162</v>
      </c>
      <c r="K4" s="3" t="s">
        <v>163</v>
      </c>
      <c r="L4" s="3" t="s">
        <v>24</v>
      </c>
      <c r="M4" s="3">
        <v>610.54049999999995</v>
      </c>
      <c r="N4" s="3" t="s">
        <v>164</v>
      </c>
      <c r="O4" s="16" t="s">
        <v>165</v>
      </c>
      <c r="P4" s="3" t="s">
        <v>32</v>
      </c>
      <c r="Q4" s="3" t="s">
        <v>32</v>
      </c>
      <c r="R4" s="17">
        <v>0.49136813583232331</v>
      </c>
      <c r="S4" s="17">
        <v>-3.544285714285714</v>
      </c>
      <c r="T4" s="17">
        <v>-2.1505714285714288</v>
      </c>
      <c r="U4" s="17">
        <v>-0.16754285714285716</v>
      </c>
      <c r="V4" s="17">
        <v>-3.5371428571428569</v>
      </c>
      <c r="W4" s="3" t="s">
        <v>568</v>
      </c>
      <c r="X4" s="3" t="s">
        <v>568</v>
      </c>
      <c r="Y4" s="3" t="s">
        <v>568</v>
      </c>
      <c r="Z4" s="3" t="s">
        <v>568</v>
      </c>
    </row>
    <row r="5" spans="1:27" x14ac:dyDescent="0.25">
      <c r="C5" s="3" t="s">
        <v>15</v>
      </c>
      <c r="D5" s="3" t="s">
        <v>15</v>
      </c>
      <c r="E5" s="3" t="s">
        <v>326</v>
      </c>
      <c r="F5" s="3">
        <v>16</v>
      </c>
      <c r="G5" s="3">
        <v>36</v>
      </c>
      <c r="H5" s="6">
        <v>634.54100000000005</v>
      </c>
      <c r="I5" s="17">
        <v>8.2983333333333338</v>
      </c>
      <c r="J5" s="3" t="s">
        <v>42</v>
      </c>
      <c r="K5" s="3" t="s">
        <v>43</v>
      </c>
      <c r="L5" s="3" t="s">
        <v>24</v>
      </c>
      <c r="M5" s="3">
        <v>634.54049999999995</v>
      </c>
      <c r="N5" s="3" t="s">
        <v>44</v>
      </c>
      <c r="O5" s="16" t="s">
        <v>41</v>
      </c>
      <c r="P5" s="3" t="s">
        <v>45</v>
      </c>
      <c r="Q5" s="3" t="s">
        <v>32</v>
      </c>
      <c r="R5" s="17">
        <v>0.78797114780898847</v>
      </c>
      <c r="S5" s="17">
        <v>-0.15772428571428573</v>
      </c>
      <c r="T5" s="17">
        <v>-5.8400000000000001E-2</v>
      </c>
      <c r="U5" s="17">
        <v>-9.1621428571428562E-2</v>
      </c>
      <c r="V5" s="17">
        <v>-5.4485714285714283E-2</v>
      </c>
      <c r="W5" s="3" t="s">
        <v>568</v>
      </c>
      <c r="X5" s="3" t="s">
        <v>568</v>
      </c>
      <c r="Y5" s="3" t="s">
        <v>568</v>
      </c>
      <c r="Z5" s="3" t="s">
        <v>568</v>
      </c>
    </row>
    <row r="6" spans="1:27" x14ac:dyDescent="0.25">
      <c r="C6" s="3" t="s">
        <v>15</v>
      </c>
      <c r="D6" s="3" t="s">
        <v>15</v>
      </c>
      <c r="E6" s="3" t="s">
        <v>326</v>
      </c>
      <c r="F6" s="3">
        <v>19</v>
      </c>
      <c r="G6" s="3">
        <v>34</v>
      </c>
      <c r="H6" s="6">
        <v>632.53060000000005</v>
      </c>
      <c r="I6" s="17">
        <v>7.371666666666667</v>
      </c>
      <c r="J6" s="3" t="s">
        <v>64</v>
      </c>
      <c r="K6" s="3" t="s">
        <v>65</v>
      </c>
      <c r="L6" s="3" t="s">
        <v>24</v>
      </c>
      <c r="M6" s="3">
        <v>632.52480000000003</v>
      </c>
      <c r="N6" s="3" t="s">
        <v>66</v>
      </c>
      <c r="O6" s="16" t="s">
        <v>57</v>
      </c>
      <c r="P6" s="3" t="s">
        <v>67</v>
      </c>
      <c r="Q6" s="3" t="s">
        <v>32</v>
      </c>
      <c r="R6" s="17">
        <v>9.1695168581915389</v>
      </c>
      <c r="S6" s="17">
        <v>-0.16892857142857146</v>
      </c>
      <c r="T6" s="17">
        <v>0.29057142857142859</v>
      </c>
      <c r="U6" s="17">
        <v>0.20938571428571429</v>
      </c>
      <c r="V6" s="17">
        <v>7.6514285714285715E-2</v>
      </c>
      <c r="W6" s="3" t="s">
        <v>568</v>
      </c>
      <c r="X6" s="3" t="s">
        <v>569</v>
      </c>
      <c r="Y6" s="3" t="s">
        <v>569</v>
      </c>
      <c r="Z6" s="3" t="s">
        <v>569</v>
      </c>
    </row>
    <row r="7" spans="1:27" x14ac:dyDescent="0.25">
      <c r="C7" s="3" t="s">
        <v>15</v>
      </c>
      <c r="E7" s="3" t="s">
        <v>326</v>
      </c>
      <c r="F7" s="3">
        <v>22</v>
      </c>
      <c r="G7" s="3">
        <v>40</v>
      </c>
      <c r="H7" s="6">
        <v>638.57339999999999</v>
      </c>
      <c r="I7" s="17">
        <v>10.154999999999999</v>
      </c>
      <c r="J7" s="3" t="s">
        <v>170</v>
      </c>
      <c r="K7" s="3" t="s">
        <v>171</v>
      </c>
      <c r="L7" s="3" t="s">
        <v>24</v>
      </c>
      <c r="M7" s="3">
        <v>638.57180000000005</v>
      </c>
      <c r="N7" s="3" t="s">
        <v>172</v>
      </c>
      <c r="O7" s="16" t="s">
        <v>173</v>
      </c>
      <c r="P7" s="3" t="s">
        <v>174</v>
      </c>
      <c r="Q7" s="3" t="s">
        <v>175</v>
      </c>
      <c r="R7" s="17">
        <v>2.5055851057050416</v>
      </c>
      <c r="S7" s="17">
        <v>0.10660000000000001</v>
      </c>
      <c r="T7" s="17">
        <v>-0.30814285714285716</v>
      </c>
      <c r="U7" s="17">
        <v>-0.41885714285714293</v>
      </c>
      <c r="V7" s="17">
        <v>-1.35E-2</v>
      </c>
      <c r="W7" s="3" t="s">
        <v>569</v>
      </c>
      <c r="X7" s="3" t="s">
        <v>568</v>
      </c>
      <c r="Y7" s="3" t="s">
        <v>568</v>
      </c>
      <c r="Z7" s="3" t="s">
        <v>568</v>
      </c>
    </row>
    <row r="8" spans="1:27" x14ac:dyDescent="0.25">
      <c r="A8" s="3" t="s">
        <v>15</v>
      </c>
      <c r="C8" s="3" t="s">
        <v>15</v>
      </c>
      <c r="E8" s="3" t="s">
        <v>326</v>
      </c>
      <c r="F8" s="3">
        <v>30</v>
      </c>
      <c r="G8" s="3">
        <v>174</v>
      </c>
      <c r="H8" s="6">
        <v>934.65899999999999</v>
      </c>
      <c r="I8" s="17">
        <v>5.7933333333333339</v>
      </c>
      <c r="J8" s="3" t="s">
        <v>176</v>
      </c>
      <c r="K8" s="3" t="s">
        <v>177</v>
      </c>
      <c r="L8" s="3" t="s">
        <v>24</v>
      </c>
      <c r="M8" s="3">
        <v>934.64610000000005</v>
      </c>
      <c r="N8" s="3" t="s">
        <v>178</v>
      </c>
      <c r="O8" s="16" t="s">
        <v>168</v>
      </c>
      <c r="P8" s="3" t="s">
        <v>32</v>
      </c>
      <c r="Q8" s="3" t="s">
        <v>32</v>
      </c>
      <c r="R8" s="17">
        <v>13.801825050574665</v>
      </c>
      <c r="S8" s="17">
        <v>-0.59742857142857153</v>
      </c>
      <c r="T8" s="17">
        <v>-0.25114885714285712</v>
      </c>
      <c r="U8" s="17">
        <v>-0.2152857142857143</v>
      </c>
      <c r="V8" s="17">
        <v>-0.15267142857142854</v>
      </c>
      <c r="W8" s="3" t="s">
        <v>568</v>
      </c>
      <c r="X8" s="3" t="s">
        <v>568</v>
      </c>
      <c r="Y8" s="3" t="s">
        <v>568</v>
      </c>
      <c r="Z8" s="3" t="s">
        <v>568</v>
      </c>
    </row>
    <row r="9" spans="1:27" x14ac:dyDescent="0.25">
      <c r="B9" s="3" t="s">
        <v>15</v>
      </c>
      <c r="D9" s="3" t="s">
        <v>15</v>
      </c>
      <c r="E9" s="3" t="s">
        <v>326</v>
      </c>
      <c r="F9" s="3">
        <v>32</v>
      </c>
      <c r="G9" s="3">
        <v>125</v>
      </c>
      <c r="H9" s="6">
        <v>852.57159999999999</v>
      </c>
      <c r="I9" s="17">
        <v>4.8649999999999993</v>
      </c>
      <c r="J9" s="3" t="s">
        <v>130</v>
      </c>
      <c r="K9" s="3" t="s">
        <v>131</v>
      </c>
      <c r="L9" s="3" t="s">
        <v>24</v>
      </c>
      <c r="M9" s="3">
        <v>852.56790000000001</v>
      </c>
      <c r="N9" s="3" t="s">
        <v>132</v>
      </c>
      <c r="O9" s="16" t="s">
        <v>133</v>
      </c>
      <c r="P9" s="3" t="s">
        <v>32</v>
      </c>
      <c r="Q9" s="3" t="s">
        <v>32</v>
      </c>
      <c r="R9" s="17">
        <v>4.3398114598008179</v>
      </c>
      <c r="S9" s="17">
        <v>-0.18787571428571428</v>
      </c>
      <c r="T9" s="17">
        <v>-0.33211428571428575</v>
      </c>
      <c r="U9" s="17">
        <v>-0.15617142857142857</v>
      </c>
      <c r="V9" s="17">
        <v>2.2885714285714284E-2</v>
      </c>
      <c r="W9" s="3" t="s">
        <v>568</v>
      </c>
      <c r="X9" s="3" t="s">
        <v>568</v>
      </c>
      <c r="Y9" s="3" t="s">
        <v>568</v>
      </c>
      <c r="Z9" s="3" t="s">
        <v>569</v>
      </c>
    </row>
    <row r="10" spans="1:27" x14ac:dyDescent="0.25">
      <c r="B10" s="3" t="s">
        <v>15</v>
      </c>
      <c r="C10" s="3" t="s">
        <v>15</v>
      </c>
      <c r="E10" s="3" t="s">
        <v>326</v>
      </c>
      <c r="F10" s="3">
        <v>34</v>
      </c>
      <c r="G10" s="3">
        <v>185</v>
      </c>
      <c r="H10" s="6">
        <v>958.66030000000001</v>
      </c>
      <c r="I10" s="17">
        <v>5.7333333333333334</v>
      </c>
      <c r="J10" s="3" t="s">
        <v>181</v>
      </c>
      <c r="K10" s="3" t="s">
        <v>182</v>
      </c>
      <c r="L10" s="3" t="s">
        <v>24</v>
      </c>
      <c r="M10" s="3">
        <v>958.64610000000005</v>
      </c>
      <c r="N10" s="3" t="s">
        <v>183</v>
      </c>
      <c r="O10" s="16" t="s">
        <v>184</v>
      </c>
      <c r="P10" s="3" t="s">
        <v>32</v>
      </c>
      <c r="Q10" s="3" t="s">
        <v>32</v>
      </c>
      <c r="R10" s="17">
        <v>14.812337592325248</v>
      </c>
      <c r="S10" s="17">
        <v>-0.20414285714285713</v>
      </c>
      <c r="T10" s="17">
        <v>-0.1280857142857143</v>
      </c>
      <c r="U10" s="17">
        <v>-0.217</v>
      </c>
      <c r="V10" s="17">
        <v>2.7142857142857323E-4</v>
      </c>
      <c r="W10" s="3" t="s">
        <v>568</v>
      </c>
      <c r="X10" s="3" t="s">
        <v>568</v>
      </c>
      <c r="Y10" s="3" t="s">
        <v>568</v>
      </c>
      <c r="Z10" s="3" t="s">
        <v>569</v>
      </c>
    </row>
    <row r="11" spans="1:27" x14ac:dyDescent="0.25">
      <c r="A11" s="3" t="s">
        <v>15</v>
      </c>
      <c r="B11" s="3" t="s">
        <v>15</v>
      </c>
      <c r="C11" s="3" t="s">
        <v>15</v>
      </c>
      <c r="D11" s="3" t="s">
        <v>15</v>
      </c>
      <c r="E11" s="3" t="s">
        <v>326</v>
      </c>
      <c r="F11" s="3">
        <v>41</v>
      </c>
      <c r="G11" s="3">
        <v>85</v>
      </c>
      <c r="H11" s="6">
        <v>756.56359999999995</v>
      </c>
      <c r="I11" s="17">
        <v>6.2900000000000009</v>
      </c>
      <c r="J11" s="3" t="s">
        <v>187</v>
      </c>
      <c r="K11" s="3" t="s">
        <v>188</v>
      </c>
      <c r="L11" s="3" t="s">
        <v>24</v>
      </c>
      <c r="M11" s="3">
        <v>756.56200000000001</v>
      </c>
      <c r="N11" s="3" t="s">
        <v>189</v>
      </c>
      <c r="O11" s="16" t="s">
        <v>190</v>
      </c>
      <c r="P11" s="3" t="s">
        <v>32</v>
      </c>
      <c r="Q11" s="3" t="s">
        <v>32</v>
      </c>
      <c r="R11" s="17">
        <v>2.1148255083107723</v>
      </c>
      <c r="S11" s="17">
        <v>-0.9374285714285715</v>
      </c>
      <c r="T11" s="17">
        <v>-0.57414285714285718</v>
      </c>
      <c r="U11" s="17">
        <v>-0.6774285714285716</v>
      </c>
      <c r="V11" s="17">
        <v>-0.56114285714285717</v>
      </c>
      <c r="W11" s="3" t="s">
        <v>568</v>
      </c>
      <c r="X11" s="3" t="s">
        <v>568</v>
      </c>
      <c r="Y11" s="3" t="s">
        <v>568</v>
      </c>
      <c r="Z11" s="3" t="s">
        <v>568</v>
      </c>
    </row>
    <row r="12" spans="1:27" x14ac:dyDescent="0.25">
      <c r="A12" s="3" t="s">
        <v>15</v>
      </c>
      <c r="B12" s="3" t="s">
        <v>15</v>
      </c>
      <c r="C12" s="3" t="s">
        <v>15</v>
      </c>
      <c r="D12" s="3" t="s">
        <v>15</v>
      </c>
      <c r="E12" s="3" t="s">
        <v>326</v>
      </c>
      <c r="F12" s="3">
        <v>44</v>
      </c>
      <c r="G12" s="3">
        <v>75</v>
      </c>
      <c r="H12" s="6">
        <v>718.54470000000003</v>
      </c>
      <c r="I12" s="17">
        <v>5.9483333333333333</v>
      </c>
      <c r="J12" s="3" t="s">
        <v>191</v>
      </c>
      <c r="K12" s="3" t="s">
        <v>192</v>
      </c>
      <c r="L12" s="3" t="s">
        <v>24</v>
      </c>
      <c r="M12" s="3">
        <v>718.54639999999995</v>
      </c>
      <c r="N12" s="3" t="s">
        <v>193</v>
      </c>
      <c r="O12" s="16" t="s">
        <v>179</v>
      </c>
      <c r="P12" s="3" t="s">
        <v>32</v>
      </c>
      <c r="Q12" s="3" t="s">
        <v>32</v>
      </c>
      <c r="R12" s="17">
        <v>2.3658931725671701</v>
      </c>
      <c r="S12" s="17">
        <v>1.006</v>
      </c>
      <c r="T12" s="17">
        <v>-1.107</v>
      </c>
      <c r="U12" s="17">
        <v>0.82057142857142851</v>
      </c>
      <c r="V12" s="17">
        <v>0.75828571428571423</v>
      </c>
      <c r="W12" s="3" t="s">
        <v>569</v>
      </c>
      <c r="X12" s="3" t="s">
        <v>568</v>
      </c>
      <c r="Y12" s="3" t="s">
        <v>569</v>
      </c>
      <c r="Z12" s="3" t="s">
        <v>569</v>
      </c>
    </row>
    <row r="13" spans="1:27" x14ac:dyDescent="0.25">
      <c r="C13" s="3" t="s">
        <v>15</v>
      </c>
      <c r="D13" s="3" t="s">
        <v>15</v>
      </c>
      <c r="E13" s="3" t="s">
        <v>326</v>
      </c>
      <c r="F13" s="3">
        <v>46</v>
      </c>
      <c r="G13" s="3">
        <v>43</v>
      </c>
      <c r="H13" s="6">
        <v>647.46259999999995</v>
      </c>
      <c r="I13" s="17">
        <v>12.045</v>
      </c>
      <c r="J13" s="3" t="s">
        <v>194</v>
      </c>
      <c r="K13" s="3" t="s">
        <v>195</v>
      </c>
      <c r="L13" s="3" t="s">
        <v>18</v>
      </c>
      <c r="M13" s="3">
        <v>647.46460000000002</v>
      </c>
      <c r="N13" s="3" t="s">
        <v>196</v>
      </c>
      <c r="O13" s="16" t="s">
        <v>180</v>
      </c>
      <c r="P13" s="3" t="s">
        <v>32</v>
      </c>
      <c r="Q13" s="3" t="s">
        <v>32</v>
      </c>
      <c r="R13" s="17">
        <v>3.0889815103859175</v>
      </c>
      <c r="S13" s="17">
        <v>-2.4481428571428574</v>
      </c>
      <c r="T13" s="17">
        <v>3.9357142857142854E-2</v>
      </c>
      <c r="U13" s="17">
        <v>7.4499999999999997E-2</v>
      </c>
      <c r="V13" s="17">
        <v>-0.71725142857142854</v>
      </c>
      <c r="W13" s="3" t="s">
        <v>568</v>
      </c>
      <c r="X13" s="3" t="s">
        <v>569</v>
      </c>
      <c r="Y13" s="3" t="s">
        <v>569</v>
      </c>
      <c r="Z13" s="3" t="s">
        <v>568</v>
      </c>
    </row>
    <row r="14" spans="1:27" x14ac:dyDescent="0.25">
      <c r="C14" s="3" t="s">
        <v>15</v>
      </c>
      <c r="E14" s="3" t="s">
        <v>326</v>
      </c>
      <c r="F14" s="3">
        <v>50</v>
      </c>
      <c r="G14" s="3">
        <v>15</v>
      </c>
      <c r="H14" s="6">
        <v>510.35640000000001</v>
      </c>
      <c r="I14" s="17">
        <v>2.4799999999999995</v>
      </c>
      <c r="J14" s="3" t="s">
        <v>198</v>
      </c>
      <c r="K14" s="3" t="s">
        <v>199</v>
      </c>
      <c r="L14" s="3" t="s">
        <v>48</v>
      </c>
      <c r="M14" s="3">
        <v>510.35539999999997</v>
      </c>
      <c r="N14" s="3" t="s">
        <v>200</v>
      </c>
      <c r="O14" s="16" t="s">
        <v>201</v>
      </c>
      <c r="P14" s="3" t="s">
        <v>202</v>
      </c>
      <c r="Q14" s="3" t="s">
        <v>32</v>
      </c>
      <c r="R14" s="17">
        <v>1.9594150284648073</v>
      </c>
      <c r="S14" s="17">
        <v>-0.17957142857142855</v>
      </c>
      <c r="T14" s="17">
        <v>-0.11465714285714286</v>
      </c>
      <c r="U14" s="17">
        <v>-0.10268571428571428</v>
      </c>
      <c r="V14" s="17">
        <v>1.0385714285714285E-2</v>
      </c>
      <c r="W14" s="3" t="s">
        <v>568</v>
      </c>
      <c r="X14" s="3" t="s">
        <v>568</v>
      </c>
      <c r="Y14" s="3" t="s">
        <v>568</v>
      </c>
      <c r="Z14" s="3" t="s">
        <v>569</v>
      </c>
    </row>
    <row r="15" spans="1:27" x14ac:dyDescent="0.25">
      <c r="A15" s="3" t="s">
        <v>15</v>
      </c>
      <c r="C15" s="3" t="s">
        <v>15</v>
      </c>
      <c r="E15" s="3" t="s">
        <v>326</v>
      </c>
      <c r="F15" s="3">
        <v>54</v>
      </c>
      <c r="G15" s="3">
        <v>38</v>
      </c>
      <c r="H15" s="6">
        <v>636.55820000000006</v>
      </c>
      <c r="I15" s="17">
        <v>9.2583333333333329</v>
      </c>
      <c r="J15" s="3" t="s">
        <v>203</v>
      </c>
      <c r="K15" s="3" t="s">
        <v>204</v>
      </c>
      <c r="L15" s="3" t="s">
        <v>24</v>
      </c>
      <c r="M15" s="3">
        <v>636.55610000000001</v>
      </c>
      <c r="N15" s="3" t="s">
        <v>205</v>
      </c>
      <c r="O15" s="16" t="s">
        <v>206</v>
      </c>
      <c r="P15" s="3" t="s">
        <v>207</v>
      </c>
      <c r="Q15" s="3" t="s">
        <v>175</v>
      </c>
      <c r="R15" s="17">
        <v>3.2989913570217002</v>
      </c>
      <c r="S15" s="17">
        <v>9.8428571428571421E-2</v>
      </c>
      <c r="T15" s="17">
        <v>-0.31442857142857139</v>
      </c>
      <c r="U15" s="17">
        <v>-0.36685714285714288</v>
      </c>
      <c r="V15" s="17">
        <v>-5.1428571428571391E-3</v>
      </c>
      <c r="W15" s="3" t="s">
        <v>569</v>
      </c>
      <c r="X15" s="3" t="s">
        <v>568</v>
      </c>
      <c r="Y15" s="3" t="s">
        <v>568</v>
      </c>
      <c r="Z15" s="3" t="s">
        <v>568</v>
      </c>
    </row>
    <row r="16" spans="1:27" x14ac:dyDescent="0.25">
      <c r="A16" s="3" t="s">
        <v>15</v>
      </c>
      <c r="E16" s="3" t="s">
        <v>326</v>
      </c>
      <c r="F16" s="3">
        <v>56</v>
      </c>
      <c r="G16" s="3">
        <v>127</v>
      </c>
      <c r="H16" s="6">
        <v>844.69610595703102</v>
      </c>
      <c r="I16" s="17">
        <v>9.2283333333333317</v>
      </c>
      <c r="J16" s="3" t="s">
        <v>208</v>
      </c>
      <c r="K16" s="3" t="s">
        <v>209</v>
      </c>
      <c r="L16" s="3" t="s">
        <v>24</v>
      </c>
      <c r="M16" s="3">
        <v>844.68719999999996</v>
      </c>
      <c r="N16" s="3" t="s">
        <v>210</v>
      </c>
      <c r="O16" s="16" t="s">
        <v>185</v>
      </c>
      <c r="P16" s="3" t="s">
        <v>32</v>
      </c>
      <c r="Q16" s="3" t="s">
        <v>32</v>
      </c>
      <c r="R16" s="17">
        <v>10.543385920988305</v>
      </c>
      <c r="S16" s="17">
        <v>-0.61357142857142855</v>
      </c>
      <c r="T16" s="17">
        <v>-0.24838571428571429</v>
      </c>
      <c r="U16" s="17">
        <v>-0.19657142857142859</v>
      </c>
      <c r="V16" s="17">
        <v>-0.18371428571428572</v>
      </c>
      <c r="W16" s="3" t="s">
        <v>568</v>
      </c>
      <c r="X16" s="3" t="s">
        <v>568</v>
      </c>
      <c r="Y16" s="3" t="s">
        <v>568</v>
      </c>
      <c r="Z16" s="3" t="s">
        <v>568</v>
      </c>
    </row>
    <row r="17" spans="1:26" x14ac:dyDescent="0.25">
      <c r="A17" s="3" t="s">
        <v>15</v>
      </c>
      <c r="C17" s="3" t="s">
        <v>15</v>
      </c>
      <c r="E17" s="3" t="s">
        <v>326</v>
      </c>
      <c r="F17" s="3">
        <v>61</v>
      </c>
      <c r="G17" s="3">
        <v>121</v>
      </c>
      <c r="H17" s="6">
        <v>826.68309999999997</v>
      </c>
      <c r="I17" s="17">
        <v>9.7866666666666671</v>
      </c>
      <c r="J17" s="3" t="s">
        <v>213</v>
      </c>
      <c r="K17" s="3" t="s">
        <v>214</v>
      </c>
      <c r="L17" s="3" t="s">
        <v>48</v>
      </c>
      <c r="M17" s="3">
        <v>826.67669999999998</v>
      </c>
      <c r="N17" s="3" t="s">
        <v>215</v>
      </c>
      <c r="O17" s="16" t="s">
        <v>216</v>
      </c>
      <c r="P17" s="3" t="s">
        <v>32</v>
      </c>
      <c r="Q17" s="3" t="s">
        <v>32</v>
      </c>
      <c r="R17" s="17">
        <v>7.7417815847270672</v>
      </c>
      <c r="S17" s="17">
        <v>-0.56042857142857139</v>
      </c>
      <c r="T17" s="17">
        <v>-0.23577142857142855</v>
      </c>
      <c r="U17" s="17">
        <v>-0.18610000000000002</v>
      </c>
      <c r="V17" s="17">
        <v>-9.2814285714285724E-2</v>
      </c>
      <c r="W17" s="3" t="s">
        <v>568</v>
      </c>
      <c r="X17" s="3" t="s">
        <v>568</v>
      </c>
      <c r="Y17" s="3" t="s">
        <v>568</v>
      </c>
      <c r="Z17" s="3" t="s">
        <v>568</v>
      </c>
    </row>
    <row r="18" spans="1:26" x14ac:dyDescent="0.25">
      <c r="A18" s="3" t="s">
        <v>15</v>
      </c>
      <c r="B18" s="3" t="s">
        <v>15</v>
      </c>
      <c r="C18" s="3" t="s">
        <v>15</v>
      </c>
      <c r="D18" s="3" t="s">
        <v>15</v>
      </c>
      <c r="E18" s="3" t="s">
        <v>326</v>
      </c>
      <c r="F18" s="3">
        <v>63</v>
      </c>
      <c r="G18" s="3">
        <v>92</v>
      </c>
      <c r="H18" s="6">
        <v>760.58910000000003</v>
      </c>
      <c r="I18" s="17">
        <v>6.9366666666666665</v>
      </c>
      <c r="J18" s="3" t="s">
        <v>148</v>
      </c>
      <c r="K18" s="3" t="s">
        <v>149</v>
      </c>
      <c r="L18" s="3" t="s">
        <v>48</v>
      </c>
      <c r="M18" s="3">
        <v>760.58510000000001</v>
      </c>
      <c r="N18" s="3" t="s">
        <v>219</v>
      </c>
      <c r="O18" s="16" t="s">
        <v>220</v>
      </c>
      <c r="P18" s="3" t="s">
        <v>221</v>
      </c>
      <c r="Q18" s="3" t="s">
        <v>62</v>
      </c>
      <c r="R18" s="17">
        <v>5.2590814146811979</v>
      </c>
      <c r="S18" s="17">
        <v>-0.86171428571428588</v>
      </c>
      <c r="T18" s="17">
        <v>-0.94071428571428561</v>
      </c>
      <c r="U18" s="17">
        <v>-0.99242857142857144</v>
      </c>
      <c r="V18" s="17">
        <v>-0.46814285714285714</v>
      </c>
      <c r="W18" s="3" t="s">
        <v>568</v>
      </c>
      <c r="X18" s="3" t="s">
        <v>568</v>
      </c>
      <c r="Y18" s="3" t="s">
        <v>568</v>
      </c>
      <c r="Z18" s="3" t="s">
        <v>568</v>
      </c>
    </row>
    <row r="19" spans="1:26" x14ac:dyDescent="0.25">
      <c r="A19" s="3" t="s">
        <v>15</v>
      </c>
      <c r="E19" s="3" t="s">
        <v>326</v>
      </c>
      <c r="F19" s="3">
        <v>66</v>
      </c>
      <c r="G19" s="3">
        <v>14</v>
      </c>
      <c r="H19" s="6">
        <v>496.33929999999998</v>
      </c>
      <c r="I19" s="17">
        <v>2.1399999999999997</v>
      </c>
      <c r="J19" s="3" t="s">
        <v>80</v>
      </c>
      <c r="K19" s="3" t="s">
        <v>81</v>
      </c>
      <c r="L19" s="3" t="s">
        <v>48</v>
      </c>
      <c r="M19" s="3">
        <v>496.33980000000003</v>
      </c>
      <c r="N19" s="3" t="s">
        <v>82</v>
      </c>
      <c r="O19" s="16" t="s">
        <v>72</v>
      </c>
      <c r="P19" s="3" t="s">
        <v>83</v>
      </c>
      <c r="Q19" s="3" t="s">
        <v>84</v>
      </c>
      <c r="R19" s="17">
        <v>1.0073753983313833</v>
      </c>
      <c r="S19" s="17">
        <v>-2.4014285714285712</v>
      </c>
      <c r="T19" s="17">
        <v>-0.14304285714285711</v>
      </c>
      <c r="U19" s="17">
        <v>-4.4714285714285713E-2</v>
      </c>
      <c r="V19" s="17">
        <v>-8.8988571428571417E-2</v>
      </c>
      <c r="W19" s="3" t="s">
        <v>568</v>
      </c>
      <c r="X19" s="3" t="s">
        <v>568</v>
      </c>
      <c r="Y19" s="3" t="s">
        <v>568</v>
      </c>
      <c r="Z19" s="3" t="s">
        <v>568</v>
      </c>
    </row>
    <row r="20" spans="1:26" x14ac:dyDescent="0.25">
      <c r="A20" s="3" t="s">
        <v>15</v>
      </c>
      <c r="B20" s="3" t="s">
        <v>15</v>
      </c>
      <c r="C20" s="3" t="s">
        <v>15</v>
      </c>
      <c r="D20" s="3" t="s">
        <v>15</v>
      </c>
      <c r="E20" s="3" t="s">
        <v>326</v>
      </c>
      <c r="F20" s="3">
        <v>81</v>
      </c>
      <c r="G20" s="3">
        <v>96</v>
      </c>
      <c r="H20" s="6">
        <v>764.55179999999996</v>
      </c>
      <c r="I20" s="17">
        <v>5.08</v>
      </c>
      <c r="J20" s="3" t="s">
        <v>142</v>
      </c>
      <c r="K20" s="3" t="s">
        <v>142</v>
      </c>
      <c r="L20" s="3" t="s">
        <v>48</v>
      </c>
      <c r="M20" s="3">
        <v>764.55889999999999</v>
      </c>
      <c r="N20" s="3" t="s">
        <v>143</v>
      </c>
      <c r="O20" s="16" t="s">
        <v>100</v>
      </c>
      <c r="P20" s="3" t="s">
        <v>144</v>
      </c>
      <c r="Q20" s="3" t="s">
        <v>32</v>
      </c>
      <c r="R20" s="17">
        <v>9.286486540266786</v>
      </c>
      <c r="S20" s="17">
        <v>-0.6368571428571429</v>
      </c>
      <c r="T20" s="17">
        <v>-0.77657142857142858</v>
      </c>
      <c r="U20" s="17">
        <v>-0.72799999999999998</v>
      </c>
      <c r="V20" s="17">
        <v>-0.42314285714285715</v>
      </c>
      <c r="W20" s="3" t="s">
        <v>568</v>
      </c>
      <c r="X20" s="3" t="s">
        <v>568</v>
      </c>
      <c r="Y20" s="3" t="s">
        <v>568</v>
      </c>
      <c r="Z20" s="3" t="s">
        <v>568</v>
      </c>
    </row>
    <row r="21" spans="1:26" x14ac:dyDescent="0.25">
      <c r="A21" s="3" t="s">
        <v>15</v>
      </c>
      <c r="B21" s="3" t="s">
        <v>15</v>
      </c>
      <c r="E21" s="3" t="s">
        <v>326</v>
      </c>
      <c r="F21" s="3">
        <v>86</v>
      </c>
      <c r="G21" s="3">
        <v>3</v>
      </c>
      <c r="H21" s="6">
        <v>338.33850000000001</v>
      </c>
      <c r="I21" s="17">
        <v>3.8433333333333333</v>
      </c>
      <c r="J21" s="3" t="s">
        <v>52</v>
      </c>
      <c r="K21" s="3" t="s">
        <v>53</v>
      </c>
      <c r="L21" s="3" t="s">
        <v>54</v>
      </c>
      <c r="M21" s="3">
        <v>338.3417</v>
      </c>
      <c r="N21" s="3" t="s">
        <v>55</v>
      </c>
      <c r="O21" s="16" t="s">
        <v>56</v>
      </c>
      <c r="P21" s="3" t="s">
        <v>32</v>
      </c>
      <c r="Q21" s="3" t="s">
        <v>32</v>
      </c>
      <c r="R21" s="17">
        <v>9.4579836465331084</v>
      </c>
      <c r="S21" s="17">
        <v>-2.4571428571428577</v>
      </c>
      <c r="T21" s="17">
        <v>-0.27971428571428569</v>
      </c>
      <c r="U21" s="17">
        <v>-0.22642857142857142</v>
      </c>
      <c r="V21" s="17">
        <v>-2.086957142857143</v>
      </c>
      <c r="W21" s="3" t="s">
        <v>568</v>
      </c>
      <c r="X21" s="3" t="s">
        <v>568</v>
      </c>
      <c r="Y21" s="3" t="s">
        <v>568</v>
      </c>
      <c r="Z21" s="3" t="s">
        <v>568</v>
      </c>
    </row>
    <row r="22" spans="1:26" x14ac:dyDescent="0.25">
      <c r="A22" s="3" t="s">
        <v>15</v>
      </c>
      <c r="C22" s="3" t="s">
        <v>15</v>
      </c>
      <c r="D22" s="3" t="s">
        <v>15</v>
      </c>
      <c r="E22" s="3" t="s">
        <v>326</v>
      </c>
      <c r="F22" s="3">
        <v>87</v>
      </c>
      <c r="G22" s="3">
        <v>176</v>
      </c>
      <c r="H22" s="6">
        <v>936.67259999999999</v>
      </c>
      <c r="I22" s="17">
        <v>6.63</v>
      </c>
      <c r="J22" s="3" t="s">
        <v>226</v>
      </c>
      <c r="K22" s="3" t="s">
        <v>227</v>
      </c>
      <c r="L22" s="3" t="s">
        <v>24</v>
      </c>
      <c r="M22" s="3">
        <v>936.66179999999997</v>
      </c>
      <c r="N22" s="3" t="s">
        <v>228</v>
      </c>
      <c r="O22" s="16" t="s">
        <v>197</v>
      </c>
      <c r="P22" s="3" t="s">
        <v>32</v>
      </c>
      <c r="Q22" s="3" t="s">
        <v>32</v>
      </c>
      <c r="R22" s="17">
        <v>11.530176072212919</v>
      </c>
      <c r="S22" s="17">
        <v>-0.53314285714285714</v>
      </c>
      <c r="T22" s="17">
        <v>-0.24406142857142862</v>
      </c>
      <c r="U22" s="17">
        <v>-0.12104285714285715</v>
      </c>
      <c r="V22" s="17">
        <v>-5.7028571428571428E-2</v>
      </c>
      <c r="W22" s="3" t="s">
        <v>568</v>
      </c>
      <c r="X22" s="3" t="s">
        <v>568</v>
      </c>
      <c r="Y22" s="3" t="s">
        <v>568</v>
      </c>
      <c r="Z22" s="3" t="s">
        <v>568</v>
      </c>
    </row>
    <row r="23" spans="1:26" x14ac:dyDescent="0.25">
      <c r="C23" s="3" t="s">
        <v>15</v>
      </c>
      <c r="E23" s="3" t="s">
        <v>326</v>
      </c>
      <c r="F23" s="3">
        <v>88</v>
      </c>
      <c r="G23" s="3">
        <v>44</v>
      </c>
      <c r="H23" s="6">
        <v>647.51610000000005</v>
      </c>
      <c r="I23" s="17">
        <v>4.6166666666666663</v>
      </c>
      <c r="J23" s="3" t="s">
        <v>229</v>
      </c>
      <c r="K23" s="3" t="s">
        <v>229</v>
      </c>
      <c r="L23" s="3" t="s">
        <v>48</v>
      </c>
      <c r="M23" s="3">
        <v>647.51220000000001</v>
      </c>
      <c r="N23" s="3" t="s">
        <v>230</v>
      </c>
      <c r="O23" s="16" t="s">
        <v>327</v>
      </c>
      <c r="P23" s="3" t="s">
        <v>231</v>
      </c>
      <c r="Q23" s="3" t="s">
        <v>232</v>
      </c>
      <c r="R23" s="17">
        <v>6.0230162617488601</v>
      </c>
      <c r="S23" s="17">
        <v>-0.29157142857142854</v>
      </c>
      <c r="T23" s="17">
        <v>-0.20272857142857142</v>
      </c>
      <c r="U23" s="17">
        <v>-0.17681428571428573</v>
      </c>
      <c r="V23" s="17">
        <v>-0.10114285714285713</v>
      </c>
      <c r="W23" s="3" t="s">
        <v>568</v>
      </c>
      <c r="X23" s="3" t="s">
        <v>568</v>
      </c>
      <c r="Y23" s="3" t="s">
        <v>568</v>
      </c>
      <c r="Z23" s="3" t="s">
        <v>568</v>
      </c>
    </row>
    <row r="24" spans="1:26" x14ac:dyDescent="0.25">
      <c r="B24" s="3" t="s">
        <v>15</v>
      </c>
      <c r="C24" s="3" t="s">
        <v>15</v>
      </c>
      <c r="D24" s="3" t="s">
        <v>15</v>
      </c>
      <c r="E24" s="3" t="s">
        <v>326</v>
      </c>
      <c r="F24" s="3">
        <v>89</v>
      </c>
      <c r="G24" s="3">
        <v>33</v>
      </c>
      <c r="H24" s="6">
        <v>630.51570000000004</v>
      </c>
      <c r="I24" s="17">
        <v>6.4433333333333334</v>
      </c>
      <c r="J24" s="3" t="s">
        <v>22</v>
      </c>
      <c r="K24" s="3" t="s">
        <v>23</v>
      </c>
      <c r="L24" s="3" t="s">
        <v>24</v>
      </c>
      <c r="M24" s="3">
        <v>630.50919999999996</v>
      </c>
      <c r="N24" s="3" t="s">
        <v>25</v>
      </c>
      <c r="O24" s="16" t="s">
        <v>26</v>
      </c>
      <c r="P24" s="3" t="s">
        <v>27</v>
      </c>
      <c r="Q24" s="3" t="s">
        <v>32</v>
      </c>
      <c r="R24" s="17">
        <v>10.309021647000494</v>
      </c>
      <c r="S24" s="17">
        <v>-0.19314285714285712</v>
      </c>
      <c r="T24" s="17">
        <v>0.9454285714285714</v>
      </c>
      <c r="U24" s="17">
        <v>0.76957142857142846</v>
      </c>
      <c r="V24" s="17">
        <v>0.45514285714285718</v>
      </c>
      <c r="W24" s="3" t="s">
        <v>568</v>
      </c>
      <c r="X24" s="3" t="s">
        <v>569</v>
      </c>
      <c r="Y24" s="3" t="s">
        <v>569</v>
      </c>
      <c r="Z24" s="3" t="s">
        <v>569</v>
      </c>
    </row>
    <row r="25" spans="1:26" x14ac:dyDescent="0.25">
      <c r="B25" s="3" t="s">
        <v>15</v>
      </c>
      <c r="C25" s="3" t="s">
        <v>15</v>
      </c>
      <c r="E25" s="3" t="s">
        <v>326</v>
      </c>
      <c r="F25" s="3">
        <v>93</v>
      </c>
      <c r="G25" s="3">
        <v>89</v>
      </c>
      <c r="H25" s="6">
        <v>742.55139160156295</v>
      </c>
      <c r="I25" s="17">
        <v>5.7933000000000003</v>
      </c>
      <c r="J25" s="3" t="s">
        <v>235</v>
      </c>
      <c r="K25" s="3" t="s">
        <v>236</v>
      </c>
      <c r="L25" s="3" t="s">
        <v>24</v>
      </c>
      <c r="M25" s="3">
        <v>742.54639999999995</v>
      </c>
      <c r="N25" s="3" t="s">
        <v>237</v>
      </c>
      <c r="O25" s="16" t="s">
        <v>211</v>
      </c>
      <c r="P25" s="3" t="s">
        <v>32</v>
      </c>
      <c r="Q25" s="3" t="s">
        <v>32</v>
      </c>
      <c r="R25" s="17">
        <v>6.7222304334249072</v>
      </c>
      <c r="S25" s="17">
        <v>-0.90100000000000002</v>
      </c>
      <c r="T25" s="17">
        <v>-1.0555714285714286</v>
      </c>
      <c r="U25" s="17">
        <v>-0.29842857142857143</v>
      </c>
      <c r="V25" s="17">
        <v>-0.55300000000000005</v>
      </c>
      <c r="W25" s="3" t="s">
        <v>568</v>
      </c>
      <c r="X25" s="3" t="s">
        <v>568</v>
      </c>
      <c r="Y25" s="3" t="s">
        <v>568</v>
      </c>
      <c r="Z25" s="3" t="s">
        <v>568</v>
      </c>
    </row>
    <row r="26" spans="1:26" x14ac:dyDescent="0.25">
      <c r="A26" s="3" t="s">
        <v>15</v>
      </c>
      <c r="B26" s="3" t="s">
        <v>15</v>
      </c>
      <c r="C26" s="3" t="s">
        <v>15</v>
      </c>
      <c r="D26" s="3" t="s">
        <v>15</v>
      </c>
      <c r="E26" s="3" t="s">
        <v>326</v>
      </c>
      <c r="F26" s="3">
        <v>96</v>
      </c>
      <c r="G26" s="3">
        <v>80</v>
      </c>
      <c r="H26" s="6">
        <v>740.53020000000004</v>
      </c>
      <c r="I26" s="17">
        <v>6.1966666666666672</v>
      </c>
      <c r="J26" s="3" t="s">
        <v>239</v>
      </c>
      <c r="K26" s="3" t="s">
        <v>240</v>
      </c>
      <c r="L26" s="3" t="s">
        <v>48</v>
      </c>
      <c r="M26" s="3">
        <v>740.52250000000004</v>
      </c>
      <c r="N26" s="3" t="s">
        <v>241</v>
      </c>
      <c r="O26" s="16" t="s">
        <v>242</v>
      </c>
      <c r="P26" s="3" t="s">
        <v>243</v>
      </c>
      <c r="Q26" s="3" t="s">
        <v>62</v>
      </c>
      <c r="R26" s="17">
        <v>10.397955410866185</v>
      </c>
      <c r="S26" s="17">
        <v>-2.5328571428571429</v>
      </c>
      <c r="T26" s="17">
        <v>-0.8550000000000002</v>
      </c>
      <c r="U26" s="17">
        <v>-0.61057142857142854</v>
      </c>
      <c r="V26" s="17">
        <v>-0.63800000000000001</v>
      </c>
      <c r="W26" s="3" t="s">
        <v>568</v>
      </c>
      <c r="X26" s="3" t="s">
        <v>568</v>
      </c>
      <c r="Y26" s="3" t="s">
        <v>568</v>
      </c>
      <c r="Z26" s="3" t="s">
        <v>568</v>
      </c>
    </row>
    <row r="27" spans="1:26" x14ac:dyDescent="0.25">
      <c r="A27" s="3" t="s">
        <v>15</v>
      </c>
      <c r="B27" s="3" t="s">
        <v>15</v>
      </c>
      <c r="D27" s="3" t="s">
        <v>15</v>
      </c>
      <c r="E27" s="3" t="s">
        <v>326</v>
      </c>
      <c r="F27" s="3">
        <v>99</v>
      </c>
      <c r="G27" s="3">
        <v>77</v>
      </c>
      <c r="H27" s="6">
        <v>720.5607</v>
      </c>
      <c r="I27" s="17">
        <v>5.9483333333333333</v>
      </c>
      <c r="J27" s="3" t="s">
        <v>244</v>
      </c>
      <c r="K27" s="3" t="s">
        <v>245</v>
      </c>
      <c r="L27" s="3" t="s">
        <v>24</v>
      </c>
      <c r="M27" s="3">
        <v>720.56200000000001</v>
      </c>
      <c r="N27" s="3" t="s">
        <v>246</v>
      </c>
      <c r="O27" s="16" t="s">
        <v>247</v>
      </c>
      <c r="P27" s="3" t="s">
        <v>32</v>
      </c>
      <c r="Q27" s="3" t="s">
        <v>32</v>
      </c>
      <c r="R27" s="17">
        <v>1.8041505733170486</v>
      </c>
      <c r="S27" s="17">
        <v>1.7957142857142858</v>
      </c>
      <c r="T27" s="17">
        <v>-0.42</v>
      </c>
      <c r="U27" s="17">
        <v>1.0173285714285714</v>
      </c>
      <c r="V27" s="17">
        <v>0.80037285714285711</v>
      </c>
      <c r="W27" s="3" t="s">
        <v>569</v>
      </c>
      <c r="X27" s="3" t="s">
        <v>568</v>
      </c>
      <c r="Y27" s="3" t="s">
        <v>569</v>
      </c>
      <c r="Z27" s="3" t="s">
        <v>569</v>
      </c>
    </row>
    <row r="28" spans="1:26" x14ac:dyDescent="0.25">
      <c r="A28" s="3" t="s">
        <v>15</v>
      </c>
      <c r="B28" s="3" t="s">
        <v>15</v>
      </c>
      <c r="C28" s="3" t="s">
        <v>15</v>
      </c>
      <c r="D28" s="3" t="s">
        <v>15</v>
      </c>
      <c r="E28" s="3" t="s">
        <v>326</v>
      </c>
      <c r="F28" s="3">
        <v>100</v>
      </c>
      <c r="G28" s="3">
        <v>101</v>
      </c>
      <c r="H28" s="6">
        <v>778.54510000000005</v>
      </c>
      <c r="I28" s="17">
        <v>5.2983333333333338</v>
      </c>
      <c r="J28" s="3" t="s">
        <v>248</v>
      </c>
      <c r="K28" s="3" t="s">
        <v>249</v>
      </c>
      <c r="L28" s="3" t="s">
        <v>48</v>
      </c>
      <c r="M28" s="3">
        <v>778.53809999999999</v>
      </c>
      <c r="N28" s="3" t="s">
        <v>250</v>
      </c>
      <c r="O28" s="16" t="s">
        <v>251</v>
      </c>
      <c r="P28" s="3" t="s">
        <v>252</v>
      </c>
      <c r="Q28" s="3" t="s">
        <v>62</v>
      </c>
      <c r="R28" s="17">
        <v>8.9911297368153047</v>
      </c>
      <c r="S28" s="17">
        <v>-2.5500000000000003</v>
      </c>
      <c r="T28" s="17">
        <v>-2.2885714285714291</v>
      </c>
      <c r="U28" s="17">
        <v>-2.3985714285714286</v>
      </c>
      <c r="V28" s="17">
        <v>-2.38</v>
      </c>
      <c r="W28" s="3" t="s">
        <v>568</v>
      </c>
      <c r="X28" s="3" t="s">
        <v>568</v>
      </c>
      <c r="Y28" s="3" t="s">
        <v>568</v>
      </c>
      <c r="Z28" s="3" t="s">
        <v>568</v>
      </c>
    </row>
    <row r="29" spans="1:26" x14ac:dyDescent="0.25">
      <c r="B29" s="3" t="s">
        <v>15</v>
      </c>
      <c r="E29" s="3" t="s">
        <v>326</v>
      </c>
      <c r="F29" s="3">
        <v>101</v>
      </c>
      <c r="G29" s="3">
        <v>61</v>
      </c>
      <c r="H29" s="6">
        <v>692.63760000000002</v>
      </c>
      <c r="I29" s="17">
        <v>16.164999999999999</v>
      </c>
      <c r="J29" s="3" t="s">
        <v>253</v>
      </c>
      <c r="K29" s="3" t="s">
        <v>254</v>
      </c>
      <c r="L29" s="3" t="s">
        <v>24</v>
      </c>
      <c r="M29" s="3">
        <v>692.63400000000001</v>
      </c>
      <c r="N29" s="3" t="s">
        <v>255</v>
      </c>
      <c r="O29" s="16" t="s">
        <v>166</v>
      </c>
      <c r="P29" s="3" t="s">
        <v>256</v>
      </c>
      <c r="Q29" s="3" t="s">
        <v>257</v>
      </c>
      <c r="R29" s="17">
        <v>5.1975232069495227</v>
      </c>
      <c r="S29" s="17">
        <v>-0.2847742857142857</v>
      </c>
      <c r="T29" s="17">
        <v>-1.6597142857142859</v>
      </c>
      <c r="U29" s="17">
        <v>-0.48542857142857138</v>
      </c>
      <c r="V29" s="17">
        <v>-0.36757142857142849</v>
      </c>
      <c r="W29" s="3" t="s">
        <v>568</v>
      </c>
      <c r="X29" s="3" t="s">
        <v>568</v>
      </c>
      <c r="Y29" s="3" t="s">
        <v>568</v>
      </c>
      <c r="Z29" s="3" t="s">
        <v>568</v>
      </c>
    </row>
    <row r="30" spans="1:26" x14ac:dyDescent="0.25">
      <c r="A30" s="3" t="s">
        <v>15</v>
      </c>
      <c r="E30" s="3" t="s">
        <v>326</v>
      </c>
      <c r="F30" s="3">
        <v>104</v>
      </c>
      <c r="G30" s="3">
        <v>137</v>
      </c>
      <c r="H30" s="6">
        <v>854.69489999999996</v>
      </c>
      <c r="I30" s="17">
        <v>11.425000000000001</v>
      </c>
      <c r="J30" s="3" t="s">
        <v>258</v>
      </c>
      <c r="K30" s="3" t="s">
        <v>259</v>
      </c>
      <c r="L30" s="3" t="s">
        <v>48</v>
      </c>
      <c r="M30" s="3">
        <v>854.69970000000001</v>
      </c>
      <c r="N30" s="3" t="s">
        <v>260</v>
      </c>
      <c r="O30" s="16" t="s">
        <v>217</v>
      </c>
      <c r="P30" s="3" t="s">
        <v>32</v>
      </c>
      <c r="Q30" s="3" t="s">
        <v>32</v>
      </c>
      <c r="R30" s="17">
        <v>5.6160391269980163</v>
      </c>
      <c r="S30" s="17">
        <v>-0.59128571428571419</v>
      </c>
      <c r="T30" s="17">
        <v>-0.32321428571428568</v>
      </c>
      <c r="U30" s="17">
        <v>-0.20363742857142858</v>
      </c>
      <c r="V30" s="17">
        <v>-0.13638857142857144</v>
      </c>
      <c r="W30" s="3" t="s">
        <v>568</v>
      </c>
      <c r="X30" s="3" t="s">
        <v>568</v>
      </c>
      <c r="Y30" s="3" t="s">
        <v>568</v>
      </c>
      <c r="Z30" s="3" t="s">
        <v>568</v>
      </c>
    </row>
    <row r="31" spans="1:26" x14ac:dyDescent="0.25">
      <c r="A31" s="3" t="s">
        <v>15</v>
      </c>
      <c r="E31" s="3" t="s">
        <v>326</v>
      </c>
      <c r="F31" s="3">
        <v>105</v>
      </c>
      <c r="G31" s="3">
        <v>109</v>
      </c>
      <c r="H31" s="6">
        <v>788.63530000000003</v>
      </c>
      <c r="I31" s="17">
        <v>6.4733333333333336</v>
      </c>
      <c r="J31" s="3" t="s">
        <v>261</v>
      </c>
      <c r="K31" s="3" t="s">
        <v>262</v>
      </c>
      <c r="L31" s="3" t="s">
        <v>24</v>
      </c>
      <c r="M31" s="3">
        <v>788.62459999999999</v>
      </c>
      <c r="N31" s="3" t="s">
        <v>263</v>
      </c>
      <c r="O31" s="16" t="s">
        <v>222</v>
      </c>
      <c r="P31" s="3" t="s">
        <v>32</v>
      </c>
      <c r="Q31" s="3" t="s">
        <v>32</v>
      </c>
      <c r="R31" s="17">
        <v>13.567741641849615</v>
      </c>
      <c r="S31" s="17">
        <v>-0.82199999999999995</v>
      </c>
      <c r="T31" s="17">
        <v>-0.31785714285714289</v>
      </c>
      <c r="U31" s="17">
        <v>-0.22571428571428573</v>
      </c>
      <c r="V31" s="17">
        <v>-0.23142857142857146</v>
      </c>
      <c r="W31" s="3" t="s">
        <v>568</v>
      </c>
      <c r="X31" s="3" t="s">
        <v>568</v>
      </c>
      <c r="Y31" s="3" t="s">
        <v>568</v>
      </c>
      <c r="Z31" s="3" t="s">
        <v>568</v>
      </c>
    </row>
    <row r="32" spans="1:26" x14ac:dyDescent="0.25">
      <c r="A32" s="3" t="s">
        <v>15</v>
      </c>
      <c r="B32" s="3" t="s">
        <v>15</v>
      </c>
      <c r="C32" s="3" t="s">
        <v>15</v>
      </c>
      <c r="D32" s="3" t="s">
        <v>15</v>
      </c>
      <c r="E32" s="3" t="s">
        <v>326</v>
      </c>
      <c r="F32" s="3">
        <v>106</v>
      </c>
      <c r="G32" s="3">
        <v>191</v>
      </c>
      <c r="H32" s="6">
        <v>962.68759999999997</v>
      </c>
      <c r="I32" s="17">
        <v>7.0316666666666663</v>
      </c>
      <c r="J32" s="3" t="s">
        <v>264</v>
      </c>
      <c r="K32" s="3" t="s">
        <v>265</v>
      </c>
      <c r="L32" s="3" t="s">
        <v>24</v>
      </c>
      <c r="M32" s="3">
        <v>962.67740000000003</v>
      </c>
      <c r="N32" s="3" t="s">
        <v>266</v>
      </c>
      <c r="O32" s="16" t="s">
        <v>212</v>
      </c>
      <c r="P32" s="3" t="s">
        <v>32</v>
      </c>
      <c r="Q32" s="3" t="s">
        <v>32</v>
      </c>
      <c r="R32" s="17">
        <v>10.595337469746886</v>
      </c>
      <c r="S32" s="17">
        <v>6.1299999999999986E-2</v>
      </c>
      <c r="T32" s="17">
        <v>0.17761428571428572</v>
      </c>
      <c r="U32" s="17">
        <v>0.20642857142857141</v>
      </c>
      <c r="V32" s="17">
        <v>0.35185714285714281</v>
      </c>
      <c r="W32" s="3" t="s">
        <v>569</v>
      </c>
      <c r="X32" s="3" t="s">
        <v>569</v>
      </c>
      <c r="Y32" s="3" t="s">
        <v>569</v>
      </c>
      <c r="Z32" s="3" t="s">
        <v>569</v>
      </c>
    </row>
    <row r="33" spans="1:26" x14ac:dyDescent="0.25">
      <c r="A33" s="3" t="s">
        <v>15</v>
      </c>
      <c r="B33" s="3" t="s">
        <v>15</v>
      </c>
      <c r="D33" s="3" t="s">
        <v>15</v>
      </c>
      <c r="E33" s="3" t="s">
        <v>326</v>
      </c>
      <c r="F33" s="3">
        <v>107</v>
      </c>
      <c r="G33" s="3">
        <v>99</v>
      </c>
      <c r="H33" s="6">
        <v>771.62929999999994</v>
      </c>
      <c r="I33" s="17">
        <v>7.125</v>
      </c>
      <c r="J33" s="3" t="s">
        <v>268</v>
      </c>
      <c r="K33" s="3" t="s">
        <v>269</v>
      </c>
      <c r="L33" s="3" t="s">
        <v>48</v>
      </c>
      <c r="M33" s="3">
        <v>771.63739999999996</v>
      </c>
      <c r="N33" s="3" t="s">
        <v>270</v>
      </c>
      <c r="O33" s="16" t="s">
        <v>223</v>
      </c>
      <c r="P33" s="3" t="s">
        <v>32</v>
      </c>
      <c r="Q33" s="3" t="s">
        <v>32</v>
      </c>
      <c r="R33" s="17">
        <v>10.497268571855809</v>
      </c>
      <c r="S33" s="17">
        <v>-2.1285714285714286</v>
      </c>
      <c r="T33" s="17">
        <v>-0.17795714285714287</v>
      </c>
      <c r="U33" s="17">
        <v>-7.1475142857142862E-2</v>
      </c>
      <c r="V33" s="17">
        <v>-1.5931428571428572</v>
      </c>
      <c r="W33" s="3" t="s">
        <v>568</v>
      </c>
      <c r="X33" s="3" t="s">
        <v>568</v>
      </c>
      <c r="Y33" s="3" t="s">
        <v>568</v>
      </c>
      <c r="Z33" s="3" t="s">
        <v>568</v>
      </c>
    </row>
    <row r="34" spans="1:26" x14ac:dyDescent="0.25">
      <c r="A34" s="3" t="s">
        <v>15</v>
      </c>
      <c r="B34" s="3" t="s">
        <v>15</v>
      </c>
      <c r="D34" s="3" t="s">
        <v>15</v>
      </c>
      <c r="E34" s="3" t="s">
        <v>326</v>
      </c>
      <c r="F34" s="3">
        <v>108</v>
      </c>
      <c r="G34" s="3">
        <v>120</v>
      </c>
      <c r="H34" s="6">
        <v>816.6635</v>
      </c>
      <c r="I34" s="17">
        <v>7.8649999999999993</v>
      </c>
      <c r="J34" s="3" t="s">
        <v>271</v>
      </c>
      <c r="K34" s="3" t="s">
        <v>272</v>
      </c>
      <c r="L34" s="3" t="s">
        <v>24</v>
      </c>
      <c r="M34" s="3">
        <v>816.65589999999997</v>
      </c>
      <c r="N34" s="3" t="s">
        <v>273</v>
      </c>
      <c r="O34" s="16" t="s">
        <v>274</v>
      </c>
      <c r="P34" s="3" t="s">
        <v>32</v>
      </c>
      <c r="Q34" s="3" t="s">
        <v>32</v>
      </c>
      <c r="R34" s="17">
        <v>9.3061585341146262</v>
      </c>
      <c r="S34" s="17">
        <v>-0.6944285714285714</v>
      </c>
      <c r="T34" s="17">
        <v>-0.45457142857142863</v>
      </c>
      <c r="U34" s="17">
        <v>-0.42742857142857144</v>
      </c>
      <c r="V34" s="17">
        <v>-0.2827142857142857</v>
      </c>
      <c r="W34" s="3" t="s">
        <v>568</v>
      </c>
      <c r="X34" s="3" t="s">
        <v>568</v>
      </c>
      <c r="Y34" s="3" t="s">
        <v>568</v>
      </c>
      <c r="Z34" s="3" t="s">
        <v>568</v>
      </c>
    </row>
    <row r="35" spans="1:26" x14ac:dyDescent="0.25">
      <c r="B35" s="3" t="s">
        <v>15</v>
      </c>
      <c r="D35" s="3" t="s">
        <v>15</v>
      </c>
      <c r="E35" s="3" t="s">
        <v>326</v>
      </c>
      <c r="F35" s="3">
        <v>111</v>
      </c>
      <c r="G35" s="3">
        <v>79</v>
      </c>
      <c r="H35" s="6">
        <v>728.53009999999995</v>
      </c>
      <c r="I35" s="17">
        <v>5.3900000000000006</v>
      </c>
      <c r="J35" s="3" t="s">
        <v>275</v>
      </c>
      <c r="K35" s="3" t="s">
        <v>276</v>
      </c>
      <c r="L35" s="3" t="s">
        <v>48</v>
      </c>
      <c r="M35" s="3">
        <v>728.52250000000004</v>
      </c>
      <c r="N35" s="3" t="s">
        <v>277</v>
      </c>
      <c r="O35" s="16" t="s">
        <v>278</v>
      </c>
      <c r="P35" s="3" t="s">
        <v>279</v>
      </c>
      <c r="Q35" s="3" t="s">
        <v>62</v>
      </c>
      <c r="R35" s="17">
        <v>10.431964307186805</v>
      </c>
      <c r="S35" s="17">
        <v>-0.4881428571428571</v>
      </c>
      <c r="T35" s="17">
        <v>-0.28124285714285713</v>
      </c>
      <c r="U35" s="17">
        <v>-0.50285714285714278</v>
      </c>
      <c r="V35" s="17">
        <v>-0.39557142857142857</v>
      </c>
      <c r="W35" s="3" t="s">
        <v>568</v>
      </c>
      <c r="X35" s="3" t="s">
        <v>568</v>
      </c>
      <c r="Y35" s="3" t="s">
        <v>568</v>
      </c>
      <c r="Z35" s="3" t="s">
        <v>568</v>
      </c>
    </row>
    <row r="36" spans="1:26" x14ac:dyDescent="0.25">
      <c r="A36" s="3" t="s">
        <v>15</v>
      </c>
      <c r="B36" s="3" t="s">
        <v>15</v>
      </c>
      <c r="D36" s="3" t="s">
        <v>15</v>
      </c>
      <c r="E36" s="3" t="s">
        <v>326</v>
      </c>
      <c r="F36" s="3">
        <v>112</v>
      </c>
      <c r="G36" s="3">
        <v>9</v>
      </c>
      <c r="H36" s="6">
        <v>413.37630000000001</v>
      </c>
      <c r="I36" s="17">
        <v>5.5150000000000006</v>
      </c>
      <c r="J36" s="3" t="s">
        <v>280</v>
      </c>
      <c r="K36" s="3" t="s">
        <v>281</v>
      </c>
      <c r="L36" s="3" t="s">
        <v>48</v>
      </c>
      <c r="M36" s="3">
        <v>413.37779999999998</v>
      </c>
      <c r="N36" s="3" t="s">
        <v>282</v>
      </c>
      <c r="O36" s="16" t="s">
        <v>224</v>
      </c>
      <c r="P36" s="3" t="s">
        <v>32</v>
      </c>
      <c r="Q36" s="3" t="s">
        <v>32</v>
      </c>
      <c r="R36" s="17">
        <v>3.6286550534332269</v>
      </c>
      <c r="S36" s="17">
        <v>-0.56114285714285717</v>
      </c>
      <c r="T36" s="17">
        <v>-0.2392857142857143</v>
      </c>
      <c r="U36" s="17">
        <v>-0.56671428571428573</v>
      </c>
      <c r="V36" s="17">
        <v>-0.40757142857142858</v>
      </c>
      <c r="W36" s="3" t="s">
        <v>568</v>
      </c>
      <c r="X36" s="3" t="s">
        <v>568</v>
      </c>
      <c r="Y36" s="3" t="s">
        <v>568</v>
      </c>
      <c r="Z36" s="3" t="s">
        <v>568</v>
      </c>
    </row>
    <row r="37" spans="1:26" x14ac:dyDescent="0.25">
      <c r="A37" s="3" t="s">
        <v>15</v>
      </c>
      <c r="B37" s="3" t="s">
        <v>15</v>
      </c>
      <c r="C37" s="3" t="s">
        <v>15</v>
      </c>
      <c r="D37" s="3" t="s">
        <v>15</v>
      </c>
      <c r="E37" s="3" t="s">
        <v>326</v>
      </c>
      <c r="F37" s="3">
        <v>113</v>
      </c>
      <c r="G37" s="3">
        <v>75</v>
      </c>
      <c r="H37" s="6">
        <v>718.544677734375</v>
      </c>
      <c r="I37" s="17">
        <v>6.63</v>
      </c>
      <c r="J37" s="3" t="s">
        <v>283</v>
      </c>
      <c r="K37" s="3" t="s">
        <v>284</v>
      </c>
      <c r="L37" s="3" t="s">
        <v>48</v>
      </c>
      <c r="M37" s="3">
        <v>718.53809999999999</v>
      </c>
      <c r="N37" s="3" t="s">
        <v>285</v>
      </c>
      <c r="O37" s="7" t="s">
        <v>225</v>
      </c>
      <c r="P37" s="3" t="s">
        <v>286</v>
      </c>
      <c r="Q37" s="3" t="s">
        <v>62</v>
      </c>
      <c r="R37" s="17">
        <v>9.1542454893052376</v>
      </c>
      <c r="S37" s="17">
        <v>-0.80642857142857138</v>
      </c>
      <c r="T37" s="17">
        <v>-1.0217142857142858</v>
      </c>
      <c r="U37" s="17">
        <v>-0.79328571428571426</v>
      </c>
      <c r="V37" s="17">
        <v>-0.46042857142857141</v>
      </c>
      <c r="W37" s="3" t="s">
        <v>568</v>
      </c>
      <c r="X37" s="3" t="s">
        <v>568</v>
      </c>
      <c r="Y37" s="3" t="s">
        <v>568</v>
      </c>
      <c r="Z37" s="3" t="s">
        <v>568</v>
      </c>
    </row>
    <row r="38" spans="1:26" x14ac:dyDescent="0.25">
      <c r="A38" s="3" t="s">
        <v>15</v>
      </c>
      <c r="B38" s="3" t="s">
        <v>15</v>
      </c>
      <c r="C38" s="3" t="s">
        <v>15</v>
      </c>
      <c r="D38" s="3" t="s">
        <v>15</v>
      </c>
      <c r="E38" s="3" t="s">
        <v>326</v>
      </c>
      <c r="F38" s="3">
        <v>116</v>
      </c>
      <c r="G38" s="3">
        <v>67</v>
      </c>
      <c r="H38" s="6">
        <v>704.53319999999997</v>
      </c>
      <c r="I38" s="17">
        <v>6.2900000000000009</v>
      </c>
      <c r="J38" s="3" t="s">
        <v>134</v>
      </c>
      <c r="K38" s="3" t="s">
        <v>135</v>
      </c>
      <c r="L38" s="3" t="s">
        <v>24</v>
      </c>
      <c r="M38" s="3">
        <v>704.53070000000002</v>
      </c>
      <c r="N38" s="3" t="s">
        <v>136</v>
      </c>
      <c r="O38" s="16" t="s">
        <v>137</v>
      </c>
      <c r="P38" s="3" t="s">
        <v>32</v>
      </c>
      <c r="Q38" s="3" t="s">
        <v>32</v>
      </c>
      <c r="R38" s="17">
        <v>3.5484488168064798</v>
      </c>
      <c r="S38" s="17">
        <v>0.13394285714285714</v>
      </c>
      <c r="T38" s="17">
        <v>-0.67871428571428594</v>
      </c>
      <c r="U38" s="17">
        <v>-0.63242857142857134</v>
      </c>
      <c r="V38" s="17">
        <v>-0.57285714285714284</v>
      </c>
      <c r="W38" s="3" t="s">
        <v>569</v>
      </c>
      <c r="X38" s="3" t="s">
        <v>568</v>
      </c>
      <c r="Y38" s="3" t="s">
        <v>568</v>
      </c>
      <c r="Z38" s="3" t="s">
        <v>568</v>
      </c>
    </row>
    <row r="39" spans="1:26" x14ac:dyDescent="0.25">
      <c r="B39" s="3" t="s">
        <v>15</v>
      </c>
      <c r="C39" s="3" t="s">
        <v>15</v>
      </c>
      <c r="D39" s="3" t="s">
        <v>15</v>
      </c>
      <c r="E39" s="3" t="s">
        <v>326</v>
      </c>
      <c r="F39" s="3">
        <v>118</v>
      </c>
      <c r="G39" s="3">
        <v>46</v>
      </c>
      <c r="H39" s="6">
        <v>663.48739999999998</v>
      </c>
      <c r="I39" s="17">
        <v>4.4616666666666669</v>
      </c>
      <c r="J39" s="3" t="s">
        <v>288</v>
      </c>
      <c r="K39" s="3" t="s">
        <v>289</v>
      </c>
      <c r="L39" s="3" t="s">
        <v>18</v>
      </c>
      <c r="M39" s="3">
        <v>663.49590000000001</v>
      </c>
      <c r="N39" s="3" t="s">
        <v>290</v>
      </c>
      <c r="O39" s="16" t="s">
        <v>233</v>
      </c>
      <c r="P39" s="3" t="s">
        <v>291</v>
      </c>
      <c r="Q39" s="3" t="s">
        <v>32</v>
      </c>
      <c r="R39" s="17">
        <v>12.811094830175186</v>
      </c>
      <c r="S39" s="17">
        <v>-0.3244285714285714</v>
      </c>
      <c r="T39" s="17">
        <v>-0.10057142857142856</v>
      </c>
      <c r="U39" s="17">
        <v>6.4814285714285699E-2</v>
      </c>
      <c r="V39" s="17">
        <v>9.1999999999999985E-2</v>
      </c>
      <c r="W39" s="3" t="s">
        <v>568</v>
      </c>
      <c r="X39" s="3" t="s">
        <v>568</v>
      </c>
      <c r="Y39" s="3" t="s">
        <v>569</v>
      </c>
      <c r="Z39" s="3" t="s">
        <v>569</v>
      </c>
    </row>
    <row r="40" spans="1:26" x14ac:dyDescent="0.25">
      <c r="A40" s="3" t="s">
        <v>15</v>
      </c>
      <c r="B40" s="3" t="s">
        <v>15</v>
      </c>
      <c r="D40" s="3" t="s">
        <v>15</v>
      </c>
      <c r="E40" s="3" t="s">
        <v>326</v>
      </c>
      <c r="F40" s="3">
        <v>122</v>
      </c>
      <c r="G40" s="3">
        <v>18</v>
      </c>
      <c r="H40" s="6">
        <v>573.48990000000003</v>
      </c>
      <c r="I40" s="17">
        <v>5.4516666666666671</v>
      </c>
      <c r="J40" s="3" t="s">
        <v>292</v>
      </c>
      <c r="K40" s="3" t="s">
        <v>293</v>
      </c>
      <c r="L40" s="3" t="s">
        <v>18</v>
      </c>
      <c r="M40" s="3">
        <v>573.48530000000005</v>
      </c>
      <c r="N40" s="3" t="s">
        <v>294</v>
      </c>
      <c r="O40" s="16" t="s">
        <v>234</v>
      </c>
      <c r="P40" s="3" t="s">
        <v>32</v>
      </c>
      <c r="Q40" s="3" t="s">
        <v>295</v>
      </c>
      <c r="R40" s="17">
        <v>8.0210654101879975</v>
      </c>
      <c r="S40" s="17">
        <v>0.11622857142857144</v>
      </c>
      <c r="T40" s="17">
        <v>-0.2813842857142857</v>
      </c>
      <c r="U40" s="17">
        <v>0.27100000000000002</v>
      </c>
      <c r="V40" s="17">
        <v>0.25414285714285711</v>
      </c>
      <c r="W40" s="3" t="s">
        <v>569</v>
      </c>
      <c r="X40" s="3" t="s">
        <v>568</v>
      </c>
      <c r="Y40" s="3" t="s">
        <v>569</v>
      </c>
      <c r="Z40" s="3" t="s">
        <v>569</v>
      </c>
    </row>
    <row r="41" spans="1:26" x14ac:dyDescent="0.25">
      <c r="B41" s="3" t="s">
        <v>15</v>
      </c>
      <c r="C41" s="3" t="s">
        <v>15</v>
      </c>
      <c r="D41" s="3" t="s">
        <v>15</v>
      </c>
      <c r="E41" s="3" t="s">
        <v>326</v>
      </c>
      <c r="F41" s="3">
        <v>127</v>
      </c>
      <c r="G41" s="3">
        <v>2</v>
      </c>
      <c r="H41" s="6">
        <v>337.26749999999998</v>
      </c>
      <c r="I41" s="17">
        <v>8.6083333333333325</v>
      </c>
      <c r="J41" s="3" t="s">
        <v>296</v>
      </c>
      <c r="K41" s="3" t="s">
        <v>297</v>
      </c>
      <c r="L41" s="3" t="s">
        <v>48</v>
      </c>
      <c r="M41" s="3">
        <v>337.27370000000002</v>
      </c>
      <c r="N41" s="3" t="s">
        <v>298</v>
      </c>
      <c r="O41" s="16" t="s">
        <v>218</v>
      </c>
      <c r="P41" s="3" t="s">
        <v>32</v>
      </c>
      <c r="Q41" s="3" t="s">
        <v>32</v>
      </c>
      <c r="R41" s="17">
        <v>18.3830342385059</v>
      </c>
      <c r="S41" s="17">
        <v>-0.15657142857142858</v>
      </c>
      <c r="T41" s="17">
        <v>7.6857142857142836E-3</v>
      </c>
      <c r="U41" s="17">
        <v>-3.8077142857142858E-2</v>
      </c>
      <c r="V41" s="17">
        <v>-1.5078571428571429E-2</v>
      </c>
      <c r="W41" s="3" t="s">
        <v>568</v>
      </c>
      <c r="X41" s="3" t="s">
        <v>569</v>
      </c>
      <c r="Y41" s="3" t="s">
        <v>568</v>
      </c>
      <c r="Z41" s="3" t="s">
        <v>568</v>
      </c>
    </row>
    <row r="42" spans="1:26" x14ac:dyDescent="0.25">
      <c r="A42" s="3" t="s">
        <v>15</v>
      </c>
      <c r="B42" s="3" t="s">
        <v>15</v>
      </c>
      <c r="D42" s="3" t="s">
        <v>15</v>
      </c>
      <c r="E42" s="3" t="s">
        <v>326</v>
      </c>
      <c r="F42" s="3">
        <v>128</v>
      </c>
      <c r="G42" s="3">
        <v>88</v>
      </c>
      <c r="H42" s="6">
        <v>758.57590000000005</v>
      </c>
      <c r="I42" s="17">
        <v>7.2783333333333333</v>
      </c>
      <c r="J42" s="3" t="s">
        <v>91</v>
      </c>
      <c r="K42" s="3" t="s">
        <v>92</v>
      </c>
      <c r="L42" s="3" t="s">
        <v>48</v>
      </c>
      <c r="M42" s="3">
        <v>758.56939999999997</v>
      </c>
      <c r="N42" s="3" t="s">
        <v>93</v>
      </c>
      <c r="O42" s="16" t="s">
        <v>94</v>
      </c>
      <c r="P42" s="3" t="s">
        <v>32</v>
      </c>
      <c r="Q42" s="3" t="s">
        <v>32</v>
      </c>
      <c r="R42" s="17">
        <v>8.5686877213917132</v>
      </c>
      <c r="S42" s="17">
        <v>-0.57457142857142862</v>
      </c>
      <c r="T42" s="17">
        <v>-0.44357142857142856</v>
      </c>
      <c r="U42" s="17">
        <v>-0.50871428571428567</v>
      </c>
      <c r="V42" s="17">
        <v>-0.30728571428571427</v>
      </c>
      <c r="W42" s="3" t="s">
        <v>568</v>
      </c>
      <c r="X42" s="3" t="s">
        <v>568</v>
      </c>
      <c r="Y42" s="3" t="s">
        <v>568</v>
      </c>
      <c r="Z42" s="3" t="s">
        <v>568</v>
      </c>
    </row>
    <row r="43" spans="1:26" x14ac:dyDescent="0.25">
      <c r="A43" s="3" t="s">
        <v>15</v>
      </c>
      <c r="B43" s="3" t="s">
        <v>15</v>
      </c>
      <c r="C43" s="3" t="s">
        <v>15</v>
      </c>
      <c r="E43" s="3" t="s">
        <v>326</v>
      </c>
      <c r="F43" s="3">
        <v>129</v>
      </c>
      <c r="G43" s="3">
        <v>82</v>
      </c>
      <c r="H43" s="6">
        <v>742.58299999999997</v>
      </c>
      <c r="I43" s="17">
        <v>5.9483333333333333</v>
      </c>
      <c r="J43" s="3" t="s">
        <v>299</v>
      </c>
      <c r="K43" s="3" t="s">
        <v>299</v>
      </c>
      <c r="L43" s="3" t="s">
        <v>48</v>
      </c>
      <c r="M43" s="3">
        <v>742.57449999999994</v>
      </c>
      <c r="N43" s="3" t="s">
        <v>300</v>
      </c>
      <c r="O43" s="16" t="s">
        <v>287</v>
      </c>
      <c r="P43" s="3" t="s">
        <v>301</v>
      </c>
      <c r="Q43" s="3" t="s">
        <v>32</v>
      </c>
      <c r="R43" s="17">
        <v>11.446531902866584</v>
      </c>
      <c r="S43" s="17">
        <v>-1.0784285714285715</v>
      </c>
      <c r="T43" s="17">
        <v>-0.19111428571428571</v>
      </c>
      <c r="U43" s="17">
        <v>-0.2574285714285714</v>
      </c>
      <c r="V43" s="17">
        <v>-0.19914285714285715</v>
      </c>
      <c r="W43" s="3" t="s">
        <v>568</v>
      </c>
      <c r="X43" s="3" t="s">
        <v>568</v>
      </c>
      <c r="Y43" s="3" t="s">
        <v>568</v>
      </c>
      <c r="Z43" s="3" t="s">
        <v>568</v>
      </c>
    </row>
    <row r="44" spans="1:26" x14ac:dyDescent="0.25">
      <c r="B44" s="3" t="s">
        <v>15</v>
      </c>
      <c r="D44" s="3" t="s">
        <v>15</v>
      </c>
      <c r="E44" s="3" t="s">
        <v>326</v>
      </c>
      <c r="F44" s="3">
        <v>131</v>
      </c>
      <c r="G44" s="3">
        <v>60</v>
      </c>
      <c r="H44" s="6">
        <v>691.51922607421898</v>
      </c>
      <c r="I44" s="17">
        <v>6.1966666666666672</v>
      </c>
      <c r="J44" s="3" t="s">
        <v>302</v>
      </c>
      <c r="K44" s="3" t="s">
        <v>303</v>
      </c>
      <c r="L44" s="3" t="s">
        <v>18</v>
      </c>
      <c r="M44" s="3">
        <v>691.52719999999999</v>
      </c>
      <c r="N44" s="3" t="s">
        <v>304</v>
      </c>
      <c r="O44" s="16" t="s">
        <v>186</v>
      </c>
      <c r="P44" s="3" t="s">
        <v>305</v>
      </c>
      <c r="Q44" s="3" t="s">
        <v>32</v>
      </c>
      <c r="R44" s="17">
        <v>11.531025429740195</v>
      </c>
      <c r="S44" s="17">
        <v>-0.49242857142857144</v>
      </c>
      <c r="T44" s="17">
        <v>0.10757142857142857</v>
      </c>
      <c r="U44" s="17">
        <v>0.60642857142857143</v>
      </c>
      <c r="V44" s="17">
        <v>0.9037142857142858</v>
      </c>
      <c r="W44" s="3" t="s">
        <v>568</v>
      </c>
      <c r="X44" s="3" t="s">
        <v>569</v>
      </c>
      <c r="Y44" s="3" t="s">
        <v>569</v>
      </c>
      <c r="Z44" s="3" t="s">
        <v>569</v>
      </c>
    </row>
    <row r="45" spans="1:26" x14ac:dyDescent="0.25">
      <c r="C45" s="3" t="s">
        <v>15</v>
      </c>
      <c r="E45" s="3" t="s">
        <v>326</v>
      </c>
      <c r="F45" s="3">
        <v>135</v>
      </c>
      <c r="G45" s="3">
        <v>73</v>
      </c>
      <c r="H45" s="6">
        <v>716.53049999999996</v>
      </c>
      <c r="I45" s="17">
        <v>5.7933333333333339</v>
      </c>
      <c r="J45" s="3" t="s">
        <v>101</v>
      </c>
      <c r="K45" s="3" t="s">
        <v>102</v>
      </c>
      <c r="L45" s="3" t="s">
        <v>24</v>
      </c>
      <c r="M45" s="3">
        <v>716.53070000000002</v>
      </c>
      <c r="N45" s="3" t="s">
        <v>103</v>
      </c>
      <c r="O45" s="16" t="s">
        <v>104</v>
      </c>
      <c r="P45" s="3" t="s">
        <v>32</v>
      </c>
      <c r="Q45" s="3" t="s">
        <v>32</v>
      </c>
      <c r="R45" s="17">
        <v>0.27912280086260494</v>
      </c>
      <c r="S45" s="17">
        <v>-0.56314285714285728</v>
      </c>
      <c r="T45" s="17">
        <v>-9.0642857142857122E-2</v>
      </c>
      <c r="U45" s="17">
        <v>-0.24842857142857142</v>
      </c>
      <c r="V45" s="17">
        <v>-6.6040000000000001E-2</v>
      </c>
      <c r="W45" s="3" t="s">
        <v>568</v>
      </c>
      <c r="X45" s="3" t="s">
        <v>568</v>
      </c>
      <c r="Y45" s="3" t="s">
        <v>568</v>
      </c>
      <c r="Z45" s="3" t="s">
        <v>568</v>
      </c>
    </row>
    <row r="46" spans="1:26" x14ac:dyDescent="0.25">
      <c r="A46" s="3" t="s">
        <v>15</v>
      </c>
      <c r="B46" s="3" t="s">
        <v>15</v>
      </c>
      <c r="C46" s="3" t="s">
        <v>15</v>
      </c>
      <c r="D46" s="3" t="s">
        <v>15</v>
      </c>
      <c r="E46" s="3" t="s">
        <v>326</v>
      </c>
      <c r="F46" s="3">
        <v>140</v>
      </c>
      <c r="G46" s="3">
        <v>81</v>
      </c>
      <c r="H46" s="6">
        <v>741.53570000000002</v>
      </c>
      <c r="I46" s="17">
        <v>6.1966666666666672</v>
      </c>
      <c r="J46" s="3" t="s">
        <v>306</v>
      </c>
      <c r="K46" s="3" t="s">
        <v>307</v>
      </c>
      <c r="L46" s="3" t="s">
        <v>18</v>
      </c>
      <c r="M46" s="3">
        <v>741.54280000000006</v>
      </c>
      <c r="N46" s="3" t="s">
        <v>308</v>
      </c>
      <c r="O46" s="16" t="s">
        <v>309</v>
      </c>
      <c r="P46" s="3" t="s">
        <v>32</v>
      </c>
      <c r="Q46" s="3" t="s">
        <v>32</v>
      </c>
      <c r="R46" s="17">
        <v>9.574724453639579</v>
      </c>
      <c r="S46" s="17">
        <v>-1.2052857142857143</v>
      </c>
      <c r="T46" s="17">
        <v>-0.81714285714285728</v>
      </c>
      <c r="U46" s="17">
        <v>-0.92442857142857149</v>
      </c>
      <c r="V46" s="17">
        <v>-0.80257142857142849</v>
      </c>
      <c r="W46" s="3" t="s">
        <v>568</v>
      </c>
      <c r="X46" s="3" t="s">
        <v>568</v>
      </c>
      <c r="Y46" s="3" t="s">
        <v>568</v>
      </c>
      <c r="Z46" s="3" t="s">
        <v>568</v>
      </c>
    </row>
    <row r="47" spans="1:26" x14ac:dyDescent="0.25">
      <c r="A47" s="3" t="s">
        <v>15</v>
      </c>
      <c r="B47" s="3" t="s">
        <v>15</v>
      </c>
      <c r="C47" s="3" t="s">
        <v>15</v>
      </c>
      <c r="D47" s="3" t="s">
        <v>15</v>
      </c>
      <c r="E47" s="3" t="s">
        <v>326</v>
      </c>
      <c r="F47" s="3">
        <v>141</v>
      </c>
      <c r="G47" s="3">
        <v>31</v>
      </c>
      <c r="H47" s="6">
        <v>617.5154</v>
      </c>
      <c r="I47" s="17">
        <v>7.96</v>
      </c>
      <c r="J47" s="3" t="s">
        <v>310</v>
      </c>
      <c r="K47" s="3" t="s">
        <v>311</v>
      </c>
      <c r="L47" s="3" t="s">
        <v>18</v>
      </c>
      <c r="M47" s="3">
        <v>617.51149999999996</v>
      </c>
      <c r="N47" s="3" t="s">
        <v>312</v>
      </c>
      <c r="O47" s="16" t="s">
        <v>169</v>
      </c>
      <c r="P47" s="3" t="s">
        <v>32</v>
      </c>
      <c r="Q47" s="3" t="s">
        <v>32</v>
      </c>
      <c r="R47" s="17">
        <v>6.3156319664970324</v>
      </c>
      <c r="S47" s="17">
        <v>9.8857142857142755E-3</v>
      </c>
      <c r="T47" s="17">
        <v>0.10154285714285714</v>
      </c>
      <c r="U47" s="17">
        <v>1.5493285714285713E-2</v>
      </c>
      <c r="V47" s="17">
        <v>1.9642857142857146E-2</v>
      </c>
      <c r="W47" s="3" t="s">
        <v>569</v>
      </c>
      <c r="X47" s="3" t="s">
        <v>569</v>
      </c>
      <c r="Y47" s="3" t="s">
        <v>569</v>
      </c>
      <c r="Z47" s="3" t="s">
        <v>569</v>
      </c>
    </row>
    <row r="48" spans="1:26" x14ac:dyDescent="0.25">
      <c r="C48" s="3" t="s">
        <v>15</v>
      </c>
      <c r="E48" s="3" t="s">
        <v>326</v>
      </c>
      <c r="F48" s="3">
        <v>142</v>
      </c>
      <c r="G48" s="3">
        <v>30</v>
      </c>
      <c r="H48" s="6">
        <v>615.49908447265602</v>
      </c>
      <c r="I48" s="17">
        <v>8.9516666666666662</v>
      </c>
      <c r="J48" s="3" t="s">
        <v>162</v>
      </c>
      <c r="K48" s="3" t="s">
        <v>313</v>
      </c>
      <c r="L48" s="3" t="s">
        <v>18</v>
      </c>
      <c r="M48" s="3">
        <v>615.49590000000001</v>
      </c>
      <c r="N48" s="3" t="s">
        <v>314</v>
      </c>
      <c r="O48" s="19" t="s">
        <v>165</v>
      </c>
      <c r="P48" s="3" t="s">
        <v>32</v>
      </c>
      <c r="Q48" s="3" t="s">
        <v>32</v>
      </c>
      <c r="R48" s="17">
        <v>5.1738056746989294</v>
      </c>
      <c r="S48" s="17">
        <v>-0.17014285714285715</v>
      </c>
      <c r="T48" s="17">
        <v>-7.4842857142857128E-2</v>
      </c>
      <c r="U48" s="17">
        <v>-9.6457142857142839E-2</v>
      </c>
      <c r="V48" s="17">
        <v>-3.4285714285714287E-2</v>
      </c>
      <c r="W48" s="3" t="s">
        <v>568</v>
      </c>
      <c r="X48" s="3" t="s">
        <v>568</v>
      </c>
      <c r="Y48" s="3" t="s">
        <v>568</v>
      </c>
      <c r="Z48" s="3" t="s">
        <v>568</v>
      </c>
    </row>
    <row r="49" spans="1:26" x14ac:dyDescent="0.25">
      <c r="B49" s="3" t="s">
        <v>15</v>
      </c>
      <c r="D49" s="3" t="s">
        <v>15</v>
      </c>
      <c r="E49" s="3" t="s">
        <v>326</v>
      </c>
      <c r="F49" s="3">
        <v>144</v>
      </c>
      <c r="G49" s="3">
        <v>78</v>
      </c>
      <c r="H49" s="6">
        <v>726.51310000000001</v>
      </c>
      <c r="I49" s="17">
        <v>4.8649999999999993</v>
      </c>
      <c r="J49" s="3" t="s">
        <v>150</v>
      </c>
      <c r="K49" s="3" t="s">
        <v>151</v>
      </c>
      <c r="L49" s="3" t="s">
        <v>24</v>
      </c>
      <c r="M49" s="3">
        <v>726.51509999999996</v>
      </c>
      <c r="N49" s="3" t="s">
        <v>152</v>
      </c>
      <c r="O49" s="16" t="s">
        <v>110</v>
      </c>
      <c r="P49" s="3" t="s">
        <v>32</v>
      </c>
      <c r="Q49" s="3" t="s">
        <v>32</v>
      </c>
      <c r="R49" s="17">
        <v>2.7528753438206501</v>
      </c>
      <c r="S49" s="17">
        <v>-0.13417142857142858</v>
      </c>
      <c r="T49" s="17">
        <v>-0.33482857142857148</v>
      </c>
      <c r="U49" s="17">
        <v>-7.163428571428572E-2</v>
      </c>
      <c r="V49" s="17">
        <v>4.4414285714285726E-2</v>
      </c>
      <c r="W49" s="3" t="s">
        <v>568</v>
      </c>
      <c r="X49" s="3" t="s">
        <v>568</v>
      </c>
      <c r="Y49" s="3" t="s">
        <v>568</v>
      </c>
      <c r="Z49" s="3" t="s">
        <v>569</v>
      </c>
    </row>
    <row r="50" spans="1:26" x14ac:dyDescent="0.25">
      <c r="A50" s="3" t="s">
        <v>15</v>
      </c>
      <c r="B50" s="3" t="s">
        <v>15</v>
      </c>
      <c r="C50" s="3" t="s">
        <v>15</v>
      </c>
      <c r="D50" s="3" t="s">
        <v>15</v>
      </c>
      <c r="E50" s="3" t="s">
        <v>326</v>
      </c>
      <c r="F50" s="3">
        <v>145</v>
      </c>
      <c r="G50" s="3">
        <v>104</v>
      </c>
      <c r="H50" s="6">
        <v>782.57889999999998</v>
      </c>
      <c r="I50" s="17">
        <v>6.7833333333333332</v>
      </c>
      <c r="J50" s="3" t="s">
        <v>315</v>
      </c>
      <c r="K50" s="3" t="s">
        <v>316</v>
      </c>
      <c r="L50" s="3" t="s">
        <v>24</v>
      </c>
      <c r="M50" s="3">
        <v>782.57770000000005</v>
      </c>
      <c r="N50" s="3" t="s">
        <v>317</v>
      </c>
      <c r="O50" s="16" t="s">
        <v>238</v>
      </c>
      <c r="P50" s="3" t="s">
        <v>32</v>
      </c>
      <c r="Q50" s="3" t="s">
        <v>32</v>
      </c>
      <c r="R50" s="17">
        <v>1.5333917128690142</v>
      </c>
      <c r="S50" s="17">
        <v>-0.72928571428571431</v>
      </c>
      <c r="T50" s="17">
        <v>-0.59142857142857141</v>
      </c>
      <c r="U50" s="17">
        <v>-0.74571428571428566</v>
      </c>
      <c r="V50" s="17">
        <v>-0.4757142857142857</v>
      </c>
      <c r="W50" s="3" t="s">
        <v>568</v>
      </c>
      <c r="X50" s="3" t="s">
        <v>568</v>
      </c>
      <c r="Y50" s="3" t="s">
        <v>568</v>
      </c>
      <c r="Z50" s="3" t="s">
        <v>568</v>
      </c>
    </row>
    <row r="51" spans="1:26" x14ac:dyDescent="0.25">
      <c r="D51" s="3" t="s">
        <v>15</v>
      </c>
      <c r="E51" s="3" t="s">
        <v>326</v>
      </c>
      <c r="F51" s="3">
        <v>146</v>
      </c>
      <c r="G51" s="3">
        <v>35</v>
      </c>
      <c r="H51" s="6">
        <v>633.53530000000001</v>
      </c>
      <c r="I51" s="17">
        <v>7.371666666666667</v>
      </c>
      <c r="J51" s="3" t="s">
        <v>318</v>
      </c>
      <c r="K51" s="3" t="s">
        <v>319</v>
      </c>
      <c r="L51" s="3" t="s">
        <v>18</v>
      </c>
      <c r="M51" s="3">
        <v>633.54280000000006</v>
      </c>
      <c r="N51" s="3" t="s">
        <v>320</v>
      </c>
      <c r="O51" s="16" t="s">
        <v>167</v>
      </c>
      <c r="P51" s="3" t="s">
        <v>45</v>
      </c>
      <c r="Q51" s="3" t="s">
        <v>32</v>
      </c>
      <c r="R51" s="17">
        <v>11.838330082080702</v>
      </c>
      <c r="S51" s="17">
        <v>-0.18775714285714282</v>
      </c>
      <c r="T51" s="17">
        <v>-0.27772857142857144</v>
      </c>
      <c r="U51" s="17">
        <v>8.8571428571428829E-4</v>
      </c>
      <c r="V51" s="17">
        <v>5.8785714285714281E-2</v>
      </c>
      <c r="W51" s="3" t="s">
        <v>568</v>
      </c>
      <c r="X51" s="3" t="s">
        <v>568</v>
      </c>
      <c r="Y51" s="3" t="s">
        <v>569</v>
      </c>
      <c r="Z51" s="3" t="s">
        <v>569</v>
      </c>
    </row>
    <row r="52" spans="1:26" x14ac:dyDescent="0.25">
      <c r="C52" s="3" t="s">
        <v>15</v>
      </c>
      <c r="D52" s="3" t="s">
        <v>15</v>
      </c>
      <c r="E52" s="3" t="s">
        <v>326</v>
      </c>
      <c r="F52" s="3">
        <v>147</v>
      </c>
      <c r="G52" s="3">
        <v>28</v>
      </c>
      <c r="H52" s="6">
        <v>613.48410000000001</v>
      </c>
      <c r="I52" s="17">
        <v>7.96</v>
      </c>
      <c r="J52" s="3" t="s">
        <v>28</v>
      </c>
      <c r="K52" s="3" t="s">
        <v>321</v>
      </c>
      <c r="L52" s="3" t="s">
        <v>18</v>
      </c>
      <c r="M52" s="3">
        <v>613.48019999999997</v>
      </c>
      <c r="N52" s="3" t="s">
        <v>30</v>
      </c>
      <c r="O52" s="19" t="s">
        <v>31</v>
      </c>
      <c r="P52" s="3" t="s">
        <v>32</v>
      </c>
      <c r="Q52" s="3" t="s">
        <v>32</v>
      </c>
      <c r="R52" s="17">
        <v>6.3571329722224279</v>
      </c>
      <c r="S52" s="17">
        <v>-0.26757142857142857</v>
      </c>
      <c r="T52" s="17">
        <v>-6.2357142857142854E-2</v>
      </c>
      <c r="U52" s="17">
        <v>-3.3742857142857144E-2</v>
      </c>
      <c r="V52" s="17">
        <v>-3.6052857142857143E-2</v>
      </c>
      <c r="W52" s="3" t="s">
        <v>568</v>
      </c>
      <c r="X52" s="3" t="s">
        <v>568</v>
      </c>
      <c r="Y52" s="3" t="s">
        <v>568</v>
      </c>
      <c r="Z52" s="3" t="s">
        <v>568</v>
      </c>
    </row>
    <row r="53" spans="1:26" x14ac:dyDescent="0.25">
      <c r="B53" s="3" t="s">
        <v>15</v>
      </c>
      <c r="C53" s="3" t="s">
        <v>15</v>
      </c>
      <c r="D53" s="3" t="s">
        <v>15</v>
      </c>
      <c r="E53" s="3" t="s">
        <v>326</v>
      </c>
      <c r="F53" s="3">
        <v>149</v>
      </c>
      <c r="G53" s="3">
        <v>1</v>
      </c>
      <c r="H53" s="6">
        <v>313.268310546875</v>
      </c>
      <c r="I53" s="17">
        <v>8.9816666666666674</v>
      </c>
      <c r="J53" s="3" t="s">
        <v>322</v>
      </c>
      <c r="K53" s="3" t="s">
        <v>323</v>
      </c>
      <c r="L53" s="3" t="s">
        <v>48</v>
      </c>
      <c r="M53" s="3">
        <v>313.27370000000002</v>
      </c>
      <c r="N53" s="3" t="s">
        <v>324</v>
      </c>
      <c r="O53" s="16" t="s">
        <v>267</v>
      </c>
      <c r="P53" s="3" t="s">
        <v>32</v>
      </c>
      <c r="Q53" s="3" t="s">
        <v>32</v>
      </c>
      <c r="R53" s="17">
        <v>17.203952470043845</v>
      </c>
      <c r="S53" s="17">
        <v>-0.21404285714285715</v>
      </c>
      <c r="T53" s="17">
        <v>-1.6371428571428571E-2</v>
      </c>
      <c r="U53" s="17">
        <v>-4.58E-2</v>
      </c>
      <c r="V53" s="17">
        <v>4.5857142857142884E-3</v>
      </c>
      <c r="W53" s="3" t="s">
        <v>568</v>
      </c>
      <c r="X53" s="3" t="s">
        <v>568</v>
      </c>
      <c r="Y53" s="3" t="s">
        <v>568</v>
      </c>
      <c r="Z53" s="3" t="s">
        <v>569</v>
      </c>
    </row>
    <row r="55" spans="1:26" x14ac:dyDescent="0.25">
      <c r="E55" s="3" t="s">
        <v>156</v>
      </c>
      <c r="F55" s="9">
        <f>COUNT(F4:F53)</f>
        <v>50</v>
      </c>
    </row>
  </sheetData>
  <mergeCells count="4">
    <mergeCell ref="A2:D2"/>
    <mergeCell ref="S2:V2"/>
    <mergeCell ref="E2:R2"/>
    <mergeCell ref="W2:Z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46F60-BF78-49D4-B6AD-FCA40E6D46B3}">
  <dimension ref="A1:Z37"/>
  <sheetViews>
    <sheetView workbookViewId="0"/>
  </sheetViews>
  <sheetFormatPr baseColWidth="10" defaultColWidth="18.140625" defaultRowHeight="15" x14ac:dyDescent="0.25"/>
  <cols>
    <col min="1" max="4" width="7.28515625" style="3" customWidth="1"/>
    <col min="5" max="5" width="12.28515625" style="3" bestFit="1" customWidth="1"/>
    <col min="6" max="6" width="16" style="3" customWidth="1"/>
    <col min="7" max="7" width="6.42578125" style="3" bestFit="1" customWidth="1"/>
    <col min="8" max="9" width="12" style="3" bestFit="1" customWidth="1"/>
    <col min="10" max="10" width="22" style="3" bestFit="1" customWidth="1"/>
    <col min="11" max="11" width="24" style="3" bestFit="1" customWidth="1"/>
    <col min="12" max="12" width="13.28515625" style="3" bestFit="1" customWidth="1"/>
    <col min="13" max="13" width="15.85546875" style="3" bestFit="1" customWidth="1"/>
    <col min="14" max="14" width="14.85546875" style="3" bestFit="1" customWidth="1"/>
    <col min="15" max="15" width="15.42578125" style="3" bestFit="1" customWidth="1"/>
    <col min="16" max="16" width="13.42578125" style="3" bestFit="1" customWidth="1"/>
    <col min="17" max="17" width="10.42578125" style="3" bestFit="1" customWidth="1"/>
    <col min="18" max="18" width="12" style="3" bestFit="1" customWidth="1"/>
    <col min="19" max="22" width="14" style="3" customWidth="1"/>
    <col min="23" max="26" width="13.7109375" style="3" customWidth="1"/>
    <col min="27" max="16384" width="18.140625" style="3"/>
  </cols>
  <sheetData>
    <row r="1" spans="1:26" ht="15.75" x14ac:dyDescent="0.25">
      <c r="A1" s="20" t="s">
        <v>574</v>
      </c>
    </row>
    <row r="2" spans="1:26" x14ac:dyDescent="0.25">
      <c r="A2" s="85" t="s">
        <v>325</v>
      </c>
      <c r="B2" s="85"/>
      <c r="C2" s="85"/>
      <c r="D2" s="85"/>
      <c r="E2" s="85" t="s">
        <v>467</v>
      </c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 t="s">
        <v>161</v>
      </c>
      <c r="T2" s="85"/>
      <c r="U2" s="85"/>
      <c r="V2" s="85"/>
      <c r="W2" s="85" t="s">
        <v>572</v>
      </c>
      <c r="X2" s="85"/>
      <c r="Y2" s="85"/>
      <c r="Z2" s="85"/>
    </row>
    <row r="3" spans="1:26" s="1" customForma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328</v>
      </c>
      <c r="F3" s="10" t="s">
        <v>153</v>
      </c>
      <c r="G3" s="10" t="s">
        <v>154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  <c r="R3" s="24" t="s">
        <v>585</v>
      </c>
      <c r="S3" s="1" t="s">
        <v>157</v>
      </c>
      <c r="T3" s="1" t="s">
        <v>158</v>
      </c>
      <c r="U3" s="1" t="s">
        <v>159</v>
      </c>
      <c r="V3" s="1" t="s">
        <v>160</v>
      </c>
      <c r="W3" s="1" t="s">
        <v>157</v>
      </c>
      <c r="X3" s="1" t="s">
        <v>158</v>
      </c>
      <c r="Y3" s="1" t="s">
        <v>159</v>
      </c>
      <c r="Z3" s="1" t="s">
        <v>160</v>
      </c>
    </row>
    <row r="4" spans="1:26" x14ac:dyDescent="0.25">
      <c r="A4" s="3" t="s">
        <v>15</v>
      </c>
      <c r="B4" s="3" t="s">
        <v>15</v>
      </c>
      <c r="C4" s="3" t="s">
        <v>15</v>
      </c>
      <c r="D4" s="3" t="s">
        <v>15</v>
      </c>
      <c r="E4" s="3" t="s">
        <v>468</v>
      </c>
      <c r="F4" s="3">
        <v>12</v>
      </c>
      <c r="G4" s="3">
        <v>111</v>
      </c>
      <c r="H4" s="6">
        <v>745.50015258789097</v>
      </c>
      <c r="I4" s="17">
        <v>5.0637833333333333</v>
      </c>
      <c r="J4" s="3" t="s">
        <v>475</v>
      </c>
      <c r="K4" s="3" t="s">
        <v>454</v>
      </c>
      <c r="L4" s="3" t="s">
        <v>331</v>
      </c>
      <c r="M4" s="3">
        <v>745.50250000000005</v>
      </c>
      <c r="N4" s="3" t="s">
        <v>455</v>
      </c>
      <c r="O4" s="16" t="s">
        <v>476</v>
      </c>
      <c r="P4" s="3" t="s">
        <v>32</v>
      </c>
      <c r="Q4" s="3" t="s">
        <v>32</v>
      </c>
      <c r="R4" s="17">
        <v>3.1487748204206576</v>
      </c>
      <c r="S4" s="17">
        <v>-2.0128571428571429</v>
      </c>
      <c r="T4" s="17">
        <v>-0.28799999999999998</v>
      </c>
      <c r="U4" s="17">
        <v>-0.17799999999999996</v>
      </c>
      <c r="V4" s="17">
        <v>-1.3571142857142859</v>
      </c>
      <c r="W4" s="3" t="s">
        <v>568</v>
      </c>
      <c r="X4" s="3" t="s">
        <v>568</v>
      </c>
      <c r="Y4" s="3" t="s">
        <v>568</v>
      </c>
      <c r="Z4" s="3" t="s">
        <v>568</v>
      </c>
    </row>
    <row r="5" spans="1:26" x14ac:dyDescent="0.25">
      <c r="A5" s="3" t="s">
        <v>15</v>
      </c>
      <c r="B5" s="3" t="s">
        <v>15</v>
      </c>
      <c r="E5" s="3" t="s">
        <v>468</v>
      </c>
      <c r="F5" s="3">
        <v>14</v>
      </c>
      <c r="G5" s="3">
        <v>190</v>
      </c>
      <c r="H5" s="6">
        <v>870.666015625</v>
      </c>
      <c r="I5" s="17">
        <v>9.8643166666666673</v>
      </c>
      <c r="J5" s="3" t="s">
        <v>213</v>
      </c>
      <c r="K5" s="3" t="s">
        <v>473</v>
      </c>
      <c r="L5" s="3" t="s">
        <v>470</v>
      </c>
      <c r="M5" s="3">
        <v>870.66759999999999</v>
      </c>
      <c r="N5" s="3" t="s">
        <v>386</v>
      </c>
      <c r="O5" s="16" t="s">
        <v>387</v>
      </c>
      <c r="P5" s="3" t="s">
        <v>32</v>
      </c>
      <c r="Q5" s="3" t="s">
        <v>32</v>
      </c>
      <c r="R5" s="17">
        <v>1.8197276240944791</v>
      </c>
      <c r="S5" s="17">
        <v>-1.3685714285714285</v>
      </c>
      <c r="T5" s="17">
        <v>0.16795714285714286</v>
      </c>
      <c r="U5" s="17">
        <v>0.23528571428571432</v>
      </c>
      <c r="V5" s="17">
        <v>-0.53525714285714288</v>
      </c>
      <c r="W5" s="3" t="s">
        <v>568</v>
      </c>
      <c r="X5" s="3" t="s">
        <v>569</v>
      </c>
      <c r="Y5" s="3" t="s">
        <v>569</v>
      </c>
      <c r="Z5" s="3" t="s">
        <v>568</v>
      </c>
    </row>
    <row r="6" spans="1:26" x14ac:dyDescent="0.25">
      <c r="A6" s="3" t="s">
        <v>15</v>
      </c>
      <c r="B6" s="3" t="s">
        <v>15</v>
      </c>
      <c r="D6" s="3" t="s">
        <v>15</v>
      </c>
      <c r="E6" s="3" t="s">
        <v>468</v>
      </c>
      <c r="F6" s="3">
        <v>16</v>
      </c>
      <c r="G6" s="3">
        <v>57</v>
      </c>
      <c r="H6" s="6">
        <v>685.47918701171898</v>
      </c>
      <c r="I6" s="17">
        <v>5.6549333333333331</v>
      </c>
      <c r="J6" s="3" t="s">
        <v>446</v>
      </c>
      <c r="K6" s="3" t="s">
        <v>447</v>
      </c>
      <c r="L6" s="3" t="s">
        <v>331</v>
      </c>
      <c r="M6" s="3">
        <v>685.48140000000001</v>
      </c>
      <c r="N6" s="3" t="s">
        <v>448</v>
      </c>
      <c r="O6" s="16" t="s">
        <v>405</v>
      </c>
      <c r="P6" s="3" t="s">
        <v>32</v>
      </c>
      <c r="Q6" s="3" t="s">
        <v>32</v>
      </c>
      <c r="R6" s="17">
        <v>3.2283814344207284</v>
      </c>
      <c r="S6" s="17">
        <v>2.6585714285714288</v>
      </c>
      <c r="T6" s="17">
        <v>-0.3700857142857143</v>
      </c>
      <c r="U6" s="17">
        <v>2.0771428571428574</v>
      </c>
      <c r="V6" s="17">
        <v>1.9385714285714284</v>
      </c>
      <c r="W6" s="3" t="s">
        <v>569</v>
      </c>
      <c r="X6" s="3" t="s">
        <v>568</v>
      </c>
      <c r="Y6" s="3" t="s">
        <v>569</v>
      </c>
      <c r="Z6" s="3" t="s">
        <v>569</v>
      </c>
    </row>
    <row r="7" spans="1:26" x14ac:dyDescent="0.25">
      <c r="A7" s="3" t="s">
        <v>15</v>
      </c>
      <c r="B7" s="3" t="s">
        <v>15</v>
      </c>
      <c r="C7" s="3" t="s">
        <v>15</v>
      </c>
      <c r="D7" s="3" t="s">
        <v>15</v>
      </c>
      <c r="E7" s="3" t="s">
        <v>468</v>
      </c>
      <c r="F7" s="3">
        <v>19</v>
      </c>
      <c r="G7" s="3">
        <v>131</v>
      </c>
      <c r="H7" s="6">
        <v>786.57037353515602</v>
      </c>
      <c r="I7" s="17">
        <v>5.9625999999999992</v>
      </c>
      <c r="J7" s="3" t="s">
        <v>477</v>
      </c>
      <c r="K7" s="3" t="s">
        <v>561</v>
      </c>
      <c r="L7" s="3" t="s">
        <v>470</v>
      </c>
      <c r="M7" s="3">
        <v>786.57370000000003</v>
      </c>
      <c r="N7" s="3" t="s">
        <v>478</v>
      </c>
      <c r="O7" s="16" t="s">
        <v>479</v>
      </c>
      <c r="P7" s="3" t="s">
        <v>32</v>
      </c>
      <c r="Q7" s="3" t="s">
        <v>32</v>
      </c>
      <c r="R7" s="17">
        <v>4.2290746714215484</v>
      </c>
      <c r="S7" s="17">
        <v>-0.32757142857142857</v>
      </c>
      <c r="T7" s="17">
        <v>-1.2028571428571427E-2</v>
      </c>
      <c r="U7" s="17">
        <v>-7.2171428571428581E-2</v>
      </c>
      <c r="V7" s="17">
        <v>-0.12727142857142856</v>
      </c>
      <c r="W7" s="3" t="s">
        <v>568</v>
      </c>
      <c r="X7" s="3" t="s">
        <v>568</v>
      </c>
      <c r="Y7" s="3" t="s">
        <v>568</v>
      </c>
      <c r="Z7" s="3" t="s">
        <v>568</v>
      </c>
    </row>
    <row r="8" spans="1:26" x14ac:dyDescent="0.25">
      <c r="D8" s="3" t="s">
        <v>15</v>
      </c>
      <c r="E8" s="3" t="s">
        <v>468</v>
      </c>
      <c r="F8" s="3">
        <v>24</v>
      </c>
      <c r="G8" s="3">
        <v>94</v>
      </c>
      <c r="H8" s="6">
        <v>723.49542236328102</v>
      </c>
      <c r="I8" s="17">
        <v>5.6549333333333331</v>
      </c>
      <c r="J8" s="3" t="s">
        <v>480</v>
      </c>
      <c r="K8" s="3" t="s">
        <v>481</v>
      </c>
      <c r="L8" s="3" t="s">
        <v>331</v>
      </c>
      <c r="M8" s="3">
        <v>723.49699999999996</v>
      </c>
      <c r="N8" s="3" t="s">
        <v>482</v>
      </c>
      <c r="O8" s="16" t="s">
        <v>483</v>
      </c>
      <c r="P8" s="3" t="s">
        <v>484</v>
      </c>
      <c r="Q8" s="3" t="s">
        <v>32</v>
      </c>
      <c r="R8" s="17">
        <v>2.1805759513741134</v>
      </c>
      <c r="S8" s="17">
        <v>-8.8164285714285695E-2</v>
      </c>
      <c r="T8" s="17">
        <v>0.3071571428571428</v>
      </c>
      <c r="U8" s="17">
        <v>1.9371428571428571</v>
      </c>
      <c r="V8" s="17">
        <v>0.23135714285714284</v>
      </c>
      <c r="W8" s="3" t="s">
        <v>568</v>
      </c>
      <c r="X8" s="3" t="s">
        <v>569</v>
      </c>
      <c r="Y8" s="3" t="s">
        <v>569</v>
      </c>
      <c r="Z8" s="3" t="s">
        <v>569</v>
      </c>
    </row>
    <row r="9" spans="1:26" x14ac:dyDescent="0.25">
      <c r="A9" s="3" t="s">
        <v>15</v>
      </c>
      <c r="C9" s="3" t="s">
        <v>15</v>
      </c>
      <c r="D9" s="3" t="s">
        <v>15</v>
      </c>
      <c r="E9" s="3" t="s">
        <v>468</v>
      </c>
      <c r="F9" s="3">
        <v>29</v>
      </c>
      <c r="G9" s="3">
        <v>2</v>
      </c>
      <c r="H9" s="6">
        <v>295.22528076171898</v>
      </c>
      <c r="I9" s="17">
        <v>2.1548000000000003</v>
      </c>
      <c r="J9" s="3" t="s">
        <v>485</v>
      </c>
      <c r="K9" s="3" t="s">
        <v>486</v>
      </c>
      <c r="L9" s="3" t="s">
        <v>331</v>
      </c>
      <c r="M9" s="3">
        <v>295.22789999999998</v>
      </c>
      <c r="N9" s="3" t="s">
        <v>487</v>
      </c>
      <c r="O9" s="16" t="s">
        <v>488</v>
      </c>
      <c r="P9" s="3" t="s">
        <v>32</v>
      </c>
      <c r="Q9" s="3" t="s">
        <v>32</v>
      </c>
      <c r="R9" s="17">
        <v>8.8719986115062888</v>
      </c>
      <c r="S9" s="17">
        <v>0.36828571428571427</v>
      </c>
      <c r="T9" s="17">
        <v>0.74828571428571422</v>
      </c>
      <c r="U9" s="17">
        <v>0.68642857142857139</v>
      </c>
      <c r="V9" s="17">
        <v>0.32514285714285718</v>
      </c>
      <c r="W9" s="3" t="s">
        <v>569</v>
      </c>
      <c r="X9" s="3" t="s">
        <v>569</v>
      </c>
      <c r="Y9" s="3" t="s">
        <v>569</v>
      </c>
      <c r="Z9" s="3" t="s">
        <v>569</v>
      </c>
    </row>
    <row r="10" spans="1:26" x14ac:dyDescent="0.25">
      <c r="B10" s="3" t="s">
        <v>15</v>
      </c>
      <c r="C10" s="3" t="s">
        <v>15</v>
      </c>
      <c r="D10" s="3" t="s">
        <v>15</v>
      </c>
      <c r="E10" s="3" t="s">
        <v>468</v>
      </c>
      <c r="F10" s="3">
        <v>34</v>
      </c>
      <c r="G10" s="3">
        <v>18</v>
      </c>
      <c r="H10" s="6">
        <v>433.2333984375</v>
      </c>
      <c r="I10" s="17">
        <v>1.81395</v>
      </c>
      <c r="J10" s="3" t="s">
        <v>489</v>
      </c>
      <c r="K10" s="3" t="s">
        <v>490</v>
      </c>
      <c r="L10" s="3" t="s">
        <v>331</v>
      </c>
      <c r="M10" s="3">
        <v>433.23610000000002</v>
      </c>
      <c r="N10" s="3" t="s">
        <v>491</v>
      </c>
      <c r="O10" s="16" t="s">
        <v>492</v>
      </c>
      <c r="P10" s="3" t="s">
        <v>493</v>
      </c>
      <c r="Q10" s="3" t="s">
        <v>494</v>
      </c>
      <c r="R10" s="17">
        <v>6.235813096970813</v>
      </c>
      <c r="S10" s="17">
        <v>1.133</v>
      </c>
      <c r="T10" s="17">
        <v>2.0585714285714287</v>
      </c>
      <c r="U10" s="17">
        <v>2.12</v>
      </c>
      <c r="V10" s="17">
        <v>1.7685714285714285</v>
      </c>
      <c r="W10" s="3" t="s">
        <v>569</v>
      </c>
      <c r="X10" s="3" t="s">
        <v>569</v>
      </c>
      <c r="Y10" s="3" t="s">
        <v>569</v>
      </c>
      <c r="Z10" s="3" t="s">
        <v>569</v>
      </c>
    </row>
    <row r="11" spans="1:26" x14ac:dyDescent="0.25">
      <c r="A11" s="3" t="s">
        <v>15</v>
      </c>
      <c r="B11" s="3" t="s">
        <v>15</v>
      </c>
      <c r="C11" s="3" t="s">
        <v>15</v>
      </c>
      <c r="D11" s="3" t="s">
        <v>15</v>
      </c>
      <c r="E11" s="3" t="s">
        <v>468</v>
      </c>
      <c r="F11" s="3">
        <v>40</v>
      </c>
      <c r="G11" s="3">
        <v>78</v>
      </c>
      <c r="H11" s="6">
        <v>712.49066162109398</v>
      </c>
      <c r="I11" s="17">
        <v>5.9625999999999992</v>
      </c>
      <c r="J11" s="3" t="s">
        <v>441</v>
      </c>
      <c r="K11" s="3" t="s">
        <v>442</v>
      </c>
      <c r="L11" s="3" t="s">
        <v>331</v>
      </c>
      <c r="M11" s="3">
        <v>712.4923</v>
      </c>
      <c r="N11" s="3" t="s">
        <v>443</v>
      </c>
      <c r="O11" s="16" t="s">
        <v>444</v>
      </c>
      <c r="P11" s="3" t="s">
        <v>445</v>
      </c>
      <c r="Q11" s="3" t="s">
        <v>428</v>
      </c>
      <c r="R11" s="17">
        <v>2.2995093048589403</v>
      </c>
      <c r="S11" s="17">
        <v>-0.39785714285714285</v>
      </c>
      <c r="T11" s="17">
        <v>-0.31328571428571428</v>
      </c>
      <c r="U11" s="17">
        <v>-0.54928571428571438</v>
      </c>
      <c r="V11" s="17">
        <v>-0.61399999999999999</v>
      </c>
      <c r="W11" s="3" t="s">
        <v>568</v>
      </c>
      <c r="X11" s="3" t="s">
        <v>568</v>
      </c>
      <c r="Y11" s="3" t="s">
        <v>568</v>
      </c>
      <c r="Z11" s="3" t="s">
        <v>568</v>
      </c>
    </row>
    <row r="12" spans="1:26" x14ac:dyDescent="0.25">
      <c r="A12" s="3" t="s">
        <v>15</v>
      </c>
      <c r="B12" s="3" t="s">
        <v>15</v>
      </c>
      <c r="C12" s="3" t="s">
        <v>15</v>
      </c>
      <c r="D12" s="3" t="s">
        <v>15</v>
      </c>
      <c r="E12" s="3" t="s">
        <v>468</v>
      </c>
      <c r="F12" s="3">
        <v>41</v>
      </c>
      <c r="G12" s="3">
        <v>155</v>
      </c>
      <c r="H12" s="6">
        <v>826.55871582031295</v>
      </c>
      <c r="I12" s="17">
        <v>6.4575499999999995</v>
      </c>
      <c r="J12" s="3" t="s">
        <v>366</v>
      </c>
      <c r="K12" s="3" t="s">
        <v>367</v>
      </c>
      <c r="L12" s="3" t="s">
        <v>331</v>
      </c>
      <c r="M12" s="3">
        <v>826.56039999999996</v>
      </c>
      <c r="N12" s="3" t="s">
        <v>368</v>
      </c>
      <c r="O12" s="16" t="s">
        <v>355</v>
      </c>
      <c r="P12" s="3" t="s">
        <v>32</v>
      </c>
      <c r="Q12" s="3" t="s">
        <v>32</v>
      </c>
      <c r="R12" s="17">
        <v>2.0375802163461652</v>
      </c>
      <c r="S12" s="17">
        <v>-0.35357142857142859</v>
      </c>
      <c r="T12" s="17">
        <v>-0.34928571428571431</v>
      </c>
      <c r="U12" s="17">
        <v>-0.57300000000000006</v>
      </c>
      <c r="V12" s="17">
        <v>-0.38614285714285718</v>
      </c>
      <c r="W12" s="3" t="s">
        <v>568</v>
      </c>
      <c r="X12" s="3" t="s">
        <v>568</v>
      </c>
      <c r="Y12" s="3" t="s">
        <v>568</v>
      </c>
      <c r="Z12" s="3" t="s">
        <v>568</v>
      </c>
    </row>
    <row r="13" spans="1:26" x14ac:dyDescent="0.25">
      <c r="A13" s="3" t="s">
        <v>15</v>
      </c>
      <c r="B13" s="3" t="s">
        <v>15</v>
      </c>
      <c r="C13" s="3" t="s">
        <v>15</v>
      </c>
      <c r="D13" s="3" t="s">
        <v>15</v>
      </c>
      <c r="E13" s="3" t="s">
        <v>468</v>
      </c>
      <c r="F13" s="3">
        <v>43</v>
      </c>
      <c r="G13" s="3">
        <v>210</v>
      </c>
      <c r="H13" s="6">
        <v>916.71047973632801</v>
      </c>
      <c r="I13" s="17">
        <v>10.452233333333334</v>
      </c>
      <c r="J13" s="3" t="s">
        <v>495</v>
      </c>
      <c r="K13" s="3" t="s">
        <v>562</v>
      </c>
      <c r="L13" s="3" t="s">
        <v>470</v>
      </c>
      <c r="M13" s="3">
        <v>916.70950000000005</v>
      </c>
      <c r="N13" s="3" t="s">
        <v>496</v>
      </c>
      <c r="O13" s="16" t="s">
        <v>497</v>
      </c>
      <c r="P13" s="3" t="s">
        <v>32</v>
      </c>
      <c r="Q13" s="3" t="s">
        <v>32</v>
      </c>
      <c r="R13" s="17">
        <v>1.068752184708208</v>
      </c>
      <c r="S13" s="17">
        <v>-0.19490000000000002</v>
      </c>
      <c r="T13" s="17">
        <v>-3.9085714285714286E-2</v>
      </c>
      <c r="U13" s="17">
        <v>6.2742857142857142E-2</v>
      </c>
      <c r="V13" s="17">
        <v>3.1442857142857147E-2</v>
      </c>
      <c r="W13" s="3" t="s">
        <v>568</v>
      </c>
      <c r="X13" s="3" t="s">
        <v>568</v>
      </c>
      <c r="Y13" s="3" t="s">
        <v>569</v>
      </c>
      <c r="Z13" s="3" t="s">
        <v>569</v>
      </c>
    </row>
    <row r="14" spans="1:26" x14ac:dyDescent="0.25">
      <c r="B14" s="3" t="s">
        <v>15</v>
      </c>
      <c r="C14" s="3" t="s">
        <v>15</v>
      </c>
      <c r="D14" s="3" t="s">
        <v>15</v>
      </c>
      <c r="E14" s="3" t="s">
        <v>468</v>
      </c>
      <c r="F14" s="3">
        <v>44</v>
      </c>
      <c r="G14" s="3">
        <v>27</v>
      </c>
      <c r="H14" s="6">
        <v>483.27024841308599</v>
      </c>
      <c r="I14" s="17">
        <v>1.6600166666666667</v>
      </c>
      <c r="J14" s="3" t="s">
        <v>498</v>
      </c>
      <c r="K14" s="3" t="s">
        <v>499</v>
      </c>
      <c r="L14" s="3" t="s">
        <v>331</v>
      </c>
      <c r="M14" s="3">
        <v>483.27289999999999</v>
      </c>
      <c r="N14" s="3" t="s">
        <v>500</v>
      </c>
      <c r="O14" s="16" t="s">
        <v>501</v>
      </c>
      <c r="P14" s="3" t="s">
        <v>32</v>
      </c>
      <c r="Q14" s="3" t="s">
        <v>32</v>
      </c>
      <c r="R14" s="17">
        <v>5.4867580255674433</v>
      </c>
      <c r="S14" s="17">
        <v>0.4484285714285714</v>
      </c>
      <c r="T14" s="17">
        <v>1.0174285714285713</v>
      </c>
      <c r="U14" s="17">
        <v>1.1457142857142859</v>
      </c>
      <c r="V14" s="17">
        <v>0.77785714285714291</v>
      </c>
      <c r="W14" s="3" t="s">
        <v>569</v>
      </c>
      <c r="X14" s="3" t="s">
        <v>569</v>
      </c>
      <c r="Y14" s="3" t="s">
        <v>569</v>
      </c>
      <c r="Z14" s="3" t="s">
        <v>569</v>
      </c>
    </row>
    <row r="15" spans="1:26" x14ac:dyDescent="0.25">
      <c r="A15" s="3" t="s">
        <v>15</v>
      </c>
      <c r="B15" s="3" t="s">
        <v>15</v>
      </c>
      <c r="C15" s="3" t="s">
        <v>15</v>
      </c>
      <c r="D15" s="3" t="s">
        <v>15</v>
      </c>
      <c r="E15" s="3" t="s">
        <v>468</v>
      </c>
      <c r="F15" s="3">
        <v>45</v>
      </c>
      <c r="G15" s="3">
        <v>5</v>
      </c>
      <c r="H15" s="6">
        <v>311.220703125</v>
      </c>
      <c r="I15" s="17">
        <v>1.1342333333333334</v>
      </c>
      <c r="J15" s="3" t="s">
        <v>502</v>
      </c>
      <c r="K15" s="3" t="s">
        <v>503</v>
      </c>
      <c r="L15" s="3" t="s">
        <v>331</v>
      </c>
      <c r="M15" s="3">
        <v>311.22280000000001</v>
      </c>
      <c r="N15" s="3" t="s">
        <v>504</v>
      </c>
      <c r="O15" s="16" t="s">
        <v>505</v>
      </c>
      <c r="P15" s="3" t="s">
        <v>32</v>
      </c>
      <c r="Q15" s="3" t="s">
        <v>32</v>
      </c>
      <c r="R15" s="17">
        <v>6.7375819762361715</v>
      </c>
      <c r="S15" s="17">
        <v>0.8</v>
      </c>
      <c r="T15" s="17">
        <v>1.4257142857142855</v>
      </c>
      <c r="U15" s="17">
        <v>1.3142857142857145</v>
      </c>
      <c r="V15" s="17">
        <v>0.9167142857142857</v>
      </c>
      <c r="W15" s="3" t="s">
        <v>569</v>
      </c>
      <c r="X15" s="3" t="s">
        <v>569</v>
      </c>
      <c r="Y15" s="3" t="s">
        <v>569</v>
      </c>
      <c r="Z15" s="3" t="s">
        <v>569</v>
      </c>
    </row>
    <row r="16" spans="1:26" x14ac:dyDescent="0.25">
      <c r="A16" s="3" t="s">
        <v>15</v>
      </c>
      <c r="B16" s="3" t="s">
        <v>15</v>
      </c>
      <c r="D16" s="3" t="s">
        <v>15</v>
      </c>
      <c r="E16" s="3" t="s">
        <v>468</v>
      </c>
      <c r="F16" s="3">
        <v>46</v>
      </c>
      <c r="G16" s="3">
        <v>68</v>
      </c>
      <c r="H16" s="6">
        <v>698.48376464843795</v>
      </c>
      <c r="I16" s="17">
        <v>5.3131833333333329</v>
      </c>
      <c r="J16" s="3" t="s">
        <v>506</v>
      </c>
      <c r="K16" s="3" t="s">
        <v>507</v>
      </c>
      <c r="L16" s="3" t="s">
        <v>331</v>
      </c>
      <c r="M16" s="3">
        <v>698.47659999999996</v>
      </c>
      <c r="N16" s="3" t="s">
        <v>508</v>
      </c>
      <c r="O16" s="16" t="s">
        <v>509</v>
      </c>
      <c r="P16" s="3" t="s">
        <v>32</v>
      </c>
      <c r="Q16" s="3" t="s">
        <v>32</v>
      </c>
      <c r="R16" s="17">
        <v>10.257430166037869</v>
      </c>
      <c r="S16" s="17">
        <v>1.7071428571428571</v>
      </c>
      <c r="T16" s="17">
        <v>0.17475714285714286</v>
      </c>
      <c r="U16" s="17">
        <v>1.4671428571428571</v>
      </c>
      <c r="V16" s="17">
        <v>1.2485714285714287</v>
      </c>
      <c r="W16" s="3" t="s">
        <v>569</v>
      </c>
      <c r="X16" s="3" t="s">
        <v>569</v>
      </c>
      <c r="Y16" s="3" t="s">
        <v>569</v>
      </c>
      <c r="Z16" s="3" t="s">
        <v>569</v>
      </c>
    </row>
    <row r="17" spans="1:26" x14ac:dyDescent="0.25">
      <c r="A17" s="3" t="s">
        <v>15</v>
      </c>
      <c r="B17" s="3" t="s">
        <v>15</v>
      </c>
      <c r="E17" s="3" t="s">
        <v>468</v>
      </c>
      <c r="F17" s="3">
        <v>49</v>
      </c>
      <c r="G17" s="3">
        <v>135</v>
      </c>
      <c r="H17" s="6">
        <v>794.61041259765602</v>
      </c>
      <c r="I17" s="17">
        <v>10.0183</v>
      </c>
      <c r="J17" s="3" t="s">
        <v>510</v>
      </c>
      <c r="K17" s="3" t="s">
        <v>511</v>
      </c>
      <c r="L17" s="3" t="s">
        <v>331</v>
      </c>
      <c r="M17" s="3">
        <v>794.61519999999996</v>
      </c>
      <c r="N17" s="3" t="s">
        <v>512</v>
      </c>
      <c r="O17" s="16" t="s">
        <v>513</v>
      </c>
      <c r="P17" s="3" t="s">
        <v>32</v>
      </c>
      <c r="Q17" s="3" t="s">
        <v>32</v>
      </c>
      <c r="R17" s="17">
        <v>6.0248421969274188</v>
      </c>
      <c r="S17" s="17">
        <v>0.37728571428571428</v>
      </c>
      <c r="T17" s="17">
        <v>0.11475714285714286</v>
      </c>
      <c r="U17" s="17">
        <v>0.14452857142857142</v>
      </c>
      <c r="V17" s="17">
        <v>6.0404285714285723E-2</v>
      </c>
      <c r="W17" s="3" t="s">
        <v>569</v>
      </c>
      <c r="X17" s="3" t="s">
        <v>569</v>
      </c>
      <c r="Y17" s="3" t="s">
        <v>569</v>
      </c>
      <c r="Z17" s="3" t="s">
        <v>569</v>
      </c>
    </row>
    <row r="18" spans="1:26" x14ac:dyDescent="0.25">
      <c r="A18" s="3" t="s">
        <v>15</v>
      </c>
      <c r="C18" s="3" t="s">
        <v>15</v>
      </c>
      <c r="D18" s="3" t="s">
        <v>15</v>
      </c>
      <c r="E18" s="3" t="s">
        <v>468</v>
      </c>
      <c r="F18" s="3">
        <v>61</v>
      </c>
      <c r="G18" s="3">
        <v>56</v>
      </c>
      <c r="H18" s="6">
        <v>684.61169433593795</v>
      </c>
      <c r="I18" s="17">
        <v>9.8337166666666675</v>
      </c>
      <c r="J18" s="3" t="s">
        <v>514</v>
      </c>
      <c r="K18" s="3" t="s">
        <v>563</v>
      </c>
      <c r="L18" s="3" t="s">
        <v>470</v>
      </c>
      <c r="M18" s="3">
        <v>684.61479999999995</v>
      </c>
      <c r="N18" s="3" t="s">
        <v>515</v>
      </c>
      <c r="O18" s="16" t="s">
        <v>516</v>
      </c>
      <c r="P18" s="3" t="s">
        <v>32</v>
      </c>
      <c r="Q18" s="3" t="s">
        <v>32</v>
      </c>
      <c r="R18" s="17">
        <v>4.5363876890874728</v>
      </c>
      <c r="S18" s="17">
        <v>0.50371428571428578</v>
      </c>
      <c r="T18" s="17">
        <v>-4.5871428571428563E-2</v>
      </c>
      <c r="U18" s="17">
        <v>2.6714285714285715E-2</v>
      </c>
      <c r="V18" s="17">
        <v>0.47181428571428574</v>
      </c>
      <c r="W18" s="3" t="s">
        <v>569</v>
      </c>
      <c r="X18" s="3" t="s">
        <v>568</v>
      </c>
      <c r="Y18" s="3" t="s">
        <v>569</v>
      </c>
      <c r="Z18" s="3" t="s">
        <v>569</v>
      </c>
    </row>
    <row r="19" spans="1:26" x14ac:dyDescent="0.25">
      <c r="A19" s="3" t="s">
        <v>15</v>
      </c>
      <c r="C19" s="3" t="s">
        <v>15</v>
      </c>
      <c r="D19" s="3" t="s">
        <v>15</v>
      </c>
      <c r="E19" s="3" t="s">
        <v>468</v>
      </c>
      <c r="F19" s="3">
        <v>62</v>
      </c>
      <c r="G19" s="3">
        <v>98</v>
      </c>
      <c r="H19" s="6">
        <v>727.52551269531295</v>
      </c>
      <c r="I19" s="17">
        <v>7.3856833333333336</v>
      </c>
      <c r="J19" s="3" t="s">
        <v>517</v>
      </c>
      <c r="K19" s="3" t="s">
        <v>518</v>
      </c>
      <c r="L19" s="3" t="s">
        <v>331</v>
      </c>
      <c r="M19" s="3">
        <v>727.52829999999994</v>
      </c>
      <c r="N19" s="3" t="s">
        <v>519</v>
      </c>
      <c r="O19" s="16" t="s">
        <v>520</v>
      </c>
      <c r="P19" s="3" t="s">
        <v>521</v>
      </c>
      <c r="Q19" s="3" t="s">
        <v>32</v>
      </c>
      <c r="R19" s="17">
        <v>3.8312122920110929</v>
      </c>
      <c r="S19" s="17">
        <v>1.1488571428571428</v>
      </c>
      <c r="T19" s="17">
        <v>5.0285714285714281E-2</v>
      </c>
      <c r="U19" s="17">
        <v>1.0528571428571429</v>
      </c>
      <c r="V19" s="17">
        <v>0.88300000000000012</v>
      </c>
      <c r="W19" s="3" t="s">
        <v>569</v>
      </c>
      <c r="X19" s="3" t="s">
        <v>569</v>
      </c>
      <c r="Y19" s="3" t="s">
        <v>569</v>
      </c>
      <c r="Z19" s="3" t="s">
        <v>569</v>
      </c>
    </row>
    <row r="20" spans="1:26" x14ac:dyDescent="0.25">
      <c r="A20" s="3" t="s">
        <v>15</v>
      </c>
      <c r="B20" s="3" t="s">
        <v>15</v>
      </c>
      <c r="C20" s="3" t="s">
        <v>15</v>
      </c>
      <c r="D20" s="3" t="s">
        <v>15</v>
      </c>
      <c r="E20" s="3" t="s">
        <v>468</v>
      </c>
      <c r="F20" s="3">
        <v>63</v>
      </c>
      <c r="G20" s="3">
        <v>105</v>
      </c>
      <c r="H20" s="6">
        <v>740.45489501953102</v>
      </c>
      <c r="I20" s="17">
        <v>5.3131833333333329</v>
      </c>
      <c r="J20" s="3" t="s">
        <v>522</v>
      </c>
      <c r="K20" s="3" t="s">
        <v>523</v>
      </c>
      <c r="L20" s="3" t="s">
        <v>331</v>
      </c>
      <c r="M20" s="3">
        <v>740.45079999999996</v>
      </c>
      <c r="N20" s="3" t="s">
        <v>524</v>
      </c>
      <c r="O20" s="16" t="s">
        <v>525</v>
      </c>
      <c r="P20" s="3" t="s">
        <v>32</v>
      </c>
      <c r="Q20" s="3" t="s">
        <v>32</v>
      </c>
      <c r="R20" s="17">
        <v>5.5304105065795621</v>
      </c>
      <c r="S20" s="17">
        <v>0.33242857142857141</v>
      </c>
      <c r="T20" s="17">
        <v>0.55085714285714282</v>
      </c>
      <c r="U20" s="17">
        <v>0.70385714285714296</v>
      </c>
      <c r="V20" s="17">
        <v>0.58600000000000008</v>
      </c>
      <c r="W20" s="3" t="s">
        <v>569</v>
      </c>
      <c r="X20" s="3" t="s">
        <v>569</v>
      </c>
      <c r="Y20" s="3" t="s">
        <v>569</v>
      </c>
      <c r="Z20" s="3" t="s">
        <v>569</v>
      </c>
    </row>
    <row r="21" spans="1:26" x14ac:dyDescent="0.25">
      <c r="C21" s="3" t="s">
        <v>15</v>
      </c>
      <c r="D21" s="3" t="s">
        <v>15</v>
      </c>
      <c r="E21" s="3" t="s">
        <v>468</v>
      </c>
      <c r="F21" s="3">
        <v>67</v>
      </c>
      <c r="G21" s="3">
        <v>45</v>
      </c>
      <c r="H21" s="6">
        <v>652.54943847656295</v>
      </c>
      <c r="I21" s="17">
        <v>8.0373666666666672</v>
      </c>
      <c r="J21" s="3" t="s">
        <v>526</v>
      </c>
      <c r="K21" s="3" t="s">
        <v>564</v>
      </c>
      <c r="L21" s="3" t="s">
        <v>470</v>
      </c>
      <c r="M21" s="3">
        <v>652.55219999999997</v>
      </c>
      <c r="N21" s="3" t="s">
        <v>527</v>
      </c>
      <c r="O21" s="16" t="s">
        <v>528</v>
      </c>
      <c r="P21" s="3" t="s">
        <v>32</v>
      </c>
      <c r="Q21" s="3" t="s">
        <v>32</v>
      </c>
      <c r="R21" s="17">
        <v>4.2318991852372116</v>
      </c>
      <c r="S21" s="17">
        <v>0.17872857142857143</v>
      </c>
      <c r="T21" s="17">
        <v>0.58357142857142852</v>
      </c>
      <c r="U21" s="17">
        <v>0.62785714285714278</v>
      </c>
      <c r="V21" s="17">
        <v>0.29438571428571431</v>
      </c>
      <c r="W21" s="3" t="s">
        <v>569</v>
      </c>
      <c r="X21" s="3" t="s">
        <v>569</v>
      </c>
      <c r="Y21" s="3" t="s">
        <v>569</v>
      </c>
      <c r="Z21" s="3" t="s">
        <v>569</v>
      </c>
    </row>
    <row r="22" spans="1:26" x14ac:dyDescent="0.25">
      <c r="B22" s="3" t="s">
        <v>15</v>
      </c>
      <c r="C22" s="3" t="s">
        <v>15</v>
      </c>
      <c r="D22" s="3" t="s">
        <v>15</v>
      </c>
      <c r="E22" s="3" t="s">
        <v>468</v>
      </c>
      <c r="F22" s="3">
        <v>69</v>
      </c>
      <c r="G22" s="3">
        <v>96</v>
      </c>
      <c r="H22" s="6">
        <v>725.50848388671898</v>
      </c>
      <c r="I22" s="17">
        <v>6.3036833333333337</v>
      </c>
      <c r="J22" s="3" t="s">
        <v>370</v>
      </c>
      <c r="K22" s="3" t="s">
        <v>371</v>
      </c>
      <c r="L22" s="3" t="s">
        <v>331</v>
      </c>
      <c r="M22" s="3">
        <v>725.5127</v>
      </c>
      <c r="N22" s="3" t="s">
        <v>372</v>
      </c>
      <c r="O22" s="16" t="s">
        <v>360</v>
      </c>
      <c r="P22" s="3" t="s">
        <v>373</v>
      </c>
      <c r="Q22" s="3" t="s">
        <v>32</v>
      </c>
      <c r="R22" s="17">
        <v>5.8112529000780118</v>
      </c>
      <c r="S22" s="17">
        <v>0.81985714285714284</v>
      </c>
      <c r="T22" s="17">
        <v>0.30228571428571432</v>
      </c>
      <c r="U22" s="17">
        <v>1.612857142857143</v>
      </c>
      <c r="V22" s="17">
        <v>1.3718571428571429</v>
      </c>
      <c r="W22" s="3" t="s">
        <v>569</v>
      </c>
      <c r="X22" s="3" t="s">
        <v>569</v>
      </c>
      <c r="Y22" s="3" t="s">
        <v>569</v>
      </c>
      <c r="Z22" s="3" t="s">
        <v>569</v>
      </c>
    </row>
    <row r="23" spans="1:26" x14ac:dyDescent="0.25">
      <c r="B23" s="3" t="s">
        <v>15</v>
      </c>
      <c r="C23" s="3" t="s">
        <v>15</v>
      </c>
      <c r="D23" s="3" t="s">
        <v>15</v>
      </c>
      <c r="E23" s="3" t="s">
        <v>468</v>
      </c>
      <c r="F23" s="3">
        <v>70</v>
      </c>
      <c r="G23" s="3">
        <v>101</v>
      </c>
      <c r="H23" s="6">
        <v>736.49078369140602</v>
      </c>
      <c r="I23" s="17">
        <v>3.9816999999999996</v>
      </c>
      <c r="J23" s="3" t="s">
        <v>529</v>
      </c>
      <c r="K23" s="3" t="s">
        <v>530</v>
      </c>
      <c r="L23" s="3" t="s">
        <v>331</v>
      </c>
      <c r="M23" s="3">
        <v>736.4923</v>
      </c>
      <c r="N23" s="3" t="s">
        <v>531</v>
      </c>
      <c r="O23" s="16" t="s">
        <v>532</v>
      </c>
      <c r="P23" s="3" t="s">
        <v>533</v>
      </c>
      <c r="Q23" s="3" t="s">
        <v>428</v>
      </c>
      <c r="R23" s="17">
        <v>2.0588290139593894</v>
      </c>
      <c r="S23" s="17">
        <v>0.10056257142857143</v>
      </c>
      <c r="T23" s="17">
        <v>-0.13226285714285718</v>
      </c>
      <c r="U23" s="17">
        <v>7.371428571428573E-3</v>
      </c>
      <c r="V23" s="17">
        <v>5.5114285714285713E-2</v>
      </c>
      <c r="W23" s="3" t="s">
        <v>569</v>
      </c>
      <c r="X23" s="3" t="s">
        <v>568</v>
      </c>
      <c r="Y23" s="3" t="s">
        <v>569</v>
      </c>
      <c r="Z23" s="3" t="s">
        <v>569</v>
      </c>
    </row>
    <row r="24" spans="1:26" x14ac:dyDescent="0.25">
      <c r="B24" s="3" t="s">
        <v>15</v>
      </c>
      <c r="C24" s="3" t="s">
        <v>15</v>
      </c>
      <c r="D24" s="3" t="s">
        <v>15</v>
      </c>
      <c r="E24" s="3" t="s">
        <v>468</v>
      </c>
      <c r="F24" s="3">
        <v>74</v>
      </c>
      <c r="G24" s="3">
        <v>107</v>
      </c>
      <c r="H24" s="6">
        <v>742.47198486328102</v>
      </c>
      <c r="I24" s="17">
        <v>5.6549333333333331</v>
      </c>
      <c r="J24" s="3" t="s">
        <v>534</v>
      </c>
      <c r="K24" s="3" t="s">
        <v>535</v>
      </c>
      <c r="L24" s="3" t="s">
        <v>331</v>
      </c>
      <c r="M24" s="3">
        <v>742.4665</v>
      </c>
      <c r="N24" s="3" t="s">
        <v>536</v>
      </c>
      <c r="O24" s="16" t="s">
        <v>537</v>
      </c>
      <c r="P24" s="3" t="s">
        <v>32</v>
      </c>
      <c r="Q24" s="3" t="s">
        <v>32</v>
      </c>
      <c r="R24" s="17">
        <v>7.3872999828219088</v>
      </c>
      <c r="S24" s="17">
        <v>-0.81671428571428561</v>
      </c>
      <c r="T24" s="17">
        <v>0.69928571428571418</v>
      </c>
      <c r="U24" s="17">
        <v>0.88014285714285723</v>
      </c>
      <c r="V24" s="17">
        <v>0.91199999999999992</v>
      </c>
      <c r="W24" s="3" t="s">
        <v>568</v>
      </c>
      <c r="X24" s="3" t="s">
        <v>569</v>
      </c>
      <c r="Y24" s="3" t="s">
        <v>569</v>
      </c>
      <c r="Z24" s="3" t="s">
        <v>569</v>
      </c>
    </row>
    <row r="25" spans="1:26" x14ac:dyDescent="0.25">
      <c r="A25" s="3" t="s">
        <v>15</v>
      </c>
      <c r="E25" s="3" t="s">
        <v>468</v>
      </c>
      <c r="F25" s="3">
        <v>81</v>
      </c>
      <c r="G25" s="3">
        <v>117</v>
      </c>
      <c r="H25" s="6">
        <v>754.652587890625</v>
      </c>
      <c r="I25" s="17">
        <v>11.196249999999999</v>
      </c>
      <c r="J25" s="3" t="s">
        <v>538</v>
      </c>
      <c r="K25" s="3" t="s">
        <v>566</v>
      </c>
      <c r="L25" s="3" t="s">
        <v>470</v>
      </c>
      <c r="M25" s="3">
        <v>754.65660000000003</v>
      </c>
      <c r="N25" s="3" t="s">
        <v>565</v>
      </c>
      <c r="O25" s="16" t="s">
        <v>539</v>
      </c>
      <c r="P25" s="3" t="s">
        <v>32</v>
      </c>
      <c r="Q25" s="3" t="s">
        <v>32</v>
      </c>
      <c r="R25" s="17">
        <v>5.3164985311192252</v>
      </c>
      <c r="S25" s="17">
        <v>-0.15222857142857141</v>
      </c>
      <c r="T25" s="17">
        <v>4.6365714285714288E-2</v>
      </c>
      <c r="U25" s="17">
        <v>0.19575714285714288</v>
      </c>
      <c r="V25" s="17">
        <v>0.14445714285714287</v>
      </c>
      <c r="W25" s="3" t="s">
        <v>568</v>
      </c>
      <c r="X25" s="3" t="s">
        <v>569</v>
      </c>
      <c r="Y25" s="3" t="s">
        <v>569</v>
      </c>
      <c r="Z25" s="3" t="s">
        <v>569</v>
      </c>
    </row>
    <row r="26" spans="1:26" x14ac:dyDescent="0.25">
      <c r="A26" s="3" t="s">
        <v>15</v>
      </c>
      <c r="E26" s="3" t="s">
        <v>468</v>
      </c>
      <c r="F26" s="3">
        <v>82</v>
      </c>
      <c r="G26" s="3">
        <v>33</v>
      </c>
      <c r="H26" s="6">
        <v>540.32757568359398</v>
      </c>
      <c r="I26" s="17">
        <v>2.1548000000000003</v>
      </c>
      <c r="J26" s="3" t="s">
        <v>540</v>
      </c>
      <c r="K26" s="3" t="s">
        <v>541</v>
      </c>
      <c r="L26" s="3" t="s">
        <v>331</v>
      </c>
      <c r="M26" s="3">
        <v>540.33069999999998</v>
      </c>
      <c r="N26" s="3" t="s">
        <v>542</v>
      </c>
      <c r="O26" s="16" t="s">
        <v>543</v>
      </c>
      <c r="P26" s="3" t="s">
        <v>32</v>
      </c>
      <c r="Q26" s="3" t="s">
        <v>32</v>
      </c>
      <c r="R26" s="17">
        <v>5.7822634760937488</v>
      </c>
      <c r="S26" s="17">
        <v>-0.64985714285714291</v>
      </c>
      <c r="T26" s="17">
        <v>-1.2157142857142858E-2</v>
      </c>
      <c r="U26" s="17">
        <v>3.6168571428571432E-2</v>
      </c>
      <c r="V26" s="17">
        <v>9.448285714285716E-2</v>
      </c>
      <c r="W26" s="3" t="s">
        <v>568</v>
      </c>
      <c r="X26" s="3" t="s">
        <v>568</v>
      </c>
      <c r="Y26" s="3" t="s">
        <v>569</v>
      </c>
      <c r="Z26" s="3" t="s">
        <v>569</v>
      </c>
    </row>
    <row r="27" spans="1:26" x14ac:dyDescent="0.25">
      <c r="A27" s="3" t="s">
        <v>15</v>
      </c>
      <c r="B27" s="3" t="s">
        <v>15</v>
      </c>
      <c r="C27" s="3" t="s">
        <v>15</v>
      </c>
      <c r="D27" s="3" t="s">
        <v>15</v>
      </c>
      <c r="E27" s="3" t="s">
        <v>468</v>
      </c>
      <c r="F27" s="3">
        <v>83</v>
      </c>
      <c r="G27" s="3">
        <v>86</v>
      </c>
      <c r="H27" s="6">
        <v>716.51727294921898</v>
      </c>
      <c r="I27" s="17">
        <v>7.7888333333333328</v>
      </c>
      <c r="J27" s="3" t="s">
        <v>283</v>
      </c>
      <c r="K27" s="3" t="s">
        <v>544</v>
      </c>
      <c r="L27" s="3" t="s">
        <v>331</v>
      </c>
      <c r="M27" s="3">
        <v>716.52359999999999</v>
      </c>
      <c r="N27" s="3" t="s">
        <v>545</v>
      </c>
      <c r="O27" s="16" t="s">
        <v>546</v>
      </c>
      <c r="P27" s="3" t="s">
        <v>32</v>
      </c>
      <c r="Q27" s="3" t="s">
        <v>32</v>
      </c>
      <c r="R27" s="17">
        <v>8.830283678951405</v>
      </c>
      <c r="S27" s="17">
        <v>-0.2752857142857143</v>
      </c>
      <c r="T27" s="17">
        <v>-0.32600000000000001</v>
      </c>
      <c r="U27" s="17">
        <v>-0.27999999999999997</v>
      </c>
      <c r="V27" s="17">
        <v>-6.93E-2</v>
      </c>
      <c r="W27" s="3" t="s">
        <v>568</v>
      </c>
      <c r="X27" s="3" t="s">
        <v>568</v>
      </c>
      <c r="Y27" s="3" t="s">
        <v>568</v>
      </c>
      <c r="Z27" s="3" t="s">
        <v>568</v>
      </c>
    </row>
    <row r="28" spans="1:26" x14ac:dyDescent="0.25">
      <c r="C28" s="3" t="s">
        <v>15</v>
      </c>
      <c r="D28" s="3" t="s">
        <v>15</v>
      </c>
      <c r="E28" s="3" t="s">
        <v>468</v>
      </c>
      <c r="F28" s="3">
        <v>84</v>
      </c>
      <c r="G28" s="3">
        <v>25</v>
      </c>
      <c r="H28" s="6">
        <v>476.27590942382801</v>
      </c>
      <c r="I28" s="17">
        <v>1.81395</v>
      </c>
      <c r="J28" s="3" t="s">
        <v>361</v>
      </c>
      <c r="K28" s="3" t="s">
        <v>362</v>
      </c>
      <c r="L28" s="3" t="s">
        <v>331</v>
      </c>
      <c r="M28" s="3">
        <v>476.2783</v>
      </c>
      <c r="N28" s="3" t="s">
        <v>363</v>
      </c>
      <c r="O28" s="16" t="s">
        <v>350</v>
      </c>
      <c r="P28" s="3" t="s">
        <v>364</v>
      </c>
      <c r="Q28" s="3" t="s">
        <v>32</v>
      </c>
      <c r="R28" s="17">
        <v>5.0193094479252967</v>
      </c>
      <c r="S28" s="17">
        <v>8.6171428571428565E-2</v>
      </c>
      <c r="T28" s="17">
        <v>0.5754285714285714</v>
      </c>
      <c r="U28" s="17">
        <v>0.50757142857142867</v>
      </c>
      <c r="V28" s="17">
        <v>0.27392857142857147</v>
      </c>
      <c r="W28" s="3" t="s">
        <v>569</v>
      </c>
      <c r="X28" s="3" t="s">
        <v>569</v>
      </c>
      <c r="Y28" s="3" t="s">
        <v>569</v>
      </c>
      <c r="Z28" s="3" t="s">
        <v>569</v>
      </c>
    </row>
    <row r="29" spans="1:26" x14ac:dyDescent="0.25">
      <c r="B29" s="3" t="s">
        <v>15</v>
      </c>
      <c r="E29" s="3" t="s">
        <v>468</v>
      </c>
      <c r="F29" s="3">
        <v>86</v>
      </c>
      <c r="G29" s="3">
        <v>65</v>
      </c>
      <c r="H29" s="6">
        <v>691.50079345703102</v>
      </c>
      <c r="I29" s="17">
        <v>4.6302166666666666</v>
      </c>
      <c r="J29" s="3" t="s">
        <v>229</v>
      </c>
      <c r="K29" s="3" t="s">
        <v>567</v>
      </c>
      <c r="L29" s="3" t="s">
        <v>470</v>
      </c>
      <c r="M29" s="3">
        <v>691.50319999999999</v>
      </c>
      <c r="N29" s="3" t="s">
        <v>230</v>
      </c>
      <c r="O29" s="16" t="s">
        <v>547</v>
      </c>
      <c r="P29" s="3" t="s">
        <v>231</v>
      </c>
      <c r="Q29" s="3" t="s">
        <v>232</v>
      </c>
      <c r="R29" s="17">
        <v>3.4801738360108696</v>
      </c>
      <c r="S29" s="17">
        <v>0.14708571428571426</v>
      </c>
      <c r="T29" s="17">
        <v>0.14682857142857139</v>
      </c>
      <c r="U29" s="17">
        <v>-0.10297142857142857</v>
      </c>
      <c r="V29" s="17">
        <v>-4.9142857142857141E-2</v>
      </c>
      <c r="W29" s="3" t="s">
        <v>569</v>
      </c>
      <c r="X29" s="3" t="s">
        <v>569</v>
      </c>
      <c r="Y29" s="3" t="s">
        <v>568</v>
      </c>
      <c r="Z29" s="3" t="s">
        <v>568</v>
      </c>
    </row>
    <row r="30" spans="1:26" x14ac:dyDescent="0.25">
      <c r="A30" s="3" t="s">
        <v>15</v>
      </c>
      <c r="B30" s="3" t="s">
        <v>15</v>
      </c>
      <c r="C30" s="3" t="s">
        <v>15</v>
      </c>
      <c r="D30" s="3" t="s">
        <v>15</v>
      </c>
      <c r="E30" s="3" t="s">
        <v>468</v>
      </c>
      <c r="F30" s="3">
        <v>90</v>
      </c>
      <c r="G30" s="3">
        <v>144</v>
      </c>
      <c r="H30" s="6">
        <v>803.56230000000005</v>
      </c>
      <c r="I30" s="17">
        <v>6.7983333333333329</v>
      </c>
      <c r="J30" s="3" t="s">
        <v>462</v>
      </c>
      <c r="K30" s="3" t="s">
        <v>463</v>
      </c>
      <c r="L30" s="3" t="s">
        <v>331</v>
      </c>
      <c r="M30" s="3">
        <v>803.55960000000005</v>
      </c>
      <c r="N30" s="3" t="s">
        <v>464</v>
      </c>
      <c r="O30" s="16" t="s">
        <v>465</v>
      </c>
      <c r="P30" s="3" t="s">
        <v>466</v>
      </c>
      <c r="Q30" s="3" t="s">
        <v>32</v>
      </c>
      <c r="R30" s="17">
        <v>3.360038170039044</v>
      </c>
      <c r="S30" s="17">
        <v>-0.46914285714285714</v>
      </c>
      <c r="T30" s="17">
        <v>-0.31014285714285711</v>
      </c>
      <c r="U30" s="17">
        <v>-0.52857142857142858</v>
      </c>
      <c r="V30" s="17">
        <v>-0.39599999999999996</v>
      </c>
      <c r="W30" s="3" t="s">
        <v>568</v>
      </c>
      <c r="X30" s="3" t="s">
        <v>568</v>
      </c>
      <c r="Y30" s="3" t="s">
        <v>568</v>
      </c>
      <c r="Z30" s="3" t="s">
        <v>568</v>
      </c>
    </row>
    <row r="31" spans="1:26" x14ac:dyDescent="0.25">
      <c r="A31" s="3" t="s">
        <v>15</v>
      </c>
      <c r="B31" s="3" t="s">
        <v>15</v>
      </c>
      <c r="C31" s="3" t="s">
        <v>15</v>
      </c>
      <c r="D31" s="3" t="s">
        <v>15</v>
      </c>
      <c r="E31" s="3" t="s">
        <v>468</v>
      </c>
      <c r="F31" s="3">
        <v>92</v>
      </c>
      <c r="G31" s="3">
        <v>141</v>
      </c>
      <c r="H31" s="6">
        <v>800.54840087890602</v>
      </c>
      <c r="I31" s="17">
        <v>6.1499333333333333</v>
      </c>
      <c r="J31" s="3" t="s">
        <v>548</v>
      </c>
      <c r="K31" s="3" t="s">
        <v>549</v>
      </c>
      <c r="L31" s="3" t="s">
        <v>331</v>
      </c>
      <c r="M31" s="3">
        <v>800.54470000000003</v>
      </c>
      <c r="N31" s="3" t="s">
        <v>550</v>
      </c>
      <c r="O31" s="16" t="s">
        <v>551</v>
      </c>
      <c r="P31" s="3" t="s">
        <v>552</v>
      </c>
      <c r="Q31" s="3" t="s">
        <v>32</v>
      </c>
      <c r="R31" s="17">
        <v>4.6229296091593302</v>
      </c>
      <c r="S31" s="17">
        <v>-0.68157142857142861</v>
      </c>
      <c r="T31" s="17">
        <v>-0.40728571428571431</v>
      </c>
      <c r="U31" s="17">
        <v>-0.71214285714285708</v>
      </c>
      <c r="V31" s="17">
        <v>-0.73528571428571421</v>
      </c>
      <c r="W31" s="3" t="s">
        <v>568</v>
      </c>
      <c r="X31" s="3" t="s">
        <v>568</v>
      </c>
      <c r="Y31" s="3" t="s">
        <v>568</v>
      </c>
      <c r="Z31" s="3" t="s">
        <v>568</v>
      </c>
    </row>
    <row r="32" spans="1:26" x14ac:dyDescent="0.25">
      <c r="B32" s="3" t="s">
        <v>15</v>
      </c>
      <c r="E32" s="3" t="s">
        <v>468</v>
      </c>
      <c r="F32" s="3">
        <v>94</v>
      </c>
      <c r="G32" s="3">
        <v>180</v>
      </c>
      <c r="H32" s="6">
        <v>858.52188110351597</v>
      </c>
      <c r="I32" s="17">
        <v>4.8181333333333338</v>
      </c>
      <c r="J32" s="3" t="s">
        <v>553</v>
      </c>
      <c r="K32" s="3" t="s">
        <v>352</v>
      </c>
      <c r="L32" s="3" t="s">
        <v>331</v>
      </c>
      <c r="M32" s="3">
        <v>858.52909999999997</v>
      </c>
      <c r="N32" s="3" t="s">
        <v>554</v>
      </c>
      <c r="O32" s="16" t="s">
        <v>555</v>
      </c>
      <c r="P32" s="3" t="s">
        <v>556</v>
      </c>
      <c r="Q32" s="3" t="s">
        <v>32</v>
      </c>
      <c r="R32" s="17">
        <v>8.4085177592984195</v>
      </c>
      <c r="S32" s="17">
        <v>0.11842857142857144</v>
      </c>
      <c r="T32" s="17">
        <v>-8.6764285714285738E-2</v>
      </c>
      <c r="U32" s="17">
        <v>0.19235714285714284</v>
      </c>
      <c r="V32" s="17">
        <v>0.42957142857142855</v>
      </c>
      <c r="W32" s="3" t="s">
        <v>569</v>
      </c>
      <c r="X32" s="3" t="s">
        <v>568</v>
      </c>
      <c r="Y32" s="3" t="s">
        <v>569</v>
      </c>
      <c r="Z32" s="3" t="s">
        <v>569</v>
      </c>
    </row>
    <row r="33" spans="1:26" x14ac:dyDescent="0.25">
      <c r="A33" s="3" t="s">
        <v>15</v>
      </c>
      <c r="B33" s="3" t="s">
        <v>15</v>
      </c>
      <c r="D33" s="3" t="s">
        <v>15</v>
      </c>
      <c r="E33" s="3" t="s">
        <v>468</v>
      </c>
      <c r="F33" s="3">
        <v>97</v>
      </c>
      <c r="G33" s="3">
        <v>147</v>
      </c>
      <c r="H33" s="6">
        <v>814.60260009765602</v>
      </c>
      <c r="I33" s="17">
        <v>7.1397000000000004</v>
      </c>
      <c r="J33" s="3" t="s">
        <v>334</v>
      </c>
      <c r="K33" s="3" t="s">
        <v>469</v>
      </c>
      <c r="L33" s="3" t="s">
        <v>470</v>
      </c>
      <c r="M33" s="3">
        <v>814.60500000000002</v>
      </c>
      <c r="N33" s="3" t="s">
        <v>335</v>
      </c>
      <c r="O33" s="16" t="s">
        <v>336</v>
      </c>
      <c r="P33" s="3" t="s">
        <v>32</v>
      </c>
      <c r="Q33" s="3" t="s">
        <v>32</v>
      </c>
      <c r="R33" s="17">
        <v>2.9461019934233685</v>
      </c>
      <c r="S33" s="17">
        <v>1.3842857142857141</v>
      </c>
      <c r="T33" s="17">
        <v>8.9999999999999993E-3</v>
      </c>
      <c r="U33" s="17">
        <v>1.048142857142857</v>
      </c>
      <c r="V33" s="17">
        <v>1.0037142857142858</v>
      </c>
      <c r="W33" s="3" t="s">
        <v>569</v>
      </c>
      <c r="X33" s="3" t="s">
        <v>569</v>
      </c>
      <c r="Y33" s="3" t="s">
        <v>569</v>
      </c>
      <c r="Z33" s="3" t="s">
        <v>569</v>
      </c>
    </row>
    <row r="34" spans="1:26" x14ac:dyDescent="0.25">
      <c r="A34" s="3" t="s">
        <v>15</v>
      </c>
      <c r="B34" s="3" t="s">
        <v>15</v>
      </c>
      <c r="C34" s="3" t="s">
        <v>15</v>
      </c>
      <c r="D34" s="3" t="s">
        <v>15</v>
      </c>
      <c r="E34" s="3" t="s">
        <v>468</v>
      </c>
      <c r="F34" s="3">
        <v>99</v>
      </c>
      <c r="G34" s="3">
        <v>154</v>
      </c>
      <c r="H34" s="6">
        <v>825.56500244140602</v>
      </c>
      <c r="I34" s="17">
        <v>7.2014166666666659</v>
      </c>
      <c r="J34" s="3" t="s">
        <v>388</v>
      </c>
      <c r="K34" s="3" t="s">
        <v>389</v>
      </c>
      <c r="L34" s="3" t="s">
        <v>331</v>
      </c>
      <c r="M34" s="3">
        <v>825.56510000000003</v>
      </c>
      <c r="N34" s="3" t="s">
        <v>390</v>
      </c>
      <c r="O34" s="16" t="s">
        <v>369</v>
      </c>
      <c r="P34" s="3" t="s">
        <v>391</v>
      </c>
      <c r="Q34" s="3" t="s">
        <v>32</v>
      </c>
      <c r="R34" s="17">
        <v>0.11817191101649863</v>
      </c>
      <c r="S34" s="17">
        <v>-0.14937142857142857</v>
      </c>
      <c r="T34" s="17">
        <v>-6.4057142857142868E-2</v>
      </c>
      <c r="U34" s="17">
        <v>0.13031428571428572</v>
      </c>
      <c r="V34" s="17">
        <v>6.991428571428572E-2</v>
      </c>
      <c r="W34" s="3" t="s">
        <v>568</v>
      </c>
      <c r="X34" s="3" t="s">
        <v>568</v>
      </c>
      <c r="Y34" s="3" t="s">
        <v>569</v>
      </c>
      <c r="Z34" s="3" t="s">
        <v>569</v>
      </c>
    </row>
    <row r="35" spans="1:26" x14ac:dyDescent="0.25">
      <c r="A35" s="3" t="s">
        <v>15</v>
      </c>
      <c r="C35" s="3" t="s">
        <v>15</v>
      </c>
      <c r="D35" s="3" t="s">
        <v>15</v>
      </c>
      <c r="E35" s="3" t="s">
        <v>468</v>
      </c>
      <c r="F35" s="3">
        <v>100</v>
      </c>
      <c r="G35" s="3">
        <v>87</v>
      </c>
      <c r="H35" s="6">
        <v>717.46879999999999</v>
      </c>
      <c r="I35" s="17">
        <v>5.9625999999999992</v>
      </c>
      <c r="J35" s="3" t="s">
        <v>557</v>
      </c>
      <c r="K35" s="3" t="s">
        <v>558</v>
      </c>
      <c r="L35" s="3" t="s">
        <v>331</v>
      </c>
      <c r="M35" s="3">
        <v>717.47119999999995</v>
      </c>
      <c r="N35" s="3" t="s">
        <v>559</v>
      </c>
      <c r="O35" s="16" t="s">
        <v>560</v>
      </c>
      <c r="P35" s="3" t="s">
        <v>32</v>
      </c>
      <c r="Q35" s="3" t="s">
        <v>32</v>
      </c>
      <c r="R35" s="17">
        <v>3.3450931942489834</v>
      </c>
      <c r="S35" s="17">
        <v>-2.0514285714285712</v>
      </c>
      <c r="T35" s="17">
        <v>0.66257142857142859</v>
      </c>
      <c r="U35" s="17">
        <v>0.7965714285714286</v>
      </c>
      <c r="V35" s="17">
        <v>-0.92071428571428593</v>
      </c>
      <c r="W35" s="3" t="s">
        <v>568</v>
      </c>
      <c r="X35" s="3" t="s">
        <v>569</v>
      </c>
      <c r="Y35" s="3" t="s">
        <v>569</v>
      </c>
      <c r="Z35" s="3" t="s">
        <v>568</v>
      </c>
    </row>
    <row r="37" spans="1:26" x14ac:dyDescent="0.25">
      <c r="E37" s="3" t="s">
        <v>156</v>
      </c>
      <c r="F37" s="3">
        <f>COUNT(F4:F35)</f>
        <v>32</v>
      </c>
    </row>
  </sheetData>
  <mergeCells count="4">
    <mergeCell ref="S2:V2"/>
    <mergeCell ref="W2:Z2"/>
    <mergeCell ref="E2:R2"/>
    <mergeCell ref="A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7"/>
  <sheetViews>
    <sheetView workbookViewId="0"/>
  </sheetViews>
  <sheetFormatPr baseColWidth="10" defaultColWidth="9.140625" defaultRowHeight="15" x14ac:dyDescent="0.25"/>
  <cols>
    <col min="1" max="4" width="7" customWidth="1"/>
    <col min="5" max="5" width="21.5703125" style="3" bestFit="1" customWidth="1"/>
    <col min="6" max="6" width="15.7109375" style="9" bestFit="1" customWidth="1"/>
    <col min="7" max="7" width="6.42578125" style="9" bestFit="1" customWidth="1"/>
    <col min="8" max="8" width="12" style="9" bestFit="1" customWidth="1"/>
    <col min="9" max="9" width="8.42578125" style="9" bestFit="1" customWidth="1"/>
    <col min="10" max="10" width="22.140625" style="4" bestFit="1" customWidth="1"/>
    <col min="11" max="11" width="24.140625" style="4" bestFit="1" customWidth="1"/>
    <col min="12" max="12" width="11.85546875" style="4" bestFit="1" customWidth="1"/>
    <col min="13" max="13" width="15.85546875" style="4" bestFit="1" customWidth="1"/>
    <col min="14" max="14" width="14.7109375" style="4" bestFit="1" customWidth="1"/>
    <col min="15" max="15" width="23.7109375" style="4" bestFit="1" customWidth="1"/>
    <col min="16" max="16" width="15.85546875" style="4" customWidth="1"/>
    <col min="17" max="17" width="10.7109375" style="4" bestFit="1" customWidth="1"/>
    <col min="18" max="18" width="11.28515625" style="16" bestFit="1" customWidth="1"/>
  </cols>
  <sheetData>
    <row r="1" spans="1:27" ht="15.75" x14ac:dyDescent="0.25">
      <c r="A1" s="20" t="s">
        <v>575</v>
      </c>
    </row>
    <row r="2" spans="1:27" s="12" customFormat="1" x14ac:dyDescent="0.25">
      <c r="A2" s="18" t="s">
        <v>325</v>
      </c>
      <c r="B2" s="18"/>
      <c r="C2" s="18"/>
      <c r="D2" s="18"/>
      <c r="E2" s="85" t="s">
        <v>467</v>
      </c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 t="s">
        <v>161</v>
      </c>
      <c r="T2" s="85"/>
      <c r="U2" s="85"/>
      <c r="V2" s="85"/>
      <c r="W2" s="85" t="s">
        <v>572</v>
      </c>
      <c r="X2" s="85"/>
      <c r="Y2" s="85"/>
      <c r="Z2" s="85"/>
      <c r="AA2" s="18"/>
    </row>
    <row r="3" spans="1:27" s="12" customForma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0" t="s">
        <v>153</v>
      </c>
      <c r="G3" s="10" t="s">
        <v>154</v>
      </c>
      <c r="H3" s="10" t="s">
        <v>5</v>
      </c>
      <c r="I3" s="10" t="s">
        <v>6</v>
      </c>
      <c r="J3" s="2" t="s">
        <v>7</v>
      </c>
      <c r="K3" s="2" t="s">
        <v>8</v>
      </c>
      <c r="L3" s="2" t="s">
        <v>9</v>
      </c>
      <c r="M3" s="2" t="s">
        <v>10</v>
      </c>
      <c r="N3" s="2" t="s">
        <v>11</v>
      </c>
      <c r="O3" s="2" t="s">
        <v>12</v>
      </c>
      <c r="P3" s="2" t="s">
        <v>13</v>
      </c>
      <c r="Q3" s="2" t="s">
        <v>14</v>
      </c>
      <c r="R3" s="24" t="s">
        <v>585</v>
      </c>
      <c r="S3" s="1" t="s">
        <v>157</v>
      </c>
      <c r="T3" s="1" t="s">
        <v>158</v>
      </c>
      <c r="U3" s="1" t="s">
        <v>159</v>
      </c>
      <c r="V3" s="1" t="s">
        <v>160</v>
      </c>
      <c r="W3" s="1" t="s">
        <v>157</v>
      </c>
      <c r="X3" s="1" t="s">
        <v>158</v>
      </c>
      <c r="Y3" s="1" t="s">
        <v>159</v>
      </c>
      <c r="Z3" s="1" t="s">
        <v>160</v>
      </c>
      <c r="AA3" s="1"/>
    </row>
    <row r="4" spans="1:27" x14ac:dyDescent="0.25">
      <c r="A4" s="3" t="s">
        <v>15</v>
      </c>
      <c r="B4" s="3" t="s">
        <v>15</v>
      </c>
      <c r="C4" s="3" t="s">
        <v>15</v>
      </c>
      <c r="D4" s="3" t="s">
        <v>15</v>
      </c>
      <c r="E4" s="3" t="s">
        <v>570</v>
      </c>
      <c r="F4" s="9">
        <v>9</v>
      </c>
      <c r="G4" s="9">
        <v>105</v>
      </c>
      <c r="H4" s="14">
        <v>760.51992797851597</v>
      </c>
      <c r="I4" s="11">
        <v>4.3074833333333338</v>
      </c>
      <c r="J4" s="4" t="s">
        <v>16</v>
      </c>
      <c r="K4" s="4" t="s">
        <v>17</v>
      </c>
      <c r="L4" s="4" t="s">
        <v>18</v>
      </c>
      <c r="M4" s="4">
        <v>760.52520000000004</v>
      </c>
      <c r="N4" s="4" t="s">
        <v>19</v>
      </c>
      <c r="O4" s="4" t="s">
        <v>20</v>
      </c>
      <c r="P4" s="4" t="s">
        <v>21</v>
      </c>
      <c r="Q4" s="4" t="s">
        <v>32</v>
      </c>
      <c r="R4" s="15">
        <f t="shared" ref="R4:R32" si="0">ABS((H4-M4))*1000000/H4</f>
        <v>6.9321279957618875</v>
      </c>
      <c r="S4" s="17">
        <v>-0.89928571428571424</v>
      </c>
      <c r="T4" s="17">
        <v>-0.19483333333333333</v>
      </c>
      <c r="U4" s="17">
        <v>-0.13724028571428573</v>
      </c>
      <c r="V4" s="17">
        <v>-0.16971428571428573</v>
      </c>
      <c r="W4" s="3" t="s">
        <v>568</v>
      </c>
      <c r="X4" s="3" t="s">
        <v>568</v>
      </c>
      <c r="Y4" s="3" t="s">
        <v>568</v>
      </c>
      <c r="Z4" s="3" t="s">
        <v>568</v>
      </c>
    </row>
    <row r="5" spans="1:27" x14ac:dyDescent="0.25">
      <c r="A5" s="3" t="s">
        <v>15</v>
      </c>
      <c r="B5" s="3" t="s">
        <v>15</v>
      </c>
      <c r="C5" s="3" t="s">
        <v>15</v>
      </c>
      <c r="D5" s="3" t="s">
        <v>15</v>
      </c>
      <c r="E5" s="3" t="s">
        <v>570</v>
      </c>
      <c r="F5" s="9">
        <v>10</v>
      </c>
      <c r="G5" s="9">
        <v>55</v>
      </c>
      <c r="H5" s="14">
        <v>630.51715087890602</v>
      </c>
      <c r="I5" s="11">
        <v>6.3191999999999995</v>
      </c>
      <c r="J5" s="4" t="s">
        <v>22</v>
      </c>
      <c r="K5" s="4" t="s">
        <v>23</v>
      </c>
      <c r="L5" s="4" t="s">
        <v>24</v>
      </c>
      <c r="M5" s="4">
        <v>630.50919999999996</v>
      </c>
      <c r="N5" s="4" t="s">
        <v>25</v>
      </c>
      <c r="O5" s="4" t="s">
        <v>26</v>
      </c>
      <c r="P5" s="4" t="s">
        <v>27</v>
      </c>
      <c r="Q5" s="4" t="s">
        <v>32</v>
      </c>
      <c r="R5" s="15">
        <f t="shared" si="0"/>
        <v>12.610091406673384</v>
      </c>
      <c r="S5" s="17">
        <v>1.3167142857142857</v>
      </c>
      <c r="T5" s="17">
        <v>1.9266666666666667</v>
      </c>
      <c r="U5" s="17">
        <v>1.7828571428571427</v>
      </c>
      <c r="V5" s="17">
        <v>1.5457142857142858</v>
      </c>
      <c r="W5" s="3" t="s">
        <v>569</v>
      </c>
      <c r="X5" s="3" t="s">
        <v>569</v>
      </c>
      <c r="Y5" s="3" t="s">
        <v>569</v>
      </c>
      <c r="Z5" s="3" t="s">
        <v>569</v>
      </c>
    </row>
    <row r="6" spans="1:27" x14ac:dyDescent="0.25">
      <c r="A6" s="3" t="s">
        <v>15</v>
      </c>
      <c r="B6" s="3" t="s">
        <v>15</v>
      </c>
      <c r="C6" s="3" t="s">
        <v>15</v>
      </c>
      <c r="D6" s="3" t="s">
        <v>15</v>
      </c>
      <c r="E6" s="3" t="s">
        <v>570</v>
      </c>
      <c r="F6" s="9">
        <v>12</v>
      </c>
      <c r="G6" s="9">
        <v>45</v>
      </c>
      <c r="H6" s="14">
        <v>608.52770996093795</v>
      </c>
      <c r="I6" s="11">
        <v>7.7732833333333335</v>
      </c>
      <c r="J6" s="4" t="s">
        <v>28</v>
      </c>
      <c r="K6" s="4" t="s">
        <v>29</v>
      </c>
      <c r="L6" s="4" t="s">
        <v>24</v>
      </c>
      <c r="M6" s="4">
        <v>608.52480000000003</v>
      </c>
      <c r="N6" s="4" t="s">
        <v>30</v>
      </c>
      <c r="O6" s="4" t="s">
        <v>31</v>
      </c>
      <c r="P6" s="4" t="s">
        <v>32</v>
      </c>
      <c r="Q6" s="4" t="s">
        <v>32</v>
      </c>
      <c r="R6" s="15">
        <f t="shared" si="0"/>
        <v>4.7819694819058842</v>
      </c>
      <c r="S6" s="17">
        <v>0.29194285714285717</v>
      </c>
      <c r="T6" s="17">
        <v>0.53466666666666673</v>
      </c>
      <c r="U6" s="17">
        <v>0.36757142857142855</v>
      </c>
      <c r="V6" s="17">
        <v>0.33638571428571434</v>
      </c>
      <c r="W6" s="3" t="s">
        <v>569</v>
      </c>
      <c r="X6" s="3" t="s">
        <v>569</v>
      </c>
      <c r="Y6" s="3" t="s">
        <v>569</v>
      </c>
      <c r="Z6" s="3" t="s">
        <v>569</v>
      </c>
    </row>
    <row r="7" spans="1:27" x14ac:dyDescent="0.25">
      <c r="A7" s="3" t="s">
        <v>15</v>
      </c>
      <c r="B7" s="3" t="s">
        <v>15</v>
      </c>
      <c r="C7" s="3" t="s">
        <v>15</v>
      </c>
      <c r="D7" s="3"/>
      <c r="E7" s="3" t="s">
        <v>570</v>
      </c>
      <c r="F7" s="9">
        <v>15</v>
      </c>
      <c r="G7" s="9">
        <v>131</v>
      </c>
      <c r="H7" s="14">
        <v>792.57281494140602</v>
      </c>
      <c r="I7" s="11">
        <v>5.1440000000000001</v>
      </c>
      <c r="J7" s="4" t="s">
        <v>33</v>
      </c>
      <c r="K7" s="4" t="s">
        <v>34</v>
      </c>
      <c r="L7" s="4" t="s">
        <v>24</v>
      </c>
      <c r="M7" s="4">
        <v>792.57489999999996</v>
      </c>
      <c r="N7" s="4" t="s">
        <v>35</v>
      </c>
      <c r="O7" s="4" t="s">
        <v>36</v>
      </c>
      <c r="P7" s="4" t="s">
        <v>32</v>
      </c>
      <c r="Q7" s="4" t="s">
        <v>32</v>
      </c>
      <c r="R7" s="15">
        <f t="shared" si="0"/>
        <v>2.6307470488858611</v>
      </c>
      <c r="S7" s="17">
        <v>-2.1485714285714286</v>
      </c>
      <c r="T7" s="17">
        <v>-1.7299999999999998</v>
      </c>
      <c r="U7" s="17">
        <v>-0.69631428571428555</v>
      </c>
      <c r="V7" s="17">
        <v>-1.4663428571428572</v>
      </c>
      <c r="W7" s="3" t="s">
        <v>568</v>
      </c>
      <c r="X7" s="3" t="s">
        <v>568</v>
      </c>
      <c r="Y7" s="3" t="s">
        <v>568</v>
      </c>
      <c r="Z7" s="3" t="s">
        <v>568</v>
      </c>
    </row>
    <row r="8" spans="1:27" x14ac:dyDescent="0.25">
      <c r="C8" s="3" t="s">
        <v>15</v>
      </c>
      <c r="D8" s="3" t="s">
        <v>15</v>
      </c>
      <c r="E8" s="3" t="s">
        <v>570</v>
      </c>
      <c r="F8" s="9">
        <v>19</v>
      </c>
      <c r="G8" s="9">
        <v>197</v>
      </c>
      <c r="H8" s="14">
        <v>960.67767333984398</v>
      </c>
      <c r="I8" s="11">
        <v>6.1960333333333333</v>
      </c>
      <c r="J8" s="4" t="s">
        <v>37</v>
      </c>
      <c r="K8" s="4" t="s">
        <v>38</v>
      </c>
      <c r="L8" s="4" t="s">
        <v>24</v>
      </c>
      <c r="M8" s="4">
        <v>960.66179999999997</v>
      </c>
      <c r="N8" s="4" t="s">
        <v>39</v>
      </c>
      <c r="O8" s="4" t="s">
        <v>40</v>
      </c>
      <c r="P8" s="4" t="s">
        <v>32</v>
      </c>
      <c r="Q8" s="4" t="s">
        <v>32</v>
      </c>
      <c r="R8" s="15">
        <f t="shared" si="0"/>
        <v>16.523065211687324</v>
      </c>
      <c r="S8" s="17">
        <v>-0.14428571428571429</v>
      </c>
      <c r="T8" s="17">
        <v>0.23166666666666669</v>
      </c>
      <c r="U8" s="17">
        <v>0.1664285714285714</v>
      </c>
      <c r="V8" s="17">
        <v>0.15238571428571426</v>
      </c>
      <c r="W8" s="3" t="s">
        <v>568</v>
      </c>
      <c r="X8" s="3" t="s">
        <v>569</v>
      </c>
      <c r="Y8" s="3" t="s">
        <v>569</v>
      </c>
      <c r="Z8" s="3" t="s">
        <v>569</v>
      </c>
    </row>
    <row r="9" spans="1:27" x14ac:dyDescent="0.25">
      <c r="A9" s="3"/>
      <c r="B9" s="3" t="s">
        <v>15</v>
      </c>
      <c r="C9" s="3" t="s">
        <v>15</v>
      </c>
      <c r="D9" s="3" t="s">
        <v>15</v>
      </c>
      <c r="E9" s="3" t="s">
        <v>570</v>
      </c>
      <c r="F9" s="9">
        <v>20</v>
      </c>
      <c r="G9" s="9">
        <v>59</v>
      </c>
      <c r="H9" s="14">
        <v>634.54306030273403</v>
      </c>
      <c r="I9" s="11">
        <v>8.1759666666666657</v>
      </c>
      <c r="J9" s="4" t="s">
        <v>42</v>
      </c>
      <c r="K9" s="4" t="s">
        <v>43</v>
      </c>
      <c r="L9" s="4" t="s">
        <v>24</v>
      </c>
      <c r="M9" s="4">
        <v>634.54049999999995</v>
      </c>
      <c r="N9" s="4" t="s">
        <v>44</v>
      </c>
      <c r="O9" s="4" t="s">
        <v>41</v>
      </c>
      <c r="P9" s="4" t="s">
        <v>45</v>
      </c>
      <c r="Q9" s="4" t="s">
        <v>32</v>
      </c>
      <c r="R9" s="15">
        <f t="shared" si="0"/>
        <v>4.034876266491116</v>
      </c>
      <c r="S9" s="17">
        <v>-8.8242857142857137E-2</v>
      </c>
      <c r="T9" s="17">
        <v>0.41699999999999998</v>
      </c>
      <c r="U9" s="17">
        <v>0.29057142857142854</v>
      </c>
      <c r="V9" s="17">
        <v>0.36823571428571428</v>
      </c>
      <c r="W9" s="3" t="s">
        <v>568</v>
      </c>
      <c r="X9" s="3" t="s">
        <v>569</v>
      </c>
      <c r="Y9" s="3" t="s">
        <v>569</v>
      </c>
      <c r="Z9" s="3" t="s">
        <v>569</v>
      </c>
    </row>
    <row r="10" spans="1:27" x14ac:dyDescent="0.25">
      <c r="A10" s="3" t="s">
        <v>15</v>
      </c>
      <c r="B10" s="3" t="s">
        <v>15</v>
      </c>
      <c r="C10" s="3" t="s">
        <v>15</v>
      </c>
      <c r="D10" s="3" t="s">
        <v>15</v>
      </c>
      <c r="E10" s="3" t="s">
        <v>570</v>
      </c>
      <c r="F10" s="9">
        <v>25</v>
      </c>
      <c r="G10" s="9">
        <v>115</v>
      </c>
      <c r="H10" s="14">
        <v>770.62109999999996</v>
      </c>
      <c r="I10" s="11">
        <v>7.0937166666666664</v>
      </c>
      <c r="J10" s="4" t="s">
        <v>46</v>
      </c>
      <c r="K10" s="4" t="s">
        <v>47</v>
      </c>
      <c r="L10" s="4" t="s">
        <v>48</v>
      </c>
      <c r="M10" s="4">
        <v>770.60580000000004</v>
      </c>
      <c r="N10" s="4" t="s">
        <v>49</v>
      </c>
      <c r="O10" s="4" t="s">
        <v>155</v>
      </c>
      <c r="P10" s="4" t="s">
        <v>50</v>
      </c>
      <c r="Q10" s="4" t="s">
        <v>32</v>
      </c>
      <c r="R10" s="15">
        <f t="shared" si="0"/>
        <v>19.854115076671341</v>
      </c>
      <c r="S10" s="17">
        <v>-0.10616714285714286</v>
      </c>
      <c r="T10" s="17">
        <v>0.24585000000000001</v>
      </c>
      <c r="U10" s="17">
        <v>0.18642857142857142</v>
      </c>
      <c r="V10" s="17">
        <v>0.23930000000000004</v>
      </c>
      <c r="W10" s="3" t="s">
        <v>568</v>
      </c>
      <c r="X10" s="3" t="s">
        <v>569</v>
      </c>
      <c r="Y10" s="3" t="s">
        <v>569</v>
      </c>
      <c r="Z10" s="3" t="s">
        <v>569</v>
      </c>
    </row>
    <row r="11" spans="1:27" x14ac:dyDescent="0.25">
      <c r="A11" s="3" t="s">
        <v>15</v>
      </c>
      <c r="B11" s="3"/>
      <c r="C11" s="3"/>
      <c r="D11" s="3"/>
      <c r="E11" s="3" t="s">
        <v>570</v>
      </c>
      <c r="F11" s="9">
        <v>27</v>
      </c>
      <c r="G11" s="9">
        <v>1</v>
      </c>
      <c r="H11" s="14">
        <v>338.33773803710898</v>
      </c>
      <c r="I11" s="11">
        <v>3.8120333333333334</v>
      </c>
      <c r="J11" s="4" t="s">
        <v>52</v>
      </c>
      <c r="K11" s="4" t="s">
        <v>53</v>
      </c>
      <c r="L11" s="13" t="s">
        <v>54</v>
      </c>
      <c r="M11" s="4">
        <v>338.3417</v>
      </c>
      <c r="N11" s="4" t="s">
        <v>55</v>
      </c>
      <c r="O11" s="4" t="s">
        <v>56</v>
      </c>
      <c r="P11" s="4" t="s">
        <v>32</v>
      </c>
      <c r="Q11" s="4" t="s">
        <v>32</v>
      </c>
      <c r="R11" s="15">
        <f t="shared" si="0"/>
        <v>11.710082694326449</v>
      </c>
      <c r="S11" s="17">
        <v>0.13042857142857142</v>
      </c>
      <c r="T11" s="17">
        <v>0.13983333333333334</v>
      </c>
      <c r="U11" s="17">
        <v>5.2642857142857151E-2</v>
      </c>
      <c r="V11" s="17">
        <v>-2.0485714285714274E-2</v>
      </c>
      <c r="W11" s="3" t="s">
        <v>569</v>
      </c>
      <c r="X11" s="3" t="s">
        <v>569</v>
      </c>
      <c r="Y11" s="3" t="s">
        <v>569</v>
      </c>
      <c r="Z11" s="3" t="s">
        <v>568</v>
      </c>
    </row>
    <row r="12" spans="1:27" x14ac:dyDescent="0.25">
      <c r="A12" s="3" t="s">
        <v>15</v>
      </c>
      <c r="B12" s="3" t="s">
        <v>15</v>
      </c>
      <c r="C12" s="3" t="s">
        <v>15</v>
      </c>
      <c r="D12" s="3" t="s">
        <v>15</v>
      </c>
      <c r="E12" s="3" t="s">
        <v>570</v>
      </c>
      <c r="F12" s="9">
        <v>28</v>
      </c>
      <c r="G12" s="9">
        <v>118</v>
      </c>
      <c r="H12" s="14">
        <v>780.56604003906295</v>
      </c>
      <c r="I12" s="11">
        <v>5.9471999999999996</v>
      </c>
      <c r="J12" s="4" t="s">
        <v>58</v>
      </c>
      <c r="K12" s="4" t="s">
        <v>59</v>
      </c>
      <c r="L12" s="4" t="s">
        <v>48</v>
      </c>
      <c r="M12" s="4">
        <v>780.55380000000002</v>
      </c>
      <c r="N12" s="4" t="s">
        <v>60</v>
      </c>
      <c r="O12" s="4" t="s">
        <v>51</v>
      </c>
      <c r="P12" s="4" t="s">
        <v>61</v>
      </c>
      <c r="Q12" s="4" t="s">
        <v>62</v>
      </c>
      <c r="R12" s="15">
        <f t="shared" si="0"/>
        <v>15.680978206941175</v>
      </c>
      <c r="S12" s="17">
        <v>-0.62542857142857133</v>
      </c>
      <c r="T12" s="17">
        <v>-0.28766666666666668</v>
      </c>
      <c r="U12" s="17">
        <v>-0.3</v>
      </c>
      <c r="V12" s="17">
        <v>-0.28357142857142859</v>
      </c>
      <c r="W12" s="3" t="s">
        <v>568</v>
      </c>
      <c r="X12" s="3" t="s">
        <v>568</v>
      </c>
      <c r="Y12" s="3" t="s">
        <v>568</v>
      </c>
      <c r="Z12" s="3" t="s">
        <v>568</v>
      </c>
    </row>
    <row r="13" spans="1:27" x14ac:dyDescent="0.25">
      <c r="A13" s="3" t="s">
        <v>15</v>
      </c>
      <c r="B13" s="3" t="s">
        <v>15</v>
      </c>
      <c r="C13" s="3" t="s">
        <v>15</v>
      </c>
      <c r="D13" s="3" t="s">
        <v>15</v>
      </c>
      <c r="E13" s="3" t="s">
        <v>570</v>
      </c>
      <c r="F13" s="9">
        <v>31</v>
      </c>
      <c r="G13" s="9">
        <v>57</v>
      </c>
      <c r="H13" s="14">
        <v>632.52926635742199</v>
      </c>
      <c r="I13" s="11">
        <v>7.2166166666666669</v>
      </c>
      <c r="J13" s="4" t="s">
        <v>64</v>
      </c>
      <c r="K13" s="4" t="s">
        <v>65</v>
      </c>
      <c r="L13" s="4" t="s">
        <v>24</v>
      </c>
      <c r="M13" s="4">
        <v>632.52480000000003</v>
      </c>
      <c r="N13" s="4" t="s">
        <v>66</v>
      </c>
      <c r="O13" s="4" t="s">
        <v>57</v>
      </c>
      <c r="P13" s="5" t="s">
        <v>67</v>
      </c>
      <c r="Q13" s="4" t="s">
        <v>32</v>
      </c>
      <c r="R13" s="15">
        <f t="shared" si="0"/>
        <v>7.0611079352610142</v>
      </c>
      <c r="S13" s="17">
        <v>0.13602857142857144</v>
      </c>
      <c r="T13" s="17">
        <v>0.58750000000000002</v>
      </c>
      <c r="U13" s="17">
        <v>0.3854285714285714</v>
      </c>
      <c r="V13" s="17">
        <v>0.33697142857142859</v>
      </c>
      <c r="W13" s="3" t="s">
        <v>569</v>
      </c>
      <c r="X13" s="3" t="s">
        <v>569</v>
      </c>
      <c r="Y13" s="3" t="s">
        <v>569</v>
      </c>
      <c r="Z13" s="3" t="s">
        <v>569</v>
      </c>
    </row>
    <row r="14" spans="1:27" x14ac:dyDescent="0.25">
      <c r="A14" s="3" t="s">
        <v>15</v>
      </c>
      <c r="B14" s="3" t="s">
        <v>15</v>
      </c>
      <c r="C14" s="3" t="s">
        <v>15</v>
      </c>
      <c r="D14" s="3" t="s">
        <v>15</v>
      </c>
      <c r="E14" s="3" t="s">
        <v>570</v>
      </c>
      <c r="F14" s="9">
        <v>34</v>
      </c>
      <c r="G14" s="9">
        <v>120</v>
      </c>
      <c r="H14" s="14">
        <v>782.57785034179699</v>
      </c>
      <c r="I14" s="11">
        <v>7.2781666666666665</v>
      </c>
      <c r="J14" s="4" t="s">
        <v>69</v>
      </c>
      <c r="K14" s="4" t="s">
        <v>70</v>
      </c>
      <c r="L14" s="4" t="s">
        <v>48</v>
      </c>
      <c r="M14" s="4">
        <v>782.56939999999997</v>
      </c>
      <c r="N14" s="4" t="s">
        <v>71</v>
      </c>
      <c r="O14" s="4" t="s">
        <v>63</v>
      </c>
      <c r="P14" s="4" t="s">
        <v>32</v>
      </c>
      <c r="Q14" s="4" t="s">
        <v>32</v>
      </c>
      <c r="R14" s="15">
        <f t="shared" si="0"/>
        <v>10.798084552641853</v>
      </c>
      <c r="S14" s="17">
        <v>-0.76057142857142856</v>
      </c>
      <c r="T14" s="17">
        <v>-0.39800000000000008</v>
      </c>
      <c r="U14" s="17">
        <v>-0.31</v>
      </c>
      <c r="V14" s="17">
        <v>-0.16732857142857147</v>
      </c>
      <c r="W14" s="3" t="s">
        <v>568</v>
      </c>
      <c r="X14" s="3" t="s">
        <v>568</v>
      </c>
      <c r="Y14" s="3" t="s">
        <v>568</v>
      </c>
      <c r="Z14" s="3" t="s">
        <v>568</v>
      </c>
    </row>
    <row r="15" spans="1:27" x14ac:dyDescent="0.25">
      <c r="B15" s="3" t="s">
        <v>15</v>
      </c>
      <c r="C15" s="3" t="s">
        <v>15</v>
      </c>
      <c r="D15" s="3" t="s">
        <v>15</v>
      </c>
      <c r="E15" s="3" t="s">
        <v>570</v>
      </c>
      <c r="F15" s="9">
        <v>38</v>
      </c>
      <c r="G15" s="9">
        <v>20</v>
      </c>
      <c r="H15" s="14">
        <v>520.33978271484398</v>
      </c>
      <c r="I15" s="11">
        <v>1.9863166666666667</v>
      </c>
      <c r="J15" s="5" t="s">
        <v>73</v>
      </c>
      <c r="K15" s="4" t="s">
        <v>74</v>
      </c>
      <c r="L15" s="4" t="s">
        <v>48</v>
      </c>
      <c r="M15" s="4">
        <v>520.33979999999997</v>
      </c>
      <c r="N15" s="4" t="s">
        <v>75</v>
      </c>
      <c r="O15" s="4" t="s">
        <v>68</v>
      </c>
      <c r="P15" s="4" t="s">
        <v>32</v>
      </c>
      <c r="Q15" s="4" t="s">
        <v>32</v>
      </c>
      <c r="R15" s="15">
        <f t="shared" si="0"/>
        <v>3.3218978377535471E-2</v>
      </c>
      <c r="S15" s="17">
        <v>-0.51714571428571421</v>
      </c>
      <c r="T15" s="17">
        <v>1.2350000000000001</v>
      </c>
      <c r="U15" s="17">
        <v>1.2524285714285714</v>
      </c>
      <c r="V15" s="17">
        <v>1.2957142857142858</v>
      </c>
      <c r="W15" s="3" t="s">
        <v>568</v>
      </c>
      <c r="X15" s="3" t="s">
        <v>569</v>
      </c>
      <c r="Y15" s="3" t="s">
        <v>569</v>
      </c>
      <c r="Z15" s="3" t="s">
        <v>569</v>
      </c>
    </row>
    <row r="16" spans="1:27" x14ac:dyDescent="0.25">
      <c r="A16" s="3" t="s">
        <v>15</v>
      </c>
      <c r="C16" s="3" t="s">
        <v>15</v>
      </c>
      <c r="E16" s="3" t="s">
        <v>570</v>
      </c>
      <c r="F16" s="9">
        <v>44</v>
      </c>
      <c r="G16" s="9">
        <v>157</v>
      </c>
      <c r="H16" s="14">
        <v>858.54327392578102</v>
      </c>
      <c r="I16" s="11">
        <v>4.12005</v>
      </c>
      <c r="J16" s="4" t="s">
        <v>76</v>
      </c>
      <c r="K16" s="4" t="s">
        <v>77</v>
      </c>
      <c r="L16" s="4" t="s">
        <v>24</v>
      </c>
      <c r="M16" s="4">
        <v>858.53959999999995</v>
      </c>
      <c r="N16" s="4" t="s">
        <v>78</v>
      </c>
      <c r="O16" s="4" t="s">
        <v>79</v>
      </c>
      <c r="P16" s="4" t="s">
        <v>32</v>
      </c>
      <c r="Q16" s="4" t="s">
        <v>32</v>
      </c>
      <c r="R16" s="15">
        <f t="shared" si="0"/>
        <v>4.2792552136281561</v>
      </c>
      <c r="S16" s="17">
        <v>-0.77300000000000002</v>
      </c>
      <c r="T16" s="17">
        <v>-0.10742833333333333</v>
      </c>
      <c r="U16" s="17">
        <v>-5.4368571428571419E-2</v>
      </c>
      <c r="V16" s="17">
        <v>-4.6614285714285712E-2</v>
      </c>
      <c r="W16" s="3" t="s">
        <v>568</v>
      </c>
      <c r="X16" s="3" t="s">
        <v>568</v>
      </c>
      <c r="Y16" s="3" t="s">
        <v>568</v>
      </c>
      <c r="Z16" s="3" t="s">
        <v>568</v>
      </c>
    </row>
    <row r="17" spans="1:26" x14ac:dyDescent="0.25">
      <c r="A17" s="3" t="s">
        <v>15</v>
      </c>
      <c r="B17" s="3" t="s">
        <v>15</v>
      </c>
      <c r="C17" s="3" t="s">
        <v>15</v>
      </c>
      <c r="D17" s="3" t="s">
        <v>15</v>
      </c>
      <c r="E17" s="3" t="s">
        <v>570</v>
      </c>
      <c r="F17" s="9">
        <v>45</v>
      </c>
      <c r="G17" s="9">
        <v>14</v>
      </c>
      <c r="H17" s="14">
        <v>496.33938598632801</v>
      </c>
      <c r="I17" s="11">
        <v>2.1395333333333335</v>
      </c>
      <c r="J17" s="4" t="s">
        <v>80</v>
      </c>
      <c r="K17" s="4" t="s">
        <v>81</v>
      </c>
      <c r="L17" s="4" t="s">
        <v>48</v>
      </c>
      <c r="M17" s="4">
        <v>496.33980000000003</v>
      </c>
      <c r="N17" s="4" t="s">
        <v>82</v>
      </c>
      <c r="O17" s="4" t="s">
        <v>72</v>
      </c>
      <c r="P17" s="4" t="s">
        <v>83</v>
      </c>
      <c r="Q17" s="4" t="s">
        <v>84</v>
      </c>
      <c r="R17" s="15">
        <f t="shared" si="0"/>
        <v>0.83413423093786898</v>
      </c>
      <c r="S17" s="17">
        <v>0.72071428571428586</v>
      </c>
      <c r="T17" s="17">
        <v>1.58</v>
      </c>
      <c r="U17" s="17">
        <v>1.422857142857143</v>
      </c>
      <c r="V17" s="17">
        <v>1.3685714285714285</v>
      </c>
      <c r="W17" s="3" t="s">
        <v>569</v>
      </c>
      <c r="X17" s="3" t="s">
        <v>569</v>
      </c>
      <c r="Y17" s="3" t="s">
        <v>569</v>
      </c>
      <c r="Z17" s="3" t="s">
        <v>569</v>
      </c>
    </row>
    <row r="18" spans="1:26" x14ac:dyDescent="0.25">
      <c r="B18" s="3" t="s">
        <v>15</v>
      </c>
      <c r="C18" s="3" t="s">
        <v>15</v>
      </c>
      <c r="D18" s="3" t="s">
        <v>15</v>
      </c>
      <c r="E18" s="3" t="s">
        <v>570</v>
      </c>
      <c r="F18" s="9">
        <v>46</v>
      </c>
      <c r="G18" s="9">
        <v>18</v>
      </c>
      <c r="H18" s="14">
        <v>518.32421875</v>
      </c>
      <c r="I18" s="11">
        <v>1.7059500000000001</v>
      </c>
      <c r="J18" s="4" t="s">
        <v>85</v>
      </c>
      <c r="K18" s="4" t="s">
        <v>86</v>
      </c>
      <c r="L18" s="4" t="s">
        <v>48</v>
      </c>
      <c r="M18" s="4">
        <v>518.32410000000004</v>
      </c>
      <c r="N18" s="4" t="s">
        <v>87</v>
      </c>
      <c r="O18" s="4" t="s">
        <v>88</v>
      </c>
      <c r="P18" s="4" t="s">
        <v>89</v>
      </c>
      <c r="Q18" s="4" t="s">
        <v>84</v>
      </c>
      <c r="R18" s="15">
        <f t="shared" si="0"/>
        <v>0.22910370702407093</v>
      </c>
      <c r="S18" s="17">
        <v>1.6828571428571428</v>
      </c>
      <c r="T18" s="17">
        <v>3.5166666666666662</v>
      </c>
      <c r="U18" s="17">
        <v>3.4828571428571431</v>
      </c>
      <c r="V18" s="17">
        <v>3.4157142857142859</v>
      </c>
      <c r="W18" s="3" t="s">
        <v>569</v>
      </c>
      <c r="X18" s="3" t="s">
        <v>569</v>
      </c>
      <c r="Y18" s="3" t="s">
        <v>569</v>
      </c>
      <c r="Z18" s="3" t="s">
        <v>569</v>
      </c>
    </row>
    <row r="19" spans="1:26" x14ac:dyDescent="0.25">
      <c r="A19" s="3" t="s">
        <v>15</v>
      </c>
      <c r="B19" s="3" t="s">
        <v>15</v>
      </c>
      <c r="C19" s="3" t="s">
        <v>15</v>
      </c>
      <c r="D19" s="3" t="s">
        <v>15</v>
      </c>
      <c r="E19" s="3" t="s">
        <v>570</v>
      </c>
      <c r="F19" s="9">
        <v>52</v>
      </c>
      <c r="G19" s="9">
        <v>101</v>
      </c>
      <c r="H19" s="14">
        <v>758.574462890625</v>
      </c>
      <c r="I19" s="11">
        <v>7.2781666666666665</v>
      </c>
      <c r="J19" s="4" t="s">
        <v>91</v>
      </c>
      <c r="K19" s="4" t="s">
        <v>92</v>
      </c>
      <c r="L19" s="4" t="s">
        <v>48</v>
      </c>
      <c r="M19" s="4">
        <v>758.56939999999997</v>
      </c>
      <c r="N19" s="4" t="s">
        <v>93</v>
      </c>
      <c r="O19" s="4" t="s">
        <v>94</v>
      </c>
      <c r="P19" s="4" t="s">
        <v>32</v>
      </c>
      <c r="Q19" s="4" t="s">
        <v>32</v>
      </c>
      <c r="R19" s="15">
        <f t="shared" si="0"/>
        <v>6.6742170646426464</v>
      </c>
      <c r="S19" s="17">
        <v>-2.2442857142857142</v>
      </c>
      <c r="T19" s="17">
        <v>-1.9933333333333334</v>
      </c>
      <c r="U19" s="17">
        <v>-1.4777142857142855</v>
      </c>
      <c r="V19" s="17">
        <v>-1.6447142857142858</v>
      </c>
      <c r="W19" s="3" t="s">
        <v>568</v>
      </c>
      <c r="X19" s="3" t="s">
        <v>568</v>
      </c>
      <c r="Y19" s="3" t="s">
        <v>568</v>
      </c>
      <c r="Z19" s="3" t="s">
        <v>568</v>
      </c>
    </row>
    <row r="20" spans="1:26" x14ac:dyDescent="0.25">
      <c r="B20" s="3" t="s">
        <v>15</v>
      </c>
      <c r="E20" s="3" t="s">
        <v>570</v>
      </c>
      <c r="F20" s="9">
        <v>55</v>
      </c>
      <c r="G20" s="9">
        <v>125</v>
      </c>
      <c r="H20" s="14">
        <v>784.66278076171898</v>
      </c>
      <c r="I20" s="11">
        <v>10.778016666666668</v>
      </c>
      <c r="J20" s="4" t="s">
        <v>96</v>
      </c>
      <c r="K20" s="4" t="s">
        <v>97</v>
      </c>
      <c r="L20" s="4" t="s">
        <v>48</v>
      </c>
      <c r="M20" s="4">
        <v>784.66610000000003</v>
      </c>
      <c r="N20" s="4" t="s">
        <v>98</v>
      </c>
      <c r="O20" s="4" t="s">
        <v>99</v>
      </c>
      <c r="P20" s="4" t="s">
        <v>32</v>
      </c>
      <c r="Q20" s="4" t="s">
        <v>32</v>
      </c>
      <c r="R20" s="15">
        <f t="shared" si="0"/>
        <v>4.2301462009310571</v>
      </c>
      <c r="S20" s="17">
        <v>-0.24134999999999998</v>
      </c>
      <c r="T20" s="17">
        <v>0.29601833333333333</v>
      </c>
      <c r="U20" s="17">
        <v>-3.1714285714285674E-2</v>
      </c>
      <c r="V20" s="17">
        <v>0.17</v>
      </c>
      <c r="W20" s="3" t="s">
        <v>568</v>
      </c>
      <c r="X20" s="3" t="s">
        <v>569</v>
      </c>
      <c r="Y20" s="3" t="s">
        <v>568</v>
      </c>
      <c r="Z20" s="3" t="s">
        <v>569</v>
      </c>
    </row>
    <row r="21" spans="1:26" x14ac:dyDescent="0.25">
      <c r="A21" s="3" t="s">
        <v>15</v>
      </c>
      <c r="B21" s="3" t="s">
        <v>15</v>
      </c>
      <c r="C21" s="3" t="s">
        <v>15</v>
      </c>
      <c r="E21" s="3" t="s">
        <v>570</v>
      </c>
      <c r="F21" s="9">
        <v>58</v>
      </c>
      <c r="G21" s="9">
        <v>79</v>
      </c>
      <c r="H21" s="14">
        <v>716.53253173828102</v>
      </c>
      <c r="I21" s="11">
        <v>6.6910166666666671</v>
      </c>
      <c r="J21" s="4" t="s">
        <v>101</v>
      </c>
      <c r="K21" s="4" t="s">
        <v>102</v>
      </c>
      <c r="L21" s="4" t="s">
        <v>24</v>
      </c>
      <c r="M21" s="4">
        <v>716.53070000000002</v>
      </c>
      <c r="N21" s="4" t="s">
        <v>103</v>
      </c>
      <c r="O21" s="4" t="s">
        <v>104</v>
      </c>
      <c r="P21" s="4" t="s">
        <v>32</v>
      </c>
      <c r="Q21" s="4" t="s">
        <v>32</v>
      </c>
      <c r="R21" s="15">
        <f t="shared" si="0"/>
        <v>2.5563923476782326</v>
      </c>
      <c r="S21" s="17">
        <v>-0.14938571428571426</v>
      </c>
      <c r="T21" s="17">
        <v>-0.19798333333333329</v>
      </c>
      <c r="U21" s="17">
        <v>-6.5885714285714297E-2</v>
      </c>
      <c r="V21" s="17">
        <v>0.20885714285714288</v>
      </c>
      <c r="W21" s="3" t="s">
        <v>568</v>
      </c>
      <c r="X21" s="3" t="s">
        <v>568</v>
      </c>
      <c r="Y21" s="3" t="s">
        <v>568</v>
      </c>
      <c r="Z21" s="3" t="s">
        <v>569</v>
      </c>
    </row>
    <row r="22" spans="1:26" x14ac:dyDescent="0.25">
      <c r="A22" s="3" t="s">
        <v>15</v>
      </c>
      <c r="B22" s="3" t="s">
        <v>15</v>
      </c>
      <c r="C22" s="3" t="s">
        <v>15</v>
      </c>
      <c r="D22" s="3" t="s">
        <v>15</v>
      </c>
      <c r="E22" s="3" t="s">
        <v>570</v>
      </c>
      <c r="F22" s="9">
        <v>59</v>
      </c>
      <c r="G22" s="9">
        <v>151</v>
      </c>
      <c r="H22" s="14">
        <v>850.55657958984398</v>
      </c>
      <c r="I22" s="11">
        <v>4.3995333333333333</v>
      </c>
      <c r="J22" s="4" t="s">
        <v>106</v>
      </c>
      <c r="K22" s="4" t="s">
        <v>107</v>
      </c>
      <c r="L22" s="4" t="s">
        <v>24</v>
      </c>
      <c r="M22" s="4">
        <v>850.55219999999997</v>
      </c>
      <c r="N22" s="4" t="s">
        <v>108</v>
      </c>
      <c r="O22" s="4" t="s">
        <v>109</v>
      </c>
      <c r="P22" s="4" t="s">
        <v>32</v>
      </c>
      <c r="Q22" s="4" t="s">
        <v>32</v>
      </c>
      <c r="R22" s="15">
        <f t="shared" si="0"/>
        <v>5.1490870203115566</v>
      </c>
      <c r="S22" s="17">
        <v>0.15181428571428571</v>
      </c>
      <c r="T22" s="17">
        <v>0.28766666666666668</v>
      </c>
      <c r="U22" s="17">
        <v>0.22771428571428573</v>
      </c>
      <c r="V22" s="17">
        <v>0.35664285714285715</v>
      </c>
      <c r="W22" s="3" t="s">
        <v>569</v>
      </c>
      <c r="X22" s="3" t="s">
        <v>569</v>
      </c>
      <c r="Y22" s="3" t="s">
        <v>569</v>
      </c>
      <c r="Z22" s="3" t="s">
        <v>569</v>
      </c>
    </row>
    <row r="23" spans="1:26" x14ac:dyDescent="0.25">
      <c r="A23" s="3" t="s">
        <v>15</v>
      </c>
      <c r="B23" s="3" t="s">
        <v>15</v>
      </c>
      <c r="C23" s="3" t="s">
        <v>15</v>
      </c>
      <c r="D23" s="3" t="s">
        <v>15</v>
      </c>
      <c r="E23" s="3" t="s">
        <v>570</v>
      </c>
      <c r="F23" s="9">
        <v>60</v>
      </c>
      <c r="G23" s="9">
        <v>50</v>
      </c>
      <c r="H23" s="14">
        <v>612.556396484375</v>
      </c>
      <c r="I23" s="11">
        <v>9.6304833333333324</v>
      </c>
      <c r="J23" s="4" t="s">
        <v>111</v>
      </c>
      <c r="K23" s="4" t="s">
        <v>112</v>
      </c>
      <c r="L23" s="4" t="s">
        <v>24</v>
      </c>
      <c r="M23" s="4">
        <v>612.55610000000001</v>
      </c>
      <c r="N23" s="4" t="s">
        <v>113</v>
      </c>
      <c r="O23" s="4" t="s">
        <v>114</v>
      </c>
      <c r="P23" s="4" t="s">
        <v>32</v>
      </c>
      <c r="Q23" s="4" t="s">
        <v>32</v>
      </c>
      <c r="R23" s="15">
        <f t="shared" si="0"/>
        <v>0.48401155662839768</v>
      </c>
      <c r="S23" s="17">
        <v>4.758571428571428E-2</v>
      </c>
      <c r="T23" s="17">
        <v>0.50866666666666671</v>
      </c>
      <c r="U23" s="17">
        <v>0.3575714285714286</v>
      </c>
      <c r="V23" s="17">
        <v>0.50501428571428575</v>
      </c>
      <c r="W23" s="3" t="s">
        <v>569</v>
      </c>
      <c r="X23" s="3" t="s">
        <v>569</v>
      </c>
      <c r="Y23" s="3" t="s">
        <v>569</v>
      </c>
      <c r="Z23" s="3" t="s">
        <v>569</v>
      </c>
    </row>
    <row r="24" spans="1:26" x14ac:dyDescent="0.25">
      <c r="A24" s="3"/>
      <c r="B24" s="3" t="s">
        <v>15</v>
      </c>
      <c r="C24" s="3" t="s">
        <v>15</v>
      </c>
      <c r="D24" s="3" t="s">
        <v>15</v>
      </c>
      <c r="E24" s="3" t="s">
        <v>570</v>
      </c>
      <c r="F24" s="9">
        <v>65</v>
      </c>
      <c r="G24" s="9">
        <v>116</v>
      </c>
      <c r="H24" s="14">
        <v>778.55047607421898</v>
      </c>
      <c r="I24" s="11">
        <v>5.4516833333333334</v>
      </c>
      <c r="J24" s="4" t="s">
        <v>115</v>
      </c>
      <c r="K24" s="4" t="s">
        <v>116</v>
      </c>
      <c r="L24" s="4" t="s">
        <v>24</v>
      </c>
      <c r="M24" s="4">
        <v>778.55930000000001</v>
      </c>
      <c r="N24" s="4" t="s">
        <v>117</v>
      </c>
      <c r="O24" s="4" t="s">
        <v>118</v>
      </c>
      <c r="P24" s="4" t="s">
        <v>32</v>
      </c>
      <c r="Q24" s="4" t="s">
        <v>32</v>
      </c>
      <c r="R24" s="15">
        <f t="shared" si="0"/>
        <v>11.333787663356206</v>
      </c>
      <c r="S24" s="17">
        <v>-0.38757142857142857</v>
      </c>
      <c r="T24" s="17">
        <v>-0.16295000000000001</v>
      </c>
      <c r="U24" s="17">
        <v>-0.2588571428571429</v>
      </c>
      <c r="V24" s="17">
        <v>-0.33285714285714285</v>
      </c>
      <c r="W24" s="3" t="s">
        <v>568</v>
      </c>
      <c r="X24" s="3" t="s">
        <v>568</v>
      </c>
      <c r="Y24" s="3" t="s">
        <v>568</v>
      </c>
      <c r="Z24" s="3" t="s">
        <v>568</v>
      </c>
    </row>
    <row r="25" spans="1:26" x14ac:dyDescent="0.25">
      <c r="A25" s="3" t="s">
        <v>15</v>
      </c>
      <c r="B25" s="3" t="s">
        <v>15</v>
      </c>
      <c r="C25" s="3" t="s">
        <v>15</v>
      </c>
      <c r="D25" s="3" t="s">
        <v>15</v>
      </c>
      <c r="E25" s="3" t="s">
        <v>570</v>
      </c>
      <c r="F25" s="9">
        <v>70</v>
      </c>
      <c r="G25" s="9">
        <v>3</v>
      </c>
      <c r="H25" s="14">
        <v>374.32284545898398</v>
      </c>
      <c r="I25" s="11">
        <v>2.9752333333333336</v>
      </c>
      <c r="J25" s="4" t="s">
        <v>119</v>
      </c>
      <c r="K25" s="4" t="s">
        <v>120</v>
      </c>
      <c r="L25" s="4" t="s">
        <v>24</v>
      </c>
      <c r="M25" s="4">
        <v>374.32650000000001</v>
      </c>
      <c r="N25" s="4" t="s">
        <v>121</v>
      </c>
      <c r="O25" s="4" t="s">
        <v>122</v>
      </c>
      <c r="P25" s="4" t="s">
        <v>123</v>
      </c>
      <c r="Q25" s="4" t="s">
        <v>32</v>
      </c>
      <c r="R25" s="15">
        <f t="shared" si="0"/>
        <v>9.7630723327928717</v>
      </c>
      <c r="S25" s="17">
        <v>-0.99871428571428567</v>
      </c>
      <c r="T25" s="17">
        <v>-0.19616666666666668</v>
      </c>
      <c r="U25" s="17">
        <v>-0.19114428571428574</v>
      </c>
      <c r="V25" s="17">
        <v>-0.34171428571428569</v>
      </c>
      <c r="W25" s="3" t="s">
        <v>568</v>
      </c>
      <c r="X25" s="3" t="s">
        <v>568</v>
      </c>
      <c r="Y25" s="3" t="s">
        <v>568</v>
      </c>
      <c r="Z25" s="3" t="s">
        <v>568</v>
      </c>
    </row>
    <row r="26" spans="1:26" x14ac:dyDescent="0.25">
      <c r="A26" s="3"/>
      <c r="B26" s="3" t="s">
        <v>15</v>
      </c>
      <c r="C26" s="3"/>
      <c r="D26" s="3" t="s">
        <v>15</v>
      </c>
      <c r="E26" s="3" t="s">
        <v>570</v>
      </c>
      <c r="F26" s="9">
        <v>84</v>
      </c>
      <c r="G26" s="9">
        <v>77</v>
      </c>
      <c r="H26" s="14">
        <v>714.51721191406295</v>
      </c>
      <c r="I26" s="11">
        <v>5.9471999999999996</v>
      </c>
      <c r="J26" s="4" t="s">
        <v>124</v>
      </c>
      <c r="K26" s="4" t="s">
        <v>125</v>
      </c>
      <c r="L26" s="4" t="s">
        <v>24</v>
      </c>
      <c r="M26" s="4">
        <v>714.51509999999996</v>
      </c>
      <c r="N26" s="4" t="s">
        <v>126</v>
      </c>
      <c r="O26" s="4" t="s">
        <v>90</v>
      </c>
      <c r="P26" s="4" t="s">
        <v>32</v>
      </c>
      <c r="Q26" s="4" t="s">
        <v>32</v>
      </c>
      <c r="R26" s="15">
        <f t="shared" si="0"/>
        <v>2.9557217485860896</v>
      </c>
      <c r="S26" s="17">
        <v>-0.12638571428571427</v>
      </c>
      <c r="T26" s="17">
        <v>-8.7303333333333344E-2</v>
      </c>
      <c r="U26" s="17">
        <v>-0.19160000000000002</v>
      </c>
      <c r="V26" s="17">
        <v>0.22288571428571427</v>
      </c>
      <c r="W26" s="3" t="s">
        <v>568</v>
      </c>
      <c r="X26" s="3" t="s">
        <v>568</v>
      </c>
      <c r="Y26" s="3" t="s">
        <v>568</v>
      </c>
      <c r="Z26" s="3" t="s">
        <v>569</v>
      </c>
    </row>
    <row r="27" spans="1:26" x14ac:dyDescent="0.25">
      <c r="A27" s="3" t="s">
        <v>15</v>
      </c>
      <c r="B27" s="3"/>
      <c r="C27" s="3" t="s">
        <v>15</v>
      </c>
      <c r="D27" s="3" t="s">
        <v>15</v>
      </c>
      <c r="E27" s="3" t="s">
        <v>570</v>
      </c>
      <c r="F27" s="9">
        <v>86</v>
      </c>
      <c r="G27" s="9">
        <v>23</v>
      </c>
      <c r="H27" s="14">
        <v>532.348388671875</v>
      </c>
      <c r="I27" s="11">
        <v>1.6138666666666666</v>
      </c>
      <c r="J27" s="4" t="s">
        <v>127</v>
      </c>
      <c r="K27" s="4" t="s">
        <v>128</v>
      </c>
      <c r="L27" s="4" t="s">
        <v>48</v>
      </c>
      <c r="M27" s="4">
        <v>532.33979999999997</v>
      </c>
      <c r="N27" s="4" t="s">
        <v>129</v>
      </c>
      <c r="O27" s="4" t="s">
        <v>95</v>
      </c>
      <c r="P27" s="4" t="s">
        <v>32</v>
      </c>
      <c r="Q27" s="4" t="s">
        <v>32</v>
      </c>
      <c r="R27" s="15">
        <f t="shared" si="0"/>
        <v>16.133554750600499</v>
      </c>
      <c r="S27" s="17">
        <v>-1.851142857142857</v>
      </c>
      <c r="T27" s="17">
        <v>0.40916666666666668</v>
      </c>
      <c r="U27" s="17">
        <v>0.3868571428571429</v>
      </c>
      <c r="V27" s="17">
        <v>0.27367142857142857</v>
      </c>
      <c r="W27" s="3" t="s">
        <v>568</v>
      </c>
      <c r="X27" s="3" t="s">
        <v>569</v>
      </c>
      <c r="Y27" s="3" t="s">
        <v>569</v>
      </c>
      <c r="Z27" s="3" t="s">
        <v>569</v>
      </c>
    </row>
    <row r="28" spans="1:26" x14ac:dyDescent="0.25">
      <c r="A28" s="3" t="s">
        <v>15</v>
      </c>
      <c r="B28" s="3" t="s">
        <v>15</v>
      </c>
      <c r="C28" s="3"/>
      <c r="D28" s="3" t="s">
        <v>15</v>
      </c>
      <c r="E28" s="3" t="s">
        <v>570</v>
      </c>
      <c r="F28" s="9">
        <v>88</v>
      </c>
      <c r="G28" s="9">
        <v>153</v>
      </c>
      <c r="H28" s="14">
        <v>852.573486328125</v>
      </c>
      <c r="I28" s="11">
        <v>4.7410333333333332</v>
      </c>
      <c r="J28" s="4" t="s">
        <v>130</v>
      </c>
      <c r="K28" s="4" t="s">
        <v>131</v>
      </c>
      <c r="L28" s="4" t="s">
        <v>24</v>
      </c>
      <c r="M28" s="4">
        <v>852.56790000000001</v>
      </c>
      <c r="N28" s="4" t="s">
        <v>132</v>
      </c>
      <c r="O28" s="4" t="s">
        <v>133</v>
      </c>
      <c r="P28" s="4" t="s">
        <v>32</v>
      </c>
      <c r="Q28" s="4" t="s">
        <v>32</v>
      </c>
      <c r="R28" s="15">
        <f t="shared" si="0"/>
        <v>6.5523127502481247</v>
      </c>
      <c r="S28" s="17">
        <v>0.15432857142857145</v>
      </c>
      <c r="T28" s="17">
        <v>0.22189999999999999</v>
      </c>
      <c r="U28" s="17">
        <v>0.27414285714285713</v>
      </c>
      <c r="V28" s="17">
        <v>0.4578571428571428</v>
      </c>
      <c r="W28" s="3" t="s">
        <v>569</v>
      </c>
      <c r="X28" s="3" t="s">
        <v>569</v>
      </c>
      <c r="Y28" s="3" t="s">
        <v>569</v>
      </c>
      <c r="Z28" s="3" t="s">
        <v>569</v>
      </c>
    </row>
    <row r="29" spans="1:26" x14ac:dyDescent="0.25">
      <c r="A29" s="3" t="s">
        <v>15</v>
      </c>
      <c r="B29" s="3" t="s">
        <v>15</v>
      </c>
      <c r="D29" s="3" t="s">
        <v>15</v>
      </c>
      <c r="E29" s="3" t="s">
        <v>570</v>
      </c>
      <c r="F29" s="9">
        <v>94</v>
      </c>
      <c r="G29" s="9">
        <v>76</v>
      </c>
      <c r="H29" s="14">
        <v>704.535400390625</v>
      </c>
      <c r="I29" s="11">
        <v>5.6395499999999998</v>
      </c>
      <c r="J29" s="4" t="s">
        <v>134</v>
      </c>
      <c r="K29" s="4" t="s">
        <v>135</v>
      </c>
      <c r="L29" s="4" t="s">
        <v>24</v>
      </c>
      <c r="M29" s="4">
        <v>704.53070000000002</v>
      </c>
      <c r="N29" s="4" t="s">
        <v>136</v>
      </c>
      <c r="O29" s="4" t="s">
        <v>137</v>
      </c>
      <c r="P29" s="4" t="s">
        <v>32</v>
      </c>
      <c r="Q29" s="4" t="s">
        <v>32</v>
      </c>
      <c r="R29" s="15">
        <f t="shared" si="0"/>
        <v>6.6716173841222526</v>
      </c>
      <c r="S29" s="17">
        <v>0.12742857142857145</v>
      </c>
      <c r="T29" s="17">
        <v>9.9216666666666661E-2</v>
      </c>
      <c r="U29" s="17">
        <v>0.24208571428571427</v>
      </c>
      <c r="V29" s="17">
        <v>0.64200000000000002</v>
      </c>
      <c r="W29" s="3" t="s">
        <v>569</v>
      </c>
      <c r="X29" s="3" t="s">
        <v>569</v>
      </c>
      <c r="Y29" s="3" t="s">
        <v>569</v>
      </c>
      <c r="Z29" s="3" t="s">
        <v>569</v>
      </c>
    </row>
    <row r="30" spans="1:26" x14ac:dyDescent="0.25">
      <c r="A30" s="3" t="s">
        <v>15</v>
      </c>
      <c r="B30" s="3" t="s">
        <v>15</v>
      </c>
      <c r="E30" s="3" t="s">
        <v>570</v>
      </c>
      <c r="F30" s="9">
        <v>106</v>
      </c>
      <c r="G30" s="9">
        <v>73</v>
      </c>
      <c r="H30" s="14">
        <v>688.50094604492199</v>
      </c>
      <c r="I30" s="11">
        <v>5.3594833333333334</v>
      </c>
      <c r="J30" s="4" t="s">
        <v>138</v>
      </c>
      <c r="K30" s="4" t="s">
        <v>139</v>
      </c>
      <c r="L30" s="4" t="s">
        <v>48</v>
      </c>
      <c r="M30" s="4">
        <v>688.49120000000005</v>
      </c>
      <c r="N30" s="4" t="s">
        <v>140</v>
      </c>
      <c r="O30" s="4" t="s">
        <v>141</v>
      </c>
      <c r="P30" s="4" t="s">
        <v>32</v>
      </c>
      <c r="Q30" s="4" t="s">
        <v>32</v>
      </c>
      <c r="R30" s="15">
        <f t="shared" si="0"/>
        <v>14.15545610783208</v>
      </c>
      <c r="S30" s="17">
        <v>4.425714285714287E-2</v>
      </c>
      <c r="T30" s="17">
        <v>5.5199999999999999E-2</v>
      </c>
      <c r="U30" s="17">
        <v>0.1022714285714286</v>
      </c>
      <c r="V30" s="17">
        <v>0.4131428571428572</v>
      </c>
      <c r="W30" s="3" t="s">
        <v>569</v>
      </c>
      <c r="X30" s="3" t="s">
        <v>569</v>
      </c>
      <c r="Y30" s="3" t="s">
        <v>569</v>
      </c>
      <c r="Z30" s="3" t="s">
        <v>569</v>
      </c>
    </row>
    <row r="31" spans="1:26" x14ac:dyDescent="0.25">
      <c r="A31" s="3" t="s">
        <v>15</v>
      </c>
      <c r="B31" s="3"/>
      <c r="C31" s="3" t="s">
        <v>15</v>
      </c>
      <c r="D31" s="3" t="s">
        <v>15</v>
      </c>
      <c r="E31" s="3" t="s">
        <v>570</v>
      </c>
      <c r="F31" s="9">
        <v>110</v>
      </c>
      <c r="G31" s="9">
        <v>109</v>
      </c>
      <c r="H31" s="14">
        <v>764.55261230468795</v>
      </c>
      <c r="I31" s="11">
        <v>4.864066666666667</v>
      </c>
      <c r="J31" s="4" t="s">
        <v>142</v>
      </c>
      <c r="K31" s="4" t="s">
        <v>142</v>
      </c>
      <c r="L31" s="4" t="s">
        <v>48</v>
      </c>
      <c r="M31" s="4">
        <v>764.55889999999999</v>
      </c>
      <c r="N31" s="4" t="s">
        <v>143</v>
      </c>
      <c r="O31" s="4" t="s">
        <v>100</v>
      </c>
      <c r="P31" s="4" t="s">
        <v>144</v>
      </c>
      <c r="Q31" s="4" t="s">
        <v>32</v>
      </c>
      <c r="R31" s="15">
        <f t="shared" si="0"/>
        <v>8.2240191333407839</v>
      </c>
      <c r="S31" s="17">
        <v>-0.78085714285714281</v>
      </c>
      <c r="T31" s="17">
        <v>-0.3773333333333333</v>
      </c>
      <c r="U31" s="17">
        <v>-0.22898428571428572</v>
      </c>
      <c r="V31" s="17">
        <v>7.742857142857139E-3</v>
      </c>
      <c r="W31" s="3" t="s">
        <v>568</v>
      </c>
      <c r="X31" s="3" t="s">
        <v>568</v>
      </c>
      <c r="Y31" s="3" t="s">
        <v>568</v>
      </c>
      <c r="Z31" s="3" t="s">
        <v>569</v>
      </c>
    </row>
    <row r="32" spans="1:26" x14ac:dyDescent="0.25">
      <c r="A32" s="3" t="s">
        <v>15</v>
      </c>
      <c r="B32" s="3" t="s">
        <v>15</v>
      </c>
      <c r="C32" s="3" t="s">
        <v>15</v>
      </c>
      <c r="D32" s="3" t="s">
        <v>15</v>
      </c>
      <c r="E32" s="3" t="s">
        <v>570</v>
      </c>
      <c r="F32" s="9">
        <v>101</v>
      </c>
      <c r="G32" s="9">
        <v>93</v>
      </c>
      <c r="H32" s="14">
        <v>744.56378173828102</v>
      </c>
      <c r="I32" s="11">
        <v>6.350016666666666</v>
      </c>
      <c r="J32" s="4" t="s">
        <v>145</v>
      </c>
      <c r="K32" s="4" t="s">
        <v>146</v>
      </c>
      <c r="L32" s="4" t="s">
        <v>24</v>
      </c>
      <c r="M32" s="4">
        <v>744.56200000000001</v>
      </c>
      <c r="N32" s="4" t="s">
        <v>147</v>
      </c>
      <c r="O32" s="4" t="s">
        <v>105</v>
      </c>
      <c r="P32" s="4" t="s">
        <v>32</v>
      </c>
      <c r="Q32" s="4" t="s">
        <v>32</v>
      </c>
      <c r="R32" s="15">
        <f t="shared" si="0"/>
        <v>2.3929961740162851</v>
      </c>
      <c r="S32" s="17">
        <v>-0.3654857142857143</v>
      </c>
      <c r="T32" s="17">
        <v>-0.29166666666666669</v>
      </c>
      <c r="U32" s="17">
        <v>-0.1470342857142857</v>
      </c>
      <c r="V32" s="17">
        <v>0.1364285714285714</v>
      </c>
      <c r="W32" s="3" t="s">
        <v>568</v>
      </c>
      <c r="X32" s="3" t="s">
        <v>568</v>
      </c>
      <c r="Y32" s="3" t="s">
        <v>568</v>
      </c>
      <c r="Z32" s="3" t="s">
        <v>569</v>
      </c>
    </row>
    <row r="33" spans="1:18" x14ac:dyDescent="0.25">
      <c r="A33" s="3"/>
      <c r="B33" s="3"/>
      <c r="C33" s="3"/>
      <c r="D33" s="3"/>
      <c r="I33" s="11"/>
      <c r="R33" s="15"/>
    </row>
    <row r="34" spans="1:18" x14ac:dyDescent="0.25">
      <c r="A34" s="3"/>
      <c r="B34" s="3"/>
      <c r="C34" s="3"/>
      <c r="D34" s="3"/>
      <c r="I34" s="11"/>
      <c r="R34" s="15"/>
    </row>
    <row r="35" spans="1:18" x14ac:dyDescent="0.25">
      <c r="A35" s="3"/>
      <c r="B35" s="3"/>
      <c r="C35" s="3"/>
      <c r="D35" s="3"/>
      <c r="E35" s="3" t="s">
        <v>156</v>
      </c>
      <c r="F35" s="9">
        <f>COUNT(H3:H32)</f>
        <v>29</v>
      </c>
      <c r="I35" s="11"/>
      <c r="R35" s="15"/>
    </row>
    <row r="36" spans="1:18" x14ac:dyDescent="0.25">
      <c r="A36" s="3"/>
      <c r="B36" s="3"/>
      <c r="C36" s="3"/>
      <c r="D36" s="3"/>
      <c r="E36"/>
      <c r="I36" s="11"/>
      <c r="R36" s="15"/>
    </row>
    <row r="37" spans="1:18" x14ac:dyDescent="0.25">
      <c r="A37" s="3"/>
      <c r="B37" s="3"/>
      <c r="C37" s="3"/>
      <c r="D37" s="3"/>
      <c r="E37"/>
      <c r="I37" s="11"/>
      <c r="R37" s="15"/>
    </row>
  </sheetData>
  <mergeCells count="3">
    <mergeCell ref="S2:V2"/>
    <mergeCell ref="E2:R2"/>
    <mergeCell ref="W2:Z2"/>
  </mergeCells>
  <conditionalFormatting sqref="H32">
    <cfRule type="duplicateValues" dxfId="1" priority="14"/>
  </conditionalFormatting>
  <conditionalFormatting sqref="H33:H37 H4:H31">
    <cfRule type="duplicateValues" dxfId="0" priority="16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5308C-22BE-4B86-B02E-D6EC6FC65209}">
  <dimension ref="A1:Z154"/>
  <sheetViews>
    <sheetView workbookViewId="0">
      <selection activeCell="E1" sqref="E1"/>
    </sheetView>
  </sheetViews>
  <sheetFormatPr baseColWidth="10" defaultColWidth="11.42578125" defaultRowHeight="15" x14ac:dyDescent="0.25"/>
  <cols>
    <col min="1" max="4" width="8.7109375" style="3" customWidth="1"/>
    <col min="5" max="5" width="12.28515625" style="3" bestFit="1" customWidth="1"/>
    <col min="6" max="6" width="15.7109375" style="3" bestFit="1" customWidth="1"/>
    <col min="7" max="7" width="6.42578125" style="3" bestFit="1" customWidth="1"/>
    <col min="8" max="9" width="12" style="3" bestFit="1" customWidth="1"/>
    <col min="10" max="10" width="22" style="3" bestFit="1" customWidth="1"/>
    <col min="11" max="11" width="24" style="3" bestFit="1" customWidth="1"/>
    <col min="12" max="12" width="13.28515625" style="3" bestFit="1" customWidth="1"/>
    <col min="13" max="13" width="15.85546875" style="3" bestFit="1" customWidth="1"/>
    <col min="14" max="14" width="14.7109375" style="3" bestFit="1" customWidth="1"/>
    <col min="15" max="15" width="15.42578125" style="3" bestFit="1" customWidth="1"/>
    <col min="16" max="16" width="13.42578125" style="3" bestFit="1" customWidth="1"/>
    <col min="17" max="17" width="10.42578125" style="3" bestFit="1" customWidth="1"/>
    <col min="18" max="18" width="12" style="3" bestFit="1" customWidth="1"/>
    <col min="19" max="24" width="11.5703125" customWidth="1"/>
    <col min="25" max="16384" width="11.42578125" style="3"/>
  </cols>
  <sheetData>
    <row r="1" spans="1:26" ht="15.75" x14ac:dyDescent="0.25">
      <c r="A1" s="20" t="s">
        <v>576</v>
      </c>
    </row>
    <row r="2" spans="1:26" x14ac:dyDescent="0.25">
      <c r="A2" s="85" t="s">
        <v>325</v>
      </c>
      <c r="B2" s="85"/>
      <c r="C2" s="85"/>
      <c r="D2" s="85"/>
      <c r="E2" s="85" t="s">
        <v>467</v>
      </c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 t="s">
        <v>161</v>
      </c>
      <c r="T2" s="85"/>
      <c r="U2" s="85"/>
      <c r="V2" s="85"/>
      <c r="W2" s="85" t="s">
        <v>572</v>
      </c>
      <c r="X2" s="85"/>
      <c r="Y2" s="85"/>
      <c r="Z2" s="85"/>
    </row>
    <row r="3" spans="1:26" s="1" customForma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328</v>
      </c>
      <c r="F3" s="10" t="s">
        <v>153</v>
      </c>
      <c r="G3" s="10" t="s">
        <v>154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  <c r="R3" s="24" t="s">
        <v>585</v>
      </c>
      <c r="S3" s="1" t="s">
        <v>157</v>
      </c>
      <c r="T3" s="1" t="s">
        <v>158</v>
      </c>
      <c r="U3" s="1" t="s">
        <v>159</v>
      </c>
      <c r="V3" s="1" t="s">
        <v>160</v>
      </c>
      <c r="W3" s="1" t="s">
        <v>157</v>
      </c>
      <c r="X3" s="1" t="s">
        <v>158</v>
      </c>
      <c r="Y3" s="1" t="s">
        <v>159</v>
      </c>
      <c r="Z3" s="1" t="s">
        <v>160</v>
      </c>
    </row>
    <row r="4" spans="1:26" x14ac:dyDescent="0.25">
      <c r="A4" s="3" t="s">
        <v>15</v>
      </c>
      <c r="B4" s="3" t="s">
        <v>15</v>
      </c>
      <c r="C4" s="3" t="s">
        <v>15</v>
      </c>
      <c r="D4" s="3" t="s">
        <v>15</v>
      </c>
      <c r="E4" s="3" t="s">
        <v>571</v>
      </c>
      <c r="F4" s="3">
        <v>9</v>
      </c>
      <c r="G4" s="3">
        <v>92</v>
      </c>
      <c r="H4" s="6">
        <v>860.64324951171898</v>
      </c>
      <c r="I4" s="17">
        <v>7.8501833333333337</v>
      </c>
      <c r="J4" s="3" t="s">
        <v>329</v>
      </c>
      <c r="K4" s="3" t="s">
        <v>330</v>
      </c>
      <c r="L4" s="3" t="s">
        <v>331</v>
      </c>
      <c r="M4" s="3">
        <v>860.6386</v>
      </c>
      <c r="N4" s="3" t="s">
        <v>332</v>
      </c>
      <c r="O4" s="3" t="s">
        <v>333</v>
      </c>
      <c r="P4" s="3" t="s">
        <v>32</v>
      </c>
      <c r="Q4" s="3" t="s">
        <v>32</v>
      </c>
      <c r="R4" s="17">
        <v>5.4023681956705314</v>
      </c>
      <c r="S4" s="17">
        <v>-2.3928571428571432</v>
      </c>
      <c r="T4" s="17">
        <v>-2.1957142857142857</v>
      </c>
      <c r="U4" s="17">
        <v>-1.4662714285714284</v>
      </c>
      <c r="V4" s="17">
        <v>-1.5116666666666667</v>
      </c>
      <c r="W4" s="3" t="s">
        <v>568</v>
      </c>
      <c r="X4" s="3" t="s">
        <v>568</v>
      </c>
      <c r="Y4" s="3" t="s">
        <v>568</v>
      </c>
      <c r="Z4" s="3" t="s">
        <v>568</v>
      </c>
    </row>
    <row r="5" spans="1:26" x14ac:dyDescent="0.25">
      <c r="A5" s="3" t="s">
        <v>15</v>
      </c>
      <c r="B5" s="3" t="s">
        <v>15</v>
      </c>
      <c r="C5" s="3" t="s">
        <v>15</v>
      </c>
      <c r="D5" s="3" t="s">
        <v>15</v>
      </c>
      <c r="E5" s="3" t="s">
        <v>571</v>
      </c>
      <c r="F5" s="3">
        <v>10</v>
      </c>
      <c r="G5" s="3">
        <v>65</v>
      </c>
      <c r="H5" s="6">
        <v>814.60314941406295</v>
      </c>
      <c r="I5" s="17">
        <v>7.1397000000000004</v>
      </c>
      <c r="J5" s="3" t="s">
        <v>334</v>
      </c>
      <c r="K5" s="3" t="s">
        <v>469</v>
      </c>
      <c r="L5" s="3" t="s">
        <v>470</v>
      </c>
      <c r="M5" s="3">
        <v>814.60500000000002</v>
      </c>
      <c r="N5" s="3" t="s">
        <v>335</v>
      </c>
      <c r="O5" s="3" t="s">
        <v>336</v>
      </c>
      <c r="P5" s="3" t="s">
        <v>32</v>
      </c>
      <c r="Q5" s="3" t="s">
        <v>32</v>
      </c>
      <c r="R5" s="17">
        <v>2.2717637887780731</v>
      </c>
      <c r="S5" s="17">
        <v>-0.1222</v>
      </c>
      <c r="T5" s="17">
        <v>6.8100000000000008E-2</v>
      </c>
      <c r="U5" s="17">
        <v>6.6744857142857147E-2</v>
      </c>
      <c r="V5" s="17">
        <v>0.1459</v>
      </c>
      <c r="W5" s="3" t="s">
        <v>568</v>
      </c>
      <c r="X5" s="3" t="s">
        <v>569</v>
      </c>
      <c r="Y5" s="3" t="s">
        <v>569</v>
      </c>
      <c r="Z5" s="3" t="s">
        <v>569</v>
      </c>
    </row>
    <row r="6" spans="1:26" x14ac:dyDescent="0.25">
      <c r="B6" s="3" t="s">
        <v>15</v>
      </c>
      <c r="D6" s="3" t="s">
        <v>15</v>
      </c>
      <c r="E6" s="3" t="s">
        <v>571</v>
      </c>
      <c r="F6" s="3">
        <v>12</v>
      </c>
      <c r="G6" s="3">
        <v>55</v>
      </c>
      <c r="H6" s="6">
        <v>797.53869628906295</v>
      </c>
      <c r="I6" s="17">
        <v>5.9933500000000004</v>
      </c>
      <c r="J6" s="3" t="s">
        <v>337</v>
      </c>
      <c r="K6" s="3" t="s">
        <v>338</v>
      </c>
      <c r="L6" s="3" t="s">
        <v>331</v>
      </c>
      <c r="M6" s="3">
        <v>797.53380000000004</v>
      </c>
      <c r="N6" s="3" t="s">
        <v>339</v>
      </c>
      <c r="O6" s="3" t="s">
        <v>340</v>
      </c>
      <c r="P6" s="3" t="s">
        <v>341</v>
      </c>
      <c r="Q6" s="3" t="s">
        <v>32</v>
      </c>
      <c r="R6" s="17">
        <v>6.1392495256908504</v>
      </c>
      <c r="S6" s="17">
        <v>-0.4881428571428571</v>
      </c>
      <c r="T6" s="17">
        <v>-0.2697857142857143</v>
      </c>
      <c r="U6" s="17">
        <v>-0.20272857142857142</v>
      </c>
      <c r="V6" s="17">
        <v>-0.28649999999999998</v>
      </c>
      <c r="W6" s="3" t="s">
        <v>568</v>
      </c>
      <c r="X6" s="3" t="s">
        <v>568</v>
      </c>
      <c r="Y6" s="3" t="s">
        <v>568</v>
      </c>
      <c r="Z6" s="3" t="s">
        <v>568</v>
      </c>
    </row>
    <row r="7" spans="1:26" x14ac:dyDescent="0.25">
      <c r="B7" s="3" t="s">
        <v>15</v>
      </c>
      <c r="E7" s="3" t="s">
        <v>571</v>
      </c>
      <c r="F7" s="3">
        <v>16</v>
      </c>
      <c r="G7" s="3">
        <v>103</v>
      </c>
      <c r="H7" s="6">
        <v>888.67922973632801</v>
      </c>
      <c r="I7" s="17">
        <v>9.1814333333333327</v>
      </c>
      <c r="J7" s="3" t="s">
        <v>343</v>
      </c>
      <c r="K7" s="3" t="s">
        <v>471</v>
      </c>
      <c r="L7" s="3" t="s">
        <v>470</v>
      </c>
      <c r="M7" s="3">
        <v>888.67819999999995</v>
      </c>
      <c r="N7" s="3" t="s">
        <v>344</v>
      </c>
      <c r="O7" s="3" t="s">
        <v>342</v>
      </c>
      <c r="P7" s="3" t="s">
        <v>32</v>
      </c>
      <c r="Q7" s="3" t="s">
        <v>32</v>
      </c>
      <c r="R7" s="17">
        <v>1.1587266739313458</v>
      </c>
      <c r="S7" s="17">
        <v>-0.45114285714285712</v>
      </c>
      <c r="T7" s="17">
        <v>-0.25397142857142857</v>
      </c>
      <c r="U7" s="17">
        <v>-0.1238357142857143</v>
      </c>
      <c r="V7" s="17">
        <v>9.371666666666667E-2</v>
      </c>
      <c r="W7" s="3" t="s">
        <v>568</v>
      </c>
      <c r="X7" s="3" t="s">
        <v>568</v>
      </c>
      <c r="Y7" s="3" t="s">
        <v>568</v>
      </c>
      <c r="Z7" s="3" t="s">
        <v>569</v>
      </c>
    </row>
    <row r="8" spans="1:26" x14ac:dyDescent="0.25">
      <c r="A8" s="3" t="s">
        <v>15</v>
      </c>
      <c r="B8" s="3" t="s">
        <v>15</v>
      </c>
      <c r="C8" s="3" t="s">
        <v>15</v>
      </c>
      <c r="D8" s="3" t="s">
        <v>15</v>
      </c>
      <c r="E8" s="3" t="s">
        <v>571</v>
      </c>
      <c r="F8" s="3">
        <v>17</v>
      </c>
      <c r="G8" s="3">
        <v>68</v>
      </c>
      <c r="H8" s="6">
        <v>822.53240966796898</v>
      </c>
      <c r="I8" s="17">
        <v>5.6549333333333331</v>
      </c>
      <c r="J8" s="3" t="s">
        <v>346</v>
      </c>
      <c r="K8" s="3" t="s">
        <v>347</v>
      </c>
      <c r="L8" s="3" t="s">
        <v>331</v>
      </c>
      <c r="M8" s="3">
        <v>822.52909999999997</v>
      </c>
      <c r="N8" s="3" t="s">
        <v>348</v>
      </c>
      <c r="O8" s="3" t="s">
        <v>349</v>
      </c>
      <c r="P8" s="3" t="s">
        <v>32</v>
      </c>
      <c r="Q8" s="3" t="s">
        <v>32</v>
      </c>
      <c r="R8" s="17">
        <v>4.0237538729229216</v>
      </c>
      <c r="S8" s="17">
        <v>-0.55414285714285716</v>
      </c>
      <c r="T8" s="17">
        <v>-0.47585714285714287</v>
      </c>
      <c r="U8" s="17">
        <v>-0.37557142857142856</v>
      </c>
      <c r="V8" s="17">
        <v>-0.42816666666666664</v>
      </c>
      <c r="W8" s="3" t="s">
        <v>568</v>
      </c>
      <c r="X8" s="3" t="s">
        <v>568</v>
      </c>
      <c r="Y8" s="3" t="s">
        <v>568</v>
      </c>
      <c r="Z8" s="3" t="s">
        <v>568</v>
      </c>
    </row>
    <row r="9" spans="1:26" x14ac:dyDescent="0.25">
      <c r="B9" s="3" t="s">
        <v>15</v>
      </c>
      <c r="C9" s="3" t="s">
        <v>15</v>
      </c>
      <c r="E9" s="3" t="s">
        <v>571</v>
      </c>
      <c r="F9" s="3">
        <v>18</v>
      </c>
      <c r="G9" s="3">
        <v>87</v>
      </c>
      <c r="H9" s="6">
        <v>842.63665771484398</v>
      </c>
      <c r="I9" s="17">
        <v>8.4713000000000012</v>
      </c>
      <c r="J9" s="3" t="s">
        <v>351</v>
      </c>
      <c r="K9" s="3" t="s">
        <v>472</v>
      </c>
      <c r="L9" s="3" t="s">
        <v>470</v>
      </c>
      <c r="M9" s="3">
        <v>842.63630000000001</v>
      </c>
      <c r="N9" s="3" t="s">
        <v>353</v>
      </c>
      <c r="O9" s="3" t="s">
        <v>354</v>
      </c>
      <c r="P9" s="3" t="s">
        <v>32</v>
      </c>
      <c r="Q9" s="3" t="s">
        <v>32</v>
      </c>
      <c r="R9" s="17">
        <v>0.42451849287191684</v>
      </c>
      <c r="S9" s="17">
        <v>-0.31342857142857145</v>
      </c>
      <c r="T9" s="17">
        <v>-0.10183214285714284</v>
      </c>
      <c r="U9" s="17">
        <v>-2.7642857142857139E-2</v>
      </c>
      <c r="V9" s="17">
        <v>0.10831666666666667</v>
      </c>
      <c r="W9" s="3" t="s">
        <v>568</v>
      </c>
      <c r="X9" s="3" t="s">
        <v>568</v>
      </c>
      <c r="Y9" s="3" t="s">
        <v>568</v>
      </c>
      <c r="Z9" s="3" t="s">
        <v>569</v>
      </c>
    </row>
    <row r="10" spans="1:26" x14ac:dyDescent="0.25">
      <c r="A10" s="3" t="s">
        <v>15</v>
      </c>
      <c r="C10" s="3" t="s">
        <v>15</v>
      </c>
      <c r="E10" s="3" t="s">
        <v>571</v>
      </c>
      <c r="F10" s="3">
        <v>20</v>
      </c>
      <c r="G10" s="3">
        <v>16</v>
      </c>
      <c r="H10" s="6">
        <v>699.49353027343795</v>
      </c>
      <c r="I10" s="17">
        <v>5.9625999999999992</v>
      </c>
      <c r="J10" s="3" t="s">
        <v>356</v>
      </c>
      <c r="K10" s="3" t="s">
        <v>357</v>
      </c>
      <c r="L10" s="3" t="s">
        <v>331</v>
      </c>
      <c r="M10" s="3">
        <v>699.49699999999996</v>
      </c>
      <c r="N10" s="3" t="s">
        <v>358</v>
      </c>
      <c r="O10" s="3" t="s">
        <v>345</v>
      </c>
      <c r="P10" s="3" t="s">
        <v>359</v>
      </c>
      <c r="Q10" s="3" t="s">
        <v>32</v>
      </c>
      <c r="R10" s="17">
        <v>4.9603411780608759</v>
      </c>
      <c r="S10" s="17">
        <v>-0.7144285714285713</v>
      </c>
      <c r="T10" s="17">
        <v>-0.42857142857142855</v>
      </c>
      <c r="U10" s="17">
        <v>-1.3482857142857147E-2</v>
      </c>
      <c r="V10" s="17">
        <v>-0.14365000000000003</v>
      </c>
      <c r="W10" s="3" t="s">
        <v>568</v>
      </c>
      <c r="X10" s="3" t="s">
        <v>568</v>
      </c>
      <c r="Y10" s="3" t="s">
        <v>568</v>
      </c>
      <c r="Z10" s="3" t="s">
        <v>568</v>
      </c>
    </row>
    <row r="11" spans="1:26" x14ac:dyDescent="0.25">
      <c r="B11" s="3" t="s">
        <v>15</v>
      </c>
      <c r="C11" s="3" t="s">
        <v>15</v>
      </c>
      <c r="D11" s="3" t="s">
        <v>15</v>
      </c>
      <c r="E11" s="3" t="s">
        <v>571</v>
      </c>
      <c r="F11" s="3">
        <v>23</v>
      </c>
      <c r="G11" s="3">
        <v>4</v>
      </c>
      <c r="H11" s="6">
        <v>476.27737426757801</v>
      </c>
      <c r="I11" s="17">
        <v>1.81395</v>
      </c>
      <c r="J11" s="3" t="s">
        <v>361</v>
      </c>
      <c r="K11" s="3" t="s">
        <v>362</v>
      </c>
      <c r="L11" s="3" t="s">
        <v>331</v>
      </c>
      <c r="M11" s="3">
        <v>476.2783</v>
      </c>
      <c r="N11" s="3" t="s">
        <v>363</v>
      </c>
      <c r="O11" s="3" t="s">
        <v>350</v>
      </c>
      <c r="P11" s="3" t="s">
        <v>364</v>
      </c>
      <c r="Q11" s="3" t="s">
        <v>32</v>
      </c>
      <c r="R11" s="17">
        <v>1.9436833912461817</v>
      </c>
      <c r="S11" s="17">
        <v>0.64528571428571435</v>
      </c>
      <c r="T11" s="17">
        <v>1.9785714285714289</v>
      </c>
      <c r="U11" s="17">
        <v>2.177142857142857</v>
      </c>
      <c r="V11" s="17">
        <v>2.46</v>
      </c>
      <c r="W11" s="3" t="s">
        <v>569</v>
      </c>
      <c r="X11" s="3" t="s">
        <v>569</v>
      </c>
      <c r="Y11" s="3" t="s">
        <v>569</v>
      </c>
      <c r="Z11" s="3" t="s">
        <v>569</v>
      </c>
    </row>
    <row r="12" spans="1:26" x14ac:dyDescent="0.25">
      <c r="A12" s="3" t="s">
        <v>15</v>
      </c>
      <c r="B12" s="3" t="s">
        <v>15</v>
      </c>
      <c r="C12" s="3" t="s">
        <v>15</v>
      </c>
      <c r="D12" s="3" t="s">
        <v>15</v>
      </c>
      <c r="E12" s="3" t="s">
        <v>571</v>
      </c>
      <c r="F12" s="3">
        <v>24</v>
      </c>
      <c r="G12" s="3">
        <v>72</v>
      </c>
      <c r="H12" s="6">
        <v>826.560302734375</v>
      </c>
      <c r="I12" s="17">
        <v>6.4575499999999995</v>
      </c>
      <c r="J12" s="3" t="s">
        <v>366</v>
      </c>
      <c r="K12" s="3" t="s">
        <v>367</v>
      </c>
      <c r="L12" s="3" t="s">
        <v>331</v>
      </c>
      <c r="M12" s="3">
        <v>826.56039999999996</v>
      </c>
      <c r="N12" s="3" t="s">
        <v>368</v>
      </c>
      <c r="O12" s="3" t="s">
        <v>355</v>
      </c>
      <c r="P12" s="3" t="s">
        <v>32</v>
      </c>
      <c r="Q12" s="3" t="s">
        <v>32</v>
      </c>
      <c r="R12" s="17">
        <v>0.11767517099108304</v>
      </c>
      <c r="S12" s="17">
        <v>-2.2457142857142856</v>
      </c>
      <c r="T12" s="17">
        <v>-1.336857142857143</v>
      </c>
      <c r="U12" s="17">
        <v>-0.96085714285714297</v>
      </c>
      <c r="V12" s="17">
        <v>-2.4616666666666669</v>
      </c>
      <c r="W12" s="3" t="s">
        <v>568</v>
      </c>
      <c r="X12" s="3" t="s">
        <v>568</v>
      </c>
      <c r="Y12" s="3" t="s">
        <v>568</v>
      </c>
      <c r="Z12" s="3" t="s">
        <v>568</v>
      </c>
    </row>
    <row r="13" spans="1:26" x14ac:dyDescent="0.25">
      <c r="B13" s="3" t="s">
        <v>15</v>
      </c>
      <c r="C13" s="3" t="s">
        <v>15</v>
      </c>
      <c r="E13" s="3" t="s">
        <v>571</v>
      </c>
      <c r="F13" s="3">
        <v>26</v>
      </c>
      <c r="G13" s="3">
        <v>69</v>
      </c>
      <c r="H13" s="6">
        <v>823.55279541015602</v>
      </c>
      <c r="I13" s="17">
        <v>5.6549333333333331</v>
      </c>
      <c r="J13" s="3" t="s">
        <v>375</v>
      </c>
      <c r="K13" s="3" t="s">
        <v>376</v>
      </c>
      <c r="L13" s="3" t="s">
        <v>331</v>
      </c>
      <c r="M13" s="3">
        <v>823.54949999999997</v>
      </c>
      <c r="N13" s="3" t="s">
        <v>377</v>
      </c>
      <c r="O13" s="3" t="s">
        <v>378</v>
      </c>
      <c r="P13" s="3" t="s">
        <v>379</v>
      </c>
      <c r="Q13" s="3" t="s">
        <v>32</v>
      </c>
      <c r="R13" s="17">
        <v>4.0014558561665208</v>
      </c>
      <c r="S13" s="17">
        <v>-0.41714285714285715</v>
      </c>
      <c r="T13" s="17">
        <v>-0.41228571428571431</v>
      </c>
      <c r="U13" s="17">
        <v>-0.15077142857142858</v>
      </c>
      <c r="V13" s="17">
        <v>0.10644166666666667</v>
      </c>
      <c r="W13" s="3" t="s">
        <v>568</v>
      </c>
      <c r="X13" s="3" t="s">
        <v>568</v>
      </c>
      <c r="Y13" s="3" t="s">
        <v>568</v>
      </c>
      <c r="Z13" s="3" t="s">
        <v>569</v>
      </c>
    </row>
    <row r="14" spans="1:26" x14ac:dyDescent="0.25">
      <c r="A14" s="3" t="s">
        <v>15</v>
      </c>
      <c r="B14" s="3" t="s">
        <v>15</v>
      </c>
      <c r="C14" s="3" t="s">
        <v>15</v>
      </c>
      <c r="D14" s="3" t="s">
        <v>15</v>
      </c>
      <c r="E14" s="3" t="s">
        <v>571</v>
      </c>
      <c r="F14" s="3">
        <v>27</v>
      </c>
      <c r="G14" s="3">
        <v>15</v>
      </c>
      <c r="H14" s="6">
        <v>697.47747802734398</v>
      </c>
      <c r="I14" s="17">
        <v>5.2207333333333334</v>
      </c>
      <c r="J14" s="3" t="s">
        <v>381</v>
      </c>
      <c r="K14" s="3" t="s">
        <v>382</v>
      </c>
      <c r="L14" s="3" t="s">
        <v>331</v>
      </c>
      <c r="M14" s="3">
        <v>697.48140000000001</v>
      </c>
      <c r="N14" s="3" t="s">
        <v>383</v>
      </c>
      <c r="O14" s="3" t="s">
        <v>365</v>
      </c>
      <c r="P14" s="3" t="s">
        <v>384</v>
      </c>
      <c r="Q14" s="3" t="s">
        <v>32</v>
      </c>
      <c r="R14" s="17">
        <v>5.6230814321386458</v>
      </c>
      <c r="S14" s="17">
        <v>1.2844285714285717</v>
      </c>
      <c r="T14" s="17">
        <v>1.0884285714285715</v>
      </c>
      <c r="U14" s="17">
        <v>1.3485714285714288</v>
      </c>
      <c r="V14" s="17">
        <v>1.5683333333333334</v>
      </c>
      <c r="W14" s="3" t="s">
        <v>569</v>
      </c>
      <c r="X14" s="3" t="s">
        <v>569</v>
      </c>
      <c r="Y14" s="3" t="s">
        <v>569</v>
      </c>
      <c r="Z14" s="3" t="s">
        <v>569</v>
      </c>
    </row>
    <row r="15" spans="1:26" x14ac:dyDescent="0.25">
      <c r="A15" s="3" t="s">
        <v>15</v>
      </c>
      <c r="B15" s="3" t="s">
        <v>15</v>
      </c>
      <c r="C15" s="3" t="s">
        <v>15</v>
      </c>
      <c r="E15" s="3" t="s">
        <v>571</v>
      </c>
      <c r="F15" s="3">
        <v>31</v>
      </c>
      <c r="G15" s="3">
        <v>97</v>
      </c>
      <c r="H15" s="6">
        <v>870.66949462890602</v>
      </c>
      <c r="I15" s="17">
        <v>9.8028500000000012</v>
      </c>
      <c r="J15" s="3" t="s">
        <v>213</v>
      </c>
      <c r="K15" s="3" t="s">
        <v>473</v>
      </c>
      <c r="L15" s="3" t="s">
        <v>470</v>
      </c>
      <c r="M15" s="3">
        <v>870.66759999999999</v>
      </c>
      <c r="N15" s="3" t="s">
        <v>386</v>
      </c>
      <c r="O15" s="3" t="s">
        <v>387</v>
      </c>
      <c r="P15" s="3" t="s">
        <v>32</v>
      </c>
      <c r="Q15" s="3" t="s">
        <v>32</v>
      </c>
      <c r="R15" s="17">
        <v>2.176059822604743</v>
      </c>
      <c r="S15" s="17">
        <v>-0.2286857142857143</v>
      </c>
      <c r="T15" s="17">
        <v>-8.3899999999999988E-2</v>
      </c>
      <c r="U15" s="17">
        <v>2.4900000000000002E-2</v>
      </c>
      <c r="V15" s="17">
        <v>0.2222666666666667</v>
      </c>
      <c r="W15" s="3" t="s">
        <v>568</v>
      </c>
      <c r="X15" s="3" t="s">
        <v>568</v>
      </c>
      <c r="Y15" s="3" t="s">
        <v>569</v>
      </c>
      <c r="Z15" s="3" t="s">
        <v>569</v>
      </c>
    </row>
    <row r="16" spans="1:26" x14ac:dyDescent="0.25">
      <c r="A16" s="3" t="s">
        <v>15</v>
      </c>
      <c r="D16" s="3" t="s">
        <v>15</v>
      </c>
      <c r="E16" s="3" t="s">
        <v>571</v>
      </c>
      <c r="F16" s="3">
        <v>32</v>
      </c>
      <c r="G16" s="3">
        <v>71</v>
      </c>
      <c r="H16" s="6">
        <v>825.56994628906295</v>
      </c>
      <c r="I16" s="17">
        <v>7.2935499999999998</v>
      </c>
      <c r="J16" s="3" t="s">
        <v>388</v>
      </c>
      <c r="K16" s="3" t="s">
        <v>389</v>
      </c>
      <c r="L16" s="3" t="s">
        <v>331</v>
      </c>
      <c r="M16" s="3">
        <v>825.56510000000003</v>
      </c>
      <c r="N16" s="3" t="s">
        <v>390</v>
      </c>
      <c r="O16" s="3" t="s">
        <v>369</v>
      </c>
      <c r="P16" s="3" t="s">
        <v>391</v>
      </c>
      <c r="Q16" s="3" t="s">
        <v>32</v>
      </c>
      <c r="R16" s="17">
        <v>5.870234357136364</v>
      </c>
      <c r="S16" s="17">
        <v>-0.68200000000000005</v>
      </c>
      <c r="T16" s="17">
        <v>-0.3908571428571429</v>
      </c>
      <c r="U16" s="17">
        <v>-0.2495</v>
      </c>
      <c r="V16" s="17">
        <v>-0.19171666666666667</v>
      </c>
      <c r="W16" s="3" t="s">
        <v>568</v>
      </c>
      <c r="X16" s="3" t="s">
        <v>568</v>
      </c>
      <c r="Y16" s="3" t="s">
        <v>568</v>
      </c>
      <c r="Z16" s="3" t="s">
        <v>568</v>
      </c>
    </row>
    <row r="17" spans="1:26" x14ac:dyDescent="0.25">
      <c r="C17" s="3" t="s">
        <v>15</v>
      </c>
      <c r="D17" s="3" t="s">
        <v>15</v>
      </c>
      <c r="E17" s="3" t="s">
        <v>571</v>
      </c>
      <c r="F17" s="3">
        <v>34</v>
      </c>
      <c r="G17" s="3">
        <v>27</v>
      </c>
      <c r="H17" s="6">
        <v>714.50622558593795</v>
      </c>
      <c r="I17" s="17">
        <v>6.7062499999999998</v>
      </c>
      <c r="J17" s="3" t="s">
        <v>393</v>
      </c>
      <c r="K17" s="3" t="s">
        <v>394</v>
      </c>
      <c r="L17" s="3" t="s">
        <v>331</v>
      </c>
      <c r="M17" s="3">
        <v>714.50789999999995</v>
      </c>
      <c r="N17" s="3" t="s">
        <v>395</v>
      </c>
      <c r="O17" s="3" t="s">
        <v>396</v>
      </c>
      <c r="P17" s="3" t="s">
        <v>32</v>
      </c>
      <c r="Q17" s="3" t="s">
        <v>32</v>
      </c>
      <c r="R17" s="17">
        <v>2.3434562247820119</v>
      </c>
      <c r="S17" s="17">
        <v>-0.41642857142857143</v>
      </c>
      <c r="T17" s="17">
        <v>-0.51800000000000002</v>
      </c>
      <c r="U17" s="17">
        <v>-0.30542857142857144</v>
      </c>
      <c r="V17" s="17">
        <v>-0.16635</v>
      </c>
      <c r="W17" s="3" t="s">
        <v>568</v>
      </c>
      <c r="X17" s="3" t="s">
        <v>568</v>
      </c>
      <c r="Y17" s="3" t="s">
        <v>568</v>
      </c>
      <c r="Z17" s="3" t="s">
        <v>568</v>
      </c>
    </row>
    <row r="18" spans="1:26" x14ac:dyDescent="0.25">
      <c r="A18" s="3" t="s">
        <v>15</v>
      </c>
      <c r="B18" s="3" t="s">
        <v>15</v>
      </c>
      <c r="C18" s="3" t="s">
        <v>15</v>
      </c>
      <c r="D18" s="3" t="s">
        <v>15</v>
      </c>
      <c r="E18" s="3" t="s">
        <v>571</v>
      </c>
      <c r="F18" s="3">
        <v>39</v>
      </c>
      <c r="G18" s="3">
        <v>74</v>
      </c>
      <c r="H18" s="6">
        <v>828.57815551757801</v>
      </c>
      <c r="I18" s="17">
        <v>7.4805833333333327</v>
      </c>
      <c r="J18" s="3" t="s">
        <v>398</v>
      </c>
      <c r="K18" s="3" t="s">
        <v>399</v>
      </c>
      <c r="L18" s="3" t="s">
        <v>331</v>
      </c>
      <c r="M18" s="3">
        <v>828.57600000000002</v>
      </c>
      <c r="N18" s="3" t="s">
        <v>400</v>
      </c>
      <c r="O18" s="3" t="s">
        <v>374</v>
      </c>
      <c r="P18" s="3" t="s">
        <v>32</v>
      </c>
      <c r="Q18" s="3" t="s">
        <v>32</v>
      </c>
      <c r="R18" s="17">
        <v>2.6014656114642847</v>
      </c>
      <c r="S18" s="17">
        <v>0.2880571428571429</v>
      </c>
      <c r="T18" s="17">
        <v>0.35617142857142853</v>
      </c>
      <c r="U18" s="17">
        <v>0.48</v>
      </c>
      <c r="V18" s="17">
        <v>0.5631666666666667</v>
      </c>
      <c r="W18" s="3" t="s">
        <v>569</v>
      </c>
      <c r="X18" s="3" t="s">
        <v>569</v>
      </c>
      <c r="Y18" s="3" t="s">
        <v>569</v>
      </c>
      <c r="Z18" s="3" t="s">
        <v>569</v>
      </c>
    </row>
    <row r="19" spans="1:26" x14ac:dyDescent="0.25">
      <c r="B19" s="3" t="s">
        <v>15</v>
      </c>
      <c r="C19" s="3" t="s">
        <v>15</v>
      </c>
      <c r="D19" s="3" t="s">
        <v>15</v>
      </c>
      <c r="E19" s="3" t="s">
        <v>571</v>
      </c>
      <c r="F19" s="3">
        <v>40</v>
      </c>
      <c r="G19" s="3">
        <v>62</v>
      </c>
      <c r="H19" s="6">
        <v>811.625244140625</v>
      </c>
      <c r="I19" s="17">
        <v>10.7935</v>
      </c>
      <c r="J19" s="3" t="s">
        <v>401</v>
      </c>
      <c r="K19" s="3" t="s">
        <v>402</v>
      </c>
      <c r="L19" s="3" t="s">
        <v>331</v>
      </c>
      <c r="M19" s="3">
        <v>811.62220000000002</v>
      </c>
      <c r="N19" s="3" t="s">
        <v>403</v>
      </c>
      <c r="O19" s="3" t="s">
        <v>380</v>
      </c>
      <c r="P19" s="3" t="s">
        <v>404</v>
      </c>
      <c r="Q19" s="3" t="s">
        <v>32</v>
      </c>
      <c r="R19" s="17">
        <v>3.7506726743110335</v>
      </c>
      <c r="S19" s="17">
        <v>-0.17195714285714284</v>
      </c>
      <c r="T19" s="17">
        <v>-2.0322857142857145</v>
      </c>
      <c r="U19" s="17">
        <v>0.13812857142857143</v>
      </c>
      <c r="V19" s="17">
        <v>0.19035000000000002</v>
      </c>
      <c r="W19" s="3" t="s">
        <v>568</v>
      </c>
      <c r="X19" s="3" t="s">
        <v>568</v>
      </c>
      <c r="Y19" s="3" t="s">
        <v>569</v>
      </c>
      <c r="Z19" s="3" t="s">
        <v>569</v>
      </c>
    </row>
    <row r="20" spans="1:26" x14ac:dyDescent="0.25">
      <c r="A20" s="3" t="s">
        <v>15</v>
      </c>
      <c r="E20" s="3" t="s">
        <v>571</v>
      </c>
      <c r="F20" s="3">
        <v>43</v>
      </c>
      <c r="G20" s="3">
        <v>21</v>
      </c>
      <c r="H20" s="6">
        <v>707.465087890625</v>
      </c>
      <c r="I20" s="17">
        <v>4.7256999999999998</v>
      </c>
      <c r="J20" s="3" t="s">
        <v>406</v>
      </c>
      <c r="K20" s="3" t="s">
        <v>407</v>
      </c>
      <c r="L20" s="3" t="s">
        <v>331</v>
      </c>
      <c r="M20" s="3">
        <v>707.46569999999997</v>
      </c>
      <c r="N20" s="3" t="s">
        <v>408</v>
      </c>
      <c r="O20" s="3" t="s">
        <v>409</v>
      </c>
      <c r="P20" s="3" t="s">
        <v>32</v>
      </c>
      <c r="Q20" s="3" t="s">
        <v>32</v>
      </c>
      <c r="R20" s="17">
        <v>0.86521495611164023</v>
      </c>
      <c r="S20" s="17">
        <v>8.2471428571428571E-2</v>
      </c>
      <c r="T20" s="17">
        <v>-0.1346</v>
      </c>
      <c r="U20" s="17">
        <v>3.1378571428571429E-2</v>
      </c>
      <c r="V20" s="17">
        <v>7.5316666666666671E-2</v>
      </c>
      <c r="W20" s="3" t="s">
        <v>569</v>
      </c>
      <c r="X20" s="3" t="s">
        <v>568</v>
      </c>
      <c r="Y20" s="3" t="s">
        <v>569</v>
      </c>
      <c r="Z20" s="3" t="s">
        <v>569</v>
      </c>
    </row>
    <row r="21" spans="1:26" x14ac:dyDescent="0.25">
      <c r="A21" s="3" t="s">
        <v>15</v>
      </c>
      <c r="B21" s="3" t="s">
        <v>15</v>
      </c>
      <c r="C21" s="3" t="s">
        <v>15</v>
      </c>
      <c r="D21" s="3" t="s">
        <v>15</v>
      </c>
      <c r="E21" s="3" t="s">
        <v>571</v>
      </c>
      <c r="F21" s="3">
        <v>44</v>
      </c>
      <c r="G21" s="3">
        <v>60</v>
      </c>
      <c r="H21" s="6">
        <v>804.57482910156295</v>
      </c>
      <c r="I21" s="17">
        <v>8.2835000000000001</v>
      </c>
      <c r="J21" s="3" t="s">
        <v>411</v>
      </c>
      <c r="K21" s="3" t="s">
        <v>412</v>
      </c>
      <c r="L21" s="3" t="s">
        <v>331</v>
      </c>
      <c r="M21" s="3">
        <v>804.57600000000002</v>
      </c>
      <c r="N21" s="3" t="s">
        <v>413</v>
      </c>
      <c r="O21" s="3" t="s">
        <v>385</v>
      </c>
      <c r="P21" s="3" t="s">
        <v>414</v>
      </c>
      <c r="Q21" s="3" t="s">
        <v>32</v>
      </c>
      <c r="R21" s="17">
        <v>1.4553008554525335</v>
      </c>
      <c r="S21" s="17">
        <v>-2.0385714285714287</v>
      </c>
      <c r="T21" s="17">
        <v>-1.6771428571428575</v>
      </c>
      <c r="U21" s="17">
        <v>-0.97828571428571443</v>
      </c>
      <c r="V21" s="17">
        <v>-1.165</v>
      </c>
      <c r="W21" s="3" t="s">
        <v>568</v>
      </c>
      <c r="X21" s="3" t="s">
        <v>568</v>
      </c>
      <c r="Y21" s="3" t="s">
        <v>568</v>
      </c>
      <c r="Z21" s="3" t="s">
        <v>568</v>
      </c>
    </row>
    <row r="22" spans="1:26" x14ac:dyDescent="0.25">
      <c r="A22" s="3" t="s">
        <v>15</v>
      </c>
      <c r="B22" s="3" t="s">
        <v>15</v>
      </c>
      <c r="C22" s="3" t="s">
        <v>15</v>
      </c>
      <c r="D22" s="3" t="s">
        <v>15</v>
      </c>
      <c r="E22" s="3" t="s">
        <v>571</v>
      </c>
      <c r="F22" s="3">
        <v>46</v>
      </c>
      <c r="G22" s="3">
        <v>78</v>
      </c>
      <c r="H22" s="6">
        <v>832.60174560546898</v>
      </c>
      <c r="I22" s="17">
        <v>6.4575499999999995</v>
      </c>
      <c r="J22" s="3" t="s">
        <v>416</v>
      </c>
      <c r="K22" s="3" t="s">
        <v>417</v>
      </c>
      <c r="L22" s="3" t="s">
        <v>331</v>
      </c>
      <c r="M22" s="3">
        <v>832.60730000000001</v>
      </c>
      <c r="N22" s="3" t="s">
        <v>418</v>
      </c>
      <c r="O22" s="3" t="s">
        <v>419</v>
      </c>
      <c r="P22" s="3" t="s">
        <v>32</v>
      </c>
      <c r="Q22" s="3" t="s">
        <v>32</v>
      </c>
      <c r="R22" s="17">
        <v>6.671130057495545</v>
      </c>
      <c r="S22" s="17">
        <v>-5.9071428571428566E-2</v>
      </c>
      <c r="T22" s="17">
        <v>0.10130999999999998</v>
      </c>
      <c r="U22" s="17">
        <v>0.11691428571428572</v>
      </c>
      <c r="V22" s="17">
        <v>0.20204999999999998</v>
      </c>
      <c r="W22" s="3" t="s">
        <v>568</v>
      </c>
      <c r="X22" s="3" t="s">
        <v>569</v>
      </c>
      <c r="Y22" s="3" t="s">
        <v>569</v>
      </c>
      <c r="Z22" s="3" t="s">
        <v>569</v>
      </c>
    </row>
    <row r="23" spans="1:26" x14ac:dyDescent="0.25">
      <c r="A23" s="3" t="s">
        <v>15</v>
      </c>
      <c r="E23" s="3" t="s">
        <v>571</v>
      </c>
      <c r="F23" s="3">
        <v>47</v>
      </c>
      <c r="G23" s="3">
        <v>23</v>
      </c>
      <c r="H23" s="6">
        <v>709.47711181640602</v>
      </c>
      <c r="I23" s="17">
        <v>5.2207333333333334</v>
      </c>
      <c r="J23" s="3" t="s">
        <v>420</v>
      </c>
      <c r="K23" s="3" t="s">
        <v>421</v>
      </c>
      <c r="L23" s="3" t="s">
        <v>331</v>
      </c>
      <c r="M23" s="3">
        <v>709.48140000000001</v>
      </c>
      <c r="N23" s="3" t="s">
        <v>422</v>
      </c>
      <c r="O23" s="3" t="s">
        <v>423</v>
      </c>
      <c r="P23" s="3" t="s">
        <v>424</v>
      </c>
      <c r="Q23" s="3" t="s">
        <v>32</v>
      </c>
      <c r="R23" s="17">
        <v>6.0441464883998464</v>
      </c>
      <c r="S23" s="17">
        <v>-0.71785714285714275</v>
      </c>
      <c r="T23" s="17">
        <v>-0.35699999999999993</v>
      </c>
      <c r="U23" s="17">
        <v>-0.11155714285714284</v>
      </c>
      <c r="V23" s="17">
        <v>-0.11158333333333333</v>
      </c>
      <c r="W23" s="3" t="s">
        <v>568</v>
      </c>
      <c r="X23" s="3" t="s">
        <v>568</v>
      </c>
      <c r="Y23" s="3" t="s">
        <v>568</v>
      </c>
      <c r="Z23" s="3" t="s">
        <v>568</v>
      </c>
    </row>
    <row r="24" spans="1:26" x14ac:dyDescent="0.25">
      <c r="B24" s="3" t="s">
        <v>15</v>
      </c>
      <c r="C24" s="3" t="s">
        <v>15</v>
      </c>
      <c r="D24" s="3" t="s">
        <v>15</v>
      </c>
      <c r="E24" s="3" t="s">
        <v>571</v>
      </c>
      <c r="F24" s="3">
        <v>48</v>
      </c>
      <c r="G24" s="3">
        <v>42</v>
      </c>
      <c r="H24" s="6">
        <v>738.5048828125</v>
      </c>
      <c r="I24" s="17">
        <v>6.2114166666666666</v>
      </c>
      <c r="J24" s="3" t="s">
        <v>239</v>
      </c>
      <c r="K24" s="3" t="s">
        <v>425</v>
      </c>
      <c r="L24" s="3" t="s">
        <v>331</v>
      </c>
      <c r="M24" s="3">
        <v>738.50789999999995</v>
      </c>
      <c r="N24" s="3" t="s">
        <v>426</v>
      </c>
      <c r="O24" s="3" t="s">
        <v>392</v>
      </c>
      <c r="P24" s="3" t="s">
        <v>427</v>
      </c>
      <c r="Q24" s="3" t="s">
        <v>428</v>
      </c>
      <c r="R24" s="17">
        <v>4.0855349371002765</v>
      </c>
      <c r="S24" s="17">
        <v>-0.499</v>
      </c>
      <c r="T24" s="17">
        <v>-0.53700000000000003</v>
      </c>
      <c r="U24" s="17">
        <v>-0.47699999999999998</v>
      </c>
      <c r="V24" s="17">
        <v>-0.23783333333333331</v>
      </c>
      <c r="W24" s="3" t="s">
        <v>568</v>
      </c>
      <c r="X24" s="3" t="s">
        <v>568</v>
      </c>
      <c r="Y24" s="3" t="s">
        <v>568</v>
      </c>
      <c r="Z24" s="3" t="s">
        <v>568</v>
      </c>
    </row>
    <row r="25" spans="1:26" x14ac:dyDescent="0.25">
      <c r="A25" s="3" t="s">
        <v>15</v>
      </c>
      <c r="B25" s="3" t="s">
        <v>15</v>
      </c>
      <c r="C25" s="3" t="s">
        <v>15</v>
      </c>
      <c r="D25" s="3" t="s">
        <v>15</v>
      </c>
      <c r="E25" s="3" t="s">
        <v>571</v>
      </c>
      <c r="F25" s="3">
        <v>51</v>
      </c>
      <c r="G25" s="3">
        <v>70</v>
      </c>
      <c r="H25" s="6">
        <v>824.54449462890602</v>
      </c>
      <c r="I25" s="17">
        <v>5.8085333333333331</v>
      </c>
      <c r="J25" s="3" t="s">
        <v>429</v>
      </c>
      <c r="K25" s="3" t="s">
        <v>430</v>
      </c>
      <c r="L25" s="3" t="s">
        <v>331</v>
      </c>
      <c r="M25" s="3">
        <v>824.54470000000003</v>
      </c>
      <c r="N25" s="3" t="s">
        <v>431</v>
      </c>
      <c r="O25" s="3" t="s">
        <v>432</v>
      </c>
      <c r="P25" s="3" t="s">
        <v>32</v>
      </c>
      <c r="Q25" s="3" t="s">
        <v>32</v>
      </c>
      <c r="R25" s="17">
        <v>0.24907217906315871</v>
      </c>
      <c r="S25" s="17">
        <v>-1.1865714285714284</v>
      </c>
      <c r="T25" s="17">
        <v>-1.2714285714285716</v>
      </c>
      <c r="U25" s="17">
        <v>-0.84142857142857153</v>
      </c>
      <c r="V25" s="17">
        <v>-1.2</v>
      </c>
      <c r="W25" s="3" t="s">
        <v>568</v>
      </c>
      <c r="X25" s="3" t="s">
        <v>568</v>
      </c>
      <c r="Y25" s="3" t="s">
        <v>568</v>
      </c>
      <c r="Z25" s="3" t="s">
        <v>568</v>
      </c>
    </row>
    <row r="26" spans="1:26" x14ac:dyDescent="0.25">
      <c r="A26" s="3" t="s">
        <v>15</v>
      </c>
      <c r="B26" s="3" t="s">
        <v>15</v>
      </c>
      <c r="C26" s="3" t="s">
        <v>15</v>
      </c>
      <c r="D26" s="3" t="s">
        <v>15</v>
      </c>
      <c r="E26" s="3" t="s">
        <v>571</v>
      </c>
      <c r="F26" s="3">
        <v>52</v>
      </c>
      <c r="G26" s="3">
        <v>93</v>
      </c>
      <c r="H26" s="6">
        <v>861.65060424804699</v>
      </c>
      <c r="I26" s="17">
        <v>7.8501833333333337</v>
      </c>
      <c r="J26" s="3" t="s">
        <v>433</v>
      </c>
      <c r="K26" s="3" t="s">
        <v>434</v>
      </c>
      <c r="L26" s="3" t="s">
        <v>331</v>
      </c>
      <c r="M26" s="3">
        <v>861.65899999999999</v>
      </c>
      <c r="N26" s="3" t="s">
        <v>435</v>
      </c>
      <c r="O26" s="3" t="s">
        <v>397</v>
      </c>
      <c r="P26" s="3" t="s">
        <v>32</v>
      </c>
      <c r="Q26" s="3" t="s">
        <v>32</v>
      </c>
      <c r="R26" s="17">
        <v>9.743800923031916</v>
      </c>
      <c r="S26" s="17">
        <v>7.9857142857142849E-2</v>
      </c>
      <c r="T26" s="17">
        <v>0.31999999999999995</v>
      </c>
      <c r="U26" s="17">
        <v>0.34215714285714283</v>
      </c>
      <c r="V26" s="17">
        <v>0.44400000000000001</v>
      </c>
      <c r="W26" s="3" t="s">
        <v>569</v>
      </c>
      <c r="X26" s="3" t="s">
        <v>569</v>
      </c>
      <c r="Y26" s="3" t="s">
        <v>569</v>
      </c>
      <c r="Z26" s="3" t="s">
        <v>569</v>
      </c>
    </row>
    <row r="27" spans="1:26" x14ac:dyDescent="0.25">
      <c r="A27" s="3" t="s">
        <v>15</v>
      </c>
      <c r="B27" s="3" t="s">
        <v>15</v>
      </c>
      <c r="E27" s="3" t="s">
        <v>571</v>
      </c>
      <c r="F27" s="3">
        <v>53</v>
      </c>
      <c r="G27" s="3">
        <v>10</v>
      </c>
      <c r="H27" s="6">
        <v>683.46252441406295</v>
      </c>
      <c r="I27" s="17">
        <v>4.9715333333333325</v>
      </c>
      <c r="J27" s="3" t="s">
        <v>436</v>
      </c>
      <c r="K27" s="3" t="s">
        <v>437</v>
      </c>
      <c r="L27" s="3" t="s">
        <v>331</v>
      </c>
      <c r="M27" s="3">
        <v>683.46569999999997</v>
      </c>
      <c r="N27" s="3" t="s">
        <v>438</v>
      </c>
      <c r="O27" s="3" t="s">
        <v>439</v>
      </c>
      <c r="P27" s="3" t="s">
        <v>440</v>
      </c>
      <c r="Q27" s="3" t="s">
        <v>32</v>
      </c>
      <c r="R27" s="17">
        <v>4.6463204983148252</v>
      </c>
      <c r="S27" s="17">
        <v>0.11785714285714285</v>
      </c>
      <c r="T27" s="17">
        <v>-0.15579999999999999</v>
      </c>
      <c r="U27" s="17">
        <v>-7.7642857142857138E-2</v>
      </c>
      <c r="V27" s="17">
        <v>0.17093333333333335</v>
      </c>
      <c r="W27" s="3" t="s">
        <v>569</v>
      </c>
      <c r="X27" s="3" t="s">
        <v>568</v>
      </c>
      <c r="Y27" s="3" t="s">
        <v>568</v>
      </c>
      <c r="Z27" s="3" t="s">
        <v>569</v>
      </c>
    </row>
    <row r="28" spans="1:26" x14ac:dyDescent="0.25">
      <c r="A28" s="3" t="s">
        <v>15</v>
      </c>
      <c r="D28" s="3" t="s">
        <v>15</v>
      </c>
      <c r="E28" s="3" t="s">
        <v>571</v>
      </c>
      <c r="F28" s="3">
        <v>54</v>
      </c>
      <c r="G28" s="3">
        <v>24</v>
      </c>
      <c r="H28" s="6">
        <v>712.49072265625</v>
      </c>
      <c r="I28" s="17">
        <v>5.9625999999999992</v>
      </c>
      <c r="J28" s="3" t="s">
        <v>441</v>
      </c>
      <c r="K28" s="3" t="s">
        <v>442</v>
      </c>
      <c r="L28" s="3" t="s">
        <v>331</v>
      </c>
      <c r="M28" s="3">
        <v>712.4923</v>
      </c>
      <c r="N28" s="3" t="s">
        <v>443</v>
      </c>
      <c r="O28" s="3" t="s">
        <v>444</v>
      </c>
      <c r="P28" s="3" t="s">
        <v>445</v>
      </c>
      <c r="Q28" s="3" t="s">
        <v>428</v>
      </c>
      <c r="R28" s="17">
        <v>2.213844615575705</v>
      </c>
      <c r="S28" s="17">
        <v>-0.19758571428571425</v>
      </c>
      <c r="T28" s="17">
        <v>-0.31885714285714289</v>
      </c>
      <c r="U28" s="17">
        <v>-0.2327285714285714</v>
      </c>
      <c r="V28" s="17">
        <v>-8.6199999999999999E-2</v>
      </c>
      <c r="W28" s="3" t="s">
        <v>568</v>
      </c>
      <c r="X28" s="3" t="s">
        <v>568</v>
      </c>
      <c r="Y28" s="3" t="s">
        <v>568</v>
      </c>
      <c r="Z28" s="3" t="s">
        <v>568</v>
      </c>
    </row>
    <row r="29" spans="1:26" x14ac:dyDescent="0.25">
      <c r="A29" s="3" t="s">
        <v>15</v>
      </c>
      <c r="B29" s="3" t="s">
        <v>15</v>
      </c>
      <c r="C29" s="3" t="s">
        <v>15</v>
      </c>
      <c r="D29" s="3" t="s">
        <v>15</v>
      </c>
      <c r="E29" s="3" t="s">
        <v>571</v>
      </c>
      <c r="F29" s="3">
        <v>56</v>
      </c>
      <c r="G29" s="3">
        <v>12</v>
      </c>
      <c r="H29" s="6">
        <v>685.47741699218795</v>
      </c>
      <c r="I29" s="17">
        <v>5.6549333333333331</v>
      </c>
      <c r="J29" s="3" t="s">
        <v>446</v>
      </c>
      <c r="K29" s="3" t="s">
        <v>447</v>
      </c>
      <c r="L29" s="3" t="s">
        <v>331</v>
      </c>
      <c r="M29" s="3">
        <v>685.48140000000001</v>
      </c>
      <c r="N29" s="3" t="s">
        <v>448</v>
      </c>
      <c r="O29" s="3" t="s">
        <v>405</v>
      </c>
      <c r="P29" s="3" t="s">
        <v>32</v>
      </c>
      <c r="Q29" s="3" t="s">
        <v>32</v>
      </c>
      <c r="R29" s="17">
        <v>5.8105602217067158</v>
      </c>
      <c r="S29" s="17">
        <v>0.40042857142857147</v>
      </c>
      <c r="T29" s="17">
        <v>0.10042857142857141</v>
      </c>
      <c r="U29" s="17">
        <v>0.48742857142857143</v>
      </c>
      <c r="V29" s="17">
        <v>1.0091666666666665</v>
      </c>
      <c r="W29" s="3" t="s">
        <v>569</v>
      </c>
      <c r="X29" s="3" t="s">
        <v>569</v>
      </c>
      <c r="Y29" s="3" t="s">
        <v>569</v>
      </c>
      <c r="Z29" s="3" t="s">
        <v>569</v>
      </c>
    </row>
    <row r="30" spans="1:26" x14ac:dyDescent="0.25">
      <c r="A30" s="3" t="s">
        <v>15</v>
      </c>
      <c r="B30" s="3" t="s">
        <v>15</v>
      </c>
      <c r="C30" s="3" t="s">
        <v>15</v>
      </c>
      <c r="D30" s="3" t="s">
        <v>15</v>
      </c>
      <c r="E30" s="3" t="s">
        <v>571</v>
      </c>
      <c r="F30" s="3">
        <v>57</v>
      </c>
      <c r="G30" s="3">
        <v>76</v>
      </c>
      <c r="H30" s="6">
        <v>830.591552734375</v>
      </c>
      <c r="I30" s="17">
        <v>8.6245833333333337</v>
      </c>
      <c r="J30" s="3" t="s">
        <v>449</v>
      </c>
      <c r="K30" s="3" t="s">
        <v>450</v>
      </c>
      <c r="L30" s="3" t="s">
        <v>331</v>
      </c>
      <c r="M30" s="3">
        <v>830.59169999999995</v>
      </c>
      <c r="N30" s="3" t="s">
        <v>451</v>
      </c>
      <c r="O30" s="3" t="s">
        <v>452</v>
      </c>
      <c r="P30" s="3" t="s">
        <v>32</v>
      </c>
      <c r="Q30" s="3" t="s">
        <v>32</v>
      </c>
      <c r="R30" s="17">
        <v>0.17730209807858927</v>
      </c>
      <c r="S30" s="17">
        <v>-1.2289999999999996</v>
      </c>
      <c r="T30" s="17">
        <v>-0.8472857142857142</v>
      </c>
      <c r="U30" s="17">
        <v>-0.54771428571428582</v>
      </c>
      <c r="V30" s="17">
        <v>-0.44900000000000001</v>
      </c>
      <c r="W30" s="3" t="s">
        <v>568</v>
      </c>
      <c r="X30" s="3" t="s">
        <v>568</v>
      </c>
      <c r="Y30" s="3" t="s">
        <v>568</v>
      </c>
      <c r="Z30" s="3" t="s">
        <v>568</v>
      </c>
    </row>
    <row r="31" spans="1:26" x14ac:dyDescent="0.25">
      <c r="A31" s="3" t="s">
        <v>15</v>
      </c>
      <c r="D31" s="3" t="s">
        <v>15</v>
      </c>
      <c r="E31" s="3" t="s">
        <v>571</v>
      </c>
      <c r="F31" s="3">
        <v>58</v>
      </c>
      <c r="G31" s="3">
        <v>47</v>
      </c>
      <c r="H31" s="6">
        <v>747.51452636718795</v>
      </c>
      <c r="I31" s="17">
        <v>5.4670833333333331</v>
      </c>
      <c r="J31" s="3" t="s">
        <v>453</v>
      </c>
      <c r="K31" s="3" t="s">
        <v>454</v>
      </c>
      <c r="L31" s="3" t="s">
        <v>331</v>
      </c>
      <c r="M31" s="3">
        <v>747.51819999999998</v>
      </c>
      <c r="N31" s="3" t="s">
        <v>455</v>
      </c>
      <c r="O31" s="3" t="s">
        <v>456</v>
      </c>
      <c r="P31" s="3" t="s">
        <v>32</v>
      </c>
      <c r="Q31" s="3" t="s">
        <v>32</v>
      </c>
      <c r="R31" s="17">
        <v>4.9144634417707902</v>
      </c>
      <c r="S31" s="17">
        <v>-0.84814285714285709</v>
      </c>
      <c r="T31" s="17">
        <v>-0.40785714285714286</v>
      </c>
      <c r="U31" s="17">
        <v>-0.36299999999999999</v>
      </c>
      <c r="V31" s="17">
        <v>-0.19968333333333332</v>
      </c>
      <c r="W31" s="3" t="s">
        <v>568</v>
      </c>
      <c r="X31" s="3" t="s">
        <v>568</v>
      </c>
      <c r="Y31" s="3" t="s">
        <v>568</v>
      </c>
      <c r="Z31" s="3" t="s">
        <v>568</v>
      </c>
    </row>
    <row r="32" spans="1:26" x14ac:dyDescent="0.25">
      <c r="A32" s="3" t="s">
        <v>15</v>
      </c>
      <c r="B32" s="3" t="s">
        <v>15</v>
      </c>
      <c r="D32" s="3" t="s">
        <v>15</v>
      </c>
      <c r="E32" s="3" t="s">
        <v>571</v>
      </c>
      <c r="F32" s="3">
        <v>60</v>
      </c>
      <c r="G32" s="3">
        <v>125</v>
      </c>
      <c r="H32" s="6">
        <v>961.60470581054699</v>
      </c>
      <c r="I32" s="17">
        <v>5.8085333333333331</v>
      </c>
      <c r="J32" s="3" t="s">
        <v>457</v>
      </c>
      <c r="K32" s="3" t="s">
        <v>474</v>
      </c>
      <c r="L32" s="3" t="s">
        <v>470</v>
      </c>
      <c r="M32" s="3">
        <v>961.60230000000001</v>
      </c>
      <c r="N32" s="3" t="s">
        <v>458</v>
      </c>
      <c r="O32" s="3" t="s">
        <v>410</v>
      </c>
      <c r="P32" s="3" t="s">
        <v>32</v>
      </c>
      <c r="Q32" s="3" t="s">
        <v>32</v>
      </c>
      <c r="R32" s="17">
        <v>2.5018706048729022</v>
      </c>
      <c r="S32" s="17">
        <v>-7.0428571428571438E-2</v>
      </c>
      <c r="T32" s="17">
        <v>-7.1357142857142855E-2</v>
      </c>
      <c r="U32" s="17">
        <v>7.6714285714285669E-3</v>
      </c>
      <c r="V32" s="17">
        <v>0.11226666666666668</v>
      </c>
      <c r="W32" s="3" t="s">
        <v>568</v>
      </c>
      <c r="X32" s="3" t="s">
        <v>568</v>
      </c>
      <c r="Y32" s="3" t="s">
        <v>569</v>
      </c>
      <c r="Z32" s="3" t="s">
        <v>569</v>
      </c>
    </row>
    <row r="33" spans="1:26" x14ac:dyDescent="0.25">
      <c r="A33" s="3" t="s">
        <v>15</v>
      </c>
      <c r="B33" s="3" t="s">
        <v>15</v>
      </c>
      <c r="C33" s="3" t="s">
        <v>15</v>
      </c>
      <c r="D33" s="3" t="s">
        <v>15</v>
      </c>
      <c r="E33" s="3" t="s">
        <v>571</v>
      </c>
      <c r="F33" s="3">
        <v>61</v>
      </c>
      <c r="G33" s="3">
        <v>18</v>
      </c>
      <c r="H33" s="6">
        <v>701.50891113281295</v>
      </c>
      <c r="I33" s="17">
        <v>6.7983333333333329</v>
      </c>
      <c r="J33" s="3" t="s">
        <v>459</v>
      </c>
      <c r="K33" s="3" t="s">
        <v>460</v>
      </c>
      <c r="L33" s="3" t="s">
        <v>331</v>
      </c>
      <c r="M33" s="3">
        <v>701.5127</v>
      </c>
      <c r="N33" s="3" t="s">
        <v>461</v>
      </c>
      <c r="O33" s="3" t="s">
        <v>415</v>
      </c>
      <c r="P33" s="3" t="s">
        <v>32</v>
      </c>
      <c r="Q33" s="3" t="s">
        <v>32</v>
      </c>
      <c r="R33" s="17">
        <v>5.4010250289225441</v>
      </c>
      <c r="S33" s="17">
        <v>0.73614285714285721</v>
      </c>
      <c r="T33" s="17">
        <v>0.55485714285714294</v>
      </c>
      <c r="U33" s="17">
        <v>1.1735714285714287</v>
      </c>
      <c r="V33" s="17">
        <v>1.4383333333333332</v>
      </c>
      <c r="W33" s="3" t="s">
        <v>569</v>
      </c>
      <c r="X33" s="3" t="s">
        <v>569</v>
      </c>
      <c r="Y33" s="3" t="s">
        <v>569</v>
      </c>
      <c r="Z33" s="3" t="s">
        <v>569</v>
      </c>
    </row>
    <row r="34" spans="1:26" x14ac:dyDescent="0.25">
      <c r="A34" s="3" t="s">
        <v>15</v>
      </c>
      <c r="B34" s="3" t="s">
        <v>15</v>
      </c>
      <c r="C34" s="3" t="s">
        <v>15</v>
      </c>
      <c r="D34" s="3" t="s">
        <v>15</v>
      </c>
      <c r="E34" s="3" t="s">
        <v>571</v>
      </c>
      <c r="F34" s="3">
        <v>64</v>
      </c>
      <c r="G34" s="3">
        <v>59</v>
      </c>
      <c r="H34" s="6">
        <v>803.56292724609398</v>
      </c>
      <c r="I34" s="17">
        <v>6.86</v>
      </c>
      <c r="J34" s="3" t="s">
        <v>462</v>
      </c>
      <c r="K34" s="3" t="s">
        <v>463</v>
      </c>
      <c r="L34" s="3" t="s">
        <v>331</v>
      </c>
      <c r="M34" s="3">
        <v>803.55960000000005</v>
      </c>
      <c r="N34" s="3" t="s">
        <v>464</v>
      </c>
      <c r="O34" s="3" t="s">
        <v>465</v>
      </c>
      <c r="P34" s="3" t="s">
        <v>466</v>
      </c>
      <c r="Q34" s="3" t="s">
        <v>32</v>
      </c>
      <c r="R34" s="17">
        <v>4.1406167222452686</v>
      </c>
      <c r="S34" s="17">
        <v>-0.62600000000000011</v>
      </c>
      <c r="T34" s="17">
        <v>-0.50471428571428578</v>
      </c>
      <c r="U34" s="17">
        <v>-0.36642857142857138</v>
      </c>
      <c r="V34" s="17">
        <v>-0.26733333333333337</v>
      </c>
      <c r="W34" s="3" t="s">
        <v>568</v>
      </c>
      <c r="X34" s="3" t="s">
        <v>568</v>
      </c>
      <c r="Y34" s="3" t="s">
        <v>568</v>
      </c>
      <c r="Z34" s="3" t="s">
        <v>568</v>
      </c>
    </row>
    <row r="36" spans="1:26" x14ac:dyDescent="0.25">
      <c r="E36" s="3" t="s">
        <v>156</v>
      </c>
      <c r="F36" s="3">
        <f>COUNT(F3:F34)</f>
        <v>31</v>
      </c>
    </row>
    <row r="153" spans="8:13" x14ac:dyDescent="0.25">
      <c r="M153" s="3">
        <v>36</v>
      </c>
    </row>
    <row r="154" spans="8:13" x14ac:dyDescent="0.25">
      <c r="H154" s="3">
        <v>37</v>
      </c>
    </row>
  </sheetData>
  <mergeCells count="4">
    <mergeCell ref="A2:D2"/>
    <mergeCell ref="E2:R2"/>
    <mergeCell ref="S2:V2"/>
    <mergeCell ref="W2:Z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AD40E-3E86-4B4B-AF7D-D70D717FABC5}">
  <dimension ref="A1:AF16"/>
  <sheetViews>
    <sheetView workbookViewId="0">
      <selection activeCell="A16" sqref="A16"/>
    </sheetView>
  </sheetViews>
  <sheetFormatPr baseColWidth="10" defaultRowHeight="15" x14ac:dyDescent="0.25"/>
  <cols>
    <col min="15" max="15" width="36.28515625" bestFit="1" customWidth="1"/>
    <col min="18" max="18" width="15.28515625" customWidth="1"/>
    <col min="21" max="21" width="13.42578125" bestFit="1" customWidth="1"/>
    <col min="23" max="23" width="44.28515625" bestFit="1" customWidth="1"/>
    <col min="24" max="24" width="68.28515625" bestFit="1" customWidth="1"/>
  </cols>
  <sheetData>
    <row r="1" spans="1:32" s="22" customFormat="1" ht="15.75" x14ac:dyDescent="0.25">
      <c r="A1" s="20" t="s">
        <v>700</v>
      </c>
      <c r="S1" s="21"/>
      <c r="T1" s="21"/>
      <c r="U1" s="21"/>
      <c r="V1" s="21"/>
      <c r="W1" s="21"/>
      <c r="X1" s="21"/>
      <c r="Y1" s="21"/>
    </row>
    <row r="2" spans="1:32" x14ac:dyDescent="0.25">
      <c r="A2" s="86" t="s">
        <v>763</v>
      </c>
      <c r="B2" s="86"/>
      <c r="C2" s="86"/>
      <c r="D2" s="86"/>
      <c r="E2" s="85" t="s">
        <v>699</v>
      </c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6" t="s">
        <v>161</v>
      </c>
      <c r="Z2" s="86"/>
      <c r="AA2" s="86"/>
      <c r="AB2" s="86"/>
      <c r="AC2" s="86" t="s">
        <v>572</v>
      </c>
      <c r="AD2" s="86"/>
      <c r="AE2" s="86"/>
      <c r="AF2" s="86"/>
    </row>
    <row r="3" spans="1:32" ht="45" x14ac:dyDescent="0.25">
      <c r="A3" s="49" t="s">
        <v>0</v>
      </c>
      <c r="B3" s="49" t="s">
        <v>2</v>
      </c>
      <c r="C3" s="49" t="s">
        <v>3</v>
      </c>
      <c r="D3" s="49" t="s">
        <v>1</v>
      </c>
      <c r="E3" s="51" t="s">
        <v>577</v>
      </c>
      <c r="F3" s="49" t="s">
        <v>154</v>
      </c>
      <c r="G3" s="50" t="s">
        <v>5</v>
      </c>
      <c r="H3" s="49" t="s">
        <v>578</v>
      </c>
      <c r="I3" s="86" t="s">
        <v>579</v>
      </c>
      <c r="J3" s="86"/>
      <c r="K3" s="86"/>
      <c r="L3" s="86"/>
      <c r="M3" s="86"/>
      <c r="N3" s="49" t="s">
        <v>9</v>
      </c>
      <c r="O3" s="49" t="s">
        <v>580</v>
      </c>
      <c r="P3" s="51" t="s">
        <v>581</v>
      </c>
      <c r="Q3" s="51" t="s">
        <v>582</v>
      </c>
      <c r="R3" s="51" t="s">
        <v>583</v>
      </c>
      <c r="S3" s="51" t="s">
        <v>584</v>
      </c>
      <c r="T3" s="49" t="s">
        <v>585</v>
      </c>
      <c r="U3" s="49" t="s">
        <v>586</v>
      </c>
      <c r="V3" s="49" t="s">
        <v>587</v>
      </c>
      <c r="W3" s="49" t="s">
        <v>588</v>
      </c>
      <c r="X3" s="49" t="s">
        <v>589</v>
      </c>
      <c r="Y3" s="49" t="s">
        <v>157</v>
      </c>
      <c r="Z3" s="49" t="s">
        <v>158</v>
      </c>
      <c r="AA3" s="49" t="s">
        <v>159</v>
      </c>
      <c r="AB3" s="49" t="s">
        <v>160</v>
      </c>
      <c r="AC3" s="49" t="s">
        <v>157</v>
      </c>
      <c r="AD3" s="49" t="s">
        <v>158</v>
      </c>
      <c r="AE3" s="49" t="s">
        <v>159</v>
      </c>
      <c r="AF3" s="49" t="s">
        <v>160</v>
      </c>
    </row>
    <row r="4" spans="1:32" x14ac:dyDescent="0.25">
      <c r="A4" s="67" t="s">
        <v>15</v>
      </c>
      <c r="B4" s="67" t="s">
        <v>15</v>
      </c>
      <c r="C4" s="67" t="s">
        <v>15</v>
      </c>
      <c r="D4" s="67" t="s">
        <v>15</v>
      </c>
      <c r="E4" s="44">
        <v>67</v>
      </c>
      <c r="F4" s="44">
        <v>4</v>
      </c>
      <c r="G4" s="45">
        <v>102.056298117937</v>
      </c>
      <c r="H4" s="46">
        <v>13.4748</v>
      </c>
      <c r="I4" s="47">
        <v>102.05629999999999</v>
      </c>
      <c r="J4" s="47"/>
      <c r="K4" s="47"/>
      <c r="L4" s="47"/>
      <c r="M4" s="47"/>
      <c r="N4" s="43" t="s">
        <v>48</v>
      </c>
      <c r="O4" s="42" t="s">
        <v>708</v>
      </c>
      <c r="P4" s="43" t="s">
        <v>592</v>
      </c>
      <c r="Q4" s="43" t="s">
        <v>709</v>
      </c>
      <c r="R4" s="48">
        <v>101.0476784741</v>
      </c>
      <c r="S4" s="48">
        <v>102.05495487409999</v>
      </c>
      <c r="T4" s="47">
        <v>13.161965910133526</v>
      </c>
      <c r="U4" s="43" t="s">
        <v>710</v>
      </c>
      <c r="V4" s="43" t="s">
        <v>711</v>
      </c>
      <c r="W4" s="42" t="s">
        <v>712</v>
      </c>
      <c r="X4" s="42" t="s">
        <v>713</v>
      </c>
      <c r="Y4" s="72">
        <v>8.2053997571144136E-2</v>
      </c>
      <c r="Z4" s="72">
        <v>0.59056892791815696</v>
      </c>
      <c r="AA4" s="72">
        <v>0.86189577321895972</v>
      </c>
      <c r="AB4" s="72">
        <v>0.89710165121397234</v>
      </c>
      <c r="AC4" s="67" t="s">
        <v>569</v>
      </c>
      <c r="AD4" s="67" t="s">
        <v>569</v>
      </c>
      <c r="AE4" s="67" t="s">
        <v>569</v>
      </c>
      <c r="AF4" s="67" t="s">
        <v>569</v>
      </c>
    </row>
    <row r="5" spans="1:32" x14ac:dyDescent="0.25">
      <c r="A5" s="67" t="s">
        <v>15</v>
      </c>
      <c r="B5" s="67" t="s">
        <v>15</v>
      </c>
      <c r="C5" s="67" t="s">
        <v>15</v>
      </c>
      <c r="D5" s="67" t="s">
        <v>15</v>
      </c>
      <c r="E5" s="44">
        <v>70</v>
      </c>
      <c r="F5" s="44">
        <v>5</v>
      </c>
      <c r="G5" s="45">
        <v>104.072080942963</v>
      </c>
      <c r="H5" s="46">
        <v>13.616770000000001</v>
      </c>
      <c r="I5" s="47">
        <v>104.072</v>
      </c>
      <c r="J5" s="47">
        <v>103.00724</v>
      </c>
      <c r="K5" s="47"/>
      <c r="L5" s="47"/>
      <c r="M5" s="47"/>
      <c r="N5" s="43" t="s">
        <v>48</v>
      </c>
      <c r="O5" s="42" t="s">
        <v>714</v>
      </c>
      <c r="P5" s="43" t="s">
        <v>592</v>
      </c>
      <c r="Q5" s="43" t="s">
        <v>715</v>
      </c>
      <c r="R5" s="48">
        <v>103.0633285383</v>
      </c>
      <c r="S5" s="48">
        <v>104.07060493829999</v>
      </c>
      <c r="T5" s="47">
        <v>14.182723967824863</v>
      </c>
      <c r="U5" s="43" t="s">
        <v>716</v>
      </c>
      <c r="V5" s="43" t="s">
        <v>717</v>
      </c>
      <c r="W5" s="42" t="s">
        <v>718</v>
      </c>
      <c r="X5" s="42" t="s">
        <v>719</v>
      </c>
      <c r="Y5" s="72">
        <v>-3.226554284249918</v>
      </c>
      <c r="Z5" s="72">
        <v>-3.6305995798478632</v>
      </c>
      <c r="AA5" s="72">
        <v>-1.2712439837897136</v>
      </c>
      <c r="AB5" s="72">
        <v>-3.2526268177909707</v>
      </c>
      <c r="AC5" s="67" t="s">
        <v>568</v>
      </c>
      <c r="AD5" s="67" t="s">
        <v>568</v>
      </c>
      <c r="AE5" s="67" t="s">
        <v>568</v>
      </c>
      <c r="AF5" s="67" t="s">
        <v>568</v>
      </c>
    </row>
    <row r="6" spans="1:32" x14ac:dyDescent="0.25">
      <c r="A6" s="67" t="s">
        <v>15</v>
      </c>
      <c r="B6" s="67" t="s">
        <v>15</v>
      </c>
      <c r="C6" s="67" t="s">
        <v>15</v>
      </c>
      <c r="D6" s="67" t="s">
        <v>15</v>
      </c>
      <c r="E6" s="44">
        <v>22</v>
      </c>
      <c r="F6" s="44">
        <v>9</v>
      </c>
      <c r="G6" s="45">
        <v>106.051313338257</v>
      </c>
      <c r="H6" s="46">
        <v>13.62975</v>
      </c>
      <c r="I6" s="47">
        <v>106.0427</v>
      </c>
      <c r="J6" s="47"/>
      <c r="K6" s="47"/>
      <c r="L6" s="47"/>
      <c r="M6" s="47"/>
      <c r="N6" s="43" t="s">
        <v>48</v>
      </c>
      <c r="O6" s="42" t="s">
        <v>591</v>
      </c>
      <c r="P6" s="43" t="s">
        <v>592</v>
      </c>
      <c r="Q6" s="43" t="s">
        <v>593</v>
      </c>
      <c r="R6" s="48">
        <v>105.04259309619999</v>
      </c>
      <c r="S6" s="48">
        <v>106.04986949619999</v>
      </c>
      <c r="T6" s="47">
        <v>13.614746193215804</v>
      </c>
      <c r="U6" s="43" t="s">
        <v>594</v>
      </c>
      <c r="V6" s="43" t="s">
        <v>595</v>
      </c>
      <c r="W6" s="42" t="s">
        <v>596</v>
      </c>
      <c r="X6" s="42" t="s">
        <v>597</v>
      </c>
      <c r="Y6" s="72">
        <v>-2.8066402649041189</v>
      </c>
      <c r="Z6" s="72">
        <v>-3.8262537941266497</v>
      </c>
      <c r="AA6" s="72">
        <v>-2.0891934623865147</v>
      </c>
      <c r="AB6" s="72">
        <v>-2.985406959651391</v>
      </c>
      <c r="AC6" s="67" t="s">
        <v>568</v>
      </c>
      <c r="AD6" s="67" t="s">
        <v>568</v>
      </c>
      <c r="AE6" s="67" t="s">
        <v>568</v>
      </c>
      <c r="AF6" s="67" t="s">
        <v>568</v>
      </c>
    </row>
    <row r="7" spans="1:32" x14ac:dyDescent="0.25">
      <c r="A7" s="67" t="s">
        <v>15</v>
      </c>
      <c r="B7" s="67" t="s">
        <v>15</v>
      </c>
      <c r="C7" s="67"/>
      <c r="D7" s="67" t="s">
        <v>15</v>
      </c>
      <c r="E7" s="44">
        <v>14</v>
      </c>
      <c r="F7" s="44">
        <v>14</v>
      </c>
      <c r="G7" s="45">
        <v>118.087664345652</v>
      </c>
      <c r="H7" s="46">
        <v>12.37255</v>
      </c>
      <c r="I7" s="47">
        <v>118.03619999999999</v>
      </c>
      <c r="J7" s="47">
        <v>95.050600000000003</v>
      </c>
      <c r="K7" s="47"/>
      <c r="L7" s="47"/>
      <c r="M7" s="47"/>
      <c r="N7" s="43" t="s">
        <v>48</v>
      </c>
      <c r="O7" s="42" t="s">
        <v>720</v>
      </c>
      <c r="P7" s="43" t="s">
        <v>592</v>
      </c>
      <c r="Q7" s="43" t="s">
        <v>604</v>
      </c>
      <c r="R7" s="48">
        <v>117.078979</v>
      </c>
      <c r="S7" s="48">
        <v>118.0862554</v>
      </c>
      <c r="T7" s="47">
        <v>11.931495729371377</v>
      </c>
      <c r="U7" s="43" t="s">
        <v>721</v>
      </c>
      <c r="V7" s="43" t="s">
        <v>722</v>
      </c>
      <c r="W7" s="42" t="s">
        <v>723</v>
      </c>
      <c r="X7" s="42" t="s">
        <v>724</v>
      </c>
      <c r="Y7" s="72">
        <v>0.91466616844161408</v>
      </c>
      <c r="Z7" s="72">
        <v>0.3510369424450222</v>
      </c>
      <c r="AA7" s="72">
        <v>0.60890208885410446</v>
      </c>
      <c r="AB7" s="72">
        <v>0.98256242101315627</v>
      </c>
      <c r="AC7" s="67" t="s">
        <v>569</v>
      </c>
      <c r="AD7" s="67" t="s">
        <v>569</v>
      </c>
      <c r="AE7" s="67" t="s">
        <v>569</v>
      </c>
      <c r="AF7" s="67" t="s">
        <v>569</v>
      </c>
    </row>
    <row r="8" spans="1:32" x14ac:dyDescent="0.25">
      <c r="A8" s="67" t="s">
        <v>15</v>
      </c>
      <c r="B8" s="67" t="s">
        <v>15</v>
      </c>
      <c r="C8" s="67" t="s">
        <v>15</v>
      </c>
      <c r="D8" s="67" t="s">
        <v>15</v>
      </c>
      <c r="E8" s="44">
        <v>35</v>
      </c>
      <c r="F8" s="44">
        <v>16</v>
      </c>
      <c r="G8" s="45">
        <v>120.066971751324</v>
      </c>
      <c r="H8" s="46">
        <v>13.449009999999999</v>
      </c>
      <c r="I8" s="47">
        <v>120.0558</v>
      </c>
      <c r="J8" s="47">
        <v>102.0279</v>
      </c>
      <c r="K8" s="52" t="s">
        <v>725</v>
      </c>
      <c r="L8" s="47"/>
      <c r="M8" s="47"/>
      <c r="N8" s="43" t="s">
        <v>48</v>
      </c>
      <c r="O8" s="42" t="s">
        <v>726</v>
      </c>
      <c r="P8" s="43" t="s">
        <v>592</v>
      </c>
      <c r="Q8" s="43" t="s">
        <v>727</v>
      </c>
      <c r="R8" s="48">
        <v>119.0582431604</v>
      </c>
      <c r="S8" s="48">
        <v>120.06551956039999</v>
      </c>
      <c r="T8" s="47">
        <v>12.094987214730832</v>
      </c>
      <c r="U8" s="43" t="s">
        <v>728</v>
      </c>
      <c r="V8" s="43" t="s">
        <v>729</v>
      </c>
      <c r="W8" s="42" t="s">
        <v>730</v>
      </c>
      <c r="X8" s="42" t="s">
        <v>731</v>
      </c>
      <c r="Y8" s="72">
        <v>-2.264720470087902</v>
      </c>
      <c r="Z8" s="72">
        <v>-2.8596920787085538</v>
      </c>
      <c r="AA8" s="72">
        <v>-0.8656303620966932</v>
      </c>
      <c r="AB8" s="72">
        <v>-2.4605832496013753</v>
      </c>
      <c r="AC8" s="67" t="s">
        <v>568</v>
      </c>
      <c r="AD8" s="67" t="s">
        <v>568</v>
      </c>
      <c r="AE8" s="67" t="s">
        <v>568</v>
      </c>
      <c r="AF8" s="67" t="s">
        <v>568</v>
      </c>
    </row>
    <row r="9" spans="1:32" x14ac:dyDescent="0.25">
      <c r="A9" s="67" t="s">
        <v>15</v>
      </c>
      <c r="B9" s="67" t="s">
        <v>15</v>
      </c>
      <c r="C9" s="67" t="s">
        <v>15</v>
      </c>
      <c r="D9" s="67" t="s">
        <v>15</v>
      </c>
      <c r="E9" s="44">
        <v>39</v>
      </c>
      <c r="F9" s="44">
        <v>25</v>
      </c>
      <c r="G9" s="45">
        <v>130.08760000000001</v>
      </c>
      <c r="H9" s="46">
        <v>12.69</v>
      </c>
      <c r="I9" s="47">
        <v>94.046400000000006</v>
      </c>
      <c r="J9" s="47">
        <v>110.07259999999999</v>
      </c>
      <c r="K9" s="47">
        <v>112.0519</v>
      </c>
      <c r="L9" s="47">
        <v>114.05629999999999</v>
      </c>
      <c r="M9" s="47"/>
      <c r="N9" s="43" t="s">
        <v>48</v>
      </c>
      <c r="O9" s="42" t="s">
        <v>732</v>
      </c>
      <c r="P9" s="43" t="s">
        <v>592</v>
      </c>
      <c r="Q9" s="43" t="s">
        <v>733</v>
      </c>
      <c r="R9" s="48">
        <v>129.07900000000001</v>
      </c>
      <c r="S9" s="48">
        <v>130.08629999999999</v>
      </c>
      <c r="T9" s="47">
        <v>11</v>
      </c>
      <c r="U9" s="43" t="s">
        <v>734</v>
      </c>
      <c r="V9" s="43" t="s">
        <v>735</v>
      </c>
      <c r="W9" s="42" t="s">
        <v>736</v>
      </c>
      <c r="X9" s="42" t="s">
        <v>737</v>
      </c>
      <c r="Y9" s="72">
        <v>1.4559831895114121</v>
      </c>
      <c r="Z9" s="72">
        <v>0.61809032485238014</v>
      </c>
      <c r="AA9" s="72">
        <v>0.86724928939531398</v>
      </c>
      <c r="AB9" s="72">
        <v>1.484206224813168</v>
      </c>
      <c r="AC9" s="67" t="s">
        <v>569</v>
      </c>
      <c r="AD9" s="67" t="s">
        <v>569</v>
      </c>
      <c r="AE9" s="67" t="s">
        <v>569</v>
      </c>
      <c r="AF9" s="67" t="s">
        <v>569</v>
      </c>
    </row>
    <row r="10" spans="1:32" x14ac:dyDescent="0.25">
      <c r="A10" s="67" t="s">
        <v>15</v>
      </c>
      <c r="B10" s="67" t="s">
        <v>15</v>
      </c>
      <c r="C10" s="67" t="s">
        <v>15</v>
      </c>
      <c r="D10" s="67" t="s">
        <v>15</v>
      </c>
      <c r="E10" s="44">
        <v>57</v>
      </c>
      <c r="F10" s="44">
        <v>33</v>
      </c>
      <c r="G10" s="45">
        <v>134.04625624231599</v>
      </c>
      <c r="H10" s="46">
        <v>12.51178</v>
      </c>
      <c r="I10" s="52" t="s">
        <v>725</v>
      </c>
      <c r="J10" s="47"/>
      <c r="K10" s="47"/>
      <c r="L10" s="47"/>
      <c r="M10" s="47"/>
      <c r="N10" s="43" t="s">
        <v>48</v>
      </c>
      <c r="O10" s="42" t="s">
        <v>738</v>
      </c>
      <c r="P10" s="43" t="s">
        <v>592</v>
      </c>
      <c r="Q10" s="43" t="s">
        <v>622</v>
      </c>
      <c r="R10" s="48">
        <v>133.03750771829999</v>
      </c>
      <c r="S10" s="48">
        <v>134.04478411829999</v>
      </c>
      <c r="T10" s="47">
        <v>10.982329716798702</v>
      </c>
      <c r="U10" s="43" t="s">
        <v>623</v>
      </c>
      <c r="V10" s="43" t="s">
        <v>624</v>
      </c>
      <c r="W10" s="42" t="s">
        <v>625</v>
      </c>
      <c r="X10" s="42" t="s">
        <v>626</v>
      </c>
      <c r="Y10" s="72">
        <v>0.62175630153169414</v>
      </c>
      <c r="Z10" s="72">
        <v>0.32548595573208183</v>
      </c>
      <c r="AA10" s="72">
        <v>0.40306821476918209</v>
      </c>
      <c r="AB10" s="72">
        <v>0.85838241007423555</v>
      </c>
      <c r="AC10" s="67" t="s">
        <v>569</v>
      </c>
      <c r="AD10" s="67" t="s">
        <v>569</v>
      </c>
      <c r="AE10" s="67" t="s">
        <v>569</v>
      </c>
      <c r="AF10" s="67" t="s">
        <v>569</v>
      </c>
    </row>
    <row r="11" spans="1:32" x14ac:dyDescent="0.25">
      <c r="A11" s="67" t="s">
        <v>15</v>
      </c>
      <c r="B11" s="67" t="s">
        <v>15</v>
      </c>
      <c r="C11" s="67"/>
      <c r="D11" s="67" t="s">
        <v>15</v>
      </c>
      <c r="E11" s="44">
        <v>33</v>
      </c>
      <c r="F11" s="44">
        <v>72</v>
      </c>
      <c r="G11" s="45">
        <v>166.087860491713</v>
      </c>
      <c r="H11" s="46">
        <v>8.8158030000000007</v>
      </c>
      <c r="I11" s="47">
        <v>120.08199999999999</v>
      </c>
      <c r="J11" s="47">
        <v>103.05540000000001</v>
      </c>
      <c r="K11" s="47">
        <v>91.055549999999997</v>
      </c>
      <c r="L11" s="47">
        <v>102.05628</v>
      </c>
      <c r="M11" s="47"/>
      <c r="N11" s="43" t="s">
        <v>48</v>
      </c>
      <c r="O11" s="42" t="s">
        <v>739</v>
      </c>
      <c r="P11" s="43" t="s">
        <v>592</v>
      </c>
      <c r="Q11" s="43" t="s">
        <v>740</v>
      </c>
      <c r="R11" s="48">
        <v>165.0789786025</v>
      </c>
      <c r="S11" s="48">
        <v>166.0862550025</v>
      </c>
      <c r="T11" s="47">
        <v>9.666598918625585</v>
      </c>
      <c r="U11" s="43" t="s">
        <v>741</v>
      </c>
      <c r="V11" s="43" t="s">
        <v>742</v>
      </c>
      <c r="W11" s="42" t="s">
        <v>743</v>
      </c>
      <c r="X11" s="42" t="s">
        <v>744</v>
      </c>
      <c r="Y11" s="72">
        <v>0.36552620486654097</v>
      </c>
      <c r="Z11" s="72">
        <v>-2.1068325410626015E-2</v>
      </c>
      <c r="AA11" s="72">
        <v>0.1265106035171252</v>
      </c>
      <c r="AB11" s="72">
        <v>0.42775946977037588</v>
      </c>
      <c r="AC11" s="67" t="s">
        <v>569</v>
      </c>
      <c r="AD11" s="67" t="s">
        <v>568</v>
      </c>
      <c r="AE11" s="67" t="s">
        <v>569</v>
      </c>
      <c r="AF11" s="67" t="s">
        <v>569</v>
      </c>
    </row>
    <row r="12" spans="1:32" x14ac:dyDescent="0.25">
      <c r="A12" s="67"/>
      <c r="B12" s="67" t="s">
        <v>15</v>
      </c>
      <c r="C12" s="67" t="s">
        <v>15</v>
      </c>
      <c r="D12" s="67" t="s">
        <v>15</v>
      </c>
      <c r="E12" s="44">
        <v>6</v>
      </c>
      <c r="F12" s="44">
        <v>83</v>
      </c>
      <c r="G12" s="45">
        <v>177.10400780414301</v>
      </c>
      <c r="H12" s="46">
        <v>14.42578</v>
      </c>
      <c r="I12" s="47">
        <v>115.0429</v>
      </c>
      <c r="J12" s="47">
        <v>159.0651</v>
      </c>
      <c r="K12" s="47">
        <v>130.04140000000001</v>
      </c>
      <c r="L12" s="47">
        <v>105.03489999999999</v>
      </c>
      <c r="M12" s="47">
        <v>143.071</v>
      </c>
      <c r="N12" s="43" t="s">
        <v>48</v>
      </c>
      <c r="O12" s="42" t="s">
        <v>745</v>
      </c>
      <c r="P12" s="43" t="s">
        <v>592</v>
      </c>
      <c r="Q12" s="43" t="s">
        <v>746</v>
      </c>
      <c r="R12" s="48">
        <v>176.0949630177</v>
      </c>
      <c r="S12" s="48">
        <v>177.10223941769999</v>
      </c>
      <c r="T12" s="47">
        <v>9.9851162177992627</v>
      </c>
      <c r="U12" s="43" t="s">
        <v>747</v>
      </c>
      <c r="V12" s="43" t="s">
        <v>748</v>
      </c>
      <c r="W12" s="42" t="s">
        <v>749</v>
      </c>
      <c r="X12" s="42" t="s">
        <v>750</v>
      </c>
      <c r="Y12" s="72">
        <v>0.70158013724116863</v>
      </c>
      <c r="Z12" s="72">
        <v>0.17185115550474198</v>
      </c>
      <c r="AA12" s="72">
        <v>0.43105595459778828</v>
      </c>
      <c r="AB12" s="72">
        <v>0.8323134016106436</v>
      </c>
      <c r="AC12" s="67" t="s">
        <v>569</v>
      </c>
      <c r="AD12" s="67" t="s">
        <v>569</v>
      </c>
      <c r="AE12" s="67" t="s">
        <v>569</v>
      </c>
      <c r="AF12" s="67" t="s">
        <v>569</v>
      </c>
    </row>
    <row r="13" spans="1:32" x14ac:dyDescent="0.25">
      <c r="A13" s="67" t="s">
        <v>15</v>
      </c>
      <c r="B13" s="67" t="s">
        <v>15</v>
      </c>
      <c r="C13" s="67"/>
      <c r="D13" s="67" t="s">
        <v>15</v>
      </c>
      <c r="E13" s="44">
        <v>41</v>
      </c>
      <c r="F13" s="44">
        <v>90</v>
      </c>
      <c r="G13" s="45">
        <v>182.08306888624099</v>
      </c>
      <c r="H13" s="46">
        <v>10.57451</v>
      </c>
      <c r="I13" s="47">
        <v>91.055499999999995</v>
      </c>
      <c r="J13" s="47">
        <v>95.05</v>
      </c>
      <c r="K13" s="47">
        <v>107.742</v>
      </c>
      <c r="L13" s="47">
        <v>119.05200000000001</v>
      </c>
      <c r="M13" s="47"/>
      <c r="N13" s="43" t="s">
        <v>48</v>
      </c>
      <c r="O13" s="42" t="s">
        <v>751</v>
      </c>
      <c r="P13" s="43" t="s">
        <v>592</v>
      </c>
      <c r="Q13" s="43" t="s">
        <v>752</v>
      </c>
      <c r="R13" s="48">
        <v>181.0738932246</v>
      </c>
      <c r="S13" s="48">
        <v>182.08116962459999</v>
      </c>
      <c r="T13" s="47">
        <v>10.430851498351178</v>
      </c>
      <c r="U13" s="43" t="s">
        <v>753</v>
      </c>
      <c r="V13" s="43" t="s">
        <v>754</v>
      </c>
      <c r="W13" s="42" t="s">
        <v>755</v>
      </c>
      <c r="X13" s="42" t="s">
        <v>756</v>
      </c>
      <c r="Y13" s="72">
        <v>0.7036626168069503</v>
      </c>
      <c r="Z13" s="72">
        <v>0.31046174195776838</v>
      </c>
      <c r="AA13" s="72">
        <v>0.37258250634278617</v>
      </c>
      <c r="AB13" s="72">
        <v>0.9657017092830571</v>
      </c>
      <c r="AC13" s="67" t="s">
        <v>569</v>
      </c>
      <c r="AD13" s="67" t="s">
        <v>569</v>
      </c>
      <c r="AE13" s="67" t="s">
        <v>569</v>
      </c>
      <c r="AF13" s="67" t="s">
        <v>569</v>
      </c>
    </row>
    <row r="14" spans="1:32" x14ac:dyDescent="0.25">
      <c r="A14" s="67" t="s">
        <v>15</v>
      </c>
      <c r="B14" s="67" t="s">
        <v>15</v>
      </c>
      <c r="C14" s="67" t="s">
        <v>15</v>
      </c>
      <c r="D14" s="67" t="s">
        <v>15</v>
      </c>
      <c r="E14" s="44">
        <v>21</v>
      </c>
      <c r="F14" s="44">
        <v>162</v>
      </c>
      <c r="G14" s="45">
        <v>268.10680000000002</v>
      </c>
      <c r="H14" s="46">
        <v>7.27</v>
      </c>
      <c r="I14" s="47">
        <v>134.0608</v>
      </c>
      <c r="J14" s="47">
        <v>268.15699999999998</v>
      </c>
      <c r="K14" s="47"/>
      <c r="L14" s="47"/>
      <c r="M14" s="47"/>
      <c r="N14" s="43" t="s">
        <v>48</v>
      </c>
      <c r="O14" s="42" t="s">
        <v>757</v>
      </c>
      <c r="P14" s="43" t="s">
        <v>592</v>
      </c>
      <c r="Q14" s="43" t="s">
        <v>758</v>
      </c>
      <c r="R14" s="48">
        <v>267.09679999999997</v>
      </c>
      <c r="S14" s="48">
        <v>268.10399999999998</v>
      </c>
      <c r="T14" s="47">
        <v>10</v>
      </c>
      <c r="U14" s="43" t="s">
        <v>759</v>
      </c>
      <c r="V14" s="43" t="s">
        <v>760</v>
      </c>
      <c r="W14" s="42" t="s">
        <v>761</v>
      </c>
      <c r="X14" s="42" t="s">
        <v>762</v>
      </c>
      <c r="Y14" s="72">
        <v>0.57354902517109119</v>
      </c>
      <c r="Z14" s="72">
        <v>0.34175856258275322</v>
      </c>
      <c r="AA14" s="72">
        <v>0.31136017382586323</v>
      </c>
      <c r="AB14" s="72">
        <v>0.77332497711951798</v>
      </c>
      <c r="AC14" s="67" t="s">
        <v>569</v>
      </c>
      <c r="AD14" s="67" t="s">
        <v>569</v>
      </c>
      <c r="AE14" s="67" t="s">
        <v>569</v>
      </c>
      <c r="AF14" s="67" t="s">
        <v>569</v>
      </c>
    </row>
    <row r="15" spans="1:32" x14ac:dyDescent="0.25">
      <c r="A15" s="67"/>
      <c r="B15" s="67"/>
      <c r="C15" s="67"/>
      <c r="D15" s="67"/>
      <c r="I15" s="47"/>
      <c r="J15" s="47"/>
      <c r="K15" s="47"/>
      <c r="L15" s="47"/>
      <c r="M15" s="47"/>
    </row>
    <row r="16" spans="1:32" x14ac:dyDescent="0.25">
      <c r="A16" s="42"/>
      <c r="B16" s="42"/>
      <c r="C16" s="42"/>
      <c r="D16" s="42"/>
    </row>
  </sheetData>
  <mergeCells count="5">
    <mergeCell ref="I3:M3"/>
    <mergeCell ref="A2:D2"/>
    <mergeCell ref="E2:X2"/>
    <mergeCell ref="Y2:AB2"/>
    <mergeCell ref="AC2:AF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1760A-ED45-467E-8E72-FDB78C1D0EAE}">
  <dimension ref="A1:AF21"/>
  <sheetViews>
    <sheetView workbookViewId="0">
      <selection activeCell="AC1" sqref="AC1:AC1048576"/>
    </sheetView>
  </sheetViews>
  <sheetFormatPr baseColWidth="10" defaultRowHeight="15" x14ac:dyDescent="0.25"/>
  <cols>
    <col min="1" max="4" width="11.42578125" style="21"/>
    <col min="5" max="5" width="12.42578125" customWidth="1"/>
    <col min="15" max="15" width="23.7109375" bestFit="1" customWidth="1"/>
    <col min="17" max="17" width="17" bestFit="1" customWidth="1"/>
    <col min="18" max="18" width="14.28515625" customWidth="1"/>
    <col min="21" max="21" width="13.42578125" bestFit="1" customWidth="1"/>
  </cols>
  <sheetData>
    <row r="1" spans="1:32" s="22" customFormat="1" ht="15.75" x14ac:dyDescent="0.25">
      <c r="A1" s="20" t="s">
        <v>701</v>
      </c>
      <c r="S1" s="21"/>
      <c r="T1" s="21"/>
      <c r="U1" s="21"/>
      <c r="V1" s="21"/>
      <c r="W1" s="21"/>
      <c r="X1" s="21"/>
      <c r="Y1" s="21"/>
    </row>
    <row r="2" spans="1:32" x14ac:dyDescent="0.25">
      <c r="A2" s="86" t="s">
        <v>763</v>
      </c>
      <c r="B2" s="86"/>
      <c r="C2" s="86"/>
      <c r="D2" s="86"/>
      <c r="E2" s="87" t="s">
        <v>699</v>
      </c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6" t="s">
        <v>161</v>
      </c>
      <c r="Z2" s="86"/>
      <c r="AA2" s="86"/>
      <c r="AB2" s="86"/>
      <c r="AC2" s="86" t="s">
        <v>572</v>
      </c>
      <c r="AD2" s="86"/>
      <c r="AE2" s="86"/>
      <c r="AF2" s="86"/>
    </row>
    <row r="3" spans="1:32" ht="63.75" customHeight="1" x14ac:dyDescent="0.25">
      <c r="A3" s="77" t="s">
        <v>0</v>
      </c>
      <c r="B3" s="77" t="s">
        <v>2</v>
      </c>
      <c r="C3" s="77" t="s">
        <v>3</v>
      </c>
      <c r="D3" s="77" t="s">
        <v>1</v>
      </c>
      <c r="E3" s="40" t="s">
        <v>577</v>
      </c>
      <c r="F3" s="38" t="s">
        <v>154</v>
      </c>
      <c r="G3" s="39" t="s">
        <v>5</v>
      </c>
      <c r="H3" s="38" t="s">
        <v>578</v>
      </c>
      <c r="I3" s="86" t="s">
        <v>579</v>
      </c>
      <c r="J3" s="86"/>
      <c r="K3" s="86"/>
      <c r="L3" s="86"/>
      <c r="M3" s="86"/>
      <c r="N3" s="38" t="s">
        <v>9</v>
      </c>
      <c r="O3" s="38" t="s">
        <v>580</v>
      </c>
      <c r="P3" s="40" t="s">
        <v>581</v>
      </c>
      <c r="Q3" s="41" t="s">
        <v>582</v>
      </c>
      <c r="R3" s="40" t="s">
        <v>583</v>
      </c>
      <c r="S3" s="40" t="s">
        <v>584</v>
      </c>
      <c r="T3" s="38" t="s">
        <v>585</v>
      </c>
      <c r="U3" s="38" t="s">
        <v>586</v>
      </c>
      <c r="V3" s="38" t="s">
        <v>587</v>
      </c>
      <c r="W3" s="41" t="s">
        <v>588</v>
      </c>
      <c r="X3" s="41" t="s">
        <v>589</v>
      </c>
      <c r="Y3" s="38" t="s">
        <v>157</v>
      </c>
      <c r="Z3" s="38" t="s">
        <v>158</v>
      </c>
      <c r="AA3" s="38" t="s">
        <v>159</v>
      </c>
      <c r="AB3" s="38" t="s">
        <v>160</v>
      </c>
      <c r="AC3" s="38" t="s">
        <v>157</v>
      </c>
      <c r="AD3" s="38" t="s">
        <v>158</v>
      </c>
      <c r="AE3" s="38" t="s">
        <v>159</v>
      </c>
      <c r="AF3" s="38" t="s">
        <v>160</v>
      </c>
    </row>
    <row r="4" spans="1:32" x14ac:dyDescent="0.25">
      <c r="A4" s="67" t="s">
        <v>15</v>
      </c>
      <c r="B4" s="67" t="s">
        <v>15</v>
      </c>
      <c r="C4" s="67" t="s">
        <v>15</v>
      </c>
      <c r="D4" s="67" t="s">
        <v>15</v>
      </c>
      <c r="E4" s="25">
        <v>11</v>
      </c>
      <c r="F4" s="25">
        <v>3</v>
      </c>
      <c r="G4" s="26">
        <v>104.03285016111001</v>
      </c>
      <c r="H4" s="33">
        <v>13.649570000000001</v>
      </c>
      <c r="I4" s="28">
        <v>104.0206</v>
      </c>
      <c r="J4" s="31" t="s">
        <v>590</v>
      </c>
      <c r="K4" s="27"/>
      <c r="L4" s="27"/>
      <c r="M4" s="27"/>
      <c r="N4" s="29" t="s">
        <v>331</v>
      </c>
      <c r="O4" s="35" t="s">
        <v>591</v>
      </c>
      <c r="P4" s="22" t="s">
        <v>592</v>
      </c>
      <c r="Q4" s="21" t="s">
        <v>593</v>
      </c>
      <c r="R4" s="28">
        <v>105.04259309619999</v>
      </c>
      <c r="S4" s="28">
        <v>104.0353166962</v>
      </c>
      <c r="T4" s="27">
        <v>23.708632494448104</v>
      </c>
      <c r="U4" s="22" t="s">
        <v>594</v>
      </c>
      <c r="V4" s="22" t="s">
        <v>595</v>
      </c>
      <c r="W4" s="21" t="s">
        <v>596</v>
      </c>
      <c r="X4" s="21" t="s">
        <v>597</v>
      </c>
      <c r="Y4" s="22"/>
      <c r="Z4" s="72">
        <v>0.58515795496057077</v>
      </c>
      <c r="AA4" s="72">
        <v>-6.7962357896590317E-2</v>
      </c>
      <c r="AB4" s="72">
        <v>0.26463364095128628</v>
      </c>
      <c r="AC4" s="67" t="s">
        <v>569</v>
      </c>
      <c r="AD4" s="67" t="s">
        <v>568</v>
      </c>
      <c r="AE4" s="67" t="s">
        <v>569</v>
      </c>
      <c r="AF4" s="67" t="s">
        <v>569</v>
      </c>
    </row>
    <row r="5" spans="1:32" x14ac:dyDescent="0.25">
      <c r="A5" s="67"/>
      <c r="B5" s="67"/>
      <c r="C5" s="67"/>
      <c r="D5" s="67" t="s">
        <v>15</v>
      </c>
      <c r="E5" s="25">
        <v>35</v>
      </c>
      <c r="F5" s="25">
        <v>5</v>
      </c>
      <c r="G5" s="26">
        <v>114.05356408855</v>
      </c>
      <c r="H5" s="33">
        <v>12.593170000000001</v>
      </c>
      <c r="I5" s="28">
        <v>114.0171</v>
      </c>
      <c r="J5" s="31" t="s">
        <v>590</v>
      </c>
      <c r="K5" s="27"/>
      <c r="L5" s="27"/>
      <c r="M5" s="27"/>
      <c r="N5" s="29" t="s">
        <v>331</v>
      </c>
      <c r="O5" s="35" t="s">
        <v>598</v>
      </c>
      <c r="P5" s="22" t="s">
        <v>592</v>
      </c>
      <c r="Q5" s="21" t="s">
        <v>599</v>
      </c>
      <c r="R5" s="28">
        <v>115.0633285383</v>
      </c>
      <c r="S5" s="28">
        <v>114.0560521383</v>
      </c>
      <c r="T5" s="27">
        <v>21.814272047417205</v>
      </c>
      <c r="U5" s="22" t="s">
        <v>600</v>
      </c>
      <c r="V5" s="22" t="s">
        <v>601</v>
      </c>
      <c r="W5" s="21" t="s">
        <v>602</v>
      </c>
      <c r="X5" s="21" t="s">
        <v>603</v>
      </c>
      <c r="Y5" s="22"/>
      <c r="Z5" s="72">
        <v>0.84925788099806554</v>
      </c>
      <c r="AA5" s="72">
        <v>9.289648455633677E-2</v>
      </c>
      <c r="AB5" s="72">
        <v>0.61554055603775581</v>
      </c>
      <c r="AC5" s="67" t="s">
        <v>569</v>
      </c>
      <c r="AD5" s="67" t="s">
        <v>569</v>
      </c>
      <c r="AE5" s="67" t="s">
        <v>569</v>
      </c>
      <c r="AF5" s="67" t="s">
        <v>569</v>
      </c>
    </row>
    <row r="6" spans="1:32" x14ac:dyDescent="0.25">
      <c r="A6" s="67" t="s">
        <v>15</v>
      </c>
      <c r="B6" s="67" t="s">
        <v>15</v>
      </c>
      <c r="C6" s="67"/>
      <c r="D6" s="67" t="s">
        <v>15</v>
      </c>
      <c r="E6" s="25">
        <v>14</v>
      </c>
      <c r="F6" s="25">
        <v>6</v>
      </c>
      <c r="G6" s="26">
        <v>116.069225327532</v>
      </c>
      <c r="H6" s="34">
        <v>11.79613</v>
      </c>
      <c r="I6" s="28">
        <v>116.0712</v>
      </c>
      <c r="J6" s="31" t="s">
        <v>698</v>
      </c>
      <c r="K6" s="27"/>
      <c r="L6" s="27"/>
      <c r="M6" s="27"/>
      <c r="N6" s="30" t="s">
        <v>331</v>
      </c>
      <c r="O6" s="36" t="s">
        <v>705</v>
      </c>
      <c r="P6" s="22" t="s">
        <v>592</v>
      </c>
      <c r="Q6" s="21" t="s">
        <v>604</v>
      </c>
      <c r="R6" s="28">
        <v>117.0789786025</v>
      </c>
      <c r="S6" s="28">
        <v>116.07170220250001</v>
      </c>
      <c r="T6" s="27">
        <v>21.339180187858794</v>
      </c>
      <c r="U6" s="22" t="s">
        <v>605</v>
      </c>
      <c r="V6" s="22" t="s">
        <v>606</v>
      </c>
      <c r="W6" s="21" t="s">
        <v>607</v>
      </c>
      <c r="X6" s="21" t="s">
        <v>608</v>
      </c>
      <c r="Y6" s="21"/>
      <c r="Z6" s="72">
        <v>0.72013690489506443</v>
      </c>
      <c r="AA6" s="72">
        <v>0.19288175899242477</v>
      </c>
      <c r="AB6" s="72">
        <v>0.6064069014607314</v>
      </c>
      <c r="AC6" s="67" t="s">
        <v>569</v>
      </c>
      <c r="AD6" s="67" t="s">
        <v>569</v>
      </c>
      <c r="AE6" s="67" t="s">
        <v>569</v>
      </c>
      <c r="AF6" s="67" t="s">
        <v>569</v>
      </c>
    </row>
    <row r="7" spans="1:32" x14ac:dyDescent="0.25">
      <c r="A7" s="67" t="s">
        <v>15</v>
      </c>
      <c r="B7" s="67" t="s">
        <v>15</v>
      </c>
      <c r="C7" s="67"/>
      <c r="D7" s="67" t="s">
        <v>15</v>
      </c>
      <c r="E7" s="25">
        <v>13</v>
      </c>
      <c r="F7" s="25">
        <v>7</v>
      </c>
      <c r="G7" s="26">
        <v>117.016836191346</v>
      </c>
      <c r="H7" s="27">
        <v>5.1891109999999996</v>
      </c>
      <c r="I7" s="28">
        <v>117.0188</v>
      </c>
      <c r="J7" s="32">
        <v>99.009100000000004</v>
      </c>
      <c r="K7" s="27"/>
      <c r="L7" s="27"/>
      <c r="M7" s="27"/>
      <c r="N7" s="28" t="s">
        <v>331</v>
      </c>
      <c r="O7" s="37" t="s">
        <v>609</v>
      </c>
      <c r="P7" s="22" t="s">
        <v>592</v>
      </c>
      <c r="Q7" s="21" t="s">
        <v>610</v>
      </c>
      <c r="R7" s="28">
        <v>118.026608681</v>
      </c>
      <c r="S7" s="28">
        <v>117.019332281</v>
      </c>
      <c r="T7" s="27">
        <v>21.330575088297241</v>
      </c>
      <c r="U7" s="22" t="s">
        <v>611</v>
      </c>
      <c r="V7" s="22" t="s">
        <v>612</v>
      </c>
      <c r="W7" s="21" t="s">
        <v>613</v>
      </c>
      <c r="X7" s="21" t="s">
        <v>614</v>
      </c>
      <c r="Y7" s="21"/>
      <c r="Z7" s="72">
        <v>0.66964412638883264</v>
      </c>
      <c r="AA7" s="72">
        <v>5.4344898559205768E-2</v>
      </c>
      <c r="AB7" s="72">
        <v>0.47691098728620668</v>
      </c>
      <c r="AC7" s="67" t="s">
        <v>569</v>
      </c>
      <c r="AD7" s="67" t="s">
        <v>569</v>
      </c>
      <c r="AE7" s="67" t="s">
        <v>569</v>
      </c>
      <c r="AF7" s="67" t="s">
        <v>569</v>
      </c>
    </row>
    <row r="8" spans="1:32" x14ac:dyDescent="0.25">
      <c r="A8" s="67" t="s">
        <v>15</v>
      </c>
      <c r="B8" s="67" t="s">
        <v>15</v>
      </c>
      <c r="C8" s="67"/>
      <c r="D8" s="67" t="s">
        <v>15</v>
      </c>
      <c r="E8" s="25">
        <v>9</v>
      </c>
      <c r="F8" s="25">
        <v>11</v>
      </c>
      <c r="G8" s="26">
        <v>130.08484455752301</v>
      </c>
      <c r="H8" s="27">
        <v>10.148300000000001</v>
      </c>
      <c r="I8" s="28">
        <v>130.0487</v>
      </c>
      <c r="J8" s="27">
        <v>112.9832</v>
      </c>
      <c r="K8" s="27">
        <v>115.0373</v>
      </c>
      <c r="L8" s="27"/>
      <c r="M8" s="27"/>
      <c r="N8" s="28" t="s">
        <v>331</v>
      </c>
      <c r="O8" s="37" t="s">
        <v>615</v>
      </c>
      <c r="P8" s="22" t="s">
        <v>592</v>
      </c>
      <c r="Q8" s="21" t="s">
        <v>616</v>
      </c>
      <c r="R8" s="28">
        <v>131.0946286667</v>
      </c>
      <c r="S8" s="28">
        <v>130.08735226670001</v>
      </c>
      <c r="T8" s="27">
        <v>19.277117516041251</v>
      </c>
      <c r="U8" s="22" t="s">
        <v>617</v>
      </c>
      <c r="V8" s="22" t="s">
        <v>618</v>
      </c>
      <c r="W8" s="21" t="s">
        <v>619</v>
      </c>
      <c r="X8" s="21" t="s">
        <v>620</v>
      </c>
      <c r="Y8" s="21"/>
      <c r="Z8" s="72">
        <v>0.92145063354119383</v>
      </c>
      <c r="AA8" s="72">
        <v>0.16628392896043268</v>
      </c>
      <c r="AB8" s="72">
        <v>0.60128994403050318</v>
      </c>
      <c r="AC8" s="67" t="s">
        <v>569</v>
      </c>
      <c r="AD8" s="67" t="s">
        <v>569</v>
      </c>
      <c r="AE8" s="67" t="s">
        <v>569</v>
      </c>
      <c r="AF8" s="67" t="s">
        <v>569</v>
      </c>
    </row>
    <row r="9" spans="1:32" x14ac:dyDescent="0.25">
      <c r="A9" s="67"/>
      <c r="B9" s="67"/>
      <c r="C9" s="67"/>
      <c r="D9" s="67" t="s">
        <v>15</v>
      </c>
      <c r="E9" s="25">
        <v>22</v>
      </c>
      <c r="F9" s="25">
        <v>14</v>
      </c>
      <c r="G9" s="26">
        <v>132.027657623663</v>
      </c>
      <c r="H9" s="27">
        <v>12.55988</v>
      </c>
      <c r="I9" s="28">
        <v>132.0642</v>
      </c>
      <c r="J9" s="27">
        <v>114.93389999999999</v>
      </c>
      <c r="K9" s="27"/>
      <c r="L9" s="27"/>
      <c r="M9" s="27"/>
      <c r="N9" s="28" t="s">
        <v>331</v>
      </c>
      <c r="O9" s="37" t="s">
        <v>621</v>
      </c>
      <c r="P9" s="22" t="s">
        <v>592</v>
      </c>
      <c r="Q9" s="21" t="s">
        <v>622</v>
      </c>
      <c r="R9" s="28">
        <v>133.03750771829999</v>
      </c>
      <c r="S9" s="28">
        <v>132.0302313183</v>
      </c>
      <c r="T9" s="27">
        <v>19.493222205969655</v>
      </c>
      <c r="U9" s="22" t="s">
        <v>623</v>
      </c>
      <c r="V9" s="22" t="s">
        <v>624</v>
      </c>
      <c r="W9" s="21" t="s">
        <v>625</v>
      </c>
      <c r="X9" s="21" t="s">
        <v>626</v>
      </c>
      <c r="Y9" s="21"/>
      <c r="Z9" s="72">
        <v>-0.90426262989356743</v>
      </c>
      <c r="AA9" s="72">
        <v>-2.1485784339597682</v>
      </c>
      <c r="AB9" s="72">
        <v>0.50201612169635279</v>
      </c>
      <c r="AC9" s="67" t="s">
        <v>568</v>
      </c>
      <c r="AD9" s="67" t="s">
        <v>568</v>
      </c>
      <c r="AE9" s="67" t="s">
        <v>569</v>
      </c>
      <c r="AF9" s="67" t="s">
        <v>568</v>
      </c>
    </row>
    <row r="10" spans="1:32" x14ac:dyDescent="0.25">
      <c r="A10" s="67" t="s">
        <v>15</v>
      </c>
      <c r="B10" s="67"/>
      <c r="C10" s="67"/>
      <c r="D10" s="67"/>
      <c r="E10" s="25">
        <v>30</v>
      </c>
      <c r="F10" s="25">
        <v>18</v>
      </c>
      <c r="G10" s="26">
        <v>135.02738119589699</v>
      </c>
      <c r="H10" s="27">
        <v>7.5846920000000004</v>
      </c>
      <c r="I10" s="28">
        <v>134.9579</v>
      </c>
      <c r="J10" s="27">
        <v>91.040300000000002</v>
      </c>
      <c r="K10" s="27">
        <v>117.01560000000001</v>
      </c>
      <c r="L10" s="27"/>
      <c r="M10" s="27"/>
      <c r="N10" s="28" t="s">
        <v>331</v>
      </c>
      <c r="O10" s="37" t="s">
        <v>627</v>
      </c>
      <c r="P10" s="22" t="s">
        <v>592</v>
      </c>
      <c r="Q10" s="21" t="s">
        <v>628</v>
      </c>
      <c r="R10" s="28">
        <v>136.0371733673</v>
      </c>
      <c r="S10" s="28">
        <v>135.0298969673</v>
      </c>
      <c r="T10" s="27">
        <v>18.631217674858728</v>
      </c>
      <c r="U10" s="22" t="s">
        <v>629</v>
      </c>
      <c r="V10" s="22" t="s">
        <v>630</v>
      </c>
      <c r="W10" s="21" t="s">
        <v>631</v>
      </c>
      <c r="X10" s="21" t="s">
        <v>632</v>
      </c>
      <c r="Y10" s="21"/>
      <c r="Z10" s="72">
        <v>-1.8187519086812802</v>
      </c>
      <c r="AA10" s="72">
        <v>-1.9248013054508859</v>
      </c>
      <c r="AB10" s="72">
        <v>0.29405100931055672</v>
      </c>
      <c r="AC10" s="67" t="s">
        <v>568</v>
      </c>
      <c r="AD10" s="67" t="s">
        <v>568</v>
      </c>
      <c r="AE10" s="67" t="s">
        <v>569</v>
      </c>
      <c r="AF10" s="67" t="s">
        <v>568</v>
      </c>
    </row>
    <row r="11" spans="1:32" x14ac:dyDescent="0.25">
      <c r="A11" s="67" t="s">
        <v>15</v>
      </c>
      <c r="B11" s="67" t="s">
        <v>15</v>
      </c>
      <c r="C11" s="67"/>
      <c r="D11" s="67" t="s">
        <v>15</v>
      </c>
      <c r="E11" s="25">
        <v>20</v>
      </c>
      <c r="F11" s="25">
        <v>19</v>
      </c>
      <c r="G11" s="26">
        <v>137.02179561014</v>
      </c>
      <c r="H11" s="27">
        <v>2.9838469999999999</v>
      </c>
      <c r="I11" s="28">
        <v>137.09469999999999</v>
      </c>
      <c r="J11" s="27">
        <v>92.998999999999995</v>
      </c>
      <c r="K11" s="27">
        <v>94.0364</v>
      </c>
      <c r="L11" s="27"/>
      <c r="M11" s="27"/>
      <c r="N11" s="28" t="s">
        <v>331</v>
      </c>
      <c r="O11" s="23" t="s">
        <v>633</v>
      </c>
      <c r="P11" s="22" t="s">
        <v>592</v>
      </c>
      <c r="Q11" s="21" t="s">
        <v>634</v>
      </c>
      <c r="R11" s="28">
        <v>138.0316940589</v>
      </c>
      <c r="S11" s="28">
        <v>137.02441765890001</v>
      </c>
      <c r="T11" s="27">
        <v>19.135631479419896</v>
      </c>
      <c r="U11" s="22" t="s">
        <v>635</v>
      </c>
      <c r="V11" s="22" t="s">
        <v>636</v>
      </c>
      <c r="W11" s="21" t="s">
        <v>637</v>
      </c>
      <c r="X11" s="21" t="s">
        <v>638</v>
      </c>
      <c r="Y11" s="21"/>
      <c r="Z11" s="72">
        <v>0.68632570554264061</v>
      </c>
      <c r="AA11" s="72">
        <v>0.32824714644078845</v>
      </c>
      <c r="AB11" s="72">
        <v>0.66847331756658146</v>
      </c>
      <c r="AC11" s="67" t="s">
        <v>569</v>
      </c>
      <c r="AD11" s="67" t="s">
        <v>569</v>
      </c>
      <c r="AE11" s="67" t="s">
        <v>569</v>
      </c>
      <c r="AF11" s="67" t="s">
        <v>569</v>
      </c>
    </row>
    <row r="12" spans="1:32" x14ac:dyDescent="0.25">
      <c r="A12" s="67" t="s">
        <v>15</v>
      </c>
      <c r="B12" s="67"/>
      <c r="C12" s="67"/>
      <c r="D12" s="67"/>
      <c r="E12" s="25">
        <v>6</v>
      </c>
      <c r="F12" s="25">
        <v>23</v>
      </c>
      <c r="G12" s="26">
        <v>145.05940694885101</v>
      </c>
      <c r="H12" s="27">
        <v>13.54063</v>
      </c>
      <c r="I12" s="28">
        <v>145.0592</v>
      </c>
      <c r="J12" s="27">
        <v>127.0488</v>
      </c>
      <c r="K12" s="27">
        <v>128.03274999999999</v>
      </c>
      <c r="L12" s="27">
        <v>109.0414</v>
      </c>
      <c r="M12" s="27">
        <v>101.07259999999999</v>
      </c>
      <c r="N12" s="28" t="s">
        <v>331</v>
      </c>
      <c r="O12" s="37" t="s">
        <v>639</v>
      </c>
      <c r="P12" s="22" t="s">
        <v>592</v>
      </c>
      <c r="Q12" s="21" t="s">
        <v>640</v>
      </c>
      <c r="R12" s="28">
        <v>146.06914219769999</v>
      </c>
      <c r="S12" s="28">
        <v>145.06186579769999</v>
      </c>
      <c r="T12" s="27">
        <v>16.950346222744283</v>
      </c>
      <c r="U12" s="22" t="s">
        <v>641</v>
      </c>
      <c r="V12" s="22" t="s">
        <v>642</v>
      </c>
      <c r="W12" s="21" t="s">
        <v>643</v>
      </c>
      <c r="X12" s="21" t="s">
        <v>644</v>
      </c>
      <c r="Y12" s="21"/>
      <c r="Z12" s="72">
        <v>0.52945988193325177</v>
      </c>
      <c r="AA12" s="72">
        <v>-0.46427470975402307</v>
      </c>
      <c r="AB12" s="72">
        <v>0.64161120442932962</v>
      </c>
      <c r="AC12" s="67" t="s">
        <v>569</v>
      </c>
      <c r="AD12" s="67" t="s">
        <v>568</v>
      </c>
      <c r="AE12" s="67" t="s">
        <v>569</v>
      </c>
      <c r="AF12" s="67" t="s">
        <v>569</v>
      </c>
    </row>
    <row r="13" spans="1:32" x14ac:dyDescent="0.25">
      <c r="A13" s="67" t="s">
        <v>15</v>
      </c>
      <c r="B13" s="67" t="s">
        <v>15</v>
      </c>
      <c r="C13" s="67" t="s">
        <v>15</v>
      </c>
      <c r="D13" s="67" t="s">
        <v>15</v>
      </c>
      <c r="E13" s="25">
        <v>19</v>
      </c>
      <c r="F13" s="25">
        <v>28</v>
      </c>
      <c r="G13" s="26">
        <v>150.0205</v>
      </c>
      <c r="H13" s="27">
        <v>6.94</v>
      </c>
      <c r="I13" s="28">
        <v>123.8997</v>
      </c>
      <c r="J13" s="27">
        <v>125.898</v>
      </c>
      <c r="K13" s="27"/>
      <c r="L13" s="27"/>
      <c r="M13" s="27"/>
      <c r="N13" s="28" t="s">
        <v>645</v>
      </c>
      <c r="O13" s="23" t="s">
        <v>706</v>
      </c>
      <c r="P13" s="22" t="s">
        <v>592</v>
      </c>
      <c r="Q13" s="37" t="s">
        <v>646</v>
      </c>
      <c r="R13" s="28">
        <v>169.037508</v>
      </c>
      <c r="S13" s="27">
        <v>150.01911799999999</v>
      </c>
      <c r="T13" s="27">
        <v>9.212159212978813</v>
      </c>
      <c r="U13" s="22" t="s">
        <v>647</v>
      </c>
      <c r="V13" s="22" t="s">
        <v>648</v>
      </c>
      <c r="W13" s="21" t="s">
        <v>649</v>
      </c>
      <c r="X13" s="21" t="s">
        <v>650</v>
      </c>
      <c r="Y13" s="21"/>
      <c r="Z13" s="72">
        <v>-2.0759078189748146</v>
      </c>
      <c r="AA13" s="72">
        <v>-2.2175628211338698</v>
      </c>
      <c r="AB13" s="72">
        <v>0.47317396783984916</v>
      </c>
      <c r="AC13" s="67" t="s">
        <v>568</v>
      </c>
      <c r="AD13" s="67" t="s">
        <v>568</v>
      </c>
      <c r="AE13" s="67" t="s">
        <v>569</v>
      </c>
      <c r="AF13" s="67" t="s">
        <v>568</v>
      </c>
    </row>
    <row r="14" spans="1:32" x14ac:dyDescent="0.25">
      <c r="A14" s="67" t="s">
        <v>15</v>
      </c>
      <c r="B14" s="67" t="s">
        <v>15</v>
      </c>
      <c r="C14" s="67"/>
      <c r="D14" s="67" t="s">
        <v>15</v>
      </c>
      <c r="E14" s="25">
        <v>18</v>
      </c>
      <c r="F14" s="25">
        <v>33</v>
      </c>
      <c r="G14" s="26">
        <v>157.03390707923899</v>
      </c>
      <c r="H14" s="27">
        <v>7.5254180000000002</v>
      </c>
      <c r="I14" s="28">
        <v>157.0547</v>
      </c>
      <c r="J14" s="27">
        <v>96.957800000000006</v>
      </c>
      <c r="K14" s="27">
        <v>113.9935</v>
      </c>
      <c r="L14" s="27">
        <v>140.00909999999999</v>
      </c>
      <c r="M14" s="27">
        <v>97.99906</v>
      </c>
      <c r="N14" s="28" t="s">
        <v>331</v>
      </c>
      <c r="O14" s="37" t="s">
        <v>651</v>
      </c>
      <c r="P14" s="22" t="s">
        <v>592</v>
      </c>
      <c r="Q14" s="21" t="s">
        <v>652</v>
      </c>
      <c r="R14" s="28">
        <v>158.0439900797</v>
      </c>
      <c r="S14" s="28">
        <v>157.0367136797</v>
      </c>
      <c r="T14" s="27">
        <v>17.872256717867707</v>
      </c>
      <c r="U14" s="22" t="s">
        <v>653</v>
      </c>
      <c r="V14" s="22" t="s">
        <v>654</v>
      </c>
      <c r="W14" s="21" t="s">
        <v>655</v>
      </c>
      <c r="X14" s="21" t="s">
        <v>656</v>
      </c>
      <c r="Y14" s="21"/>
      <c r="Z14" s="72">
        <v>0.2663221602409081</v>
      </c>
      <c r="AA14" s="72">
        <v>-0.45018547737430981</v>
      </c>
      <c r="AB14" s="72">
        <v>0.54563840457903867</v>
      </c>
      <c r="AC14" s="67" t="s">
        <v>569</v>
      </c>
      <c r="AD14" s="67" t="s">
        <v>568</v>
      </c>
      <c r="AE14" s="67" t="s">
        <v>569</v>
      </c>
      <c r="AF14" s="67" t="s">
        <v>568</v>
      </c>
    </row>
    <row r="15" spans="1:32" x14ac:dyDescent="0.25">
      <c r="A15" s="67" t="s">
        <v>15</v>
      </c>
      <c r="B15" s="67" t="s">
        <v>15</v>
      </c>
      <c r="C15" s="67" t="s">
        <v>15</v>
      </c>
      <c r="D15" s="67"/>
      <c r="E15" s="25">
        <v>61</v>
      </c>
      <c r="F15" s="25">
        <v>39</v>
      </c>
      <c r="G15" s="26">
        <v>173.04295865447</v>
      </c>
      <c r="H15" s="27">
        <v>8.2869679999999999</v>
      </c>
      <c r="I15" s="28">
        <v>173.1018</v>
      </c>
      <c r="J15" s="27">
        <v>93.022199999999998</v>
      </c>
      <c r="K15" s="27">
        <v>111.0063</v>
      </c>
      <c r="L15" s="27">
        <v>137.02359999999999</v>
      </c>
      <c r="M15" s="27">
        <v>99.006460000000004</v>
      </c>
      <c r="N15" s="28" t="s">
        <v>331</v>
      </c>
      <c r="O15" s="37" t="s">
        <v>707</v>
      </c>
      <c r="P15" s="22" t="s">
        <v>592</v>
      </c>
      <c r="Q15" s="21" t="s">
        <v>657</v>
      </c>
      <c r="R15" s="28">
        <v>174.0528234315</v>
      </c>
      <c r="S15" s="28">
        <v>173.04554703150001</v>
      </c>
      <c r="T15" s="27">
        <v>14.957778887758318</v>
      </c>
      <c r="U15" s="22" t="s">
        <v>658</v>
      </c>
      <c r="V15" s="22" t="s">
        <v>659</v>
      </c>
      <c r="W15" s="21" t="s">
        <v>660</v>
      </c>
      <c r="X15" s="21" t="s">
        <v>661</v>
      </c>
      <c r="Y15" s="21"/>
      <c r="Z15" s="72">
        <v>-1.8377245844068555</v>
      </c>
      <c r="AA15" s="72">
        <v>-2.085380967556167</v>
      </c>
      <c r="AB15" s="72">
        <v>-1.9579031363385597</v>
      </c>
      <c r="AC15" s="67" t="s">
        <v>568</v>
      </c>
      <c r="AD15" s="67" t="s">
        <v>568</v>
      </c>
      <c r="AE15" s="67" t="s">
        <v>568</v>
      </c>
      <c r="AF15" s="67" t="s">
        <v>568</v>
      </c>
    </row>
    <row r="16" spans="1:32" x14ac:dyDescent="0.25">
      <c r="A16" s="67" t="s">
        <v>15</v>
      </c>
      <c r="B16" s="67" t="s">
        <v>15</v>
      </c>
      <c r="C16" s="67"/>
      <c r="D16" s="67" t="s">
        <v>15</v>
      </c>
      <c r="E16" s="25">
        <v>27</v>
      </c>
      <c r="F16" s="25">
        <v>44</v>
      </c>
      <c r="G16" s="26">
        <v>179.05364092986801</v>
      </c>
      <c r="H16" s="27">
        <v>6.8577329999999996</v>
      </c>
      <c r="I16" s="28">
        <v>179.02780000000001</v>
      </c>
      <c r="J16" s="27">
        <v>161.04470000000001</v>
      </c>
      <c r="K16" s="27">
        <v>125.0234</v>
      </c>
      <c r="L16" s="27">
        <v>178.02454</v>
      </c>
      <c r="M16" s="27">
        <v>99.006429999999995</v>
      </c>
      <c r="N16" s="28" t="s">
        <v>331</v>
      </c>
      <c r="O16" s="37" t="s">
        <v>662</v>
      </c>
      <c r="P16" s="22" t="s">
        <v>592</v>
      </c>
      <c r="Q16" s="21" t="s">
        <v>663</v>
      </c>
      <c r="R16" s="28">
        <v>180.0633881178</v>
      </c>
      <c r="S16" s="28">
        <v>179.05611171780001</v>
      </c>
      <c r="T16" s="27">
        <v>13.798958931330343</v>
      </c>
      <c r="U16" s="22" t="s">
        <v>664</v>
      </c>
      <c r="V16" s="22" t="s">
        <v>665</v>
      </c>
      <c r="W16" s="21" t="s">
        <v>666</v>
      </c>
      <c r="X16" s="21" t="s">
        <v>667</v>
      </c>
      <c r="Y16" s="21"/>
      <c r="Z16" s="72">
        <v>0.49533783653704344</v>
      </c>
      <c r="AA16" s="72">
        <v>-0.69041327860692181</v>
      </c>
      <c r="AB16" s="72">
        <v>0.80932917124876547</v>
      </c>
      <c r="AC16" s="67" t="s">
        <v>569</v>
      </c>
      <c r="AD16" s="67" t="s">
        <v>568</v>
      </c>
      <c r="AE16" s="67" t="s">
        <v>569</v>
      </c>
      <c r="AF16" s="67" t="s">
        <v>569</v>
      </c>
    </row>
    <row r="17" spans="1:32" x14ac:dyDescent="0.25">
      <c r="A17" s="67"/>
      <c r="B17" s="67" t="s">
        <v>15</v>
      </c>
      <c r="C17" s="67" t="s">
        <v>15</v>
      </c>
      <c r="D17" s="67"/>
      <c r="E17" s="25">
        <v>48</v>
      </c>
      <c r="F17" s="25">
        <v>46</v>
      </c>
      <c r="G17" s="26">
        <v>181.069132736771</v>
      </c>
      <c r="H17" s="27">
        <v>12.07361</v>
      </c>
      <c r="I17" s="28">
        <v>181.06899999999999</v>
      </c>
      <c r="J17" s="27">
        <v>113.023</v>
      </c>
      <c r="K17" s="27">
        <v>101.0694</v>
      </c>
      <c r="L17" s="27">
        <v>97.027180000000001</v>
      </c>
      <c r="M17" s="27"/>
      <c r="N17" s="28" t="s">
        <v>331</v>
      </c>
      <c r="O17" s="37" t="s">
        <v>668</v>
      </c>
      <c r="P17" s="22" t="s">
        <v>592</v>
      </c>
      <c r="Q17" s="21" t="s">
        <v>669</v>
      </c>
      <c r="R17" s="28">
        <v>182.07903818200001</v>
      </c>
      <c r="S17" s="28">
        <v>181.07176178200001</v>
      </c>
      <c r="T17" s="27">
        <v>14.51935521663119</v>
      </c>
      <c r="U17" s="22" t="s">
        <v>670</v>
      </c>
      <c r="V17" s="22" t="s">
        <v>671</v>
      </c>
      <c r="W17" s="21" t="s">
        <v>672</v>
      </c>
      <c r="X17" s="21" t="s">
        <v>673</v>
      </c>
      <c r="Z17" s="72">
        <v>-2.1006589873952879</v>
      </c>
      <c r="AA17" s="72">
        <v>-2.2214354763370046</v>
      </c>
      <c r="AB17" s="72">
        <v>0.45665118427260992</v>
      </c>
      <c r="AC17" s="67" t="s">
        <v>568</v>
      </c>
      <c r="AD17" s="67" t="s">
        <v>568</v>
      </c>
      <c r="AE17" s="67" t="s">
        <v>569</v>
      </c>
      <c r="AF17" s="67" t="s">
        <v>568</v>
      </c>
    </row>
    <row r="18" spans="1:32" x14ac:dyDescent="0.25">
      <c r="A18" s="67" t="s">
        <v>15</v>
      </c>
      <c r="B18" s="67" t="s">
        <v>15</v>
      </c>
      <c r="C18" s="67"/>
      <c r="D18" s="67" t="s">
        <v>15</v>
      </c>
      <c r="E18" s="25">
        <v>58</v>
      </c>
      <c r="F18" s="25">
        <v>55</v>
      </c>
      <c r="G18" s="26">
        <v>203.079981190274</v>
      </c>
      <c r="H18" s="27">
        <v>8.2509250000000005</v>
      </c>
      <c r="I18" s="28">
        <v>203.10990000000001</v>
      </c>
      <c r="J18" s="27">
        <v>159.09360000000001</v>
      </c>
      <c r="K18" s="27">
        <v>142.06700000000001</v>
      </c>
      <c r="L18" s="27">
        <v>116.04810000000001</v>
      </c>
      <c r="M18" s="27"/>
      <c r="N18" s="28" t="s">
        <v>331</v>
      </c>
      <c r="O18" s="37" t="s">
        <v>674</v>
      </c>
      <c r="P18" s="22" t="s">
        <v>592</v>
      </c>
      <c r="Q18" s="21" t="s">
        <v>675</v>
      </c>
      <c r="R18" s="28">
        <v>204.08987763979999</v>
      </c>
      <c r="S18" s="28">
        <v>203.0826012398</v>
      </c>
      <c r="T18" s="27">
        <v>12.90139829806302</v>
      </c>
      <c r="U18" s="22" t="s">
        <v>676</v>
      </c>
      <c r="V18" s="22" t="s">
        <v>677</v>
      </c>
      <c r="W18" s="21" t="s">
        <v>678</v>
      </c>
      <c r="X18" s="21" t="s">
        <v>679</v>
      </c>
      <c r="Z18" s="72">
        <v>-0.68756647163058049</v>
      </c>
      <c r="AA18" s="72">
        <v>-2.7036815950297042</v>
      </c>
      <c r="AB18" s="72">
        <v>-0.10645101296166426</v>
      </c>
      <c r="AC18" s="67" t="s">
        <v>568</v>
      </c>
      <c r="AD18" s="67" t="s">
        <v>568</v>
      </c>
      <c r="AE18" s="67" t="s">
        <v>568</v>
      </c>
      <c r="AF18" s="67" t="s">
        <v>568</v>
      </c>
    </row>
    <row r="19" spans="1:32" x14ac:dyDescent="0.25">
      <c r="A19" s="67"/>
      <c r="B19" s="67"/>
      <c r="C19" s="67" t="s">
        <v>15</v>
      </c>
      <c r="D19" s="67" t="s">
        <v>15</v>
      </c>
      <c r="E19" s="25">
        <v>34</v>
      </c>
      <c r="F19" s="25">
        <v>68</v>
      </c>
      <c r="G19" s="26">
        <v>233.12700000000001</v>
      </c>
      <c r="H19" s="27">
        <v>13.77</v>
      </c>
      <c r="I19" s="28">
        <v>131.07990000000001</v>
      </c>
      <c r="J19" s="27"/>
      <c r="K19" s="27"/>
      <c r="L19" s="27"/>
      <c r="M19" s="27"/>
      <c r="N19" s="28" t="s">
        <v>680</v>
      </c>
      <c r="O19" s="23" t="s">
        <v>704</v>
      </c>
      <c r="P19" s="22" t="s">
        <v>592</v>
      </c>
      <c r="Q19" s="37" t="s">
        <v>681</v>
      </c>
      <c r="R19" s="28">
        <v>174.11167599999999</v>
      </c>
      <c r="S19" s="27">
        <v>233.12552700000001</v>
      </c>
      <c r="T19" s="27">
        <v>6</v>
      </c>
      <c r="U19" s="22" t="s">
        <v>682</v>
      </c>
      <c r="V19" s="22" t="s">
        <v>683</v>
      </c>
      <c r="W19" s="21" t="s">
        <v>684</v>
      </c>
      <c r="X19" s="21" t="s">
        <v>685</v>
      </c>
      <c r="Z19" s="72">
        <v>-0.86772688559369582</v>
      </c>
      <c r="AA19" s="72">
        <v>-1.4327819206185175</v>
      </c>
      <c r="AB19" s="72">
        <v>0.49126316049032942</v>
      </c>
      <c r="AC19" s="67" t="s">
        <v>568</v>
      </c>
      <c r="AD19" s="67" t="s">
        <v>568</v>
      </c>
      <c r="AE19" s="67" t="s">
        <v>569</v>
      </c>
      <c r="AF19" s="67" t="s">
        <v>568</v>
      </c>
    </row>
    <row r="20" spans="1:32" x14ac:dyDescent="0.25">
      <c r="A20" s="67" t="s">
        <v>15</v>
      </c>
      <c r="B20" s="67" t="s">
        <v>15</v>
      </c>
      <c r="C20" s="67"/>
      <c r="D20" s="67" t="s">
        <v>15</v>
      </c>
      <c r="E20" s="25">
        <v>39</v>
      </c>
      <c r="F20" s="25">
        <v>74</v>
      </c>
      <c r="G20" s="26">
        <v>255.23079999999999</v>
      </c>
      <c r="H20" s="27">
        <v>3.01</v>
      </c>
      <c r="I20" s="28">
        <v>219.97499999999999</v>
      </c>
      <c r="J20" s="27"/>
      <c r="K20" s="27"/>
      <c r="L20" s="27"/>
      <c r="M20" s="27"/>
      <c r="N20" s="28" t="s">
        <v>331</v>
      </c>
      <c r="O20" s="37" t="s">
        <v>686</v>
      </c>
      <c r="P20" s="22" t="s">
        <v>592</v>
      </c>
      <c r="Q20" s="21" t="s">
        <v>687</v>
      </c>
      <c r="R20" s="28">
        <v>256.24023</v>
      </c>
      <c r="S20" s="28">
        <v>255.23295400000001</v>
      </c>
      <c r="T20" s="27">
        <v>9</v>
      </c>
      <c r="U20" s="22" t="s">
        <v>688</v>
      </c>
      <c r="V20" s="22" t="s">
        <v>689</v>
      </c>
      <c r="W20" s="21" t="s">
        <v>690</v>
      </c>
      <c r="X20" s="21" t="s">
        <v>691</v>
      </c>
      <c r="Z20" s="72">
        <v>-2.3776568716606197</v>
      </c>
      <c r="AA20" s="72">
        <v>-2.9533834760663944</v>
      </c>
      <c r="AB20" s="72">
        <v>-1.1697620678947278</v>
      </c>
      <c r="AC20" s="67" t="s">
        <v>568</v>
      </c>
      <c r="AD20" s="67" t="s">
        <v>568</v>
      </c>
      <c r="AE20" s="67" t="s">
        <v>568</v>
      </c>
      <c r="AF20" s="67" t="s">
        <v>568</v>
      </c>
    </row>
    <row r="21" spans="1:32" x14ac:dyDescent="0.25">
      <c r="A21" s="67"/>
      <c r="B21" s="67"/>
      <c r="C21" s="67" t="s">
        <v>15</v>
      </c>
      <c r="D21" s="67"/>
      <c r="E21" s="25">
        <v>59</v>
      </c>
      <c r="F21" s="25">
        <v>77</v>
      </c>
      <c r="G21" s="26">
        <v>267.06967668968298</v>
      </c>
      <c r="H21" s="27">
        <v>8.0894379999999995</v>
      </c>
      <c r="I21" s="28">
        <v>135.02879999999999</v>
      </c>
      <c r="J21" s="27">
        <v>92.056799999999996</v>
      </c>
      <c r="K21" s="27"/>
      <c r="L21" s="27"/>
      <c r="M21" s="27"/>
      <c r="N21" s="28" t="s">
        <v>331</v>
      </c>
      <c r="O21" s="37" t="s">
        <v>692</v>
      </c>
      <c r="P21" s="22" t="s">
        <v>592</v>
      </c>
      <c r="Q21" s="21" t="s">
        <v>693</v>
      </c>
      <c r="R21" s="28">
        <v>268.080769516499</v>
      </c>
      <c r="S21" s="28">
        <v>267.07349311649898</v>
      </c>
      <c r="T21" s="27">
        <v>14.289800052665456</v>
      </c>
      <c r="U21" s="22" t="s">
        <v>694</v>
      </c>
      <c r="V21" s="22" t="s">
        <v>695</v>
      </c>
      <c r="W21" s="21" t="s">
        <v>696</v>
      </c>
      <c r="X21" s="21" t="s">
        <v>697</v>
      </c>
      <c r="Z21" s="72">
        <v>-0.14472588066792788</v>
      </c>
      <c r="AA21" s="72">
        <v>-0.45177069429443373</v>
      </c>
      <c r="AB21" s="72">
        <v>0.24693213051538607</v>
      </c>
      <c r="AC21" s="67" t="s">
        <v>568</v>
      </c>
      <c r="AD21" s="67" t="s">
        <v>568</v>
      </c>
      <c r="AE21" s="67" t="s">
        <v>569</v>
      </c>
      <c r="AF21" s="67" t="s">
        <v>568</v>
      </c>
    </row>
  </sheetData>
  <mergeCells count="5">
    <mergeCell ref="I3:M3"/>
    <mergeCell ref="Y2:AB2"/>
    <mergeCell ref="AC2:AF2"/>
    <mergeCell ref="E2:X2"/>
    <mergeCell ref="A2:D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EF98F-6F7D-4658-94F7-80E143984E3C}">
  <dimension ref="A1:AH13"/>
  <sheetViews>
    <sheetView workbookViewId="0">
      <selection activeCell="X23" sqref="X23"/>
    </sheetView>
  </sheetViews>
  <sheetFormatPr baseColWidth="10" defaultRowHeight="15" x14ac:dyDescent="0.25"/>
  <cols>
    <col min="1" max="1" width="14.5703125" customWidth="1"/>
    <col min="5" max="5" width="12.7109375" customWidth="1"/>
    <col min="9" max="9" width="10" customWidth="1"/>
    <col min="11" max="11" width="18.85546875" bestFit="1" customWidth="1"/>
    <col min="13" max="13" width="9.85546875" customWidth="1"/>
    <col min="14" max="14" width="14.140625" customWidth="1"/>
    <col min="15" max="15" width="36.28515625" bestFit="1" customWidth="1"/>
    <col min="17" max="17" width="14.42578125" customWidth="1"/>
    <col min="18" max="18" width="15.140625" customWidth="1"/>
    <col min="19" max="19" width="15.85546875" customWidth="1"/>
    <col min="20" max="20" width="11.140625" customWidth="1"/>
    <col min="21" max="21" width="13.42578125" bestFit="1" customWidth="1"/>
    <col min="23" max="23" width="44.28515625" bestFit="1" customWidth="1"/>
    <col min="24" max="24" width="68.28515625" bestFit="1" customWidth="1"/>
  </cols>
  <sheetData>
    <row r="1" spans="1:34" s="22" customFormat="1" ht="15.75" x14ac:dyDescent="0.25">
      <c r="A1" s="20" t="s">
        <v>702</v>
      </c>
      <c r="S1" s="21"/>
      <c r="T1" s="21"/>
      <c r="U1" s="21"/>
      <c r="V1" s="21"/>
      <c r="W1" s="21"/>
      <c r="X1" s="21"/>
      <c r="Y1" s="21"/>
    </row>
    <row r="2" spans="1:34" x14ac:dyDescent="0.25">
      <c r="A2" s="86" t="s">
        <v>763</v>
      </c>
      <c r="B2" s="86"/>
      <c r="C2" s="86"/>
      <c r="D2" s="86"/>
      <c r="E2" s="87" t="s">
        <v>699</v>
      </c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6" t="s">
        <v>161</v>
      </c>
      <c r="Z2" s="86"/>
      <c r="AA2" s="86"/>
      <c r="AB2" s="86"/>
      <c r="AC2" s="86" t="s">
        <v>572</v>
      </c>
      <c r="AD2" s="86"/>
      <c r="AE2" s="86"/>
      <c r="AF2" s="86"/>
    </row>
    <row r="3" spans="1:34" ht="45" x14ac:dyDescent="0.25">
      <c r="A3" s="77" t="s">
        <v>0</v>
      </c>
      <c r="B3" s="77" t="s">
        <v>2</v>
      </c>
      <c r="C3" s="77" t="s">
        <v>3</v>
      </c>
      <c r="D3" s="77" t="s">
        <v>1</v>
      </c>
      <c r="E3" s="63" t="s">
        <v>577</v>
      </c>
      <c r="F3" s="61" t="s">
        <v>154</v>
      </c>
      <c r="G3" s="62" t="s">
        <v>5</v>
      </c>
      <c r="H3" s="65" t="s">
        <v>578</v>
      </c>
      <c r="I3" s="86" t="s">
        <v>579</v>
      </c>
      <c r="J3" s="86"/>
      <c r="K3" s="86"/>
      <c r="L3" s="86"/>
      <c r="M3" s="86"/>
      <c r="N3" s="61" t="s">
        <v>9</v>
      </c>
      <c r="O3" s="63" t="s">
        <v>580</v>
      </c>
      <c r="P3" s="63" t="s">
        <v>581</v>
      </c>
      <c r="Q3" s="63" t="s">
        <v>582</v>
      </c>
      <c r="R3" s="63" t="s">
        <v>583</v>
      </c>
      <c r="S3" s="61" t="s">
        <v>764</v>
      </c>
      <c r="T3" s="61" t="s">
        <v>585</v>
      </c>
      <c r="U3" s="61" t="s">
        <v>586</v>
      </c>
      <c r="V3" s="61" t="s">
        <v>587</v>
      </c>
      <c r="W3" s="61" t="s">
        <v>588</v>
      </c>
      <c r="X3" s="61" t="s">
        <v>589</v>
      </c>
      <c r="Y3" s="61" t="s">
        <v>157</v>
      </c>
      <c r="Z3" s="61" t="s">
        <v>158</v>
      </c>
      <c r="AA3" s="61" t="s">
        <v>159</v>
      </c>
      <c r="AB3" s="61" t="s">
        <v>160</v>
      </c>
      <c r="AC3" s="61" t="s">
        <v>157</v>
      </c>
      <c r="AD3" s="61" t="s">
        <v>158</v>
      </c>
      <c r="AE3" s="61" t="s">
        <v>159</v>
      </c>
      <c r="AF3" s="61" t="s">
        <v>160</v>
      </c>
    </row>
    <row r="4" spans="1:34" x14ac:dyDescent="0.25">
      <c r="A4" s="67" t="s">
        <v>15</v>
      </c>
      <c r="B4" s="67" t="s">
        <v>15</v>
      </c>
      <c r="C4" s="67" t="s">
        <v>15</v>
      </c>
      <c r="D4" s="67" t="s">
        <v>15</v>
      </c>
      <c r="E4" s="55">
        <v>54</v>
      </c>
      <c r="F4" s="55">
        <v>6</v>
      </c>
      <c r="G4" s="56">
        <v>104.071858706325</v>
      </c>
      <c r="H4" s="64">
        <v>13.60974</v>
      </c>
      <c r="I4" s="57">
        <v>104.07170000000001</v>
      </c>
      <c r="J4" s="57" t="s">
        <v>725</v>
      </c>
      <c r="K4" s="57"/>
      <c r="L4" s="57"/>
      <c r="M4" s="57"/>
      <c r="N4" s="54" t="s">
        <v>48</v>
      </c>
      <c r="O4" s="53" t="s">
        <v>765</v>
      </c>
      <c r="P4" s="54" t="s">
        <v>592</v>
      </c>
      <c r="Q4" s="53" t="s">
        <v>715</v>
      </c>
      <c r="R4" s="58">
        <v>103.0633285383</v>
      </c>
      <c r="S4" s="57">
        <v>104.07060493829999</v>
      </c>
      <c r="T4" s="57">
        <v>12.047282955186162</v>
      </c>
      <c r="U4" s="54" t="s">
        <v>766</v>
      </c>
      <c r="V4" s="54" t="s">
        <v>767</v>
      </c>
      <c r="W4" s="53" t="s">
        <v>768</v>
      </c>
      <c r="X4" s="53" t="s">
        <v>769</v>
      </c>
      <c r="Y4" s="72">
        <v>1.8658902442857144</v>
      </c>
      <c r="Z4" s="72">
        <v>1.8035760051428571</v>
      </c>
      <c r="AA4" s="72">
        <v>-1.6200431567142857</v>
      </c>
      <c r="AB4" s="72">
        <v>-0.90381153171428585</v>
      </c>
      <c r="AC4" s="67" t="s">
        <v>569</v>
      </c>
      <c r="AD4" s="67" t="s">
        <v>569</v>
      </c>
      <c r="AE4" s="67" t="s">
        <v>568</v>
      </c>
      <c r="AF4" s="67" t="s">
        <v>568</v>
      </c>
      <c r="AG4" s="72"/>
      <c r="AH4" s="72"/>
    </row>
    <row r="5" spans="1:34" x14ac:dyDescent="0.25">
      <c r="A5" s="67" t="s">
        <v>15</v>
      </c>
      <c r="B5" s="67" t="s">
        <v>15</v>
      </c>
      <c r="C5" s="67" t="s">
        <v>15</v>
      </c>
      <c r="D5" s="67" t="s">
        <v>15</v>
      </c>
      <c r="E5" s="55">
        <v>24</v>
      </c>
      <c r="F5" s="55">
        <v>10</v>
      </c>
      <c r="G5" s="56">
        <v>106.051099602232</v>
      </c>
      <c r="H5" s="64">
        <v>13.650980000000001</v>
      </c>
      <c r="I5" s="57">
        <v>106.051</v>
      </c>
      <c r="J5" s="57">
        <v>105.07118</v>
      </c>
      <c r="K5" s="57"/>
      <c r="L5" s="57"/>
      <c r="M5" s="57"/>
      <c r="N5" s="54" t="s">
        <v>48</v>
      </c>
      <c r="O5" s="53" t="s">
        <v>591</v>
      </c>
      <c r="P5" s="54" t="s">
        <v>592</v>
      </c>
      <c r="Q5" s="53" t="s">
        <v>593</v>
      </c>
      <c r="R5" s="58">
        <v>105.04259309619999</v>
      </c>
      <c r="S5" s="57">
        <v>106.04986949619999</v>
      </c>
      <c r="T5" s="57">
        <v>11.59931679176006</v>
      </c>
      <c r="U5" s="54" t="s">
        <v>770</v>
      </c>
      <c r="V5" s="54" t="s">
        <v>771</v>
      </c>
      <c r="W5" s="53" t="s">
        <v>772</v>
      </c>
      <c r="X5" s="53" t="s">
        <v>773</v>
      </c>
      <c r="Y5" s="72">
        <v>0.1491727001428573</v>
      </c>
      <c r="Z5" s="72">
        <v>0.26662275285714288</v>
      </c>
      <c r="AA5" s="72">
        <v>-0.5255684037142857</v>
      </c>
      <c r="AB5" s="72">
        <v>-0.88584831157142851</v>
      </c>
      <c r="AC5" s="67" t="s">
        <v>569</v>
      </c>
      <c r="AD5" s="67" t="s">
        <v>569</v>
      </c>
      <c r="AE5" s="67" t="s">
        <v>568</v>
      </c>
      <c r="AF5" s="67" t="s">
        <v>568</v>
      </c>
      <c r="AG5" s="72"/>
      <c r="AH5" s="72"/>
    </row>
    <row r="6" spans="1:34" x14ac:dyDescent="0.25">
      <c r="A6" s="67"/>
      <c r="B6" s="67" t="s">
        <v>15</v>
      </c>
      <c r="C6" s="67"/>
      <c r="D6" s="67" t="s">
        <v>15</v>
      </c>
      <c r="E6" s="55">
        <v>18</v>
      </c>
      <c r="F6" s="55">
        <v>12</v>
      </c>
      <c r="G6" s="56">
        <v>116.071757511115</v>
      </c>
      <c r="H6" s="64">
        <v>11.475669999999999</v>
      </c>
      <c r="I6" s="57">
        <v>115.02509999999999</v>
      </c>
      <c r="J6" s="57">
        <v>116.05880000000001</v>
      </c>
      <c r="K6" s="57" t="s">
        <v>725</v>
      </c>
      <c r="L6" s="57"/>
      <c r="M6" s="57"/>
      <c r="N6" s="54" t="s">
        <v>48</v>
      </c>
      <c r="O6" s="53" t="s">
        <v>598</v>
      </c>
      <c r="P6" s="54" t="s">
        <v>592</v>
      </c>
      <c r="Q6" s="53" t="s">
        <v>599</v>
      </c>
      <c r="R6" s="58">
        <v>115.0633285383</v>
      </c>
      <c r="S6" s="57">
        <v>116.07060493829999</v>
      </c>
      <c r="T6" s="57">
        <v>9.9299285604188441</v>
      </c>
      <c r="U6" s="54" t="s">
        <v>600</v>
      </c>
      <c r="V6" s="54" t="s">
        <v>601</v>
      </c>
      <c r="W6" s="53" t="s">
        <v>602</v>
      </c>
      <c r="X6" s="53" t="s">
        <v>603</v>
      </c>
      <c r="Y6" s="72">
        <v>1.4644465205714285</v>
      </c>
      <c r="Z6" s="72">
        <v>1.7293014595714287</v>
      </c>
      <c r="AA6" s="72">
        <v>1.3260388600000002</v>
      </c>
      <c r="AB6" s="72">
        <v>1.2043967088571428</v>
      </c>
      <c r="AC6" s="67" t="s">
        <v>569</v>
      </c>
      <c r="AD6" s="67" t="s">
        <v>569</v>
      </c>
      <c r="AE6" s="67" t="s">
        <v>569</v>
      </c>
      <c r="AF6" s="67" t="s">
        <v>569</v>
      </c>
      <c r="AG6" s="72"/>
      <c r="AH6" s="72"/>
    </row>
    <row r="7" spans="1:34" x14ac:dyDescent="0.25">
      <c r="A7" s="67"/>
      <c r="B7" s="67" t="s">
        <v>15</v>
      </c>
      <c r="C7" s="67" t="s">
        <v>15</v>
      </c>
      <c r="D7" s="67" t="s">
        <v>15</v>
      </c>
      <c r="E7" s="55">
        <v>34</v>
      </c>
      <c r="F7" s="55">
        <v>18</v>
      </c>
      <c r="G7" s="56">
        <v>120.066698291599</v>
      </c>
      <c r="H7" s="64">
        <v>13.480169999999999</v>
      </c>
      <c r="I7" s="57">
        <v>120.02079999999999</v>
      </c>
      <c r="J7" s="57">
        <v>101.9727</v>
      </c>
      <c r="K7" s="57">
        <v>119.02002</v>
      </c>
      <c r="L7" s="57"/>
      <c r="M7" s="57"/>
      <c r="N7" s="54" t="s">
        <v>48</v>
      </c>
      <c r="O7" s="53" t="s">
        <v>774</v>
      </c>
      <c r="P7" s="54" t="s">
        <v>592</v>
      </c>
      <c r="Q7" s="53" t="s">
        <v>727</v>
      </c>
      <c r="R7" s="58">
        <v>119.0582431604</v>
      </c>
      <c r="S7" s="57">
        <v>120.06551956039999</v>
      </c>
      <c r="T7" s="57">
        <v>9.8173997274199127</v>
      </c>
      <c r="U7" s="54" t="s">
        <v>775</v>
      </c>
      <c r="V7" s="54" t="s">
        <v>776</v>
      </c>
      <c r="W7" s="53" t="s">
        <v>777</v>
      </c>
      <c r="X7" s="53" t="s">
        <v>778</v>
      </c>
      <c r="Y7" s="72">
        <v>-0.22515666942857152</v>
      </c>
      <c r="Z7" s="72">
        <v>-4.000154928571429E-2</v>
      </c>
      <c r="AA7" s="72">
        <v>-0.21609309928571424</v>
      </c>
      <c r="AB7" s="72">
        <v>-0.45639015471428568</v>
      </c>
      <c r="AC7" s="67" t="s">
        <v>568</v>
      </c>
      <c r="AD7" s="67" t="s">
        <v>568</v>
      </c>
      <c r="AE7" s="67" t="s">
        <v>568</v>
      </c>
      <c r="AF7" s="67" t="s">
        <v>568</v>
      </c>
      <c r="AG7" s="72"/>
      <c r="AH7" s="72"/>
    </row>
    <row r="8" spans="1:34" x14ac:dyDescent="0.25">
      <c r="A8" s="67"/>
      <c r="B8" s="67"/>
      <c r="C8" s="67" t="s">
        <v>15</v>
      </c>
      <c r="D8" s="67" t="s">
        <v>15</v>
      </c>
      <c r="E8" s="59">
        <v>12</v>
      </c>
      <c r="F8" s="59">
        <v>28</v>
      </c>
      <c r="G8" s="60">
        <v>130.05106852992</v>
      </c>
      <c r="H8" s="64">
        <v>13.53862</v>
      </c>
      <c r="I8" s="57">
        <v>130.04990000000001</v>
      </c>
      <c r="J8" s="57" t="s">
        <v>725</v>
      </c>
      <c r="K8" s="57"/>
      <c r="L8" s="57"/>
      <c r="M8" s="57"/>
      <c r="N8" s="54" t="s">
        <v>48</v>
      </c>
      <c r="O8" s="53" t="s">
        <v>779</v>
      </c>
      <c r="P8" s="54" t="s">
        <v>592</v>
      </c>
      <c r="Q8" s="53" t="s">
        <v>780</v>
      </c>
      <c r="R8" s="58">
        <v>129.04259309619999</v>
      </c>
      <c r="S8" s="57">
        <v>130.04986949619999</v>
      </c>
      <c r="T8" s="57">
        <v>9.2197994865978057</v>
      </c>
      <c r="U8" s="54" t="s">
        <v>781</v>
      </c>
      <c r="V8" s="54" t="s">
        <v>782</v>
      </c>
      <c r="W8" s="53" t="s">
        <v>783</v>
      </c>
      <c r="X8" s="53" t="s">
        <v>784</v>
      </c>
      <c r="Y8" s="72">
        <v>-0.42866973899999994</v>
      </c>
      <c r="Z8" s="72">
        <v>0.35655470057142857</v>
      </c>
      <c r="AA8" s="72">
        <v>-0.24985536514285714</v>
      </c>
      <c r="AB8" s="72">
        <v>-0.37117764342857146</v>
      </c>
      <c r="AC8" s="67" t="s">
        <v>568</v>
      </c>
      <c r="AD8" s="67" t="s">
        <v>569</v>
      </c>
      <c r="AE8" s="67" t="s">
        <v>568</v>
      </c>
      <c r="AF8" s="67" t="s">
        <v>568</v>
      </c>
    </row>
    <row r="9" spans="1:34" x14ac:dyDescent="0.25">
      <c r="A9" s="67" t="s">
        <v>15</v>
      </c>
      <c r="B9" s="67" t="s">
        <v>15</v>
      </c>
      <c r="C9" s="67" t="s">
        <v>15</v>
      </c>
      <c r="D9" s="67" t="s">
        <v>15</v>
      </c>
      <c r="E9" s="55">
        <v>10</v>
      </c>
      <c r="F9" s="55">
        <v>34</v>
      </c>
      <c r="G9" s="56">
        <v>133.06192030994799</v>
      </c>
      <c r="H9" s="64">
        <v>13.87368</v>
      </c>
      <c r="I9" s="57">
        <v>104.1191</v>
      </c>
      <c r="J9" s="57">
        <v>105.0707</v>
      </c>
      <c r="K9" s="57">
        <v>115.0545</v>
      </c>
      <c r="L9" s="57">
        <v>133.06530000000001</v>
      </c>
      <c r="M9" s="57"/>
      <c r="N9" s="54" t="s">
        <v>48</v>
      </c>
      <c r="O9" s="53" t="s">
        <v>785</v>
      </c>
      <c r="P9" s="54" t="s">
        <v>592</v>
      </c>
      <c r="Q9" s="53" t="s">
        <v>786</v>
      </c>
      <c r="R9" s="58">
        <v>132.05751487890001</v>
      </c>
      <c r="S9" s="57">
        <v>133.0647912789</v>
      </c>
      <c r="T9" s="57">
        <v>21.575722055524217</v>
      </c>
      <c r="U9" s="54" t="s">
        <v>787</v>
      </c>
      <c r="V9" s="54" t="s">
        <v>788</v>
      </c>
      <c r="W9" s="53" t="s">
        <v>789</v>
      </c>
      <c r="X9" s="53" t="s">
        <v>790</v>
      </c>
      <c r="Y9" s="72">
        <v>1.1163293949999999</v>
      </c>
      <c r="Z9" s="72">
        <v>0.25744763042857144</v>
      </c>
      <c r="AA9" s="72">
        <v>-6.1565223428571417E-2</v>
      </c>
      <c r="AB9" s="72">
        <v>-0.33866322057142856</v>
      </c>
      <c r="AC9" s="67" t="s">
        <v>569</v>
      </c>
      <c r="AD9" s="67" t="s">
        <v>569</v>
      </c>
      <c r="AE9" s="67" t="s">
        <v>568</v>
      </c>
      <c r="AF9" s="67" t="s">
        <v>568</v>
      </c>
    </row>
    <row r="10" spans="1:34" x14ac:dyDescent="0.25">
      <c r="A10" s="67" t="s">
        <v>15</v>
      </c>
      <c r="B10" s="67" t="s">
        <v>15</v>
      </c>
      <c r="C10" s="67" t="s">
        <v>15</v>
      </c>
      <c r="D10" s="67"/>
      <c r="E10" s="55">
        <v>4</v>
      </c>
      <c r="F10" s="55">
        <v>70</v>
      </c>
      <c r="G10" s="55">
        <v>160.07689999999999</v>
      </c>
      <c r="H10" s="64">
        <v>16.3</v>
      </c>
      <c r="I10" s="57">
        <v>116.072</v>
      </c>
      <c r="J10" s="57">
        <v>118.0873</v>
      </c>
      <c r="K10" s="57">
        <v>133.06180000000001</v>
      </c>
      <c r="L10" s="57">
        <v>142.0361</v>
      </c>
      <c r="M10" s="57"/>
      <c r="N10" s="54" t="s">
        <v>48</v>
      </c>
      <c r="O10" s="53" t="s">
        <v>791</v>
      </c>
      <c r="P10" s="54" t="s">
        <v>592</v>
      </c>
      <c r="Q10" s="53" t="s">
        <v>792</v>
      </c>
      <c r="R10" s="58">
        <v>159.0684</v>
      </c>
      <c r="S10" s="57">
        <v>160.07570000000001</v>
      </c>
      <c r="T10" s="57">
        <v>8</v>
      </c>
      <c r="U10" s="54" t="s">
        <v>793</v>
      </c>
      <c r="V10" s="54" t="s">
        <v>794</v>
      </c>
      <c r="W10" s="53" t="s">
        <v>795</v>
      </c>
      <c r="X10" s="53" t="s">
        <v>796</v>
      </c>
      <c r="Y10" s="72">
        <v>0.30769362671428574</v>
      </c>
      <c r="Z10" s="72">
        <v>0.41638765185714288</v>
      </c>
      <c r="AA10" s="72">
        <v>0.11444555599999998</v>
      </c>
      <c r="AB10" s="72">
        <v>-0.21941380557142859</v>
      </c>
      <c r="AC10" s="67" t="s">
        <v>569</v>
      </c>
      <c r="AD10" s="67" t="s">
        <v>569</v>
      </c>
      <c r="AE10" s="67" t="s">
        <v>569</v>
      </c>
      <c r="AF10" s="67" t="s">
        <v>568</v>
      </c>
    </row>
    <row r="11" spans="1:34" x14ac:dyDescent="0.25">
      <c r="A11" s="67" t="s">
        <v>15</v>
      </c>
      <c r="B11" s="67" t="s">
        <v>15</v>
      </c>
      <c r="C11" s="67"/>
      <c r="D11" s="67"/>
      <c r="E11" s="55">
        <v>9</v>
      </c>
      <c r="F11" s="55">
        <v>78</v>
      </c>
      <c r="G11" s="56">
        <v>166.08769606732699</v>
      </c>
      <c r="H11" s="64">
        <v>8.8889669999999992</v>
      </c>
      <c r="I11" s="57">
        <v>103.06740000000001</v>
      </c>
      <c r="J11" s="57">
        <v>95.074100000000001</v>
      </c>
      <c r="K11" s="57">
        <v>120.0818</v>
      </c>
      <c r="L11" s="57">
        <v>91.055400000000006</v>
      </c>
      <c r="M11" s="57"/>
      <c r="N11" s="54" t="s">
        <v>48</v>
      </c>
      <c r="O11" s="53" t="s">
        <v>739</v>
      </c>
      <c r="P11" s="54" t="s">
        <v>592</v>
      </c>
      <c r="Q11" s="53" t="s">
        <v>740</v>
      </c>
      <c r="R11" s="58">
        <v>165.0789786025</v>
      </c>
      <c r="S11" s="57">
        <v>166.0862550025</v>
      </c>
      <c r="T11" s="57">
        <v>8.6766049783583039</v>
      </c>
      <c r="U11" s="54" t="s">
        <v>741</v>
      </c>
      <c r="V11" s="54" t="s">
        <v>742</v>
      </c>
      <c r="W11" s="53" t="s">
        <v>743</v>
      </c>
      <c r="X11" s="53" t="s">
        <v>744</v>
      </c>
      <c r="Y11" s="72">
        <v>1.6365821014285713</v>
      </c>
      <c r="Z11" s="72">
        <v>0.93968531742857131</v>
      </c>
      <c r="AA11" s="72">
        <v>-0.59098825728571425</v>
      </c>
      <c r="AB11" s="72">
        <v>-0.76891922828571435</v>
      </c>
      <c r="AC11" s="67" t="s">
        <v>569</v>
      </c>
      <c r="AD11" s="67" t="s">
        <v>569</v>
      </c>
      <c r="AE11" s="67" t="s">
        <v>568</v>
      </c>
      <c r="AF11" s="67" t="s">
        <v>568</v>
      </c>
    </row>
    <row r="12" spans="1:34" x14ac:dyDescent="0.25">
      <c r="A12" s="67" t="s">
        <v>15</v>
      </c>
      <c r="B12" s="67" t="s">
        <v>15</v>
      </c>
      <c r="C12" s="67"/>
      <c r="D12" s="67"/>
      <c r="E12" s="55">
        <v>102</v>
      </c>
      <c r="F12" s="55">
        <v>88</v>
      </c>
      <c r="G12" s="56">
        <v>177.10354531380901</v>
      </c>
      <c r="H12" s="64">
        <v>14.16907</v>
      </c>
      <c r="I12" s="57">
        <v>115.06870000000001</v>
      </c>
      <c r="J12" s="57">
        <v>130.066</v>
      </c>
      <c r="K12" s="57">
        <v>159.06899999999999</v>
      </c>
      <c r="L12" s="57">
        <v>143.071</v>
      </c>
      <c r="M12" s="57">
        <v>90.035030000000006</v>
      </c>
      <c r="N12" s="54" t="s">
        <v>48</v>
      </c>
      <c r="O12" s="53" t="s">
        <v>745</v>
      </c>
      <c r="P12" s="54" t="s">
        <v>592</v>
      </c>
      <c r="Q12" s="53" t="s">
        <v>746</v>
      </c>
      <c r="R12" s="58">
        <v>176.0949630177</v>
      </c>
      <c r="S12" s="57">
        <v>177.10223941769999</v>
      </c>
      <c r="T12" s="57">
        <v>7.373684902632256</v>
      </c>
      <c r="U12" s="54" t="s">
        <v>747</v>
      </c>
      <c r="V12" s="54" t="s">
        <v>748</v>
      </c>
      <c r="W12" s="53" t="s">
        <v>749</v>
      </c>
      <c r="X12" s="53" t="s">
        <v>750</v>
      </c>
      <c r="Y12" s="72">
        <v>0.92563504985714284</v>
      </c>
      <c r="Z12" s="72">
        <v>0.67233998028571429</v>
      </c>
      <c r="AA12" s="72">
        <v>0.10425363285714287</v>
      </c>
      <c r="AB12" s="72">
        <v>-0.44135159671428564</v>
      </c>
      <c r="AC12" s="67" t="s">
        <v>569</v>
      </c>
      <c r="AD12" s="67" t="s">
        <v>569</v>
      </c>
      <c r="AE12" s="67" t="s">
        <v>569</v>
      </c>
      <c r="AF12" s="67" t="s">
        <v>568</v>
      </c>
    </row>
    <row r="13" spans="1:34" x14ac:dyDescent="0.25">
      <c r="A13" s="67" t="s">
        <v>15</v>
      </c>
      <c r="B13" s="67" t="s">
        <v>15</v>
      </c>
      <c r="C13" s="67"/>
      <c r="D13" s="67"/>
      <c r="E13" s="55">
        <v>51</v>
      </c>
      <c r="F13" s="55">
        <v>110</v>
      </c>
      <c r="G13" s="56">
        <v>205.098887184982</v>
      </c>
      <c r="H13" s="64">
        <v>8.2610080000000004</v>
      </c>
      <c r="I13" s="57">
        <v>143.10769999999999</v>
      </c>
      <c r="J13" s="57">
        <v>115.08799999999999</v>
      </c>
      <c r="K13" s="57">
        <v>91.055400000000006</v>
      </c>
      <c r="L13" s="57">
        <v>130.066</v>
      </c>
      <c r="M13" s="57">
        <v>116.97320000000001</v>
      </c>
      <c r="N13" s="54" t="s">
        <v>48</v>
      </c>
      <c r="O13" s="53" t="s">
        <v>674</v>
      </c>
      <c r="P13" s="54" t="s">
        <v>592</v>
      </c>
      <c r="Q13" s="53" t="s">
        <v>675</v>
      </c>
      <c r="R13" s="58">
        <v>204.08987763979999</v>
      </c>
      <c r="S13" s="57">
        <v>205.09715403979999</v>
      </c>
      <c r="T13" s="57">
        <v>8.4503619278850692</v>
      </c>
      <c r="U13" s="54" t="s">
        <v>676</v>
      </c>
      <c r="V13" s="54" t="s">
        <v>677</v>
      </c>
      <c r="W13" s="53" t="s">
        <v>678</v>
      </c>
      <c r="X13" s="53" t="s">
        <v>679</v>
      </c>
      <c r="Y13" s="72">
        <v>3.1155709211428575</v>
      </c>
      <c r="Z13" s="72">
        <v>1.5678929765714287</v>
      </c>
      <c r="AA13" s="72">
        <v>0.12084884928571427</v>
      </c>
      <c r="AB13" s="72">
        <v>-7.5439364571428552E-2</v>
      </c>
      <c r="AC13" s="67" t="s">
        <v>569</v>
      </c>
      <c r="AD13" s="67" t="s">
        <v>569</v>
      </c>
      <c r="AE13" s="67" t="s">
        <v>569</v>
      </c>
      <c r="AF13" s="67" t="s">
        <v>568</v>
      </c>
    </row>
  </sheetData>
  <mergeCells count="5">
    <mergeCell ref="A2:D2"/>
    <mergeCell ref="E2:X2"/>
    <mergeCell ref="Y2:AB2"/>
    <mergeCell ref="AC2:AF2"/>
    <mergeCell ref="I3:M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A5821-2D37-45C0-8FA5-C43097A9EEC5}">
  <dimension ref="A1:AF21"/>
  <sheetViews>
    <sheetView workbookViewId="0">
      <selection activeCell="M26" sqref="M26"/>
    </sheetView>
  </sheetViews>
  <sheetFormatPr baseColWidth="10" defaultRowHeight="15" x14ac:dyDescent="0.25"/>
  <cols>
    <col min="1" max="4" width="11.42578125" style="66"/>
    <col min="5" max="5" width="15.7109375" bestFit="1" customWidth="1"/>
    <col min="15" max="15" width="24.28515625" bestFit="1" customWidth="1"/>
    <col min="17" max="17" width="17" bestFit="1" customWidth="1"/>
    <col min="18" max="18" width="13.28515625" customWidth="1"/>
    <col min="23" max="23" width="44.28515625" bestFit="1" customWidth="1"/>
    <col min="24" max="24" width="54.5703125" bestFit="1" customWidth="1"/>
  </cols>
  <sheetData>
    <row r="1" spans="1:32" s="22" customFormat="1" ht="15.75" x14ac:dyDescent="0.25">
      <c r="A1" s="20" t="s">
        <v>703</v>
      </c>
      <c r="B1" s="67"/>
      <c r="C1" s="67"/>
      <c r="D1" s="67"/>
      <c r="W1" s="21"/>
      <c r="X1" s="21"/>
      <c r="Y1" s="21"/>
      <c r="Z1" s="21"/>
      <c r="AA1" s="21"/>
      <c r="AB1" s="21"/>
    </row>
    <row r="2" spans="1:32" ht="17.25" customHeight="1" x14ac:dyDescent="0.25">
      <c r="A2" s="88" t="s">
        <v>763</v>
      </c>
      <c r="B2" s="88"/>
      <c r="C2" s="88"/>
      <c r="D2" s="88"/>
      <c r="E2" s="87" t="s">
        <v>699</v>
      </c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6" t="s">
        <v>161</v>
      </c>
      <c r="Z2" s="86"/>
      <c r="AA2" s="86"/>
      <c r="AB2" s="86"/>
      <c r="AC2" s="86" t="s">
        <v>572</v>
      </c>
      <c r="AD2" s="86"/>
      <c r="AE2" s="86"/>
      <c r="AF2" s="86"/>
    </row>
    <row r="3" spans="1:32" ht="60" customHeight="1" x14ac:dyDescent="0.25">
      <c r="A3" s="77" t="s">
        <v>0</v>
      </c>
      <c r="B3" s="77" t="s">
        <v>2</v>
      </c>
      <c r="C3" s="77" t="s">
        <v>3</v>
      </c>
      <c r="D3" s="77" t="s">
        <v>1</v>
      </c>
      <c r="E3" s="78" t="s">
        <v>153</v>
      </c>
      <c r="F3" s="78" t="s">
        <v>154</v>
      </c>
      <c r="G3" s="78" t="s">
        <v>5</v>
      </c>
      <c r="H3" s="83" t="s">
        <v>578</v>
      </c>
      <c r="I3" s="86" t="s">
        <v>797</v>
      </c>
      <c r="J3" s="86"/>
      <c r="K3" s="86"/>
      <c r="L3" s="86"/>
      <c r="M3" s="86"/>
      <c r="N3" s="77" t="s">
        <v>9</v>
      </c>
      <c r="O3" s="77" t="s">
        <v>580</v>
      </c>
      <c r="P3" s="79" t="s">
        <v>581</v>
      </c>
      <c r="Q3" s="80" t="s">
        <v>582</v>
      </c>
      <c r="R3" s="79" t="s">
        <v>583</v>
      </c>
      <c r="S3" s="79" t="s">
        <v>584</v>
      </c>
      <c r="T3" s="77" t="s">
        <v>585</v>
      </c>
      <c r="U3" s="77" t="s">
        <v>586</v>
      </c>
      <c r="V3" s="77" t="s">
        <v>587</v>
      </c>
      <c r="W3" s="77" t="s">
        <v>588</v>
      </c>
      <c r="X3" s="77" t="s">
        <v>589</v>
      </c>
      <c r="Y3" s="77" t="s">
        <v>157</v>
      </c>
      <c r="Z3" s="77" t="s">
        <v>158</v>
      </c>
      <c r="AA3" s="77" t="s">
        <v>159</v>
      </c>
      <c r="AB3" s="77" t="s">
        <v>160</v>
      </c>
      <c r="AC3" s="77" t="s">
        <v>157</v>
      </c>
      <c r="AD3" s="77" t="s">
        <v>158</v>
      </c>
      <c r="AE3" s="77" t="s">
        <v>159</v>
      </c>
      <c r="AF3" s="77" t="s">
        <v>160</v>
      </c>
    </row>
    <row r="4" spans="1:32" x14ac:dyDescent="0.25">
      <c r="A4" s="67" t="s">
        <v>15</v>
      </c>
      <c r="B4" s="67" t="s">
        <v>15</v>
      </c>
      <c r="C4" s="67" t="s">
        <v>15</v>
      </c>
      <c r="D4" s="67" t="s">
        <v>15</v>
      </c>
      <c r="E4" s="69">
        <v>22</v>
      </c>
      <c r="F4" s="69">
        <v>6</v>
      </c>
      <c r="G4" s="70">
        <v>104.0331</v>
      </c>
      <c r="H4" s="82">
        <v>13.618840000000001</v>
      </c>
      <c r="I4" s="71">
        <v>104.02119999999999</v>
      </c>
      <c r="J4" s="75" t="s">
        <v>798</v>
      </c>
      <c r="K4" s="72"/>
      <c r="L4" s="76"/>
      <c r="M4" s="76"/>
      <c r="N4" s="67" t="s">
        <v>331</v>
      </c>
      <c r="O4" s="68" t="s">
        <v>591</v>
      </c>
      <c r="P4" s="67" t="s">
        <v>592</v>
      </c>
      <c r="Q4" s="67" t="s">
        <v>593</v>
      </c>
      <c r="R4" s="73">
        <v>105.04259309619999</v>
      </c>
      <c r="S4" s="72">
        <v>104.0353166962</v>
      </c>
      <c r="T4" s="72">
        <v>21.307150979002923</v>
      </c>
      <c r="U4" s="67" t="s">
        <v>770</v>
      </c>
      <c r="V4" s="67" t="s">
        <v>771</v>
      </c>
      <c r="W4" s="66" t="s">
        <v>772</v>
      </c>
      <c r="X4" s="66" t="s">
        <v>773</v>
      </c>
      <c r="Y4" s="72">
        <v>-2.6943304302857141</v>
      </c>
      <c r="Z4" s="72">
        <v>-1.960085015142857</v>
      </c>
      <c r="AA4" s="72">
        <v>0.43015034200000002</v>
      </c>
      <c r="AB4" s="72">
        <v>-3.0040894505714286</v>
      </c>
      <c r="AC4" s="67" t="s">
        <v>568</v>
      </c>
      <c r="AD4" s="67" t="s">
        <v>568</v>
      </c>
      <c r="AE4" s="67" t="s">
        <v>569</v>
      </c>
      <c r="AF4" s="67" t="s">
        <v>568</v>
      </c>
    </row>
    <row r="5" spans="1:32" x14ac:dyDescent="0.25">
      <c r="A5" s="67" t="s">
        <v>15</v>
      </c>
      <c r="B5" s="67" t="s">
        <v>15</v>
      </c>
      <c r="C5" s="67" t="s">
        <v>15</v>
      </c>
      <c r="D5" s="67" t="s">
        <v>15</v>
      </c>
      <c r="E5" s="69">
        <v>69</v>
      </c>
      <c r="F5" s="69">
        <v>12</v>
      </c>
      <c r="G5" s="70">
        <v>113.033434264984</v>
      </c>
      <c r="H5" s="82">
        <v>13.834300000000001</v>
      </c>
      <c r="I5" s="81">
        <v>113.0223</v>
      </c>
      <c r="J5" s="72">
        <v>112.02209999999999</v>
      </c>
      <c r="K5" s="72"/>
      <c r="L5" s="72"/>
      <c r="M5" s="72"/>
      <c r="N5" s="67" t="s">
        <v>331</v>
      </c>
      <c r="O5" s="66" t="s">
        <v>799</v>
      </c>
      <c r="P5" s="67" t="s">
        <v>592</v>
      </c>
      <c r="Q5" s="67" t="s">
        <v>800</v>
      </c>
      <c r="R5" s="73">
        <v>114.0429274472</v>
      </c>
      <c r="S5" s="72">
        <v>113.03565104720001</v>
      </c>
      <c r="T5" s="72">
        <v>19.61135443086274</v>
      </c>
      <c r="U5" s="67" t="s">
        <v>801</v>
      </c>
      <c r="V5" s="67" t="s">
        <v>802</v>
      </c>
      <c r="W5" s="66" t="s">
        <v>803</v>
      </c>
      <c r="X5" s="66" t="s">
        <v>804</v>
      </c>
      <c r="Y5" s="72">
        <v>0.33961041285714283</v>
      </c>
      <c r="Z5" s="72">
        <v>0.15972951542857142</v>
      </c>
      <c r="AA5" s="72">
        <v>0.27444523628571432</v>
      </c>
      <c r="AB5" s="72">
        <v>0.2646792261428571</v>
      </c>
      <c r="AC5" s="67" t="s">
        <v>569</v>
      </c>
      <c r="AD5" s="67" t="s">
        <v>569</v>
      </c>
      <c r="AE5" s="67" t="s">
        <v>569</v>
      </c>
      <c r="AF5" s="67" t="s">
        <v>569</v>
      </c>
    </row>
    <row r="6" spans="1:32" x14ac:dyDescent="0.25">
      <c r="A6" s="67" t="s">
        <v>15</v>
      </c>
      <c r="B6" s="67" t="s">
        <v>15</v>
      </c>
      <c r="C6" s="67"/>
      <c r="D6" s="67"/>
      <c r="E6" s="69">
        <v>27</v>
      </c>
      <c r="F6" s="69">
        <v>13</v>
      </c>
      <c r="G6" s="70">
        <v>114.0538</v>
      </c>
      <c r="H6" s="82">
        <v>12.56038</v>
      </c>
      <c r="I6" s="72">
        <v>114.0171</v>
      </c>
      <c r="J6" s="74" t="s">
        <v>590</v>
      </c>
      <c r="K6" s="72"/>
      <c r="L6" s="72"/>
      <c r="M6" s="72"/>
      <c r="N6" s="67" t="s">
        <v>331</v>
      </c>
      <c r="O6" s="66" t="s">
        <v>598</v>
      </c>
      <c r="P6" s="67" t="s">
        <v>592</v>
      </c>
      <c r="Q6" s="67" t="s">
        <v>599</v>
      </c>
      <c r="R6" s="73">
        <v>115.0633285383</v>
      </c>
      <c r="S6" s="72">
        <v>114.0560521383</v>
      </c>
      <c r="T6" s="72">
        <v>19.745890356413515</v>
      </c>
      <c r="U6" s="67" t="s">
        <v>600</v>
      </c>
      <c r="V6" s="67" t="s">
        <v>601</v>
      </c>
      <c r="W6" s="66" t="s">
        <v>602</v>
      </c>
      <c r="X6" s="66" t="s">
        <v>603</v>
      </c>
      <c r="Y6" s="72">
        <v>0.66737656028571435</v>
      </c>
      <c r="Z6" s="72">
        <v>1.8661680198571431</v>
      </c>
      <c r="AA6" s="72">
        <v>1.6345368997142857</v>
      </c>
      <c r="AB6" s="72">
        <v>1.7278198195714285</v>
      </c>
      <c r="AC6" s="67" t="s">
        <v>569</v>
      </c>
      <c r="AD6" s="67" t="s">
        <v>569</v>
      </c>
      <c r="AE6" s="67" t="s">
        <v>569</v>
      </c>
      <c r="AF6" s="67" t="s">
        <v>569</v>
      </c>
    </row>
    <row r="7" spans="1:32" x14ac:dyDescent="0.25">
      <c r="A7" s="67" t="s">
        <v>15</v>
      </c>
      <c r="B7" s="67" t="s">
        <v>15</v>
      </c>
      <c r="C7" s="67"/>
      <c r="D7" s="67" t="s">
        <v>15</v>
      </c>
      <c r="E7" s="69">
        <v>14</v>
      </c>
      <c r="F7" s="69">
        <v>17</v>
      </c>
      <c r="G7" s="70">
        <v>117.017223511324</v>
      </c>
      <c r="H7" s="82">
        <v>5.307137</v>
      </c>
      <c r="I7" s="81">
        <v>126.97020000000001</v>
      </c>
      <c r="J7" s="72">
        <v>99.006500000000003</v>
      </c>
      <c r="K7" s="72"/>
      <c r="L7" s="72"/>
      <c r="M7" s="72"/>
      <c r="N7" s="67" t="s">
        <v>331</v>
      </c>
      <c r="O7" s="66" t="s">
        <v>609</v>
      </c>
      <c r="P7" s="67" t="s">
        <v>592</v>
      </c>
      <c r="Q7" s="67" t="s">
        <v>610</v>
      </c>
      <c r="R7" s="73">
        <v>118.026608681</v>
      </c>
      <c r="S7" s="72">
        <v>117.019332281</v>
      </c>
      <c r="T7" s="72">
        <v>18.020694827888271</v>
      </c>
      <c r="U7" s="67" t="s">
        <v>611</v>
      </c>
      <c r="V7" s="67" t="s">
        <v>612</v>
      </c>
      <c r="W7" s="66" t="s">
        <v>613</v>
      </c>
      <c r="X7" s="66" t="s">
        <v>614</v>
      </c>
      <c r="Y7" s="72">
        <v>-0.10161966157142857</v>
      </c>
      <c r="Z7" s="72">
        <v>-6.4538790571428584E-2</v>
      </c>
      <c r="AA7" s="72">
        <v>0.29911849142857144</v>
      </c>
      <c r="AB7" s="72">
        <v>7.1089258571428574E-2</v>
      </c>
      <c r="AC7" s="67" t="s">
        <v>568</v>
      </c>
      <c r="AD7" s="67" t="s">
        <v>568</v>
      </c>
      <c r="AE7" s="67" t="s">
        <v>569</v>
      </c>
      <c r="AF7" s="67" t="s">
        <v>569</v>
      </c>
    </row>
    <row r="8" spans="1:32" x14ac:dyDescent="0.25">
      <c r="A8" s="67" t="s">
        <v>15</v>
      </c>
      <c r="B8" s="67" t="s">
        <v>15</v>
      </c>
      <c r="C8" s="67" t="s">
        <v>15</v>
      </c>
      <c r="D8" s="67" t="s">
        <v>15</v>
      </c>
      <c r="E8" s="69">
        <v>53</v>
      </c>
      <c r="F8" s="69">
        <v>20</v>
      </c>
      <c r="G8" s="70">
        <v>121.02717920195001</v>
      </c>
      <c r="H8" s="82">
        <v>4.1989830000000001</v>
      </c>
      <c r="I8" s="81">
        <v>118.9786</v>
      </c>
      <c r="J8" s="72">
        <v>94.9786</v>
      </c>
      <c r="K8" s="72">
        <v>92.026300000000006</v>
      </c>
      <c r="L8" s="72">
        <v>120.04339</v>
      </c>
      <c r="M8" s="72">
        <v>93.042190000000005</v>
      </c>
      <c r="N8" s="67" t="s">
        <v>331</v>
      </c>
      <c r="O8" s="66" t="s">
        <v>805</v>
      </c>
      <c r="P8" s="67" t="s">
        <v>592</v>
      </c>
      <c r="Q8" s="67" t="s">
        <v>806</v>
      </c>
      <c r="R8" s="73">
        <v>122.03677943679899</v>
      </c>
      <c r="S8" s="72">
        <v>121.029503036799</v>
      </c>
      <c r="T8" s="72">
        <v>19.200565074512859</v>
      </c>
      <c r="U8" s="67" t="s">
        <v>807</v>
      </c>
      <c r="V8" s="67" t="s">
        <v>808</v>
      </c>
      <c r="W8" s="66" t="s">
        <v>809</v>
      </c>
      <c r="X8" s="66" t="s">
        <v>810</v>
      </c>
      <c r="Y8" s="72">
        <v>1.5691851767142857</v>
      </c>
      <c r="Z8" s="72">
        <v>0.83554396485714288</v>
      </c>
      <c r="AA8" s="72">
        <v>0.40537435071428568</v>
      </c>
      <c r="AB8" s="72">
        <v>0.15469325728571429</v>
      </c>
      <c r="AC8" s="67" t="s">
        <v>569</v>
      </c>
      <c r="AD8" s="67" t="s">
        <v>569</v>
      </c>
      <c r="AE8" s="67" t="s">
        <v>569</v>
      </c>
      <c r="AF8" s="67" t="s">
        <v>569</v>
      </c>
    </row>
    <row r="9" spans="1:32" x14ac:dyDescent="0.25">
      <c r="A9" s="67" t="s">
        <v>15</v>
      </c>
      <c r="B9" s="67" t="s">
        <v>15</v>
      </c>
      <c r="C9" s="67" t="s">
        <v>15</v>
      </c>
      <c r="D9" s="67"/>
      <c r="E9" s="69">
        <v>10</v>
      </c>
      <c r="F9" s="69">
        <v>28</v>
      </c>
      <c r="G9" s="70">
        <v>130.08500000000001</v>
      </c>
      <c r="H9" s="82">
        <v>10.07497</v>
      </c>
      <c r="I9" s="81">
        <v>130.08529999999999</v>
      </c>
      <c r="J9" s="84" t="s">
        <v>698</v>
      </c>
      <c r="K9" s="72"/>
      <c r="L9" s="72"/>
      <c r="M9" s="72"/>
      <c r="N9" s="67" t="s">
        <v>331</v>
      </c>
      <c r="O9" s="66" t="s">
        <v>811</v>
      </c>
      <c r="P9" s="67" t="s">
        <v>592</v>
      </c>
      <c r="Q9" s="67" t="s">
        <v>616</v>
      </c>
      <c r="R9" s="73">
        <v>131.0946286667</v>
      </c>
      <c r="S9" s="72">
        <v>130.08735226670001</v>
      </c>
      <c r="T9" s="72">
        <v>18.08220906194137</v>
      </c>
      <c r="U9" s="67" t="s">
        <v>812</v>
      </c>
      <c r="V9" s="67" t="s">
        <v>813</v>
      </c>
      <c r="W9" s="66" t="s">
        <v>814</v>
      </c>
      <c r="X9" s="66" t="s">
        <v>815</v>
      </c>
      <c r="Y9" s="72">
        <v>3.5213401714285719E-2</v>
      </c>
      <c r="Z9" s="72">
        <v>-0.18606194271428572</v>
      </c>
      <c r="AA9" s="72">
        <v>-0.31128544214285714</v>
      </c>
      <c r="AB9" s="72">
        <v>-0.33638045257142857</v>
      </c>
      <c r="AC9" s="67" t="s">
        <v>569</v>
      </c>
      <c r="AD9" s="67" t="s">
        <v>568</v>
      </c>
      <c r="AE9" s="67" t="s">
        <v>568</v>
      </c>
      <c r="AF9" s="67" t="s">
        <v>568</v>
      </c>
    </row>
    <row r="10" spans="1:32" x14ac:dyDescent="0.25">
      <c r="A10" s="67"/>
      <c r="B10" s="67" t="s">
        <v>15</v>
      </c>
      <c r="C10" s="67" t="s">
        <v>15</v>
      </c>
      <c r="D10" s="67" t="s">
        <v>15</v>
      </c>
      <c r="E10" s="69">
        <v>4</v>
      </c>
      <c r="F10" s="69">
        <v>30</v>
      </c>
      <c r="G10" s="70">
        <v>131.04400000000001</v>
      </c>
      <c r="H10" s="82">
        <v>13.8332</v>
      </c>
      <c r="I10" s="81">
        <v>131.08019999999999</v>
      </c>
      <c r="J10" s="72">
        <v>114.0304</v>
      </c>
      <c r="K10" s="72">
        <v>95.011179999999996</v>
      </c>
      <c r="L10" s="72">
        <v>113.03332</v>
      </c>
      <c r="M10" s="72">
        <v>111.05398</v>
      </c>
      <c r="N10" s="67" t="s">
        <v>331</v>
      </c>
      <c r="O10" s="66" t="s">
        <v>816</v>
      </c>
      <c r="P10" s="67" t="s">
        <v>592</v>
      </c>
      <c r="Q10" s="67" t="s">
        <v>817</v>
      </c>
      <c r="R10" s="73">
        <v>132.05349213349999</v>
      </c>
      <c r="S10" s="72">
        <v>131.04621573349999</v>
      </c>
      <c r="T10" s="72">
        <v>16.908031167312593</v>
      </c>
      <c r="U10" s="67" t="s">
        <v>818</v>
      </c>
      <c r="V10" s="67" t="s">
        <v>819</v>
      </c>
      <c r="W10" s="66" t="s">
        <v>820</v>
      </c>
      <c r="X10" s="66" t="s">
        <v>821</v>
      </c>
      <c r="Y10" s="72">
        <v>-0.92450092542857143</v>
      </c>
      <c r="Z10" s="72">
        <v>-0.21648458585714289</v>
      </c>
      <c r="AA10" s="72">
        <v>-0.2338828242857143</v>
      </c>
      <c r="AB10" s="72">
        <v>-0.43459021928571423</v>
      </c>
      <c r="AC10" s="67" t="s">
        <v>568</v>
      </c>
      <c r="AD10" s="67" t="s">
        <v>568</v>
      </c>
      <c r="AE10" s="67" t="s">
        <v>568</v>
      </c>
      <c r="AF10" s="67" t="s">
        <v>568</v>
      </c>
    </row>
    <row r="11" spans="1:32" x14ac:dyDescent="0.25">
      <c r="A11" s="67"/>
      <c r="B11" s="67" t="s">
        <v>15</v>
      </c>
      <c r="C11" s="67" t="s">
        <v>15</v>
      </c>
      <c r="D11" s="67" t="s">
        <v>15</v>
      </c>
      <c r="E11" s="69">
        <v>15</v>
      </c>
      <c r="F11" s="69">
        <v>32</v>
      </c>
      <c r="G11" s="70">
        <v>132.028001767696</v>
      </c>
      <c r="H11" s="82">
        <v>12.364269999999999</v>
      </c>
      <c r="I11" s="81">
        <v>114.9841</v>
      </c>
      <c r="J11" s="72">
        <v>114.01739999999999</v>
      </c>
      <c r="K11" s="72" t="s">
        <v>725</v>
      </c>
      <c r="L11" s="72"/>
      <c r="M11" s="72"/>
      <c r="N11" s="67" t="s">
        <v>331</v>
      </c>
      <c r="O11" s="66" t="s">
        <v>822</v>
      </c>
      <c r="P11" s="67" t="s">
        <v>592</v>
      </c>
      <c r="Q11" s="67" t="s">
        <v>622</v>
      </c>
      <c r="R11" s="73">
        <v>133.03750771829999</v>
      </c>
      <c r="S11" s="72">
        <v>132.0302313183</v>
      </c>
      <c r="T11" s="72">
        <v>16.88666740744031</v>
      </c>
      <c r="U11" s="67" t="s">
        <v>823</v>
      </c>
      <c r="V11" s="67" t="s">
        <v>624</v>
      </c>
      <c r="W11" s="66" t="s">
        <v>625</v>
      </c>
      <c r="X11" s="66" t="s">
        <v>626</v>
      </c>
      <c r="Y11" s="72">
        <v>1.1799476758571428</v>
      </c>
      <c r="Z11" s="72">
        <v>0.64133602285714286</v>
      </c>
      <c r="AA11" s="72">
        <v>0.49264634214285713</v>
      </c>
      <c r="AB11" s="72">
        <v>0.42018344028571425</v>
      </c>
      <c r="AC11" s="67" t="s">
        <v>569</v>
      </c>
      <c r="AD11" s="67" t="s">
        <v>569</v>
      </c>
      <c r="AE11" s="67" t="s">
        <v>569</v>
      </c>
      <c r="AF11" s="67" t="s">
        <v>569</v>
      </c>
    </row>
    <row r="12" spans="1:32" x14ac:dyDescent="0.25">
      <c r="A12" s="67"/>
      <c r="B12" s="67" t="s">
        <v>15</v>
      </c>
      <c r="C12" s="67"/>
      <c r="D12" s="67"/>
      <c r="E12" s="69">
        <v>97</v>
      </c>
      <c r="F12" s="69">
        <v>38</v>
      </c>
      <c r="G12" s="70">
        <v>134.04500644218101</v>
      </c>
      <c r="H12" s="82">
        <v>7.0183249999999999</v>
      </c>
      <c r="I12" s="81">
        <v>134.06209999999999</v>
      </c>
      <c r="J12" s="72">
        <v>106.9786</v>
      </c>
      <c r="K12" s="72">
        <v>133.06363999999999</v>
      </c>
      <c r="L12" s="72"/>
      <c r="M12" s="72"/>
      <c r="N12" s="67" t="s">
        <v>331</v>
      </c>
      <c r="O12" s="66" t="s">
        <v>824</v>
      </c>
      <c r="P12" s="67" t="s">
        <v>592</v>
      </c>
      <c r="Q12" s="67" t="s">
        <v>825</v>
      </c>
      <c r="R12" s="73">
        <v>135.05449518649999</v>
      </c>
      <c r="S12" s="72">
        <v>134.0472187865</v>
      </c>
      <c r="T12" s="72">
        <v>16.504216491912821</v>
      </c>
      <c r="U12" s="67" t="s">
        <v>826</v>
      </c>
      <c r="V12" s="67" t="s">
        <v>827</v>
      </c>
      <c r="W12" s="66" t="s">
        <v>828</v>
      </c>
      <c r="X12" s="66" t="s">
        <v>829</v>
      </c>
      <c r="Y12" s="72">
        <v>1.5784399504285713</v>
      </c>
      <c r="Z12" s="72">
        <v>1.3032799368571428</v>
      </c>
      <c r="AA12" s="72">
        <v>1.1098726295714285</v>
      </c>
      <c r="AB12" s="72">
        <v>1.2811751978571431</v>
      </c>
      <c r="AC12" s="67" t="s">
        <v>569</v>
      </c>
      <c r="AD12" s="67" t="s">
        <v>569</v>
      </c>
      <c r="AE12" s="67" t="s">
        <v>569</v>
      </c>
      <c r="AF12" s="67" t="s">
        <v>569</v>
      </c>
    </row>
    <row r="13" spans="1:32" x14ac:dyDescent="0.25">
      <c r="A13" s="67"/>
      <c r="B13" s="67" t="s">
        <v>15</v>
      </c>
      <c r="C13" s="67" t="s">
        <v>15</v>
      </c>
      <c r="D13" s="67"/>
      <c r="E13" s="69">
        <v>33</v>
      </c>
      <c r="F13" s="69">
        <v>39</v>
      </c>
      <c r="G13" s="70">
        <v>135.02771832631001</v>
      </c>
      <c r="H13" s="82">
        <v>7.340814</v>
      </c>
      <c r="I13" s="81">
        <v>135.0275</v>
      </c>
      <c r="J13" s="72">
        <v>91.058000000000007</v>
      </c>
      <c r="K13" s="72">
        <v>117.05341</v>
      </c>
      <c r="L13" s="72"/>
      <c r="M13" s="72"/>
      <c r="N13" s="67" t="s">
        <v>331</v>
      </c>
      <c r="O13" s="66" t="s">
        <v>627</v>
      </c>
      <c r="P13" s="67" t="s">
        <v>592</v>
      </c>
      <c r="Q13" s="67" t="s">
        <v>628</v>
      </c>
      <c r="R13" s="73">
        <v>136.0371733673</v>
      </c>
      <c r="S13" s="72">
        <v>135.0298969673</v>
      </c>
      <c r="T13" s="72">
        <v>16.13450827503469</v>
      </c>
      <c r="U13" s="67" t="s">
        <v>629</v>
      </c>
      <c r="V13" s="67" t="s">
        <v>630</v>
      </c>
      <c r="W13" s="66" t="s">
        <v>631</v>
      </c>
      <c r="X13" s="66" t="s">
        <v>632</v>
      </c>
      <c r="Y13" s="72">
        <v>-0.19812600114285711</v>
      </c>
      <c r="Z13" s="72">
        <v>0.876233536857143</v>
      </c>
      <c r="AA13" s="72">
        <v>-0.74604729114285717</v>
      </c>
      <c r="AB13" s="72">
        <v>-1.3205151412857141</v>
      </c>
      <c r="AC13" s="67" t="s">
        <v>568</v>
      </c>
      <c r="AD13" s="67" t="s">
        <v>569</v>
      </c>
      <c r="AE13" s="67" t="s">
        <v>568</v>
      </c>
      <c r="AF13" s="67" t="s">
        <v>568</v>
      </c>
    </row>
    <row r="14" spans="1:32" x14ac:dyDescent="0.25">
      <c r="A14" s="67"/>
      <c r="B14" s="67" t="s">
        <v>15</v>
      </c>
      <c r="C14" s="67" t="s">
        <v>15</v>
      </c>
      <c r="D14" s="67"/>
      <c r="E14" s="69">
        <v>32</v>
      </c>
      <c r="F14" s="69">
        <v>44</v>
      </c>
      <c r="G14" s="70">
        <v>145.012132405675</v>
      </c>
      <c r="H14" s="82">
        <v>5.8715419999999998</v>
      </c>
      <c r="I14" s="81">
        <v>144.99379999999999</v>
      </c>
      <c r="J14" s="72">
        <v>101.0222</v>
      </c>
      <c r="K14" s="72"/>
      <c r="L14" s="72"/>
      <c r="M14" s="72"/>
      <c r="N14" s="67" t="s">
        <v>331</v>
      </c>
      <c r="O14" s="66" t="s">
        <v>830</v>
      </c>
      <c r="P14" s="67" t="s">
        <v>592</v>
      </c>
      <c r="Q14" s="67" t="s">
        <v>831</v>
      </c>
      <c r="R14" s="73">
        <v>146.0215233031</v>
      </c>
      <c r="S14" s="72">
        <v>145.0142469031</v>
      </c>
      <c r="T14" s="72">
        <v>14.581308182848657</v>
      </c>
      <c r="U14" s="67" t="s">
        <v>832</v>
      </c>
      <c r="V14" s="67" t="s">
        <v>833</v>
      </c>
      <c r="W14" s="66" t="s">
        <v>834</v>
      </c>
      <c r="X14" s="66" t="s">
        <v>835</v>
      </c>
      <c r="Y14" s="72">
        <v>1.8636438694285715</v>
      </c>
      <c r="Z14" s="72">
        <v>1.1899183620000002</v>
      </c>
      <c r="AA14" s="72">
        <v>-0.69576988628571423</v>
      </c>
      <c r="AB14" s="72">
        <v>-0.66207481342857144</v>
      </c>
      <c r="AC14" s="67" t="s">
        <v>569</v>
      </c>
      <c r="AD14" s="67" t="s">
        <v>569</v>
      </c>
      <c r="AE14" s="67" t="s">
        <v>568</v>
      </c>
      <c r="AF14" s="67" t="s">
        <v>568</v>
      </c>
    </row>
    <row r="15" spans="1:32" x14ac:dyDescent="0.25">
      <c r="A15" s="67" t="s">
        <v>15</v>
      </c>
      <c r="B15" s="67"/>
      <c r="C15" s="67" t="s">
        <v>15</v>
      </c>
      <c r="D15" s="67" t="s">
        <v>15</v>
      </c>
      <c r="E15" s="69">
        <v>1</v>
      </c>
      <c r="F15" s="69">
        <v>46</v>
      </c>
      <c r="G15" s="70">
        <v>145.059774975761</v>
      </c>
      <c r="H15" s="82">
        <v>13.66018</v>
      </c>
      <c r="I15" s="81">
        <v>145.10679999999999</v>
      </c>
      <c r="J15" s="72">
        <v>126.9992</v>
      </c>
      <c r="K15" s="72">
        <v>109.04130000000001</v>
      </c>
      <c r="L15" s="72">
        <v>128.05231000000001</v>
      </c>
      <c r="M15" s="72"/>
      <c r="N15" s="67" t="s">
        <v>331</v>
      </c>
      <c r="O15" s="66" t="s">
        <v>639</v>
      </c>
      <c r="P15" s="67" t="s">
        <v>592</v>
      </c>
      <c r="Q15" s="67" t="s">
        <v>640</v>
      </c>
      <c r="R15" s="73">
        <v>146.06914219769999</v>
      </c>
      <c r="S15" s="72">
        <v>145.06186579769999</v>
      </c>
      <c r="T15" s="72">
        <v>14.413312054790209</v>
      </c>
      <c r="U15" s="67" t="s">
        <v>641</v>
      </c>
      <c r="V15" s="67" t="s">
        <v>642</v>
      </c>
      <c r="W15" s="66" t="s">
        <v>643</v>
      </c>
      <c r="X15" s="66" t="s">
        <v>644</v>
      </c>
      <c r="Y15" s="72">
        <v>4.1337456714285743E-2</v>
      </c>
      <c r="Z15" s="72">
        <v>-0.58266980614285713</v>
      </c>
      <c r="AA15" s="72">
        <v>-0.5442434542857143</v>
      </c>
      <c r="AB15" s="72">
        <v>0.12574260628571429</v>
      </c>
      <c r="AC15" s="67" t="s">
        <v>569</v>
      </c>
      <c r="AD15" s="67" t="s">
        <v>568</v>
      </c>
      <c r="AE15" s="67" t="s">
        <v>568</v>
      </c>
      <c r="AF15" s="67" t="s">
        <v>569</v>
      </c>
    </row>
    <row r="16" spans="1:32" x14ac:dyDescent="0.25">
      <c r="A16" s="67"/>
      <c r="B16" s="67"/>
      <c r="C16" s="67"/>
      <c r="D16" s="67" t="s">
        <v>15</v>
      </c>
      <c r="E16" s="69">
        <v>3</v>
      </c>
      <c r="F16" s="69">
        <v>55</v>
      </c>
      <c r="G16" s="70">
        <v>153.01722676689101</v>
      </c>
      <c r="H16" s="82">
        <v>2.763747</v>
      </c>
      <c r="I16" s="81">
        <v>152.97040000000001</v>
      </c>
      <c r="J16" s="72">
        <v>109.0273</v>
      </c>
      <c r="K16" s="72"/>
      <c r="L16" s="72"/>
      <c r="M16" s="72"/>
      <c r="N16" s="67" t="s">
        <v>331</v>
      </c>
      <c r="O16" s="66" t="s">
        <v>836</v>
      </c>
      <c r="P16" s="67" t="s">
        <v>592</v>
      </c>
      <c r="Q16" s="67" t="s">
        <v>837</v>
      </c>
      <c r="R16" s="73">
        <v>154.026608681</v>
      </c>
      <c r="S16" s="72">
        <v>153.019332281</v>
      </c>
      <c r="T16" s="72">
        <v>13.7597915087212</v>
      </c>
      <c r="U16" s="67" t="s">
        <v>838</v>
      </c>
      <c r="V16" s="67" t="s">
        <v>839</v>
      </c>
      <c r="W16" s="66" t="s">
        <v>840</v>
      </c>
      <c r="X16" s="66" t="s">
        <v>841</v>
      </c>
      <c r="Y16" s="72">
        <v>0.5233262095714285</v>
      </c>
      <c r="Z16" s="72">
        <v>4.6711521428571337E-3</v>
      </c>
      <c r="AA16" s="72">
        <v>5.5150782714285702E-2</v>
      </c>
      <c r="AB16" s="72">
        <v>6.936206885714287E-2</v>
      </c>
      <c r="AC16" s="67" t="s">
        <v>569</v>
      </c>
      <c r="AD16" s="67" t="s">
        <v>569</v>
      </c>
      <c r="AE16" s="67" t="s">
        <v>569</v>
      </c>
      <c r="AF16" s="67" t="s">
        <v>569</v>
      </c>
    </row>
    <row r="17" spans="1:32" x14ac:dyDescent="0.25">
      <c r="A17" s="67" t="s">
        <v>15</v>
      </c>
      <c r="B17" s="67" t="s">
        <v>15</v>
      </c>
      <c r="C17" s="67" t="s">
        <v>15</v>
      </c>
      <c r="D17" s="67" t="s">
        <v>15</v>
      </c>
      <c r="E17" s="69">
        <v>24</v>
      </c>
      <c r="F17" s="69">
        <v>59</v>
      </c>
      <c r="G17" s="70">
        <v>157.0343</v>
      </c>
      <c r="H17" s="82">
        <v>7.5238149999999999</v>
      </c>
      <c r="I17" s="81">
        <v>156.9418</v>
      </c>
      <c r="J17" s="72">
        <v>113.98909999999999</v>
      </c>
      <c r="K17" s="72">
        <v>97.063800000000001</v>
      </c>
      <c r="L17" s="72"/>
      <c r="M17" s="72"/>
      <c r="N17" s="67" t="s">
        <v>331</v>
      </c>
      <c r="O17" s="66" t="s">
        <v>842</v>
      </c>
      <c r="P17" s="67" t="s">
        <v>592</v>
      </c>
      <c r="Q17" s="67" t="s">
        <v>652</v>
      </c>
      <c r="R17" s="73">
        <v>158.0439900797</v>
      </c>
      <c r="S17" s="72">
        <v>157.0367136797</v>
      </c>
      <c r="T17" s="72">
        <v>15.370161814015965</v>
      </c>
      <c r="U17" s="67" t="s">
        <v>843</v>
      </c>
      <c r="V17" s="67" t="s">
        <v>654</v>
      </c>
      <c r="W17" s="66" t="s">
        <v>655</v>
      </c>
      <c r="X17" s="66" t="s">
        <v>656</v>
      </c>
      <c r="Y17" s="72">
        <v>0.95111947314285727</v>
      </c>
      <c r="Z17" s="72">
        <v>1.6342274051428571</v>
      </c>
      <c r="AA17" s="72">
        <v>7.054105214285715E-2</v>
      </c>
      <c r="AB17" s="72">
        <v>0.28460600385714285</v>
      </c>
      <c r="AC17" s="67" t="s">
        <v>569</v>
      </c>
      <c r="AD17" s="67" t="s">
        <v>569</v>
      </c>
      <c r="AE17" s="67" t="s">
        <v>569</v>
      </c>
      <c r="AF17" s="67" t="s">
        <v>569</v>
      </c>
    </row>
    <row r="18" spans="1:32" x14ac:dyDescent="0.25">
      <c r="A18" s="67"/>
      <c r="B18" s="67" t="s">
        <v>15</v>
      </c>
      <c r="C18" s="67"/>
      <c r="D18" s="67"/>
      <c r="E18" s="69">
        <v>25</v>
      </c>
      <c r="F18" s="69">
        <v>65</v>
      </c>
      <c r="G18" s="70">
        <v>164.06950000000001</v>
      </c>
      <c r="H18" s="82">
        <v>8.7950940000000006</v>
      </c>
      <c r="I18" s="81">
        <v>164.0693</v>
      </c>
      <c r="J18" s="72">
        <v>147.04419999999999</v>
      </c>
      <c r="K18" s="72">
        <v>91.053799999999995</v>
      </c>
      <c r="L18" s="72">
        <v>103.053</v>
      </c>
      <c r="M18" s="72"/>
      <c r="N18" s="67" t="s">
        <v>331</v>
      </c>
      <c r="O18" s="66" t="s">
        <v>739</v>
      </c>
      <c r="P18" s="67" t="s">
        <v>592</v>
      </c>
      <c r="Q18" s="67" t="s">
        <v>740</v>
      </c>
      <c r="R18" s="73">
        <v>165.0789786025</v>
      </c>
      <c r="S18" s="72">
        <v>164.07170220250001</v>
      </c>
      <c r="T18" s="72">
        <v>13.422195725642283</v>
      </c>
      <c r="U18" s="67" t="s">
        <v>741</v>
      </c>
      <c r="V18" s="67" t="s">
        <v>742</v>
      </c>
      <c r="W18" s="66" t="s">
        <v>743</v>
      </c>
      <c r="X18" s="66" t="s">
        <v>744</v>
      </c>
      <c r="Y18" s="72">
        <v>2.0024520772857142</v>
      </c>
      <c r="Z18" s="72">
        <v>1.4722524685714287</v>
      </c>
      <c r="AA18" s="72">
        <v>0.36502928842857141</v>
      </c>
      <c r="AB18" s="72">
        <v>0.21335990442857142</v>
      </c>
      <c r="AC18" s="67" t="s">
        <v>569</v>
      </c>
      <c r="AD18" s="67" t="s">
        <v>569</v>
      </c>
      <c r="AE18" s="67" t="s">
        <v>569</v>
      </c>
      <c r="AF18" s="67" t="s">
        <v>569</v>
      </c>
    </row>
    <row r="19" spans="1:32" x14ac:dyDescent="0.25">
      <c r="A19" s="67" t="s">
        <v>15</v>
      </c>
      <c r="B19" s="67" t="s">
        <v>15</v>
      </c>
      <c r="C19" s="67" t="s">
        <v>15</v>
      </c>
      <c r="D19" s="67"/>
      <c r="E19" s="69">
        <v>9</v>
      </c>
      <c r="F19" s="69">
        <v>73</v>
      </c>
      <c r="G19" s="70">
        <v>173.04320000000001</v>
      </c>
      <c r="H19" s="82">
        <v>8.3350580000000001</v>
      </c>
      <c r="I19" s="81">
        <v>173.04339999999999</v>
      </c>
      <c r="J19" s="72">
        <v>137.0232</v>
      </c>
      <c r="K19" s="72">
        <v>127.0488</v>
      </c>
      <c r="L19" s="72">
        <v>111.04389999999999</v>
      </c>
      <c r="M19" s="72">
        <v>93.033299999999997</v>
      </c>
      <c r="N19" s="67" t="s">
        <v>331</v>
      </c>
      <c r="O19" s="66" t="s">
        <v>844</v>
      </c>
      <c r="P19" s="67" t="s">
        <v>592</v>
      </c>
      <c r="Q19" s="67" t="s">
        <v>657</v>
      </c>
      <c r="R19" s="73">
        <v>174.0528234315</v>
      </c>
      <c r="S19" s="72">
        <v>173.04554703150001</v>
      </c>
      <c r="T19" s="72">
        <v>13.563085212281182</v>
      </c>
      <c r="U19" s="67" t="s">
        <v>658</v>
      </c>
      <c r="V19" s="67" t="s">
        <v>659</v>
      </c>
      <c r="W19" s="66" t="s">
        <v>660</v>
      </c>
      <c r="X19" s="66" t="s">
        <v>661</v>
      </c>
      <c r="Y19" s="72">
        <v>2.4178152101428574</v>
      </c>
      <c r="Z19" s="72">
        <v>2.0354009617142856</v>
      </c>
      <c r="AA19" s="72">
        <v>1.2736828317142859</v>
      </c>
      <c r="AB19" s="72">
        <v>1.6763241954285715</v>
      </c>
      <c r="AC19" s="67" t="s">
        <v>569</v>
      </c>
      <c r="AD19" s="67" t="s">
        <v>569</v>
      </c>
      <c r="AE19" s="67" t="s">
        <v>569</v>
      </c>
      <c r="AF19" s="67" t="s">
        <v>569</v>
      </c>
    </row>
    <row r="20" spans="1:32" x14ac:dyDescent="0.25">
      <c r="A20" s="67"/>
      <c r="B20" s="67" t="s">
        <v>15</v>
      </c>
      <c r="C20" s="67"/>
      <c r="D20" s="67"/>
      <c r="E20" s="69">
        <v>37</v>
      </c>
      <c r="F20" s="69">
        <v>88</v>
      </c>
      <c r="G20" s="70">
        <v>203.080577068982</v>
      </c>
      <c r="H20" s="82">
        <v>8.2033000000000005</v>
      </c>
      <c r="I20" s="81">
        <v>203.0001</v>
      </c>
      <c r="J20" s="72">
        <v>116.0513</v>
      </c>
      <c r="K20" s="72">
        <v>142.06700000000001</v>
      </c>
      <c r="L20" s="72">
        <v>159.09370000000001</v>
      </c>
      <c r="M20" s="72">
        <v>186.05699999999999</v>
      </c>
      <c r="N20" s="67" t="s">
        <v>331</v>
      </c>
      <c r="O20" s="66" t="s">
        <v>674</v>
      </c>
      <c r="P20" s="67" t="s">
        <v>592</v>
      </c>
      <c r="Q20" s="67" t="s">
        <v>675</v>
      </c>
      <c r="R20" s="73">
        <v>204.08987763979999</v>
      </c>
      <c r="S20" s="72">
        <v>203.0826012398</v>
      </c>
      <c r="T20" s="72">
        <v>9.9672291257173047</v>
      </c>
      <c r="U20" s="67" t="s">
        <v>676</v>
      </c>
      <c r="V20" s="67" t="s">
        <v>677</v>
      </c>
      <c r="W20" s="66" t="s">
        <v>678</v>
      </c>
      <c r="X20" s="66" t="s">
        <v>679</v>
      </c>
      <c r="Y20" s="72">
        <v>2.4178152101428574</v>
      </c>
      <c r="Z20" s="72">
        <v>2.0354009617142856</v>
      </c>
      <c r="AA20" s="72">
        <v>1.2736828317142859</v>
      </c>
      <c r="AB20" s="72">
        <v>1.6763241954285715</v>
      </c>
      <c r="AC20" s="67" t="s">
        <v>569</v>
      </c>
      <c r="AD20" s="67" t="s">
        <v>569</v>
      </c>
      <c r="AE20" s="67" t="s">
        <v>569</v>
      </c>
      <c r="AF20" s="67" t="s">
        <v>569</v>
      </c>
    </row>
    <row r="21" spans="1:32" x14ac:dyDescent="0.25">
      <c r="A21" s="67" t="s">
        <v>15</v>
      </c>
      <c r="B21" s="67" t="s">
        <v>15</v>
      </c>
      <c r="C21" s="67" t="s">
        <v>15</v>
      </c>
      <c r="D21" s="67" t="s">
        <v>15</v>
      </c>
      <c r="E21" s="69">
        <v>69</v>
      </c>
      <c r="F21" s="69">
        <v>116</v>
      </c>
      <c r="G21" s="70">
        <v>285.07993896658002</v>
      </c>
      <c r="H21" s="82">
        <v>10.43158</v>
      </c>
      <c r="I21" s="81">
        <v>119.0146</v>
      </c>
      <c r="J21" s="72">
        <v>93.022400000000005</v>
      </c>
      <c r="K21" s="72">
        <v>120.04331999999999</v>
      </c>
      <c r="L21" s="72"/>
      <c r="M21" s="72"/>
      <c r="N21" s="67" t="s">
        <v>331</v>
      </c>
      <c r="O21" s="66" t="s">
        <v>845</v>
      </c>
      <c r="P21" s="67" t="s">
        <v>592</v>
      </c>
      <c r="Q21" s="67" t="s">
        <v>846</v>
      </c>
      <c r="R21" s="73">
        <v>286.08412355989998</v>
      </c>
      <c r="S21" s="72">
        <v>285.07684715989996</v>
      </c>
      <c r="T21" s="72">
        <v>10.845520114535042</v>
      </c>
      <c r="U21" s="67" t="s">
        <v>847</v>
      </c>
      <c r="V21" s="67" t="s">
        <v>848</v>
      </c>
      <c r="W21" s="66" t="s">
        <v>849</v>
      </c>
      <c r="X21" s="66" t="s">
        <v>850</v>
      </c>
      <c r="Y21" s="72">
        <v>0.87036147271428566</v>
      </c>
      <c r="Z21" s="72">
        <v>2.1858154265714282</v>
      </c>
      <c r="AA21" s="72">
        <v>0.39105571999999994</v>
      </c>
      <c r="AB21" s="72">
        <v>0.1712512091428571</v>
      </c>
      <c r="AC21" s="67" t="s">
        <v>569</v>
      </c>
      <c r="AD21" s="67" t="s">
        <v>569</v>
      </c>
      <c r="AE21" s="67" t="s">
        <v>569</v>
      </c>
      <c r="AF21" s="67" t="s">
        <v>569</v>
      </c>
    </row>
  </sheetData>
  <mergeCells count="5">
    <mergeCell ref="AC2:AF2"/>
    <mergeCell ref="I3:M3"/>
    <mergeCell ref="A2:D2"/>
    <mergeCell ref="E2:X2"/>
    <mergeCell ref="Y2:A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Table of contents</vt:lpstr>
      <vt:lpstr>Lipids_Roots(+)</vt:lpstr>
      <vt:lpstr>Lipids_Roots(-)</vt:lpstr>
      <vt:lpstr>Lipids_Aerials(+)</vt:lpstr>
      <vt:lpstr>Lipids_Aerials(-)</vt:lpstr>
      <vt:lpstr>Metabolites_Roots(+)</vt:lpstr>
      <vt:lpstr>Metabolites_Roots(-)</vt:lpstr>
      <vt:lpstr>Metabolites_Aerial(+)</vt:lpstr>
      <vt:lpstr>Metabolites_Aerial(-)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</dc:creator>
  <cp:lastModifiedBy>Miriam</cp:lastModifiedBy>
  <dcterms:created xsi:type="dcterms:W3CDTF">2015-06-05T18:19:34Z</dcterms:created>
  <dcterms:modified xsi:type="dcterms:W3CDTF">2022-02-18T12:43:06Z</dcterms:modified>
</cp:coreProperties>
</file>