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sonia_collado/Documents/Trabajo/Cadmio_paper/Revisiones/15 nov final reviews/"/>
    </mc:Choice>
  </mc:AlternateContent>
  <xr:revisionPtr revIDLastSave="0" documentId="8_{1BAEA9E3-C688-5944-BFDA-8F02B73185B2}" xr6:coauthVersionLast="47" xr6:coauthVersionMax="47" xr10:uidLastSave="{00000000-0000-0000-0000-000000000000}"/>
  <bookViews>
    <workbookView xWindow="3420" yWindow="840" windowWidth="24460" windowHeight="16280" activeTab="2" xr2:uid="{00000000-000D-0000-FFFF-FFFF00000000}"/>
  </bookViews>
  <sheets>
    <sheet name="Table S1" sheetId="13" r:id="rId1"/>
    <sheet name="TableS2" sheetId="12" r:id="rId2"/>
    <sheet name="FigureS1" sheetId="14" r:id="rId3"/>
  </sheets>
  <definedNames>
    <definedName name="_xlnm._FilterDatabase" localSheetId="1" hidden="1">TableS2!$A$3:$O$3</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5" i="12" l="1"/>
  <c r="K5" i="12"/>
  <c r="L5" i="12"/>
  <c r="N5" i="12" s="1"/>
  <c r="M5" i="12"/>
  <c r="O5" i="12"/>
  <c r="J6" i="12"/>
  <c r="K6" i="12"/>
  <c r="O6" i="12" s="1"/>
  <c r="L6" i="12"/>
  <c r="M6" i="12"/>
  <c r="N6" i="12"/>
  <c r="J7" i="12"/>
  <c r="K7" i="12"/>
  <c r="O7" i="12" s="1"/>
  <c r="L7" i="12"/>
  <c r="N7" i="12" s="1"/>
  <c r="M7" i="12"/>
  <c r="J8" i="12"/>
  <c r="K8" i="12"/>
  <c r="L8" i="12"/>
  <c r="M8" i="12"/>
  <c r="N8" i="12"/>
  <c r="O8" i="12"/>
  <c r="J11" i="12"/>
  <c r="K11" i="12"/>
  <c r="L11" i="12"/>
  <c r="M11" i="12"/>
  <c r="N11" i="12"/>
  <c r="O11" i="12"/>
  <c r="J12" i="12"/>
  <c r="K12" i="12"/>
  <c r="O12" i="12" s="1"/>
  <c r="L12" i="12"/>
  <c r="M12" i="12"/>
  <c r="N12" i="12"/>
  <c r="J13" i="12"/>
  <c r="K13" i="12"/>
  <c r="O13" i="12" s="1"/>
  <c r="L13" i="12"/>
  <c r="N13" i="12" s="1"/>
  <c r="M13" i="12"/>
  <c r="J14" i="12"/>
  <c r="K14" i="12"/>
  <c r="L14" i="12"/>
  <c r="M14" i="12"/>
  <c r="N14" i="12"/>
  <c r="O14" i="12"/>
  <c r="J15" i="12"/>
  <c r="K15" i="12"/>
  <c r="L15" i="12"/>
  <c r="M15" i="12"/>
  <c r="N15" i="12"/>
  <c r="O15" i="12"/>
  <c r="J17" i="12"/>
  <c r="K17" i="12"/>
  <c r="O17" i="12" s="1"/>
  <c r="L17" i="12"/>
  <c r="M17" i="12"/>
  <c r="N17" i="12"/>
  <c r="J18" i="12"/>
  <c r="K18" i="12"/>
  <c r="O18" i="12" s="1"/>
  <c r="L18" i="12"/>
  <c r="N18" i="12" s="1"/>
  <c r="M18" i="12"/>
  <c r="J19" i="12"/>
  <c r="K19" i="12"/>
  <c r="L19" i="12"/>
  <c r="M19" i="12"/>
  <c r="N19" i="12"/>
  <c r="O19" i="12"/>
  <c r="J20" i="12"/>
  <c r="K20" i="12"/>
  <c r="L20" i="12"/>
  <c r="M20" i="12"/>
  <c r="N20" i="12"/>
  <c r="O20" i="12"/>
  <c r="J21" i="12"/>
  <c r="K21" i="12"/>
  <c r="O21" i="12" s="1"/>
  <c r="L21" i="12"/>
  <c r="M21" i="12"/>
  <c r="N21" i="12"/>
  <c r="J23" i="12"/>
  <c r="K23" i="12"/>
  <c r="O23" i="12" s="1"/>
  <c r="L23" i="12"/>
  <c r="N23" i="12" s="1"/>
  <c r="M23" i="12"/>
  <c r="J24" i="12"/>
  <c r="K24" i="12"/>
  <c r="L24" i="12"/>
  <c r="M24" i="12"/>
  <c r="N24" i="12"/>
  <c r="O24" i="12"/>
  <c r="J25" i="12"/>
  <c r="K25" i="12"/>
  <c r="L25" i="12"/>
  <c r="M25" i="12"/>
  <c r="N25" i="12"/>
  <c r="O25" i="12"/>
  <c r="J26" i="12"/>
  <c r="K26" i="12"/>
  <c r="O26" i="12" s="1"/>
  <c r="L26" i="12"/>
  <c r="M26" i="12"/>
  <c r="N26" i="12"/>
  <c r="J27" i="12"/>
  <c r="K27" i="12"/>
  <c r="O27" i="12" s="1"/>
  <c r="L27" i="12"/>
  <c r="N27" i="12" s="1"/>
  <c r="M27" i="12"/>
  <c r="J28" i="12"/>
  <c r="K28" i="12"/>
  <c r="L28" i="12"/>
  <c r="M28" i="12"/>
  <c r="N28" i="12"/>
  <c r="O28" i="12"/>
  <c r="J29" i="12"/>
  <c r="K29" i="12"/>
  <c r="L29" i="12"/>
  <c r="M29" i="12"/>
  <c r="N29" i="12"/>
  <c r="O29" i="12"/>
  <c r="J30" i="12"/>
  <c r="K30" i="12"/>
  <c r="O30" i="12" s="1"/>
  <c r="L30" i="12"/>
  <c r="M30" i="12"/>
  <c r="N30" i="12"/>
  <c r="J31" i="12"/>
  <c r="K31" i="12"/>
  <c r="O31" i="12" s="1"/>
  <c r="L31" i="12"/>
  <c r="N31" i="12" s="1"/>
  <c r="M31" i="12"/>
  <c r="J32" i="12"/>
  <c r="K32" i="12"/>
  <c r="L32" i="12"/>
  <c r="M32" i="12"/>
  <c r="N32" i="12"/>
  <c r="O32" i="12"/>
  <c r="J33" i="12"/>
  <c r="K33" i="12"/>
  <c r="L33" i="12"/>
  <c r="M33" i="12"/>
  <c r="N33" i="12"/>
  <c r="O33" i="12"/>
  <c r="J34" i="12"/>
  <c r="K34" i="12"/>
  <c r="O34" i="12" s="1"/>
  <c r="L34" i="12"/>
  <c r="M34" i="12"/>
  <c r="N34" i="12"/>
  <c r="J35" i="12"/>
  <c r="K35" i="12"/>
  <c r="O35" i="12" s="1"/>
  <c r="L35" i="12"/>
  <c r="N35" i="12" s="1"/>
  <c r="M35" i="12"/>
  <c r="J36" i="12"/>
  <c r="K36" i="12"/>
  <c r="L36" i="12"/>
  <c r="M36" i="12"/>
  <c r="N36" i="12"/>
  <c r="O36" i="12"/>
  <c r="J37" i="12"/>
  <c r="K37" i="12"/>
  <c r="L37" i="12"/>
  <c r="M37" i="12"/>
  <c r="N37" i="12"/>
  <c r="O37" i="12"/>
  <c r="J38" i="12"/>
  <c r="K38" i="12"/>
  <c r="O38" i="12" s="1"/>
  <c r="L38" i="12"/>
  <c r="M38" i="12"/>
  <c r="N38" i="12"/>
  <c r="J39" i="12"/>
  <c r="K39" i="12"/>
  <c r="O39" i="12" s="1"/>
  <c r="L39" i="12"/>
  <c r="N39" i="12" s="1"/>
  <c r="M39" i="12"/>
  <c r="J40" i="12"/>
  <c r="K40" i="12"/>
  <c r="L40" i="12"/>
  <c r="M40" i="12"/>
  <c r="N40" i="12"/>
  <c r="O40" i="12"/>
  <c r="J41" i="12"/>
  <c r="K41" i="12"/>
  <c r="L41" i="12"/>
  <c r="M41" i="12"/>
  <c r="N41" i="12"/>
  <c r="O41" i="12"/>
  <c r="J42" i="12"/>
  <c r="K42" i="12"/>
  <c r="O42" i="12" s="1"/>
  <c r="L42" i="12"/>
  <c r="M42" i="12"/>
  <c r="N42" i="12"/>
  <c r="J43" i="12"/>
  <c r="K43" i="12"/>
  <c r="O43" i="12" s="1"/>
  <c r="L43" i="12"/>
  <c r="N43" i="12" s="1"/>
  <c r="M43" i="12"/>
  <c r="J46" i="12"/>
  <c r="K46" i="12"/>
  <c r="L46" i="12"/>
  <c r="M46" i="12"/>
  <c r="N46" i="12"/>
  <c r="O46" i="12"/>
  <c r="J47" i="12"/>
  <c r="K47" i="12"/>
  <c r="L47" i="12"/>
  <c r="M47" i="12"/>
  <c r="N47" i="12"/>
  <c r="O47" i="12"/>
  <c r="J48" i="12"/>
  <c r="K48" i="12"/>
  <c r="O48" i="12" s="1"/>
  <c r="L48" i="12"/>
  <c r="M48" i="12"/>
  <c r="N48" i="12"/>
  <c r="J49" i="12"/>
  <c r="K49" i="12"/>
  <c r="O49" i="12" s="1"/>
  <c r="L49" i="12"/>
  <c r="N49" i="12" s="1"/>
  <c r="M49" i="12"/>
  <c r="J50" i="12"/>
  <c r="K50" i="12"/>
  <c r="L50" i="12"/>
  <c r="M50" i="12"/>
  <c r="N50" i="12"/>
  <c r="O50" i="12"/>
  <c r="J51" i="12"/>
  <c r="K51" i="12"/>
  <c r="L51" i="12"/>
  <c r="M51" i="12"/>
  <c r="N51" i="12"/>
  <c r="O51" i="12"/>
  <c r="J52" i="12"/>
  <c r="K52" i="12"/>
  <c r="O52" i="12" s="1"/>
  <c r="L52" i="12"/>
  <c r="M52" i="12"/>
  <c r="N52" i="12"/>
  <c r="J59" i="12"/>
  <c r="K59" i="12"/>
  <c r="O59" i="12" s="1"/>
  <c r="L59" i="12"/>
  <c r="N59" i="12" s="1"/>
  <c r="M59" i="12"/>
  <c r="J60" i="12"/>
  <c r="K60" i="12"/>
  <c r="L60" i="12"/>
  <c r="M60" i="12"/>
  <c r="N60" i="12"/>
  <c r="O60" i="12"/>
  <c r="J73" i="12"/>
  <c r="K73" i="12"/>
  <c r="L73" i="12"/>
  <c r="M73" i="12"/>
  <c r="N73" i="12"/>
  <c r="O73" i="12"/>
  <c r="J75" i="12"/>
  <c r="K75" i="12"/>
  <c r="O75" i="12" s="1"/>
  <c r="L75" i="12"/>
  <c r="M75" i="12"/>
  <c r="N75" i="12"/>
  <c r="J80" i="12"/>
  <c r="K80" i="12"/>
  <c r="O80" i="12" s="1"/>
  <c r="L80" i="12"/>
  <c r="N80" i="12" s="1"/>
  <c r="M80" i="12"/>
  <c r="J81" i="12"/>
  <c r="K81" i="12"/>
  <c r="L81" i="12"/>
  <c r="M81" i="12"/>
  <c r="N81" i="12"/>
  <c r="O81" i="12"/>
  <c r="J82" i="12"/>
  <c r="K82" i="12"/>
  <c r="L82" i="12"/>
  <c r="M82" i="12"/>
  <c r="N82" i="12"/>
  <c r="O82" i="12"/>
  <c r="J83" i="12"/>
  <c r="K83" i="12"/>
  <c r="O83" i="12" s="1"/>
  <c r="L83" i="12"/>
  <c r="M83" i="12"/>
  <c r="N83" i="12"/>
  <c r="J84" i="12"/>
  <c r="K84" i="12"/>
  <c r="O84" i="12" s="1"/>
  <c r="L84" i="12"/>
  <c r="N84" i="12" s="1"/>
  <c r="M84" i="12"/>
  <c r="J85" i="12"/>
  <c r="K85" i="12"/>
  <c r="L85" i="12"/>
  <c r="M85" i="12"/>
  <c r="N85" i="12"/>
  <c r="O85" i="12"/>
  <c r="J86" i="12"/>
  <c r="K86" i="12"/>
  <c r="L86" i="12"/>
  <c r="M86" i="12"/>
  <c r="N86" i="12"/>
  <c r="O86" i="12"/>
  <c r="J87" i="12"/>
  <c r="K87" i="12"/>
  <c r="O87" i="12" s="1"/>
  <c r="L87" i="12"/>
  <c r="M87" i="12"/>
  <c r="N87" i="12"/>
  <c r="J90" i="12"/>
  <c r="K90" i="12"/>
  <c r="O90" i="12" s="1"/>
  <c r="L90" i="12"/>
  <c r="N90" i="12" s="1"/>
  <c r="M90" i="12"/>
  <c r="J92" i="12"/>
  <c r="K92" i="12"/>
  <c r="L92" i="12"/>
  <c r="M92" i="12"/>
  <c r="N92" i="12"/>
  <c r="O92" i="12"/>
  <c r="J94" i="12"/>
  <c r="K94" i="12"/>
  <c r="L94" i="12"/>
  <c r="M94" i="12"/>
  <c r="N94" i="12"/>
  <c r="O94" i="12"/>
  <c r="J97" i="12"/>
  <c r="K97" i="12"/>
  <c r="O97" i="12" s="1"/>
  <c r="L97" i="12"/>
  <c r="M97" i="12"/>
  <c r="N97" i="12"/>
  <c r="J98" i="12"/>
  <c r="K98" i="12"/>
  <c r="O98" i="12" s="1"/>
  <c r="L98" i="12"/>
  <c r="N98" i="12" s="1"/>
  <c r="M98" i="12"/>
  <c r="J99" i="12"/>
  <c r="K99" i="12"/>
  <c r="L99" i="12"/>
  <c r="M99" i="12"/>
  <c r="N99" i="12"/>
  <c r="O99" i="12"/>
  <c r="J101" i="12"/>
  <c r="K101" i="12"/>
  <c r="L101" i="12"/>
  <c r="M101" i="12"/>
  <c r="N101" i="12"/>
  <c r="O101" i="12"/>
  <c r="J102" i="12"/>
  <c r="K102" i="12"/>
  <c r="O102" i="12" s="1"/>
  <c r="L102" i="12"/>
  <c r="M102" i="12"/>
  <c r="N102" i="12"/>
  <c r="J104" i="12"/>
  <c r="K104" i="12"/>
  <c r="O104" i="12" s="1"/>
  <c r="L104" i="12"/>
  <c r="N104" i="12" s="1"/>
  <c r="M104" i="12"/>
  <c r="J105" i="12"/>
  <c r="K105" i="12"/>
  <c r="L105" i="12"/>
  <c r="M105" i="12"/>
  <c r="N105" i="12"/>
  <c r="O105" i="12"/>
  <c r="J106" i="12"/>
  <c r="K106" i="12"/>
  <c r="L106" i="12"/>
  <c r="M106" i="12"/>
  <c r="N106" i="12"/>
  <c r="O106" i="12"/>
  <c r="J109" i="12"/>
  <c r="K109" i="12"/>
  <c r="O109" i="12" s="1"/>
  <c r="L109" i="12"/>
  <c r="M109" i="12"/>
  <c r="N109" i="12"/>
  <c r="J110" i="12"/>
  <c r="K110" i="12"/>
  <c r="O110" i="12" s="1"/>
  <c r="L110" i="12"/>
  <c r="N110" i="12" s="1"/>
  <c r="M110" i="12"/>
  <c r="J111" i="12"/>
  <c r="K111" i="12"/>
  <c r="L111" i="12"/>
  <c r="M111" i="12"/>
  <c r="N111" i="12"/>
  <c r="O111" i="12"/>
  <c r="J112" i="12"/>
  <c r="K112" i="12"/>
  <c r="L112" i="12"/>
  <c r="M112" i="12"/>
  <c r="N112" i="12"/>
  <c r="O112" i="12"/>
  <c r="J113" i="12"/>
  <c r="K113" i="12"/>
  <c r="O113" i="12" s="1"/>
  <c r="L113" i="12"/>
  <c r="M113" i="12"/>
  <c r="N113" i="12"/>
  <c r="J114" i="12"/>
  <c r="K114" i="12"/>
  <c r="O114" i="12" s="1"/>
  <c r="L114" i="12"/>
  <c r="N114" i="12" s="1"/>
  <c r="M114" i="12"/>
  <c r="J115" i="12"/>
  <c r="K115" i="12"/>
  <c r="L115" i="12"/>
  <c r="M115" i="12"/>
  <c r="N115" i="12"/>
  <c r="O115" i="12"/>
  <c r="J116" i="12"/>
  <c r="K116" i="12"/>
  <c r="L116" i="12"/>
  <c r="M116" i="12"/>
  <c r="N116" i="12"/>
  <c r="O116" i="12"/>
  <c r="J118" i="12"/>
  <c r="K118" i="12"/>
  <c r="O118" i="12" s="1"/>
  <c r="L118" i="12"/>
  <c r="M118" i="12"/>
  <c r="N118" i="12"/>
  <c r="J119" i="12"/>
  <c r="K119" i="12"/>
  <c r="O119" i="12" s="1"/>
  <c r="L119" i="12"/>
  <c r="N119" i="12" s="1"/>
  <c r="M119" i="12"/>
  <c r="J120" i="12"/>
  <c r="K120" i="12"/>
  <c r="L120" i="12"/>
  <c r="M120" i="12"/>
  <c r="N120" i="12"/>
  <c r="O120" i="12"/>
  <c r="J121" i="12"/>
  <c r="K121" i="12"/>
  <c r="L121" i="12"/>
  <c r="M121" i="12"/>
  <c r="N121" i="12"/>
  <c r="O121" i="12"/>
  <c r="J122" i="12"/>
  <c r="K122" i="12"/>
  <c r="O122" i="12" s="1"/>
  <c r="L122" i="12"/>
  <c r="M122" i="12"/>
  <c r="N122" i="12"/>
  <c r="J123" i="12"/>
  <c r="K123" i="12"/>
  <c r="O123" i="12" s="1"/>
  <c r="L123" i="12"/>
  <c r="N123" i="12" s="1"/>
  <c r="M123" i="12"/>
  <c r="J125" i="12"/>
  <c r="K125" i="12"/>
  <c r="L125" i="12"/>
  <c r="M125" i="12"/>
  <c r="N125" i="12"/>
  <c r="O125" i="12"/>
  <c r="J127" i="12"/>
  <c r="K127" i="12"/>
  <c r="L127" i="12"/>
  <c r="M127" i="12"/>
  <c r="N127" i="12"/>
  <c r="O127" i="12"/>
  <c r="J128" i="12"/>
  <c r="K128" i="12"/>
  <c r="O128" i="12" s="1"/>
  <c r="L128" i="12"/>
  <c r="M128" i="12"/>
  <c r="N128" i="12"/>
  <c r="J129" i="12"/>
  <c r="K129" i="12"/>
  <c r="O129" i="12" s="1"/>
  <c r="L129" i="12"/>
  <c r="N129" i="12" s="1"/>
  <c r="M129" i="12"/>
  <c r="J130" i="12"/>
  <c r="K130" i="12"/>
  <c r="L130" i="12"/>
  <c r="M130" i="12"/>
  <c r="N130" i="12"/>
  <c r="O130" i="12"/>
  <c r="J131" i="12"/>
  <c r="K131" i="12"/>
  <c r="L131" i="12"/>
  <c r="M131" i="12"/>
  <c r="N131" i="12"/>
  <c r="O131" i="12"/>
  <c r="J132" i="12"/>
  <c r="K132" i="12"/>
  <c r="O132" i="12" s="1"/>
  <c r="L132" i="12"/>
  <c r="M132" i="12"/>
  <c r="N132" i="12"/>
  <c r="J134" i="12"/>
  <c r="K134" i="12"/>
  <c r="O134" i="12" s="1"/>
  <c r="L134" i="12"/>
  <c r="N134" i="12" s="1"/>
  <c r="M134" i="12"/>
  <c r="J135" i="12"/>
  <c r="K135" i="12"/>
  <c r="L135" i="12"/>
  <c r="M135" i="12"/>
  <c r="N135" i="12"/>
  <c r="O135" i="12"/>
  <c r="J136" i="12"/>
  <c r="K136" i="12"/>
  <c r="L136" i="12"/>
  <c r="M136" i="12"/>
  <c r="N136" i="12"/>
  <c r="O136" i="12"/>
  <c r="J137" i="12"/>
  <c r="K137" i="12"/>
  <c r="O137" i="12" s="1"/>
  <c r="L137" i="12"/>
  <c r="M137" i="12"/>
  <c r="N137" i="12"/>
  <c r="J139" i="12"/>
  <c r="K139" i="12"/>
  <c r="O139" i="12" s="1"/>
  <c r="L139" i="12"/>
  <c r="N139" i="12" s="1"/>
  <c r="M139" i="12"/>
  <c r="J140" i="12"/>
  <c r="K140" i="12"/>
  <c r="L140" i="12"/>
  <c r="M140" i="12"/>
  <c r="N140" i="12"/>
  <c r="O140" i="12"/>
  <c r="J141" i="12"/>
  <c r="K141" i="12"/>
  <c r="L141" i="12"/>
  <c r="M141" i="12"/>
  <c r="N141" i="12"/>
  <c r="O141" i="12"/>
  <c r="J142" i="12"/>
  <c r="K142" i="12"/>
  <c r="O142" i="12" s="1"/>
  <c r="L142" i="12"/>
  <c r="M142" i="12"/>
  <c r="N142" i="12"/>
  <c r="J143" i="12"/>
  <c r="K143" i="12"/>
  <c r="O143" i="12" s="1"/>
  <c r="L143" i="12"/>
  <c r="N143" i="12" s="1"/>
  <c r="M143" i="12"/>
  <c r="J144" i="12"/>
  <c r="K144" i="12"/>
  <c r="L144" i="12"/>
  <c r="M144" i="12"/>
  <c r="N144" i="12"/>
  <c r="O144" i="12"/>
  <c r="J145" i="12"/>
  <c r="K145" i="12"/>
  <c r="L145" i="12"/>
  <c r="M145" i="12"/>
  <c r="N145" i="12"/>
  <c r="O145" i="12"/>
  <c r="J146" i="12"/>
  <c r="K146" i="12"/>
  <c r="O146" i="12" s="1"/>
  <c r="L146" i="12"/>
  <c r="M146" i="12"/>
  <c r="N146" i="12"/>
</calcChain>
</file>

<file path=xl/sharedStrings.xml><?xml version="1.0" encoding="utf-8"?>
<sst xmlns="http://schemas.openxmlformats.org/spreadsheetml/2006/main" count="1424" uniqueCount="361">
  <si>
    <t>No.</t>
  </si>
  <si>
    <t>Cereals</t>
  </si>
  <si>
    <t>Dairy</t>
  </si>
  <si>
    <t>Fruits</t>
  </si>
  <si>
    <t>Meats, sausages and eggs</t>
  </si>
  <si>
    <t>Seafood</t>
  </si>
  <si>
    <t>Vegetables</t>
  </si>
  <si>
    <t xml:space="preserve">Nuts and seeds </t>
  </si>
  <si>
    <t>Snacks, sweets and desserts</t>
  </si>
  <si>
    <t>Oceánides Pescados &amp; Mariscos. La Nueva Viga</t>
  </si>
  <si>
    <t>Lata</t>
  </si>
  <si>
    <t>Puesto ambulante en La Nueva Viga</t>
  </si>
  <si>
    <t>La Molinera de Abastos SA de CV</t>
  </si>
  <si>
    <t>El Rincón Tapatío. Central de Abastos</t>
  </si>
  <si>
    <t>Central de Abastos</t>
  </si>
  <si>
    <t>Cremería Ramírez</t>
  </si>
  <si>
    <t>Dulces Mexicanos</t>
  </si>
  <si>
    <t>Catedral. Central de Abastos</t>
  </si>
  <si>
    <t>Frijol negro, agua, cebolla, pasta de tomate, sal yodada, chile jalapeño, aceite vegetal, glutamato monosódico y ajo.</t>
  </si>
  <si>
    <t>NUTS&amp;SEEDS. Central de Abastos</t>
  </si>
  <si>
    <t>La Molinera de Abastos SA de Cv</t>
  </si>
  <si>
    <t>HM CENTRAL DE ALIMENTOS</t>
  </si>
  <si>
    <t>Productos F.M.M. Selectos</t>
  </si>
  <si>
    <t>Casa Angel. Central de Abastos</t>
  </si>
  <si>
    <t>250 mL</t>
  </si>
  <si>
    <t>Sintos - Central de Abastos</t>
  </si>
  <si>
    <t>Harina de trigo (gluten), harina de trigo integral, azúcares añadidos (azúcar), levadura, aceite vegetal, gluten de trigo, salvado de trigo, sal yodada, fibra de avena, harina de trigo fermentada, mono y diglicéridos, cloruro de potasio, enzimas, inulia, DATEM, estearoil lactilato de sodio, propionato de calcio, ácido láctico, ajonjolí, germen de trigo, lecitina de soya, harina de maíz amarillo, curcumina, extracto de annato, goma xantana, TBHQ. Contiene: gluten, ajonjolí y soya. Puede contener: leche, huevo y nuez.</t>
  </si>
  <si>
    <t>Repostelandia</t>
  </si>
  <si>
    <t>La Molinera SA de CV</t>
  </si>
  <si>
    <t>Productos F.M.M Selectos</t>
  </si>
  <si>
    <t>Wheat Flour (Brand 1)</t>
  </si>
  <si>
    <t>Wheat Flour (Brand 2)</t>
  </si>
  <si>
    <t>Food group</t>
  </si>
  <si>
    <t>Presentation</t>
  </si>
  <si>
    <t>Ingredients</t>
  </si>
  <si>
    <t>Place of purchase</t>
  </si>
  <si>
    <t>Type of packaging</t>
  </si>
  <si>
    <t>Vegetable Oil (Brand 1)</t>
  </si>
  <si>
    <t>Vegetable Oil (Brand 2)</t>
  </si>
  <si>
    <t>Canned Tuna (Brand 2)</t>
  </si>
  <si>
    <t>Egg (Brand 1)</t>
  </si>
  <si>
    <t>Pork Ham (Brand 1)</t>
  </si>
  <si>
    <t>Pork Ham (Brand 2)</t>
  </si>
  <si>
    <t>Egg (Brand 2)</t>
  </si>
  <si>
    <t>Honey</t>
  </si>
  <si>
    <t>White Bread (Brand 1)</t>
  </si>
  <si>
    <t>Turkey Sausages (Brand 1)</t>
  </si>
  <si>
    <t>Turkey sausages (Brand 2)</t>
  </si>
  <si>
    <t>Bottle with 946 ml</t>
  </si>
  <si>
    <t>Bottle with 845 ml (772 g)</t>
  </si>
  <si>
    <t>One Piece</t>
  </si>
  <si>
    <t>Bag with 500 g</t>
  </si>
  <si>
    <t>Box with 500 g</t>
  </si>
  <si>
    <t>Bag with 900 g</t>
  </si>
  <si>
    <t>Bag with 1 kg</t>
  </si>
  <si>
    <t>Bag with 907 g</t>
  </si>
  <si>
    <t>Bag with 300 g</t>
  </si>
  <si>
    <t>1 steak</t>
  </si>
  <si>
    <t>Bag with 400 g</t>
  </si>
  <si>
    <t>Bulk</t>
  </si>
  <si>
    <t>Bottle with 60 g</t>
  </si>
  <si>
    <t>Box with 8 cubes of 10. 5 g each</t>
  </si>
  <si>
    <t>100 grams</t>
  </si>
  <si>
    <t>Box with 495 g</t>
  </si>
  <si>
    <t>Five Pieces</t>
  </si>
  <si>
    <t>Bottle with 142 g</t>
  </si>
  <si>
    <t>Bag with 100 g</t>
  </si>
  <si>
    <t>Tin with 121 g drained dough</t>
  </si>
  <si>
    <t>Bag with 18g</t>
  </si>
  <si>
    <t>Bag with 160 g</t>
  </si>
  <si>
    <t>Bag with 100 mL</t>
  </si>
  <si>
    <t>Bottle with 200 ml</t>
  </si>
  <si>
    <t>Can with 420 g</t>
  </si>
  <si>
    <t>4 individual pieces of 42 g (168 g total)</t>
  </si>
  <si>
    <t>Jar with 250 g</t>
  </si>
  <si>
    <t>30 pieces of 5.1 g each (153 g total)</t>
  </si>
  <si>
    <t>Bag with 140 g in 7 pallets</t>
  </si>
  <si>
    <t>12 pieces of 28 g each (336 g total)</t>
  </si>
  <si>
    <t>A casserole dish</t>
  </si>
  <si>
    <t>Bag with 8 pallets of 25 g each</t>
  </si>
  <si>
    <t>Bag with 3 pieces of 30 g each</t>
  </si>
  <si>
    <t>Bag with 120 g</t>
  </si>
  <si>
    <t>Bottle with 113 g</t>
  </si>
  <si>
    <t>Jar with 270 g</t>
  </si>
  <si>
    <t>Jar with 42 g</t>
  </si>
  <si>
    <t>One kilogram</t>
  </si>
  <si>
    <t>Box with 12 pieces</t>
  </si>
  <si>
    <t>Box with 12 eggs</t>
  </si>
  <si>
    <t>0.250 kg sliced</t>
  </si>
  <si>
    <t>Jar with 1 L</t>
  </si>
  <si>
    <t>Bottle with 1 L</t>
  </si>
  <si>
    <t>Bag with 91 g</t>
  </si>
  <si>
    <t>Bar with 90 g</t>
  </si>
  <si>
    <t>Jar with 190 g</t>
  </si>
  <si>
    <t>Bottle with 228 g</t>
  </si>
  <si>
    <t>Bag with 460 g</t>
  </si>
  <si>
    <t>Bag with 130 g</t>
  </si>
  <si>
    <t>Bag with 480 g</t>
  </si>
  <si>
    <t>Bag with 210 g</t>
  </si>
  <si>
    <t>A half-kilo bag</t>
  </si>
  <si>
    <t>Bottle with 237 ml</t>
  </si>
  <si>
    <t>Box with 200 g</t>
  </si>
  <si>
    <t>Bottle with 600 ml</t>
  </si>
  <si>
    <t>Bottle with 370 ml</t>
  </si>
  <si>
    <t>Bag with 143 g</t>
  </si>
  <si>
    <t>Bag with 200 g</t>
  </si>
  <si>
    <t>Box with 349 g</t>
  </si>
  <si>
    <t>Bag with 306 g</t>
  </si>
  <si>
    <t>Jar with 900 g</t>
  </si>
  <si>
    <t>41g Bar</t>
  </si>
  <si>
    <t>Plastic</t>
  </si>
  <si>
    <t>Cardboard</t>
  </si>
  <si>
    <t>Glass</t>
  </si>
  <si>
    <t>Paper</t>
  </si>
  <si>
    <t>Aluminium</t>
  </si>
  <si>
    <t>Can</t>
  </si>
  <si>
    <t>Can with 100 g drained dough</t>
  </si>
  <si>
    <t>Baby foods</t>
  </si>
  <si>
    <t>Petit Suisse</t>
  </si>
  <si>
    <t>Legumes</t>
  </si>
  <si>
    <t>Fats and oils</t>
  </si>
  <si>
    <t>Infant Formula Whole Milk (Brand 1)</t>
  </si>
  <si>
    <t>Infant Formula Soy Milk (Brand 2)</t>
  </si>
  <si>
    <t>Infant Grow &amp; Gain Strawberry Shake</t>
  </si>
  <si>
    <t>Infant Formula Soy Milk (Brand 1)</t>
  </si>
  <si>
    <t>Infant Formula Whole Milk (Brand  2)</t>
  </si>
  <si>
    <t>Infant Formula Whole Milk (Brand  3)</t>
  </si>
  <si>
    <t>White Bread (Bakery)</t>
  </si>
  <si>
    <t>Whole Wheat Bread (Bakery)</t>
  </si>
  <si>
    <t>Whole Wheat Bread (Brand 1)</t>
  </si>
  <si>
    <t>French Fries (Street Stand)</t>
  </si>
  <si>
    <t>Sour Cream (Brand 1)</t>
  </si>
  <si>
    <t>Sour Cream (Brand 2)</t>
  </si>
  <si>
    <t>Lard (Bulk)</t>
  </si>
  <si>
    <t>Pork (Brand 2)</t>
  </si>
  <si>
    <t>Pork (Brand 1)</t>
  </si>
  <si>
    <t>Beef (Brand 1)</t>
  </si>
  <si>
    <t>Beef (Brand 2)</t>
  </si>
  <si>
    <t>Canned Tuna (Brand 1)</t>
  </si>
  <si>
    <t xml:space="preserve">Soup </t>
  </si>
  <si>
    <t>Soup</t>
  </si>
  <si>
    <t>Beverages</t>
  </si>
  <si>
    <t>Whole Liquid Milk (Brand 2)</t>
  </si>
  <si>
    <t>Whole Liquid Milk (Brand 1)</t>
  </si>
  <si>
    <t>Potato Chips (Brand 1)</t>
  </si>
  <si>
    <t>Potato Chips (Brand 2)</t>
  </si>
  <si>
    <t>&lt;LoQ</t>
  </si>
  <si>
    <t>Ancho dried chili</t>
  </si>
  <si>
    <t>Walmart. San Francisco 1621, Col del Valle Sur, Benito Juárez, 03100 Mexico City, CDMX</t>
  </si>
  <si>
    <t>Apple puree prepared from concentrate (80%), water, modified starch, natural flavorings, vitamin C (ascorbic acid), and citric acid</t>
  </si>
  <si>
    <t>Pasteurized partially skimmed cow's milk, iodized salt, lactic cultures, calcium chloride and rennet. Contains milk</t>
  </si>
  <si>
    <t>MEGA Soriana. Av. Revolución 780, San Juan, Benito Juárez, 03730 Mexico City, CDMX</t>
  </si>
  <si>
    <t>Black bean. May contain gluten (wheat) and soy</t>
  </si>
  <si>
    <t>Carbonated water, added sugars (sugar and high fructose syrup), class IV caramel, phosphoric acid, flavorings, sucralose (4.4 mg/100 g) and caffeine</t>
  </si>
  <si>
    <t>Corn, added sugars (sugar), malt, iodized salt, iron, vitamins (vitamin B1, vitamin B6, folic acid, vitamin B12, vitamin D)</t>
  </si>
  <si>
    <t>Cow's milk fat, milk solids, soy lectin, mono and diglycerides of fatty acids, sodium benzoate and potassium sorbate as preservatives. Contains: Soy lectin, casein (milk), lactose (milk)</t>
  </si>
  <si>
    <t>Jalapeño bell pepper, water, carrot, vinegar, onion, iodized salt, vegetable oil and spices. May contain: soy and wheat</t>
  </si>
  <si>
    <t>Yellowfin tuna flakes, vegetable broth (water and pea fiber), and iodized salt. Contains: fish</t>
  </si>
  <si>
    <t>Bodega Aurrera. Av. Sta. Lucia 185, Alfonso XIII, Álvaro Obregón, 1419 Mexico City, CDMX</t>
  </si>
  <si>
    <t>Yellowfin tuna flakes, water, vegetable broth (water, pea extract, carrot extract, and iodized salt). Contains: fish</t>
  </si>
  <si>
    <t>Water, mushrooms (16%), wheat flour, corn starch, hydrogenated vegetable oil, salt, concentrated chicken broth, seasonings, soy protein concentrate, monosodium glutamate, and spice. Contains: wheat (gluten) and soy. May contain: milk and sulfites</t>
  </si>
  <si>
    <t>Carrot (80%), water, iron, zinc and folic acid</t>
  </si>
  <si>
    <t>Greengrocer's. Central de Abastos</t>
  </si>
  <si>
    <t>Water, tejocote preserve (tejocote pulp, water, alcohol, and sodium benzoate), added sugars (sugar), iodized alcohol, citric acid, chili powder, artificial coloring (Red 40), sodium benzoate as preservative and xanthan gum as stabilizer. "May contain soy and tartrazine.</t>
  </si>
  <si>
    <t>Fruit and Vegetable Distributor. Central de Abasto, Iztapalapa, Mexico.</t>
  </si>
  <si>
    <t>Added sugars (sugar, glucose and high fructose corn syrup), gum base, citric acid, flavorings, lecithin, glycerin, xanthan gum, allura red AC, sodium citrate and indigotine</t>
  </si>
  <si>
    <t>Chicken, iodized salt, corn flour, chili (guajillo), citric acid, natural and nature identical flavors, starch, soy protein, added sugars (sugar, corn syrup), monosodium glutamate, yeast hydrolyzate, red 40, yellow 6, curcumin, sodium phosphate, turkey protein and xanthan gum. Contains: Soy. May contain: Gluten, milk and egg</t>
  </si>
  <si>
    <t>Churubusco Market</t>
  </si>
  <si>
    <t>Water, chicken (12.5%), carrots (11%), peas (8%), rice flour (4%), dehydrated potatoes (3%), vegetable oil, modified starch, natural flavorings (beef, chicken, garlic, onion), iron and folic acid</t>
  </si>
  <si>
    <t>Iodized salt, hydrogenated vegetable oil, monosodium glutamate, corn starch, sugar, non-hydrogenated chicken meat and fat, flavor, water, onion, spices and herbs, disodium inosinate and guanylate, citric acid, natural coloring (caramel class IV and annatto) and artificial coloring (yellow 5 (tartrazine) and yellow 6)</t>
  </si>
  <si>
    <t xml:space="preserve">Mixture of chilies, iodized sea salt, citric acid, potassium citrate and 0.5% silicon dioxide </t>
  </si>
  <si>
    <t>Natural potato, vegetable oil, iodized salt (0.8%)</t>
  </si>
  <si>
    <t>Potato, vegetable oil, iodized salt</t>
  </si>
  <si>
    <t>Added sugars (sugar), cocoa mass, cocoa butter, milk solids, milk powder, vegetable fat, soy lectin, polyglycerol polyricinoleate and natural flavor. Contains: Milk and soy lectin. May contain: almond, hazelnut, peanut, gluten and nut</t>
  </si>
  <si>
    <t>Added sugars (sugar and corn syrup solids), cocoa (9. 4%) phosphorus (tribasic calcium phosphate), soy lecithin, sodium (sodium chloride), magnesium (magnesium oxide), vitamin C (L-ascorbic acid), maltodextrin, natural and artificial flavors (chocolate), iron (ferrous fumarate), vitamin E (dl-alpha tocopheryl acetate), zinc (zinc sulfate), niacin (nicotinamide), copper (copper gluconate), pantothenic acid (D-calcium pantothenate), vitamin B6, selenium (sodium selenite) and vitamin B12 (cyanocobalamin). Contains: Soy derivative. May contain: milk</t>
  </si>
  <si>
    <t>Nixtamalized white corn, iron (ferrous fumarate), zinc (zinc oxide), Vitamin B3 (niacin), Vitamin B1 (thiamine mononitrate), Vitamin B2 (riboflavin), folic acid</t>
  </si>
  <si>
    <t>Wheat flour, vegetable oil (contains antioxidant TBHQ), added sugars (high fructose syrup), flaked salt, iodized sl, emulsifier (soy lecithin), malt flour, diammonium phosphate, artificial flavorings</t>
  </si>
  <si>
    <t>Added sugars (sucrose), cocoa mass, cocoa butter, butterfat, cocoa (processed with alkali), soy lecithin, polyglycerol polyricinoleate, natural flavor, milk</t>
  </si>
  <si>
    <t>Egg</t>
  </si>
  <si>
    <t xml:space="preserve">Guajillo dried chili </t>
  </si>
  <si>
    <t>Water, dried chili peppers, acetic acid, iodized salt, seasoning, spices and 0.1% sodium benzoate as preservative</t>
  </si>
  <si>
    <t xml:space="preserve">Added sugars (corn syrup solids), vegetable oils (palm oil, coconut oil, soybean oil (allergen free) and high oleic sunflower oil), soy protein isolate (vegetable protein), potassium (potassium chloride and potassium citrate), sodium (sodium citrate), magnesium (dibasic magnesium phosphate and magnesium chloride), calcium (calcium carbonate), arachidonic acid (ARA), L-methionine, choline (choline chloride), vitamin C (L-ascorbic acid), docosahexaenoic acid (DHA), myoinositol, iron (ferrous sulfate), taurine, zinc (zinc sulfate), L-carnitine, vitamin E (dl-alpha-tocopheryl acetate), niacin (nicotinamide), vitamin A (retinyl palmitate), pantothenic acid (D-calcium pantothenate), copper (cupric sulfate), vitamin B2 (riboflavin), vitamin B1 (thiamine hydrochloride), vitamin B6 (pyridoxine hydrochloride), iodine (potassium iodide), folic acid, vitamin K1 (phytomenadione), selenium (sodium selenite), biotin (D-biotin), vitamin D3 (cholecalciferol) and vitamin B12 (cyanocobalamin). Contains soy derivative </t>
  </si>
  <si>
    <t>San Pablo Pharmacy. Rio Mixcoac Av. 140, Acacias, Benito Juarez, 03240 Mexico City, CDMX</t>
  </si>
  <si>
    <t xml:space="preserve">Maltodextrina, proteína de soya, aceites vegetales (oleina de palma, soya, coco, girasol alto en oleico y canola), fosfato de calcio, cloruro de potasio, fosfato dibásico de magnesio, colina, fosfato de potasio, aceite de Mortierella alpina 0,23% (ARA), aceita de alga 0,23% (DHA), vitamina C (ascorbato de sodio y palmitato de ascorbilo), citrato de sodio, cloruo de sodio, hidróxido de potasio, taurina, L- metionina, lecitina de soya, sulfato de zinc, L-carnitina, sulfato ferroso, vitamina E (dl-alfa tocoferol), vitamina B3 (niacina), tocoferoles, L-palmitato de ascorbilo, vitamina B5 (pantotenato de calcio), vitamina B2 (riboflavina), vitamina B6 (piridoxina), vitamina A (acetato de retinol), sulfato de cobre, vitamina B1 (tiamina), yoduro de potasio, ácido cítrico, vitamina B9 (ácido fólico), vitamina K1 (filoquinona), biotina (H), selenato de sodio, vitamina D3 (colecalciferol) y vitamina B12 (cianocobalamina). Contiene: soya </t>
  </si>
  <si>
    <t>OPTIPRO denatured cow whey protein, added sugars (lactose), vegetable oils (palm olein, palm kernel, canola, corn and high oleic sunflower), skim milk, calcium citrate, soy lectin, fish oil 0.25% (DHA), potassium chloride, HMO 0.23% (2'-0-fucosyl lactose), L-phenylalanine, magnesium chloride, vitamin C (sodium ascorbate), sodium chloride, Mortirella alpina oil 0.09% (ARA), sodium phosphate, sodium hydroxide, taurine, ferrous sulfate, L-histidine, inositol, zinc sulfate, L-ascorbyl palmitate, probiotic cultures of Limosilactobacillus reuteri 0.03% nucleotides, vitamin E (DL-alpha tocopherol), vitamin B3 (niacin), vitamin B5 (pantothenic acid), copper sulfate, L-carnitine, vitamin B1 (thiamin), vitamin A (retinol acetate), citric acid, vitamin B6 (pyridoxine), manganese sulfate, vitamin B2 (riboflavin), potassium iodide, vitamin B9 (folic acid), vitamin K1 (phytomenadione), sodium selenate, biotin (H), vitamin D3 (cholecalciferol) and vitamin B12 (cyanocobalamin). Contains: milk, soy, and fish oil</t>
  </si>
  <si>
    <t>Standardized partially skimmed milk, soluble fiber 11.7%, calcium carbonate, vitamin C, iron, zinc, vitamin A and vitamin D</t>
  </si>
  <si>
    <t>Sugars, added (lactose and corn syrup solids), vegetable oils (palm oil, coconut oil, soybean oil (allergen free) and high oleic sunflower oil), skim milk, milk solids (of which: 3.8% MFGM), maltodextrin, polydextrose, galacto-oligosaccharides, soy lectin, calcium (tribasic calcium phosphate, calcium chloride and calcium carbonate), potassium (potassium citrate), arachidonic acid (ARA), sodium (sodium citrate), docosahexaenoic acid (DHA), vitamin C (sodium L-ascorbate and L-ascorbic acid), 2'-fucosyl lactose (HMO-2'FL), potassium hydroxide, choline (choline chloride), magnesium (dibasic magnesium phosphate), taurine, iron (ferrous sulfate), myoinositol, vitamin E (dl-alpha tocopheryl acetate), zinc (zinc sulfate), ascorbyl palmitate, niacin (nicotinamide), pantothenic acid (D-calcium pantothenate), L-carnitine, copper (cupric sulfate), vitamin A (retinyl palmitate), vitamin B2 (riboflavin), vitamin B1 (thiamine hydrochloride), vitamin D3 (cholecalciferol), vitamin B6 (pyridoxine hydrochloride), folic acid, vitamin K1 (phytomenadione), biotin (D-biotin), selenium (sodium selenite), vitamin B12 (cyanocobalamin) and manganese (manganese sulfate). Contains: milk, lactose and soy derivative</t>
  </si>
  <si>
    <t>Water, corn maltodextrin, sucrose, vegetable oils (canola oil, corn oil, medium chain triglyceride (MCT) oil), milk protein concentrate, soy protein isolate, MINERALS (potassium chloride, magnesium phosphate, tricalcium phosphate, potassium citrate, potassium phosphate, sodium chloride, calcium carbonate, ferrous sulfate, zinc sulfate, manganese sulfate, cupric sulfate, chromium chloride, chromium chloride, calcium carbonate, ferrous sulfate, zinc sulfate, manganese sulfate, cupric sulfate, chromium chloride, potassium phosphate, sodium chloride, calcium carbonate, ferrous sulfate, zinc sulfate, manganese sulfate, cupric sulfate, chromium chloride, potassium iodide, sodium molybdate, sodium selenate), fructo-oligosaccharides (FOS), cellulose gel, natural and artificial flavorings, vitamins (vitamin C (ascorbic acid), choline chloride, vitamin E (dl-alpha tocopheryl acetate), niacinamide, calcium pantothenate, vitamin B1 (thiamine hydrochloride), vitamin B6 (pyridoxine hydrochloride), vitamin B2 (riboflavin), vitamin A palmitate, folic acid, vitamin K1 (phylloquinone), vitamin D3 (cholecalciferol), biotin, vitamin K2 (menaquinone-7), vitamin B12 (cyanocobalamin)), L-arginine, cellulose gum, soy lecithin, mono- and diglycerides, carrageenan, docosahexaenoic acid (DHA) from Crypthecodinium cohnii oil, m-inositol, taurine, L-carnitine, erythrosine, L-carnitine, m-inositol, L-carnitine, erythrosine</t>
  </si>
  <si>
    <t>Fortified pasta (wheat semolina, ferrous sulfate, niacin, thiamine, riboflavin and folic acid), iodized salt, tomato, non-hydrogenated beef fat, corn starch, monosodium glutamate, sugar, flavorings, natural colorings (annatto and paprika oleoresin), onion, garlic, silicon dioxide, citric acid, spices, disodium inosinate and guanylate and non-hydrogenated chicken fat. Contains gluten</t>
  </si>
  <si>
    <t>Lentil. May contain gluten (wheat) and soy</t>
  </si>
  <si>
    <t xml:space="preserve">Lentils (69.44%) (whole brown lentil and green lentil powder), fortified wheat flour (wheat flour, zinc, iron, niacin, thiamin, riboflavin and folic acid), corn starch, iodized salt, tomato powder, flavorings (natural and nature identical), non-hydrogenated vegetable fat, non-hydrogenated smoked bacon fat, monosodium glutamate, silica, yeast extract, spice, garlic powder, disodium inosinate and guinalate, natural coloring (class IV caramel), onion and pepper. Contains gluten </t>
  </si>
  <si>
    <t>Pasteurized whole cow's milk, lactic culture, iodized salt, calcium chloride, enzymes, sodium nitrate, annato extract</t>
  </si>
  <si>
    <t xml:space="preserve">Hydrogenated and non-hydrogenated edible vegetable oils, water, iodized salt, mono and diglycerides, soy lectin, potassium sorbate, citric acid, whey protein, flavor, vitamin A, vitamin D, annatto, turmeric. Contains milk and soy </t>
  </si>
  <si>
    <t>Added sugars (sugar), peanuts and artificial flavoring</t>
  </si>
  <si>
    <t>Vegetable oil (soybean), egg yolk, water, cane alcohol vinegar, added sugars (sugar and lemon juice (o.3%)), iodized salt, spices</t>
  </si>
  <si>
    <t>Pasteurized whole milk, grenetin, carob gum, lactic cultures and natamycin</t>
  </si>
  <si>
    <t>Whole grain oat flakes</t>
  </si>
  <si>
    <t>Durum wheat semolina, iron, niacin, vitamin B1 (thiamine), vitamin B2 (riboflavin) and folic acid (folacin). Contains gluten</t>
  </si>
  <si>
    <t>Pasteurized whole milk, milk solids, strawberry preparation 12.5% (added sugars (sugar and fructose), strawberry puree, modified starch, tricalcium phosphate, flavorings, moltodextrin, citric acid, vitamins (D and C), guar gum, cormin, potassium sorbate and beta carotene, inulin, moltodextrin, calcium chloride, lactic cultures, carrageenan and rennet. Contains milk and strawberry. Milk fat 1.7%.</t>
  </si>
  <si>
    <t>Added sugars (sugar, corn syrup), gum base (synthetic resin, calcium carbonate, microcrystalline wax, monogroup, ester), citric acid, artificial flavor, artificial color (Red 40). May contain: milk, soy</t>
  </si>
  <si>
    <t>Precooked rice (precooked long grain rice, vitamin B3 (niacin), iron (ferric orthophosphate), vitamin B1 (thiamine), folic acid)</t>
  </si>
  <si>
    <t>Long grain rice</t>
  </si>
  <si>
    <t>Super extra rice</t>
  </si>
  <si>
    <t>Whole grain rice</t>
  </si>
  <si>
    <t>Infant Rice Cereal (Brand 2)</t>
  </si>
  <si>
    <t>Whole grain oat flour (51.5%), rice flour (22.8%), wheat flour (16.1%), barley flour (5.2%), soy milk, calcium carbonate, dibasic potassium phosphate, natural vanilla flavor, vitamin C (ascorbic acid), magnesium, iron, vanillin, zinc, niacin (nicotinamide), vitamin E (a-tocopherol acetate), sachet, vitamin B6 (pyroxidine), vitamin B1 (thiamin), vitamin A (retinol palmitate), folic acid, vitamin D (cholecalciferol) and vitamin B12 (cyanocobalamin). Contains gluten and soy. May contain milk</t>
  </si>
  <si>
    <t>Wheat flour (61.2%), rice flour (22.4%), oat flour (7.1%), barley flour (4.9%), soy lecithin, calcium carbonate, dibasic potassium phosphate, natural vanilla flavor, vitamin C (ascorbic acid), magnesium, iron, iron, vanillin, zinc, niacin (nicontinamide), vitamin E (a-tocopherol acetate), copper, vitamin B6 (pyridoxine), vitamin B1 (thiamin), vitamin A (retinol palmitate), folic acid, vitamin D (cholecalciferol), and vitamin B12 (cyanocobalamin). Contains gluten and soy. May contain milk</t>
  </si>
  <si>
    <t>Rice flour enriched with vitamin B3 (niacin), vitamin B1 (thiamine), zinc (zinc oxide), vitamin B2 (riboflavin) and iron (ferrous fumarate)</t>
  </si>
  <si>
    <t>100% pure coffee soluble</t>
  </si>
  <si>
    <t>Cow's milk cream with 25% fat, citric acid, stabilizer (guar gum, added sugars (corn syrup solids), cellulose gum, sodium citrate, carrageenan, mono and diglycerides, sodium alginate, carob gum), iodized salt, artificial flavor and natamycin. Contains milk: casein and lactose</t>
  </si>
  <si>
    <t>Water, soybeans, soy protein isolate, gluconolactone (acidity regulator), calcium chloride (stabilizer). Contains: soybean</t>
  </si>
  <si>
    <t>Rice flour (33%), whole wheat flour (23.9%), wheat starch, added sugars (sugar), whole oat flour (11.3%), natural flavor (added sugars (strawberry and apple juice concentrate)), choline bitartrate, dried apple, mixed concentrated tocopherols, iron, vitamin E (alpha-tocopherol acetate), sunflower seed lecithin, niacin (nicotinamide), vitamin B6 (pyridoxine), and vitamin B1 (thiamine). Contains: gluten</t>
  </si>
  <si>
    <t>Wheat flour (gluten), added sugars (sugar, dextrose), egg, vegetable fat and oil, yeast, margarine (vegetable fat and oil, sodium stearoyl lactylate, mono and diglycerides, iodized salt, natural and artificial flavor, cocoa, milk, mono and diglycerides, DATEM, calcium propionate, cellulose gum, guar gum, enzymes. Contains: gluten, soy, milk, egg. May contain: nut and sesame</t>
  </si>
  <si>
    <t>Wheat flour, added sugars (sugar, high fructose syrup), vegetable oil, skim milk powder 0.6%, tricalcium phosphate, flavor enhancers (potassium chloride, disodium inosinate, sodium guanylate), iodized salt, artificial flavors, emulsifiers (propylene glycol esters of fatty acids, glycerol monostearate, sodium stearoyl lactylate, soy lecithin), starch, milk and egg based cookie gloss, monocalcium phosphate, sodium metabisulfite, vitamins and minerals (vitamin A, calcium, niacin, zinc, iron, folic acid), BHT. Contains wheat (gluten), milk, soy, egg and sulfites. May contain tree nuts, peanuts and other cereals with gluten.</t>
  </si>
  <si>
    <t>Added sugars (sucrose, corn syrup), water, chili mix, iodized salt, citric acid, natural and artificial flavorings (tamarind and chili), xanthan gum, coloring (caramel class IV), soy lectin. Contains soy</t>
  </si>
  <si>
    <t>Sugar, glucose, piquin chili, citric acid, and artificial flavor</t>
  </si>
  <si>
    <t>Meat (chicken meat, turkey meat), water, starch, soy protein, flavorings, mustard flour, iodized salt, carrageenan (stabilizer), added sugars (dextrose), calcium lactate (acidity regulator), sodium alginate (stabilizer), guar gum (emulsifier), potassium chloride (flavor enhancer), sodium phosphate (humectant), sodium erythorbate (antioxidant), spices, sodium nitrite (color retention agent), carmine (colorant), caramel two (colorant). Contains: soy. May contain: gluten</t>
  </si>
  <si>
    <t>Turkey meat, water, modified starch, soy protein, iodized salt, artificial flavor, starch, lactic acid, sodium phosphate, sodium erythorbate, sodium nitrite, carmine. Contains: soy, walnut. May contain: milk, egg, wheat and (gluten)</t>
  </si>
  <si>
    <t>Pure edible vegetable oil from soybeans and 0.01% antioxidant (TBHQ)</t>
  </si>
  <si>
    <t>Pure edible canola oil and 0.004% TBHQ as an antioxidant</t>
  </si>
  <si>
    <t>Wheat flour, vegetable oil, corn starch, seasoning (iodized salt, citric acid, silicon dioxide, and monosodium glutamate), sodium bicarbonate, and yellow 6. Contains gluten (wheat)</t>
  </si>
  <si>
    <t>Wheat flour added with folic acid, iron (ferrous fumarate), zinc (zinc oxide), restored with vitamin B1, B2 and B3, wheat bran (16%), enzymes, ascorbic acid and benzoyl peroxide. Contains wheat gluten</t>
  </si>
  <si>
    <t>Wheat flour, benzoyl peroxide, iron (ferrous fumarate), zinc (zinc oxide), niacin, vitamin B1 (thiamine mononitrate), vitamin B2 (riboflavin), folic acid (vitamin B9) and enzymes</t>
  </si>
  <si>
    <t>Wheat flour (gluten), vegetable fat and oil, iodized salt, mono and diglycerides, starch, enzymes, added sugars (sugar), milk solids, calcium propionate, lactic acid, sorbic acid, enzymes (soy), monocalcium phosphate. Contains: gluten, milk, soy. May contain: egg</t>
  </si>
  <si>
    <t xml:space="preserve">Small bean. May contain gluten (wheat) and soy. </t>
  </si>
  <si>
    <t>Wheat flour (gluten), yeast, added sugars (sugar), vegetable oil, iodized salt, mono and diglycerides, calcium propionate, calcium chloride, potassium chloride, enzymes (soy), lactic acid, DATEM. Contains: gluten, and soy May contain: milk, nut, egg and sesame.</t>
  </si>
  <si>
    <t>Partially skimmed milk and vitamins A and D. Contains milk (casein and lactose)</t>
  </si>
  <si>
    <t>Whole wheat flour (gluten), added sugars (sugar), yeast, wheat gluten, fermented wheat flour, vegetable oil, iodized salt, soy lecithin, inulin, mono and diglycerides, DATEM, enzymes, lactic acid, potassium chloride. Contains gluten and soy. May contain: milk, nuts, egg, and sesame</t>
  </si>
  <si>
    <t>Added sugars (sugar), greneine, citric acid, artificial flavorings, iodized salt, malic acid, tricalcium phosphate, and artificial coloring (tartrazine and allura red)</t>
  </si>
  <si>
    <t>Infant Rice Cereal (Brand 1)</t>
  </si>
  <si>
    <t>Foodstuff</t>
  </si>
  <si>
    <t>Carrot Porridge</t>
  </si>
  <si>
    <t>Chicken, Vegetables and Rice Porridge</t>
  </si>
  <si>
    <t>Jar with 400 g</t>
  </si>
  <si>
    <t>Jar with 230 g</t>
  </si>
  <si>
    <t xml:space="preserve">Condiments and spices </t>
  </si>
  <si>
    <t>Cd mean concentrations     (ng/g)</t>
  </si>
  <si>
    <t>Cd Sample 1 (ng/g)</t>
  </si>
  <si>
    <t>Cd Sample 2 (ng/g)</t>
  </si>
  <si>
    <r>
      <t>Chayote "</t>
    </r>
    <r>
      <rPr>
        <i/>
        <sz val="8"/>
        <color theme="1"/>
        <rFont val="Calibri"/>
        <family val="2"/>
        <scheme val="minor"/>
      </rPr>
      <t>Sechium edule</t>
    </r>
    <r>
      <rPr>
        <sz val="8"/>
        <color theme="1"/>
        <rFont val="Calibri"/>
        <family val="2"/>
        <scheme val="minor"/>
      </rPr>
      <t>"</t>
    </r>
  </si>
  <si>
    <r>
      <t>Coriander "</t>
    </r>
    <r>
      <rPr>
        <i/>
        <sz val="8"/>
        <color theme="1"/>
        <rFont val="Calibri"/>
        <family val="2"/>
        <scheme val="minor"/>
      </rPr>
      <t>Coriandrum sativum</t>
    </r>
    <r>
      <rPr>
        <sz val="8"/>
        <color theme="1"/>
        <rFont val="Calibri"/>
        <family val="2"/>
        <scheme val="minor"/>
      </rPr>
      <t>"</t>
    </r>
  </si>
  <si>
    <r>
      <t>Cucumber "</t>
    </r>
    <r>
      <rPr>
        <i/>
        <sz val="8"/>
        <color theme="1"/>
        <rFont val="Calibri"/>
        <family val="2"/>
        <scheme val="minor"/>
      </rPr>
      <t>Cucumis sativus</t>
    </r>
    <r>
      <rPr>
        <sz val="8"/>
        <color theme="1"/>
        <rFont val="Calibri"/>
        <family val="2"/>
        <scheme val="minor"/>
      </rPr>
      <t>"</t>
    </r>
  </si>
  <si>
    <r>
      <t>Grape "</t>
    </r>
    <r>
      <rPr>
        <i/>
        <sz val="8"/>
        <color theme="1"/>
        <rFont val="Calibri"/>
        <family val="2"/>
        <scheme val="minor"/>
      </rPr>
      <t>Vitis vinifera</t>
    </r>
    <r>
      <rPr>
        <sz val="8"/>
        <color theme="1"/>
        <rFont val="Calibri"/>
        <family val="2"/>
        <scheme val="minor"/>
      </rPr>
      <t>"</t>
    </r>
  </si>
  <si>
    <r>
      <t>Golden Yellow Apple "</t>
    </r>
    <r>
      <rPr>
        <i/>
        <sz val="8"/>
        <color theme="1"/>
        <rFont val="Calibri"/>
        <family val="2"/>
        <scheme val="minor"/>
      </rPr>
      <t>Malus domestica 'golden delicious'</t>
    </r>
    <r>
      <rPr>
        <sz val="8"/>
        <color theme="1"/>
        <rFont val="Calibri"/>
        <family val="2"/>
        <scheme val="minor"/>
      </rPr>
      <t>"</t>
    </r>
  </si>
  <si>
    <r>
      <t>Grapefruit "</t>
    </r>
    <r>
      <rPr>
        <i/>
        <sz val="8"/>
        <color theme="1"/>
        <rFont val="Calibri"/>
        <family val="2"/>
        <scheme val="minor"/>
      </rPr>
      <t>Citrus paradisi</t>
    </r>
    <r>
      <rPr>
        <sz val="8"/>
        <color theme="1"/>
        <rFont val="Calibri"/>
        <family val="2"/>
        <scheme val="minor"/>
      </rPr>
      <t>"</t>
    </r>
  </si>
  <si>
    <r>
      <t xml:space="preserve">Green Bean </t>
    </r>
    <r>
      <rPr>
        <i/>
        <sz val="8"/>
        <color theme="1"/>
        <rFont val="Calibri"/>
        <family val="2"/>
        <scheme val="minor"/>
      </rPr>
      <t>"Phaseolus vulgaris</t>
    </r>
    <r>
      <rPr>
        <sz val="8"/>
        <color theme="1"/>
        <rFont val="Calibri"/>
        <family val="2"/>
        <scheme val="minor"/>
      </rPr>
      <t>"</t>
    </r>
  </si>
  <si>
    <r>
      <t>Guava "</t>
    </r>
    <r>
      <rPr>
        <i/>
        <sz val="8"/>
        <color theme="1"/>
        <rFont val="Calibri"/>
        <family val="2"/>
        <scheme val="minor"/>
      </rPr>
      <t>Psidium guajava</t>
    </r>
    <r>
      <rPr>
        <sz val="8"/>
        <color theme="1"/>
        <rFont val="Calibri"/>
        <family val="2"/>
        <scheme val="minor"/>
      </rPr>
      <t>"</t>
    </r>
  </si>
  <si>
    <r>
      <t>Hass Avocado "</t>
    </r>
    <r>
      <rPr>
        <i/>
        <sz val="8"/>
        <color theme="1"/>
        <rFont val="Calibri"/>
        <family val="2"/>
        <scheme val="minor"/>
      </rPr>
      <t>Persea americana</t>
    </r>
    <r>
      <rPr>
        <sz val="8"/>
        <color theme="1"/>
        <rFont val="Calibri"/>
        <family val="2"/>
        <scheme val="minor"/>
      </rPr>
      <t>"</t>
    </r>
  </si>
  <si>
    <r>
      <t>Jicama "</t>
    </r>
    <r>
      <rPr>
        <i/>
        <sz val="8"/>
        <color theme="1"/>
        <rFont val="Calibri"/>
        <family val="2"/>
        <scheme val="minor"/>
      </rPr>
      <t>Pachyrhizus erosus</t>
    </r>
    <r>
      <rPr>
        <sz val="8"/>
        <color theme="1"/>
        <rFont val="Calibri"/>
        <family val="2"/>
        <scheme val="minor"/>
      </rPr>
      <t>"</t>
    </r>
  </si>
  <si>
    <r>
      <t>Melon "</t>
    </r>
    <r>
      <rPr>
        <i/>
        <sz val="8"/>
        <color theme="1"/>
        <rFont val="Calibri"/>
        <family val="2"/>
        <scheme val="minor"/>
      </rPr>
      <t>Cucumis melo</t>
    </r>
    <r>
      <rPr>
        <sz val="8"/>
        <color theme="1"/>
        <rFont val="Calibri"/>
        <family val="2"/>
        <scheme val="minor"/>
      </rPr>
      <t>"</t>
    </r>
  </si>
  <si>
    <r>
      <t>Mushrooms "</t>
    </r>
    <r>
      <rPr>
        <i/>
        <sz val="8"/>
        <color theme="1"/>
        <rFont val="Calibri"/>
        <family val="2"/>
        <scheme val="minor"/>
      </rPr>
      <t>Agaricus bisporus</t>
    </r>
    <r>
      <rPr>
        <sz val="8"/>
        <color theme="1"/>
        <rFont val="Calibri"/>
        <family val="2"/>
        <scheme val="minor"/>
      </rPr>
      <t>"</t>
    </r>
  </si>
  <si>
    <r>
      <t>Nopal Cactus "</t>
    </r>
    <r>
      <rPr>
        <i/>
        <sz val="8"/>
        <color theme="1"/>
        <rFont val="Calibri"/>
        <family val="2"/>
        <scheme val="minor"/>
      </rPr>
      <t>Opuntia ficus-indica L.</t>
    </r>
    <r>
      <rPr>
        <sz val="8"/>
        <color theme="1"/>
        <rFont val="Calibri"/>
        <family val="2"/>
        <scheme val="minor"/>
      </rPr>
      <t>"</t>
    </r>
  </si>
  <si>
    <r>
      <t>Orange "</t>
    </r>
    <r>
      <rPr>
        <i/>
        <sz val="8"/>
        <color theme="1"/>
        <rFont val="Calibri"/>
        <family val="2"/>
        <scheme val="minor"/>
      </rPr>
      <t>Citrus sinensis L.</t>
    </r>
    <r>
      <rPr>
        <sz val="8"/>
        <color theme="1"/>
        <rFont val="Calibri"/>
        <family val="2"/>
        <scheme val="minor"/>
      </rPr>
      <t>"</t>
    </r>
  </si>
  <si>
    <r>
      <t>Potato "</t>
    </r>
    <r>
      <rPr>
        <i/>
        <sz val="8"/>
        <color theme="1"/>
        <rFont val="Calibri"/>
        <family val="2"/>
        <scheme val="minor"/>
      </rPr>
      <t>Solanum tuberosum</t>
    </r>
    <r>
      <rPr>
        <sz val="8"/>
        <color theme="1"/>
        <rFont val="Calibri"/>
        <family val="2"/>
        <scheme val="minor"/>
      </rPr>
      <t>"</t>
    </r>
  </si>
  <si>
    <r>
      <t>Rice "</t>
    </r>
    <r>
      <rPr>
        <i/>
        <sz val="8"/>
        <color theme="1"/>
        <rFont val="Calibri"/>
        <family val="2"/>
        <scheme val="minor"/>
      </rPr>
      <t>Oryza sativa</t>
    </r>
    <r>
      <rPr>
        <sz val="8"/>
        <color theme="1"/>
        <rFont val="Calibri"/>
        <family val="2"/>
        <scheme val="minor"/>
      </rPr>
      <t>" (Brand 1)</t>
    </r>
  </si>
  <si>
    <r>
      <t>Rice "</t>
    </r>
    <r>
      <rPr>
        <i/>
        <sz val="8"/>
        <color theme="1"/>
        <rFont val="Calibri"/>
        <family val="2"/>
        <scheme val="minor"/>
      </rPr>
      <t>Oryza sativa</t>
    </r>
    <r>
      <rPr>
        <sz val="8"/>
        <color theme="1"/>
        <rFont val="Calibri"/>
        <family val="2"/>
        <scheme val="minor"/>
      </rPr>
      <t>"(Brand 2)</t>
    </r>
  </si>
  <si>
    <r>
      <t>Rice "</t>
    </r>
    <r>
      <rPr>
        <i/>
        <sz val="8"/>
        <color theme="1"/>
        <rFont val="Calibri"/>
        <family val="2"/>
        <scheme val="minor"/>
      </rPr>
      <t>Oryza sativa</t>
    </r>
    <r>
      <rPr>
        <sz val="8"/>
        <color theme="1"/>
        <rFont val="Calibri"/>
        <family val="2"/>
        <scheme val="minor"/>
      </rPr>
      <t>" (Brand 3)</t>
    </r>
  </si>
  <si>
    <r>
      <t>Saladet Tomatoes "</t>
    </r>
    <r>
      <rPr>
        <i/>
        <sz val="8"/>
        <color theme="1"/>
        <rFont val="Calibri"/>
        <family val="2"/>
        <scheme val="minor"/>
      </rPr>
      <t>Solanum lycopersicum</t>
    </r>
    <r>
      <rPr>
        <sz val="8"/>
        <color theme="1"/>
        <rFont val="Calibri"/>
        <family val="2"/>
        <scheme val="minor"/>
      </rPr>
      <t>"</t>
    </r>
  </si>
  <si>
    <r>
      <t>Oyster Mushroom "</t>
    </r>
    <r>
      <rPr>
        <i/>
        <sz val="8"/>
        <color theme="1"/>
        <rFont val="Calibri"/>
        <family val="2"/>
        <scheme val="minor"/>
      </rPr>
      <t>Pleorotus ostreatus</t>
    </r>
    <r>
      <rPr>
        <sz val="8"/>
        <color theme="1"/>
        <rFont val="Calibri"/>
        <family val="2"/>
        <scheme val="minor"/>
      </rPr>
      <t>"</t>
    </r>
  </si>
  <si>
    <r>
      <t>Romaine Lettuce "</t>
    </r>
    <r>
      <rPr>
        <i/>
        <sz val="8"/>
        <color theme="1"/>
        <rFont val="Calibri"/>
        <family val="2"/>
        <scheme val="minor"/>
      </rPr>
      <t>Lactuca sativa l. var. longifolia</t>
    </r>
    <r>
      <rPr>
        <sz val="8"/>
        <color theme="1"/>
        <rFont val="Calibri"/>
        <family val="2"/>
        <scheme val="minor"/>
      </rPr>
      <t xml:space="preserve">" </t>
    </r>
  </si>
  <si>
    <r>
      <t xml:space="preserve">Spinach </t>
    </r>
    <r>
      <rPr>
        <i/>
        <sz val="8"/>
        <color theme="1"/>
        <rFont val="Calibri"/>
        <family val="2"/>
        <scheme val="minor"/>
      </rPr>
      <t>"Spinacia oleracea</t>
    </r>
    <r>
      <rPr>
        <sz val="8"/>
        <color theme="1"/>
        <rFont val="Calibri"/>
        <family val="2"/>
        <scheme val="minor"/>
      </rPr>
      <t>"</t>
    </r>
  </si>
  <si>
    <r>
      <t>Strawberry "</t>
    </r>
    <r>
      <rPr>
        <i/>
        <sz val="8"/>
        <color theme="1"/>
        <rFont val="Calibri"/>
        <family val="2"/>
        <scheme val="minor"/>
      </rPr>
      <t>Fragaria x anassa</t>
    </r>
    <r>
      <rPr>
        <sz val="8"/>
        <color theme="1"/>
        <rFont val="Calibri"/>
        <family val="2"/>
        <scheme val="minor"/>
      </rPr>
      <t>"</t>
    </r>
  </si>
  <si>
    <r>
      <t>White Onion "</t>
    </r>
    <r>
      <rPr>
        <i/>
        <sz val="8"/>
        <color theme="1"/>
        <rFont val="Calibri"/>
        <family val="2"/>
        <scheme val="minor"/>
      </rPr>
      <t>Allium cepa</t>
    </r>
    <r>
      <rPr>
        <sz val="8"/>
        <color theme="1"/>
        <rFont val="Calibri"/>
        <family val="2"/>
        <scheme val="minor"/>
      </rPr>
      <t>"</t>
    </r>
  </si>
  <si>
    <r>
      <t xml:space="preserve">Broccoli </t>
    </r>
    <r>
      <rPr>
        <i/>
        <sz val="8"/>
        <color theme="1"/>
        <rFont val="Calibri"/>
        <family val="2"/>
        <scheme val="minor"/>
      </rPr>
      <t>"Brassica oleracea var. italica</t>
    </r>
    <r>
      <rPr>
        <sz val="8"/>
        <color theme="1"/>
        <rFont val="Calibri"/>
        <family val="2"/>
        <scheme val="minor"/>
      </rPr>
      <t>"</t>
    </r>
  </si>
  <si>
    <r>
      <t>Lime "</t>
    </r>
    <r>
      <rPr>
        <i/>
        <sz val="8"/>
        <color theme="1"/>
        <rFont val="Calibri"/>
        <family val="2"/>
        <scheme val="minor"/>
      </rPr>
      <t>Citrus autantifolia</t>
    </r>
    <r>
      <rPr>
        <sz val="8"/>
        <color theme="1"/>
        <rFont val="Calibri"/>
        <family val="2"/>
        <scheme val="minor"/>
      </rPr>
      <t>"</t>
    </r>
  </si>
  <si>
    <r>
      <t>Zucchini "</t>
    </r>
    <r>
      <rPr>
        <i/>
        <sz val="8"/>
        <color theme="1"/>
        <rFont val="Calibri"/>
        <family val="2"/>
        <scheme val="minor"/>
      </rPr>
      <t>Cucurbita pepo L.</t>
    </r>
    <r>
      <rPr>
        <sz val="8"/>
        <color theme="1"/>
        <rFont val="Calibri"/>
        <family val="2"/>
        <scheme val="minor"/>
      </rPr>
      <t xml:space="preserve"> "</t>
    </r>
  </si>
  <si>
    <r>
      <t>Cabbage "</t>
    </r>
    <r>
      <rPr>
        <i/>
        <sz val="8"/>
        <color theme="1"/>
        <rFont val="Calibri"/>
        <family val="2"/>
        <scheme val="minor"/>
      </rPr>
      <t>Brassica oleracea var. capitata L.</t>
    </r>
    <r>
      <rPr>
        <sz val="8"/>
        <color theme="1"/>
        <rFont val="Calibri"/>
        <family val="2"/>
        <scheme val="minor"/>
      </rPr>
      <t>"</t>
    </r>
  </si>
  <si>
    <r>
      <t>Carrot "</t>
    </r>
    <r>
      <rPr>
        <i/>
        <sz val="8"/>
        <color theme="1"/>
        <rFont val="Calibri"/>
        <family val="2"/>
        <scheme val="minor"/>
      </rPr>
      <t>Daucus carota subsp. sativus</t>
    </r>
    <r>
      <rPr>
        <sz val="8"/>
        <color theme="1"/>
        <rFont val="Calibri"/>
        <family val="2"/>
        <scheme val="minor"/>
      </rPr>
      <t>"</t>
    </r>
  </si>
  <si>
    <r>
      <t>Cauliflower "</t>
    </r>
    <r>
      <rPr>
        <i/>
        <sz val="8"/>
        <color theme="1"/>
        <rFont val="Calibri"/>
        <family val="2"/>
        <scheme val="minor"/>
      </rPr>
      <t>Brassica oleracea var. botrytis</t>
    </r>
    <r>
      <rPr>
        <sz val="8"/>
        <color theme="1"/>
        <rFont val="Calibri"/>
        <family val="2"/>
        <scheme val="minor"/>
      </rPr>
      <t>"</t>
    </r>
  </si>
  <si>
    <r>
      <t>Chard "</t>
    </r>
    <r>
      <rPr>
        <i/>
        <sz val="8"/>
        <color theme="1"/>
        <rFont val="Calibri"/>
        <family val="2"/>
        <scheme val="minor"/>
      </rPr>
      <t>Beta vulgaris var. cicla</t>
    </r>
    <r>
      <rPr>
        <sz val="8"/>
        <color theme="1"/>
        <rFont val="Calibri"/>
        <family val="2"/>
        <scheme val="minor"/>
      </rPr>
      <t>"</t>
    </r>
  </si>
  <si>
    <t>Cd Sample 1 (mg/kg)</t>
  </si>
  <si>
    <t>Cd Sample 2 (mg/kg)</t>
  </si>
  <si>
    <t>Diacional - Local I-19</t>
  </si>
  <si>
    <t>Diacional - Local I-20</t>
  </si>
  <si>
    <t>Cd mean concentrations     (mg/kg)</t>
  </si>
  <si>
    <r>
      <t xml:space="preserve">Banana Tabasco </t>
    </r>
    <r>
      <rPr>
        <i/>
        <sz val="8"/>
        <color theme="1"/>
        <rFont val="Calibri"/>
        <family val="2"/>
        <scheme val="minor"/>
      </rPr>
      <t>"Musa × paradisiaca"</t>
    </r>
  </si>
  <si>
    <r>
      <t xml:space="preserve">Papaya </t>
    </r>
    <r>
      <rPr>
        <i/>
        <sz val="8"/>
        <color theme="1"/>
        <rFont val="Calibri"/>
        <family val="2"/>
        <scheme val="minor"/>
      </rPr>
      <t>"Carica papaya"</t>
    </r>
  </si>
  <si>
    <r>
      <t xml:space="preserve">Watermelon </t>
    </r>
    <r>
      <rPr>
        <i/>
        <sz val="8"/>
        <color theme="1"/>
        <rFont val="Calibri"/>
        <family val="2"/>
        <scheme val="minor"/>
      </rPr>
      <t>“Citrullus lanatus”</t>
    </r>
  </si>
  <si>
    <r>
      <t xml:space="preserve">Manila Mango </t>
    </r>
    <r>
      <rPr>
        <i/>
        <sz val="8"/>
        <color rgb="FF000000"/>
        <rFont val="Calibri"/>
        <family val="2"/>
        <scheme val="minor"/>
      </rPr>
      <t>"Mangifera indica 'Manila"</t>
    </r>
  </si>
  <si>
    <r>
      <t xml:space="preserve">Ataulfo Mango </t>
    </r>
    <r>
      <rPr>
        <i/>
        <sz val="8"/>
        <color rgb="FF000000"/>
        <rFont val="Calibri"/>
        <family val="2"/>
        <scheme val="minor"/>
      </rPr>
      <t>"Mangifera indica 'Ataulfo'"</t>
    </r>
  </si>
  <si>
    <t>None</t>
  </si>
  <si>
    <t>NA</t>
  </si>
  <si>
    <t>Standar Deviation (ng/g)</t>
  </si>
  <si>
    <t>Standar Deviation (mg/kg)</t>
  </si>
  <si>
    <t>Apple Juice</t>
  </si>
  <si>
    <t xml:space="preserve">Breadcrumbs </t>
  </si>
  <si>
    <t xml:space="preserve">Breakfast Cereal </t>
  </si>
  <si>
    <t xml:space="preserve">Maize Flour </t>
  </si>
  <si>
    <t xml:space="preserve">Crackets </t>
  </si>
  <si>
    <r>
      <t>Oat "</t>
    </r>
    <r>
      <rPr>
        <i/>
        <sz val="8"/>
        <color theme="1"/>
        <rFont val="Calibri"/>
        <family val="2"/>
        <scheme val="minor"/>
      </rPr>
      <t>Avena sativa</t>
    </r>
    <r>
      <rPr>
        <sz val="8"/>
        <color theme="1"/>
        <rFont val="Calibri"/>
        <family val="2"/>
        <scheme val="minor"/>
      </rPr>
      <t xml:space="preserve">" </t>
    </r>
  </si>
  <si>
    <t xml:space="preserve">Pre-Cooked Rice </t>
  </si>
  <si>
    <t xml:space="preserve">Rice Cake </t>
  </si>
  <si>
    <t xml:space="preserve">Rice Flour </t>
  </si>
  <si>
    <t xml:space="preserve">Wheat Cookies </t>
  </si>
  <si>
    <t xml:space="preserve">Wheat Tortillas </t>
  </si>
  <si>
    <t xml:space="preserve">Bottled Soft Drink </t>
  </si>
  <si>
    <t xml:space="preserve">Soluble Coffee </t>
  </si>
  <si>
    <t>Asadero Cheese</t>
  </si>
  <si>
    <t xml:space="preserve">Manchego Cheese </t>
  </si>
  <si>
    <t>Natural Yogurt</t>
  </si>
  <si>
    <r>
      <t>Ancho Chili "</t>
    </r>
    <r>
      <rPr>
        <i/>
        <sz val="8"/>
        <color theme="1"/>
        <rFont val="Calibri"/>
        <family val="2"/>
        <scheme val="minor"/>
      </rPr>
      <t>Capsicum annuum</t>
    </r>
    <r>
      <rPr>
        <sz val="8"/>
        <color theme="1"/>
        <rFont val="Calibri"/>
        <family val="2"/>
        <scheme val="minor"/>
      </rPr>
      <t xml:space="preserve">" </t>
    </r>
  </si>
  <si>
    <t xml:space="preserve">Canned Green Chili </t>
  </si>
  <si>
    <t xml:space="preserve">Chicken Broth Cubes </t>
  </si>
  <si>
    <t xml:space="preserve">Chili Powder </t>
  </si>
  <si>
    <r>
      <t>Guajillo Chili "</t>
    </r>
    <r>
      <rPr>
        <i/>
        <sz val="8"/>
        <color theme="1"/>
        <rFont val="Calibri"/>
        <family val="2"/>
        <scheme val="minor"/>
      </rPr>
      <t>Capsicum annuum 'Guajillo'</t>
    </r>
    <r>
      <rPr>
        <sz val="8"/>
        <color theme="1"/>
        <rFont val="Calibri"/>
        <family val="2"/>
        <scheme val="minor"/>
      </rPr>
      <t xml:space="preserve">" </t>
    </r>
  </si>
  <si>
    <t xml:space="preserve">Industrialized Sauce </t>
  </si>
  <si>
    <t xml:space="preserve">Butter </t>
  </si>
  <si>
    <t xml:space="preserve">Margarine </t>
  </si>
  <si>
    <t xml:space="preserve">Mayonnaise </t>
  </si>
  <si>
    <t xml:space="preserve">Fresh Green Chili "Capsicum annuum 'Serrano'"  </t>
  </si>
  <si>
    <r>
      <t>Black Beans "</t>
    </r>
    <r>
      <rPr>
        <i/>
        <sz val="8"/>
        <color theme="1"/>
        <rFont val="Calibri"/>
        <family val="2"/>
        <scheme val="minor"/>
      </rPr>
      <t>Phaseolus vulgaris</t>
    </r>
    <r>
      <rPr>
        <sz val="8"/>
        <color theme="1"/>
        <rFont val="Calibri"/>
        <family val="2"/>
        <scheme val="minor"/>
      </rPr>
      <t xml:space="preserve">" </t>
    </r>
  </si>
  <si>
    <t xml:space="preserve">Black Canned Beans </t>
  </si>
  <si>
    <r>
      <t>Fava Bean "</t>
    </r>
    <r>
      <rPr>
        <i/>
        <sz val="8"/>
        <color theme="1"/>
        <rFont val="Calibri"/>
        <family val="2"/>
        <scheme val="minor"/>
      </rPr>
      <t>Vicia faba</t>
    </r>
    <r>
      <rPr>
        <sz val="8"/>
        <color theme="1"/>
        <rFont val="Calibri"/>
        <family val="2"/>
        <scheme val="minor"/>
      </rPr>
      <t xml:space="preserve">" </t>
    </r>
  </si>
  <si>
    <r>
      <t>Chick Beans "</t>
    </r>
    <r>
      <rPr>
        <i/>
        <sz val="8"/>
        <color theme="1"/>
        <rFont val="Calibri"/>
        <family val="2"/>
        <scheme val="minor"/>
      </rPr>
      <t>Cicer arietinum</t>
    </r>
    <r>
      <rPr>
        <sz val="8"/>
        <color theme="1"/>
        <rFont val="Calibri"/>
        <family val="2"/>
        <scheme val="minor"/>
      </rPr>
      <t xml:space="preserve">" </t>
    </r>
  </si>
  <si>
    <r>
      <t>Lentils "</t>
    </r>
    <r>
      <rPr>
        <i/>
        <sz val="8"/>
        <color theme="1"/>
        <rFont val="Calibri"/>
        <family val="2"/>
        <scheme val="minor"/>
      </rPr>
      <t>Lens culinaris</t>
    </r>
    <r>
      <rPr>
        <sz val="8"/>
        <color theme="1"/>
        <rFont val="Calibri"/>
        <family val="2"/>
        <scheme val="minor"/>
      </rPr>
      <t xml:space="preserve">"  </t>
    </r>
  </si>
  <si>
    <t xml:space="preserve">Lentils Instant Soup </t>
  </si>
  <si>
    <r>
      <t>Soybean "</t>
    </r>
    <r>
      <rPr>
        <i/>
        <sz val="8"/>
        <color theme="1"/>
        <rFont val="Calibri"/>
        <family val="2"/>
        <scheme val="minor"/>
      </rPr>
      <t>Glycine max l. merr</t>
    </r>
    <r>
      <rPr>
        <sz val="8"/>
        <color theme="1"/>
        <rFont val="Calibri"/>
        <family val="2"/>
        <scheme val="minor"/>
      </rPr>
      <t xml:space="preserve">. " </t>
    </r>
  </si>
  <si>
    <r>
      <t>White Bean "</t>
    </r>
    <r>
      <rPr>
        <i/>
        <sz val="8"/>
        <color theme="1"/>
        <rFont val="Calibri"/>
        <family val="2"/>
        <scheme val="minor"/>
      </rPr>
      <t>Phaseolus vulgaris</t>
    </r>
    <r>
      <rPr>
        <sz val="8"/>
        <color theme="1"/>
        <rFont val="Calibri"/>
        <family val="2"/>
        <scheme val="minor"/>
      </rPr>
      <t xml:space="preserve"> " </t>
    </r>
  </si>
  <si>
    <t xml:space="preserve">Chicken </t>
  </si>
  <si>
    <t xml:space="preserve">Chicken Liver </t>
  </si>
  <si>
    <t xml:space="preserve">Sausage "Longaniza" </t>
  </si>
  <si>
    <t xml:space="preserve">Chamoy Candy </t>
  </si>
  <si>
    <t xml:space="preserve">Chewing Gum </t>
  </si>
  <si>
    <t xml:space="preserve">Chocolate Bar </t>
  </si>
  <si>
    <t xml:space="preserve">Chocolate Powder </t>
  </si>
  <si>
    <t xml:space="preserve">Dark Chocolate Bar </t>
  </si>
  <si>
    <t xml:space="preserve">Marzipan Candy </t>
  </si>
  <si>
    <t xml:space="preserve">Popsicle </t>
  </si>
  <si>
    <t xml:space="preserve">Sweet Cookie </t>
  </si>
  <si>
    <t xml:space="preserve">Tamarind Candy </t>
  </si>
  <si>
    <t xml:space="preserve">Tamarind Poblano Candy </t>
  </si>
  <si>
    <t xml:space="preserve">Tamarind Popsicle </t>
  </si>
  <si>
    <t xml:space="preserve">Wheat Chips </t>
  </si>
  <si>
    <t xml:space="preserve">Instant Pasta Soup </t>
  </si>
  <si>
    <t xml:space="preserve">Canned Vegetable Soup </t>
  </si>
  <si>
    <t xml:space="preserve">Pasta Soup to Prepare </t>
  </si>
  <si>
    <t xml:space="preserve">Jelly </t>
  </si>
  <si>
    <r>
      <t>Amaranth "</t>
    </r>
    <r>
      <rPr>
        <i/>
        <sz val="8"/>
        <color theme="1"/>
        <rFont val="Calibri"/>
        <family val="2"/>
        <scheme val="minor"/>
      </rPr>
      <t>Amaranthus spp</t>
    </r>
    <r>
      <rPr>
        <sz val="8"/>
        <color theme="1"/>
        <rFont val="Calibri"/>
        <family val="2"/>
        <scheme val="minor"/>
      </rPr>
      <t xml:space="preserve">" </t>
    </r>
  </si>
  <si>
    <r>
      <rPr>
        <sz val="8"/>
        <color theme="1"/>
        <rFont val="Calibri (Cuerpo)"/>
      </rPr>
      <t>Maize</t>
    </r>
    <r>
      <rPr>
        <sz val="8"/>
        <color theme="1"/>
        <rFont val="Calibri"/>
        <family val="2"/>
        <scheme val="minor"/>
      </rPr>
      <t xml:space="preserve"> "</t>
    </r>
    <r>
      <rPr>
        <i/>
        <sz val="8"/>
        <color theme="1"/>
        <rFont val="Calibri"/>
        <family val="2"/>
        <scheme val="minor"/>
      </rPr>
      <t>Zea mays</t>
    </r>
    <r>
      <rPr>
        <sz val="8"/>
        <color theme="1"/>
        <rFont val="Calibri"/>
        <family val="2"/>
        <scheme val="minor"/>
      </rPr>
      <t xml:space="preserve">" </t>
    </r>
  </si>
  <si>
    <r>
      <t xml:space="preserve">Maize grain </t>
    </r>
    <r>
      <rPr>
        <i/>
        <sz val="8"/>
        <color theme="1"/>
        <rFont val="Calibri"/>
        <family val="2"/>
        <scheme val="minor"/>
      </rPr>
      <t>"Zea mays</t>
    </r>
    <r>
      <rPr>
        <sz val="8"/>
        <color theme="1"/>
        <rFont val="Calibri"/>
        <family val="2"/>
        <scheme val="minor"/>
      </rPr>
      <t xml:space="preserve">" </t>
    </r>
  </si>
  <si>
    <r>
      <t>Black Pepper "</t>
    </r>
    <r>
      <rPr>
        <i/>
        <sz val="8"/>
        <color theme="1"/>
        <rFont val="Calibri"/>
        <family val="2"/>
        <scheme val="minor"/>
      </rPr>
      <t>Piper nigrum L</t>
    </r>
    <r>
      <rPr>
        <sz val="8"/>
        <color theme="1"/>
        <rFont val="Calibri"/>
        <family val="2"/>
        <scheme val="minor"/>
      </rPr>
      <t xml:space="preserve">" </t>
    </r>
  </si>
  <si>
    <t xml:space="preserve">Mole </t>
  </si>
  <si>
    <r>
      <t>Paprika "</t>
    </r>
    <r>
      <rPr>
        <i/>
        <sz val="8"/>
        <color theme="1"/>
        <rFont val="Calibri"/>
        <family val="2"/>
        <scheme val="minor"/>
      </rPr>
      <t>Capsicum annuum</t>
    </r>
    <r>
      <rPr>
        <sz val="8"/>
        <color theme="1"/>
        <rFont val="Calibri"/>
        <family val="2"/>
        <scheme val="minor"/>
      </rPr>
      <t xml:space="preserve">" </t>
    </r>
  </si>
  <si>
    <t>A sachet Bulk</t>
  </si>
  <si>
    <r>
      <t>Turmeric "</t>
    </r>
    <r>
      <rPr>
        <i/>
        <sz val="8"/>
        <color theme="1"/>
        <rFont val="Calibri"/>
        <family val="2"/>
        <scheme val="minor"/>
      </rPr>
      <t>Curcuma longa L.</t>
    </r>
    <r>
      <rPr>
        <sz val="8"/>
        <color theme="1"/>
        <rFont val="Calibri"/>
        <family val="2"/>
        <scheme val="minor"/>
      </rPr>
      <t xml:space="preserve">" </t>
    </r>
  </si>
  <si>
    <t xml:space="preserve">Peanuts </t>
  </si>
  <si>
    <t xml:space="preserve">Sunflower Seed </t>
  </si>
  <si>
    <t xml:space="preserve">Fresh Tuna </t>
  </si>
  <si>
    <t xml:space="preserve">Cocoa Powder </t>
  </si>
  <si>
    <t>Strawberry and Apple Cereal Snack</t>
  </si>
  <si>
    <t>Pastries</t>
  </si>
  <si>
    <r>
      <t>Saffron</t>
    </r>
    <r>
      <rPr>
        <i/>
        <sz val="8"/>
        <color theme="1"/>
        <rFont val="Calibri"/>
        <family val="2"/>
        <scheme val="minor"/>
      </rPr>
      <t xml:space="preserve"> "Crocus sativus" </t>
    </r>
  </si>
  <si>
    <t>Table S2. Complete information for each of the Mexican Foodstuffs analyzed for the determination of Cd concentrations (n=143)</t>
  </si>
  <si>
    <t xml:space="preserve">Table S1. Instrumental condition used in the analysis of Cd </t>
  </si>
  <si>
    <t xml:space="preserve">Tempeture </t>
  </si>
  <si>
    <t>Ramp time</t>
  </si>
  <si>
    <t>Hold time</t>
  </si>
  <si>
    <t>°C</t>
  </si>
  <si>
    <t>s</t>
  </si>
  <si>
    <t xml:space="preserve">*s: seconds </t>
  </si>
  <si>
    <t>Abbreviations: BF: Baby Food, ^Sixteen foodstuff items were not included because they had a value &lt;LOD or &lt;LoQ for all countries (Candy; Jelly, Pork, Lime, Apple, Grapefruit, Grapes, Vegetable oil, Cream, Margarine, Mayonnaise, Milk, Yogurt, Broth chicken, Carbonated soda, and Cheese). From these food items, the U.K. had no information on Lemon, Mayonnaise and Broth Chicken. The following mexican foodstuffs with more of one sample with Cd determination were average: ham, canned tuna, potato chips, sausages, eggs, beef, and rice-based infant cereal. *Food items not available for the U.S. **Food items not available for the U.K. Sources: U.S. FDA Total Diet Study FY2018-FY2020 TDS Elements Report, and Total Diet Study of metals and other elements in food Report for the UK Food Standards Agency (FS102081).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</si>
</sst>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scheme val="minor"/>
    </font>
    <font>
      <sz val="12"/>
      <color theme="1"/>
      <name val="Calibri"/>
      <family val="2"/>
      <scheme val="minor"/>
    </font>
    <font>
      <b/>
      <sz val="8"/>
      <color theme="1"/>
      <name val="Calibri"/>
      <family val="2"/>
      <scheme val="minor"/>
    </font>
    <font>
      <sz val="8"/>
      <color theme="1"/>
      <name val="Calibri"/>
      <family val="2"/>
      <scheme val="minor"/>
    </font>
    <font>
      <sz val="8"/>
      <color rgb="FF000000"/>
      <name val="Calibri"/>
      <family val="2"/>
      <scheme val="minor"/>
    </font>
    <font>
      <sz val="8"/>
      <color theme="1"/>
      <name val="Calibri"/>
      <family val="2"/>
    </font>
    <font>
      <b/>
      <sz val="11"/>
      <color theme="1"/>
      <name val="Calibri"/>
      <family val="2"/>
      <scheme val="minor"/>
    </font>
    <font>
      <i/>
      <sz val="8"/>
      <color theme="1"/>
      <name val="Calibri"/>
      <family val="2"/>
      <scheme val="minor"/>
    </font>
    <font>
      <b/>
      <sz val="8"/>
      <color theme="1"/>
      <name val="Calibri"/>
      <family val="2"/>
    </font>
    <font>
      <sz val="8"/>
      <color rgb="FF000000"/>
      <name val="Calibri"/>
      <family val="2"/>
    </font>
    <font>
      <sz val="8"/>
      <name val="Calibri"/>
      <family val="2"/>
      <scheme val="minor"/>
    </font>
    <font>
      <sz val="8"/>
      <color theme="1"/>
      <name val="Calibri (Cuerpo)"/>
    </font>
    <font>
      <i/>
      <sz val="8"/>
      <color rgb="FF000000"/>
      <name val="Calibri"/>
      <family val="2"/>
      <scheme val="minor"/>
    </font>
    <font>
      <b/>
      <sz val="11"/>
      <color rgb="FF000000"/>
      <name val="Calibri"/>
      <family val="2"/>
      <scheme val="minor"/>
    </font>
    <font>
      <sz val="11"/>
      <color rgb="FF000000"/>
      <name val="Calibri"/>
      <family val="2"/>
    </font>
    <font>
      <b/>
      <sz val="11"/>
      <color rgb="FF000000"/>
      <name val="Calibri"/>
      <family val="2"/>
    </font>
    <font>
      <sz val="6.5"/>
      <color rgb="FF000000"/>
      <name val="Palatino Linotype"/>
      <family val="1"/>
    </font>
  </fonts>
  <fills count="4">
    <fill>
      <patternFill patternType="none"/>
    </fill>
    <fill>
      <patternFill patternType="gray125"/>
    </fill>
    <fill>
      <patternFill patternType="solid">
        <fgColor rgb="FFFFFFFF"/>
        <bgColor indexed="64"/>
      </patternFill>
    </fill>
    <fill>
      <patternFill patternType="solid">
        <fgColor rgb="FFDDEBF7"/>
        <bgColor rgb="FFDDEBF7"/>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wrapText="1"/>
    </xf>
    <xf numFmtId="0" fontId="0" fillId="0" borderId="0" xfId="0" applyAlignment="1">
      <alignment wrapText="1"/>
    </xf>
    <xf numFmtId="0" fontId="0" fillId="0" borderId="0" xfId="0" applyAlignment="1">
      <alignment horizontal="center"/>
    </xf>
    <xf numFmtId="0" fontId="0" fillId="0" borderId="1" xfId="0" applyBorder="1" applyAlignment="1">
      <alignment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2" borderId="1" xfId="0" applyFont="1" applyFill="1" applyBorder="1" applyAlignment="1">
      <alignment horizontal="left" vertical="center"/>
    </xf>
    <xf numFmtId="0" fontId="4" fillId="0" borderId="1" xfId="0" applyFont="1" applyBorder="1" applyAlignment="1">
      <alignment horizontal="left" vertical="center"/>
    </xf>
    <xf numFmtId="164" fontId="3" fillId="0" borderId="1" xfId="0" applyNumberFormat="1" applyFont="1" applyBorder="1" applyAlignment="1">
      <alignment horizontal="center" vertical="center"/>
    </xf>
    <xf numFmtId="164" fontId="9" fillId="0" borderId="1" xfId="0" applyNumberFormat="1" applyFont="1" applyBorder="1" applyAlignment="1">
      <alignment horizontal="center"/>
    </xf>
    <xf numFmtId="164" fontId="3" fillId="0" borderId="1" xfId="0" applyNumberFormat="1" applyFont="1" applyBorder="1" applyAlignment="1">
      <alignment horizontal="center"/>
    </xf>
    <xf numFmtId="164" fontId="3" fillId="0" borderId="0" xfId="0" applyNumberFormat="1" applyFont="1" applyAlignment="1">
      <alignment horizontal="center"/>
    </xf>
    <xf numFmtId="164" fontId="9" fillId="3" borderId="1" xfId="0" applyNumberFormat="1" applyFont="1" applyFill="1" applyBorder="1" applyAlignment="1">
      <alignment horizontal="center"/>
    </xf>
    <xf numFmtId="164" fontId="10" fillId="0" borderId="1" xfId="0" applyNumberFormat="1" applyFont="1" applyBorder="1" applyAlignment="1">
      <alignment horizontal="center"/>
    </xf>
    <xf numFmtId="164" fontId="5" fillId="0" borderId="1" xfId="0" applyNumberFormat="1" applyFont="1" applyBorder="1" applyAlignment="1">
      <alignment horizontal="center"/>
    </xf>
    <xf numFmtId="164" fontId="5" fillId="0" borderId="0" xfId="0" applyNumberFormat="1" applyFont="1" applyAlignment="1">
      <alignment horizontal="center"/>
    </xf>
    <xf numFmtId="0" fontId="3" fillId="0" borderId="1" xfId="0" applyFont="1" applyBorder="1"/>
    <xf numFmtId="0" fontId="5" fillId="0" borderId="1" xfId="0" applyFont="1" applyBorder="1"/>
    <xf numFmtId="0" fontId="11" fillId="0" borderId="1" xfId="0" applyFont="1" applyBorder="1"/>
    <xf numFmtId="0" fontId="3" fillId="0" borderId="1" xfId="0" applyFont="1" applyBorder="1" applyAlignment="1">
      <alignment vertical="center" wrapText="1"/>
    </xf>
    <xf numFmtId="0" fontId="3" fillId="0" borderId="1" xfId="0" applyFont="1" applyBorder="1" applyAlignment="1">
      <alignment vertical="center"/>
    </xf>
    <xf numFmtId="0" fontId="11" fillId="0" borderId="1" xfId="0" applyFont="1" applyBorder="1" applyAlignment="1">
      <alignment vertical="center"/>
    </xf>
    <xf numFmtId="164" fontId="9" fillId="3" borderId="1" xfId="0" applyNumberFormat="1" applyFont="1" applyFill="1" applyBorder="1" applyAlignment="1">
      <alignment horizontal="center" vertical="center"/>
    </xf>
    <xf numFmtId="164" fontId="9"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6" fillId="0" borderId="0" xfId="0" applyFont="1"/>
    <xf numFmtId="164" fontId="9" fillId="3" borderId="0" xfId="0" applyNumberFormat="1" applyFont="1" applyFill="1" applyAlignment="1">
      <alignment horizontal="center"/>
    </xf>
    <xf numFmtId="164" fontId="3" fillId="0" borderId="0" xfId="0" applyNumberFormat="1" applyFont="1" applyAlignment="1">
      <alignment horizontal="center" vertical="center"/>
    </xf>
    <xf numFmtId="0" fontId="13" fillId="0" borderId="0" xfId="0" applyFont="1"/>
    <xf numFmtId="0" fontId="15" fillId="0" borderId="1" xfId="0" applyFont="1" applyBorder="1" applyAlignment="1">
      <alignment horizontal="center" vertical="center"/>
    </xf>
    <xf numFmtId="0" fontId="14" fillId="0" borderId="1" xfId="0" applyFont="1" applyBorder="1" applyAlignment="1">
      <alignment horizontal="center" vertical="center"/>
    </xf>
    <xf numFmtId="164" fontId="9" fillId="3" borderId="3" xfId="0" applyNumberFormat="1" applyFont="1" applyFill="1" applyBorder="1" applyAlignment="1">
      <alignment horizontal="center"/>
    </xf>
    <xf numFmtId="164" fontId="3" fillId="0" borderId="3" xfId="0" applyNumberFormat="1" applyFont="1" applyBorder="1" applyAlignment="1">
      <alignment horizontal="center" vertical="center"/>
    </xf>
    <xf numFmtId="164" fontId="9" fillId="3" borderId="3" xfId="0" applyNumberFormat="1" applyFont="1" applyFill="1" applyBorder="1" applyAlignment="1">
      <alignment horizontal="center" vertical="center"/>
    </xf>
    <xf numFmtId="0" fontId="3" fillId="0" borderId="0" xfId="0" applyFont="1" applyAlignment="1">
      <alignment horizontal="left" vertical="center"/>
    </xf>
    <xf numFmtId="0" fontId="0" fillId="0" borderId="6" xfId="0" applyBorder="1"/>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2" xfId="0" applyBorder="1"/>
    <xf numFmtId="0" fontId="1" fillId="0" borderId="0" xfId="0" applyFont="1"/>
    <xf numFmtId="0" fontId="16" fillId="0" borderId="0" xfId="0" applyFont="1" applyAlignment="1">
      <alignment vertical="center"/>
    </xf>
    <xf numFmtId="0" fontId="16" fillId="2" borderId="0" xfId="0" applyFont="1" applyFill="1" applyAlignment="1">
      <alignment vertical="center"/>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16" fillId="2" borderId="0" xfId="0" applyFont="1" applyFill="1" applyAlignment="1">
      <alignment vertical="center" wrapText="1"/>
    </xf>
    <xf numFmtId="0" fontId="16" fillId="0" borderId="0" xfId="0" applyFont="1" applyAlignment="1">
      <alignment vertical="center"/>
    </xf>
    <xf numFmtId="0" fontId="16"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40727</xdr:colOff>
      <xdr:row>1</xdr:row>
      <xdr:rowOff>17225</xdr:rowOff>
    </xdr:from>
    <xdr:to>
      <xdr:col>17</xdr:col>
      <xdr:colOff>57351</xdr:colOff>
      <xdr:row>33</xdr:row>
      <xdr:rowOff>67295</xdr:rowOff>
    </xdr:to>
    <xdr:pic>
      <xdr:nvPicPr>
        <xdr:cNvPr id="2" name="Imagen 1">
          <a:extLst>
            <a:ext uri="{FF2B5EF4-FFF2-40B4-BE49-F238E27FC236}">
              <a16:creationId xmlns:a16="http://schemas.microsoft.com/office/drawing/2014/main" id="{5DC80EA5-19BF-70D4-F925-704DD0FF18A5}"/>
            </a:ext>
          </a:extLst>
        </xdr:cNvPr>
        <xdr:cNvPicPr>
          <a:picLocks noChangeAspect="1"/>
        </xdr:cNvPicPr>
      </xdr:nvPicPr>
      <xdr:blipFill rotWithShape="1">
        <a:blip xmlns:r="http://schemas.openxmlformats.org/officeDocument/2006/relationships" r:embed="rId1"/>
        <a:srcRect b="1668"/>
        <a:stretch/>
      </xdr:blipFill>
      <xdr:spPr bwMode="auto">
        <a:xfrm>
          <a:off x="40727" y="206995"/>
          <a:ext cx="14161796" cy="6122714"/>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D5175-F4E7-BF4C-8219-CF94680C18A4}">
  <dimension ref="B1:D9"/>
  <sheetViews>
    <sheetView workbookViewId="0">
      <selection activeCell="G16" sqref="G16"/>
    </sheetView>
  </sheetViews>
  <sheetFormatPr baseColWidth="10" defaultRowHeight="15" x14ac:dyDescent="0.2"/>
  <cols>
    <col min="1" max="1" width="5.1640625" customWidth="1"/>
    <col min="2" max="3" width="12.33203125" customWidth="1"/>
    <col min="4" max="4" width="15.1640625" customWidth="1"/>
  </cols>
  <sheetData>
    <row r="1" spans="2:4" x14ac:dyDescent="0.2">
      <c r="B1" s="31" t="s">
        <v>353</v>
      </c>
    </row>
    <row r="2" spans="2:4" ht="6" customHeight="1" x14ac:dyDescent="0.2">
      <c r="B2" s="31"/>
    </row>
    <row r="3" spans="2:4" x14ac:dyDescent="0.2">
      <c r="B3" s="32" t="s">
        <v>354</v>
      </c>
      <c r="C3" s="32" t="s">
        <v>355</v>
      </c>
      <c r="D3" s="32" t="s">
        <v>356</v>
      </c>
    </row>
    <row r="4" spans="2:4" x14ac:dyDescent="0.2">
      <c r="B4" s="32" t="s">
        <v>357</v>
      </c>
      <c r="C4" s="32" t="s">
        <v>358</v>
      </c>
      <c r="D4" s="32" t="s">
        <v>358</v>
      </c>
    </row>
    <row r="5" spans="2:4" x14ac:dyDescent="0.2">
      <c r="B5" s="33">
        <v>80</v>
      </c>
      <c r="C5" s="33">
        <v>15</v>
      </c>
      <c r="D5" s="33">
        <v>30</v>
      </c>
    </row>
    <row r="6" spans="2:4" x14ac:dyDescent="0.2">
      <c r="B6" s="33">
        <v>450</v>
      </c>
      <c r="C6" s="33">
        <v>10</v>
      </c>
      <c r="D6" s="33">
        <v>15</v>
      </c>
    </row>
    <row r="7" spans="2:4" x14ac:dyDescent="0.2">
      <c r="B7" s="33">
        <v>1600</v>
      </c>
      <c r="C7" s="33">
        <v>0</v>
      </c>
      <c r="D7" s="33">
        <v>2</v>
      </c>
    </row>
    <row r="8" spans="2:4" x14ac:dyDescent="0.2">
      <c r="B8" s="33">
        <v>2200</v>
      </c>
      <c r="C8" s="33">
        <v>1</v>
      </c>
      <c r="D8" s="33">
        <v>2</v>
      </c>
    </row>
    <row r="9" spans="2:4" x14ac:dyDescent="0.2">
      <c r="B9" s="45" t="s">
        <v>359</v>
      </c>
      <c r="C9" s="46"/>
      <c r="D9" s="47"/>
    </row>
  </sheetData>
  <mergeCells count="1">
    <mergeCell ref="B9:D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4CCBC-B07D-5B43-9C86-2F84C4571499}">
  <dimension ref="A1:CQ968"/>
  <sheetViews>
    <sheetView zoomScale="125" workbookViewId="0">
      <selection activeCell="P2" sqref="P2"/>
    </sheetView>
  </sheetViews>
  <sheetFormatPr baseColWidth="10" defaultRowHeight="15" x14ac:dyDescent="0.2"/>
  <cols>
    <col min="1" max="1" width="4.1640625" style="3" customWidth="1"/>
    <col min="2" max="2" width="28.5" customWidth="1"/>
    <col min="3" max="3" width="15.83203125" customWidth="1"/>
    <col min="4" max="4" width="11.6640625" customWidth="1"/>
    <col min="5" max="5" width="9.5" customWidth="1"/>
    <col min="6" max="6" width="10.6640625" customWidth="1"/>
    <col min="7" max="7" width="7" customWidth="1"/>
    <col min="8" max="9" width="8.1640625" style="12" customWidth="1"/>
    <col min="10" max="10" width="9.1640625" style="12" customWidth="1"/>
    <col min="11" max="11" width="7.33203125" style="12" customWidth="1"/>
    <col min="12" max="12" width="8.1640625" customWidth="1"/>
    <col min="13" max="13" width="8.33203125" customWidth="1"/>
    <col min="14" max="14" width="9.6640625" customWidth="1"/>
    <col min="15" max="15" width="6.6640625" style="38" customWidth="1"/>
    <col min="16" max="19" width="10.83203125" style="3"/>
  </cols>
  <sheetData>
    <row r="1" spans="1:95" x14ac:dyDescent="0.2">
      <c r="A1" s="28" t="s">
        <v>352</v>
      </c>
      <c r="B1" s="28"/>
      <c r="C1" s="28"/>
      <c r="D1" s="28"/>
      <c r="E1" s="28"/>
      <c r="F1" s="28"/>
      <c r="G1" s="28"/>
      <c r="O1"/>
    </row>
    <row r="2" spans="1:95" x14ac:dyDescent="0.2">
      <c r="N2" s="41"/>
      <c r="O2" s="41"/>
    </row>
    <row r="3" spans="1:95" s="4" customFormat="1" ht="36" x14ac:dyDescent="0.2">
      <c r="A3" s="25" t="s">
        <v>0</v>
      </c>
      <c r="B3" s="25" t="s">
        <v>230</v>
      </c>
      <c r="C3" s="25" t="s">
        <v>32</v>
      </c>
      <c r="D3" s="25" t="s">
        <v>33</v>
      </c>
      <c r="E3" s="25" t="s">
        <v>34</v>
      </c>
      <c r="F3" s="25" t="s">
        <v>35</v>
      </c>
      <c r="G3" s="25" t="s">
        <v>36</v>
      </c>
      <c r="H3" s="26" t="s">
        <v>237</v>
      </c>
      <c r="I3" s="26" t="s">
        <v>238</v>
      </c>
      <c r="J3" s="26" t="s">
        <v>236</v>
      </c>
      <c r="K3" s="26" t="s">
        <v>282</v>
      </c>
      <c r="L3" s="27" t="s">
        <v>270</v>
      </c>
      <c r="M3" s="27" t="s">
        <v>271</v>
      </c>
      <c r="N3" s="39" t="s">
        <v>274</v>
      </c>
      <c r="O3" s="40" t="s">
        <v>283</v>
      </c>
      <c r="P3" s="25" t="s">
        <v>270</v>
      </c>
      <c r="Q3" s="25" t="s">
        <v>271</v>
      </c>
      <c r="R3" s="25" t="s">
        <v>274</v>
      </c>
      <c r="S3" s="25" t="s">
        <v>283</v>
      </c>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row>
    <row r="4" spans="1:95" s="6" customFormat="1" ht="11.25" customHeight="1" x14ac:dyDescent="0.15">
      <c r="A4" s="5">
        <v>1</v>
      </c>
      <c r="B4" s="6" t="s">
        <v>284</v>
      </c>
      <c r="C4" s="6" t="s">
        <v>117</v>
      </c>
      <c r="D4" s="6" t="s">
        <v>82</v>
      </c>
      <c r="E4" s="6" t="s">
        <v>149</v>
      </c>
      <c r="F4" s="6" t="s">
        <v>148</v>
      </c>
      <c r="G4" s="6" t="s">
        <v>112</v>
      </c>
      <c r="H4" s="13" t="s">
        <v>146</v>
      </c>
      <c r="I4" s="13" t="s">
        <v>146</v>
      </c>
      <c r="J4" s="13" t="s">
        <v>146</v>
      </c>
      <c r="K4" s="13" t="s">
        <v>146</v>
      </c>
      <c r="L4" s="13" t="s">
        <v>146</v>
      </c>
      <c r="M4" s="13" t="s">
        <v>146</v>
      </c>
      <c r="N4" s="34" t="s">
        <v>146</v>
      </c>
      <c r="O4" s="13" t="s">
        <v>146</v>
      </c>
      <c r="P4" s="9" t="s">
        <v>146</v>
      </c>
      <c r="Q4" s="9" t="s">
        <v>146</v>
      </c>
      <c r="R4" s="9" t="s">
        <v>146</v>
      </c>
      <c r="S4" s="9" t="s">
        <v>146</v>
      </c>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row>
    <row r="5" spans="1:95" s="6" customFormat="1" ht="12" customHeight="1" x14ac:dyDescent="0.15">
      <c r="A5" s="5">
        <v>2</v>
      </c>
      <c r="B5" s="6" t="s">
        <v>231</v>
      </c>
      <c r="C5" s="6" t="s">
        <v>117</v>
      </c>
      <c r="D5" s="6" t="s">
        <v>82</v>
      </c>
      <c r="E5" s="6" t="s">
        <v>161</v>
      </c>
      <c r="F5" s="6" t="s">
        <v>148</v>
      </c>
      <c r="G5" s="6" t="s">
        <v>112</v>
      </c>
      <c r="H5" s="11">
        <v>4.4969999999999999</v>
      </c>
      <c r="I5" s="11">
        <v>4.3639999999999999</v>
      </c>
      <c r="J5" s="10">
        <f>(H5+I5)/2</f>
        <v>4.4305000000000003</v>
      </c>
      <c r="K5" s="10">
        <f>(STDEV(H5,I5))</f>
        <v>9.4045201897810835E-2</v>
      </c>
      <c r="L5" s="9">
        <f t="shared" ref="L5:M8" si="0">H5*0.001</f>
        <v>4.4970000000000001E-3</v>
      </c>
      <c r="M5" s="9">
        <f t="shared" si="0"/>
        <v>4.3639999999999998E-3</v>
      </c>
      <c r="N5" s="35">
        <f>(L5+M5)/2</f>
        <v>4.4305000000000004E-3</v>
      </c>
      <c r="O5" s="9">
        <f>K5*0.001</f>
        <v>9.4045201897810832E-5</v>
      </c>
      <c r="P5" s="9">
        <v>4.4970000000000001E-3</v>
      </c>
      <c r="Q5" s="9">
        <v>4.3639999999999998E-3</v>
      </c>
      <c r="R5" s="9">
        <v>4.4305000000000004E-3</v>
      </c>
      <c r="S5" s="9">
        <v>9.4045201897810832E-5</v>
      </c>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row>
    <row r="6" spans="1:95" s="6" customFormat="1" ht="11.25" customHeight="1" x14ac:dyDescent="0.15">
      <c r="A6" s="5">
        <v>3</v>
      </c>
      <c r="B6" s="6" t="s">
        <v>232</v>
      </c>
      <c r="C6" s="6" t="s">
        <v>117</v>
      </c>
      <c r="D6" s="6" t="s">
        <v>82</v>
      </c>
      <c r="E6" s="6" t="s">
        <v>168</v>
      </c>
      <c r="F6" s="6" t="s">
        <v>148</v>
      </c>
      <c r="G6" s="6" t="s">
        <v>112</v>
      </c>
      <c r="H6" s="11">
        <v>8.0109999999999992</v>
      </c>
      <c r="I6" s="11">
        <v>10.989000000000001</v>
      </c>
      <c r="J6" s="10">
        <f>(H6+I6)/2</f>
        <v>9.5</v>
      </c>
      <c r="K6" s="10">
        <f>(STDEV(H6,I6))</f>
        <v>2.1057639943735347</v>
      </c>
      <c r="L6" s="9">
        <f t="shared" si="0"/>
        <v>8.010999999999999E-3</v>
      </c>
      <c r="M6" s="9">
        <f t="shared" si="0"/>
        <v>1.0989000000000001E-2</v>
      </c>
      <c r="N6" s="35">
        <f>(L6+M6)/2</f>
        <v>9.4999999999999998E-3</v>
      </c>
      <c r="O6" s="9">
        <f>K6*0.001</f>
        <v>2.1057639943735345E-3</v>
      </c>
      <c r="P6" s="9">
        <v>8.010999999999999E-3</v>
      </c>
      <c r="Q6" s="9">
        <v>1.0989000000000001E-2</v>
      </c>
      <c r="R6" s="9">
        <v>9.4999999999999998E-3</v>
      </c>
      <c r="S6" s="9">
        <v>2.1057639943735345E-3</v>
      </c>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row>
    <row r="7" spans="1:95" s="6" customFormat="1" ht="11.25" customHeight="1" x14ac:dyDescent="0.15">
      <c r="A7" s="5">
        <v>4</v>
      </c>
      <c r="B7" s="6" t="s">
        <v>124</v>
      </c>
      <c r="C7" s="6" t="s">
        <v>117</v>
      </c>
      <c r="D7" s="6" t="s">
        <v>72</v>
      </c>
      <c r="E7" s="8" t="s">
        <v>181</v>
      </c>
      <c r="F7" s="6" t="s">
        <v>182</v>
      </c>
      <c r="G7" s="6" t="s">
        <v>115</v>
      </c>
      <c r="H7" s="11">
        <v>13.441000000000001</v>
      </c>
      <c r="I7" s="11">
        <v>7.9770000000000003</v>
      </c>
      <c r="J7" s="10">
        <f>(H7+I7)/2</f>
        <v>10.709</v>
      </c>
      <c r="K7" s="10">
        <f>(STDEV(H7,I7))</f>
        <v>3.8636314524033035</v>
      </c>
      <c r="L7" s="9">
        <f t="shared" si="0"/>
        <v>1.3441000000000002E-2</v>
      </c>
      <c r="M7" s="9">
        <f t="shared" si="0"/>
        <v>7.9769999999999997E-3</v>
      </c>
      <c r="N7" s="35">
        <f>(L7+M7)/2</f>
        <v>1.0709E-2</v>
      </c>
      <c r="O7" s="9">
        <f>K7*0.001</f>
        <v>3.8636314524033038E-3</v>
      </c>
      <c r="P7" s="9">
        <v>1.3441000000000002E-2</v>
      </c>
      <c r="Q7" s="9">
        <v>7.9769999999999997E-3</v>
      </c>
      <c r="R7" s="9">
        <v>1.0709E-2</v>
      </c>
      <c r="S7" s="9">
        <v>3.8636314524033038E-3</v>
      </c>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row>
    <row r="8" spans="1:95" s="6" customFormat="1" ht="11.25" customHeight="1" x14ac:dyDescent="0.15">
      <c r="A8" s="5">
        <v>5</v>
      </c>
      <c r="B8" s="6" t="s">
        <v>122</v>
      </c>
      <c r="C8" s="6" t="s">
        <v>117</v>
      </c>
      <c r="D8" s="6" t="s">
        <v>233</v>
      </c>
      <c r="E8" s="6" t="s">
        <v>183</v>
      </c>
      <c r="F8" s="6" t="s">
        <v>182</v>
      </c>
      <c r="G8" s="6" t="s">
        <v>115</v>
      </c>
      <c r="H8" s="11">
        <v>5.8079999999999998</v>
      </c>
      <c r="I8" s="11">
        <v>5.2910000000000004</v>
      </c>
      <c r="J8" s="10">
        <f>(H8+I8)/2</f>
        <v>5.5495000000000001</v>
      </c>
      <c r="K8" s="10">
        <f>(STDEV(H8,I8))</f>
        <v>0.36557420587344469</v>
      </c>
      <c r="L8" s="9">
        <f t="shared" si="0"/>
        <v>5.8079999999999998E-3</v>
      </c>
      <c r="M8" s="9">
        <f t="shared" si="0"/>
        <v>5.2910000000000006E-3</v>
      </c>
      <c r="N8" s="35">
        <f>(L8+M8)/2</f>
        <v>5.5495000000000006E-3</v>
      </c>
      <c r="O8" s="9">
        <f>K8*0.001</f>
        <v>3.6557420587344472E-4</v>
      </c>
      <c r="P8" s="9">
        <v>5.8079999999999998E-3</v>
      </c>
      <c r="Q8" s="9">
        <v>5.2910000000000006E-3</v>
      </c>
      <c r="R8" s="9">
        <v>5.5495000000000006E-3</v>
      </c>
      <c r="S8" s="9">
        <v>3.6557420587344472E-4</v>
      </c>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row>
    <row r="9" spans="1:95" s="6" customFormat="1" ht="12" customHeight="1" x14ac:dyDescent="0.15">
      <c r="A9" s="5">
        <v>6</v>
      </c>
      <c r="B9" s="6" t="s">
        <v>125</v>
      </c>
      <c r="C9" s="6" t="s">
        <v>117</v>
      </c>
      <c r="D9" s="6" t="s">
        <v>234</v>
      </c>
      <c r="E9" s="6" t="s">
        <v>184</v>
      </c>
      <c r="F9" s="6" t="s">
        <v>182</v>
      </c>
      <c r="G9" s="6" t="s">
        <v>115</v>
      </c>
      <c r="H9" s="13" t="s">
        <v>146</v>
      </c>
      <c r="I9" s="13" t="s">
        <v>146</v>
      </c>
      <c r="J9" s="13" t="s">
        <v>146</v>
      </c>
      <c r="K9" s="13" t="s">
        <v>146</v>
      </c>
      <c r="L9" s="13" t="s">
        <v>146</v>
      </c>
      <c r="M9" s="13" t="s">
        <v>146</v>
      </c>
      <c r="N9" s="34" t="s">
        <v>146</v>
      </c>
      <c r="O9" s="13" t="s">
        <v>146</v>
      </c>
      <c r="P9" s="9" t="s">
        <v>146</v>
      </c>
      <c r="Q9" s="9" t="s">
        <v>146</v>
      </c>
      <c r="R9" s="9" t="s">
        <v>146</v>
      </c>
      <c r="S9" s="9" t="s">
        <v>146</v>
      </c>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row>
    <row r="10" spans="1:95" s="6" customFormat="1" ht="12" customHeight="1" x14ac:dyDescent="0.15">
      <c r="A10" s="5">
        <v>7</v>
      </c>
      <c r="B10" s="6" t="s">
        <v>126</v>
      </c>
      <c r="C10" s="6" t="s">
        <v>117</v>
      </c>
      <c r="D10" s="6" t="s">
        <v>81</v>
      </c>
      <c r="E10" s="6" t="s">
        <v>185</v>
      </c>
      <c r="F10" s="6" t="s">
        <v>148</v>
      </c>
      <c r="G10" s="6" t="s">
        <v>110</v>
      </c>
      <c r="H10" s="13" t="s">
        <v>146</v>
      </c>
      <c r="I10" s="13" t="s">
        <v>146</v>
      </c>
      <c r="J10" s="13" t="s">
        <v>146</v>
      </c>
      <c r="K10" s="13" t="s">
        <v>146</v>
      </c>
      <c r="L10" s="13" t="s">
        <v>146</v>
      </c>
      <c r="M10" s="13" t="s">
        <v>146</v>
      </c>
      <c r="N10" s="34" t="s">
        <v>146</v>
      </c>
      <c r="O10" s="13" t="s">
        <v>146</v>
      </c>
      <c r="P10" s="9" t="s">
        <v>146</v>
      </c>
      <c r="Q10" s="9" t="s">
        <v>146</v>
      </c>
      <c r="R10" s="9" t="s">
        <v>146</v>
      </c>
      <c r="S10" s="9" t="s">
        <v>146</v>
      </c>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row>
    <row r="11" spans="1:95" s="6" customFormat="1" ht="12" customHeight="1" x14ac:dyDescent="0.15">
      <c r="A11" s="5">
        <v>8</v>
      </c>
      <c r="B11" s="6" t="s">
        <v>121</v>
      </c>
      <c r="C11" s="6" t="s">
        <v>117</v>
      </c>
      <c r="D11" s="6" t="s">
        <v>71</v>
      </c>
      <c r="E11" s="8" t="s">
        <v>186</v>
      </c>
      <c r="F11" s="6" t="s">
        <v>182</v>
      </c>
      <c r="G11" s="6" t="s">
        <v>115</v>
      </c>
      <c r="H11" s="11">
        <v>6.726</v>
      </c>
      <c r="I11" s="11">
        <v>2.0499999999999998</v>
      </c>
      <c r="J11" s="10">
        <f>(H11+I11)/2</f>
        <v>4.3879999999999999</v>
      </c>
      <c r="K11" s="10">
        <f>(STDEV(H11,I11))</f>
        <v>3.3064313088282962</v>
      </c>
      <c r="L11" s="9">
        <f t="shared" ref="L11:M15" si="1">H11*0.001</f>
        <v>6.7260000000000002E-3</v>
      </c>
      <c r="M11" s="9">
        <f t="shared" si="1"/>
        <v>2.0499999999999997E-3</v>
      </c>
      <c r="N11" s="35">
        <f>(L11+M11)/2</f>
        <v>4.3879999999999995E-3</v>
      </c>
      <c r="O11" s="9">
        <f>K11*0.001</f>
        <v>3.3064313088282961E-3</v>
      </c>
      <c r="P11" s="9">
        <v>6.7260000000000002E-3</v>
      </c>
      <c r="Q11" s="9">
        <v>2.0499999999999997E-3</v>
      </c>
      <c r="R11" s="9">
        <v>4.3879999999999995E-3</v>
      </c>
      <c r="S11" s="9">
        <v>3.3064313088282961E-3</v>
      </c>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row>
    <row r="12" spans="1:95" s="6" customFormat="1" ht="12" customHeight="1" x14ac:dyDescent="0.15">
      <c r="A12" s="5">
        <v>9</v>
      </c>
      <c r="B12" s="6" t="s">
        <v>123</v>
      </c>
      <c r="C12" s="6" t="s">
        <v>117</v>
      </c>
      <c r="D12" s="6" t="s">
        <v>100</v>
      </c>
      <c r="E12" s="8" t="s">
        <v>187</v>
      </c>
      <c r="F12" s="6" t="s">
        <v>182</v>
      </c>
      <c r="G12" s="6" t="s">
        <v>110</v>
      </c>
      <c r="H12" s="9">
        <v>4.3310000000000004</v>
      </c>
      <c r="I12" s="9">
        <v>6.5049999999999999</v>
      </c>
      <c r="J12" s="10">
        <f>(H12+I12)/2</f>
        <v>5.4180000000000001</v>
      </c>
      <c r="K12" s="10">
        <f>(STDEV(H12,I12))</f>
        <v>1.5372501422995541</v>
      </c>
      <c r="L12" s="9">
        <f t="shared" si="1"/>
        <v>4.3310000000000006E-3</v>
      </c>
      <c r="M12" s="9">
        <f t="shared" si="1"/>
        <v>6.5050000000000004E-3</v>
      </c>
      <c r="N12" s="35">
        <f>(L12+M12)/2</f>
        <v>5.4180000000000009E-3</v>
      </c>
      <c r="O12" s="9">
        <f>K12*0.001</f>
        <v>1.5372501422995541E-3</v>
      </c>
      <c r="P12" s="9">
        <v>4.3310000000000006E-3</v>
      </c>
      <c r="Q12" s="9">
        <v>6.5050000000000004E-3</v>
      </c>
      <c r="R12" s="9">
        <v>5.4180000000000009E-3</v>
      </c>
      <c r="S12" s="9">
        <v>1.5372501422995541E-3</v>
      </c>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row>
    <row r="13" spans="1:95" s="6" customFormat="1" ht="12" customHeight="1" x14ac:dyDescent="0.15">
      <c r="A13" s="5">
        <v>10</v>
      </c>
      <c r="B13" s="6" t="s">
        <v>229</v>
      </c>
      <c r="C13" s="6" t="s">
        <v>117</v>
      </c>
      <c r="D13" s="6" t="s">
        <v>83</v>
      </c>
      <c r="E13" s="6" t="s">
        <v>206</v>
      </c>
      <c r="F13" s="6" t="s">
        <v>148</v>
      </c>
      <c r="G13" s="6" t="s">
        <v>115</v>
      </c>
      <c r="H13" s="11">
        <v>18.911000000000001</v>
      </c>
      <c r="I13" s="11">
        <v>16.433</v>
      </c>
      <c r="J13" s="10">
        <f>(H13+I13)/2</f>
        <v>17.672000000000001</v>
      </c>
      <c r="K13" s="10">
        <f>(STDEV(H13,I13))</f>
        <v>1.7522106037802658</v>
      </c>
      <c r="L13" s="9">
        <f t="shared" si="1"/>
        <v>1.8911000000000001E-2</v>
      </c>
      <c r="M13" s="9">
        <f t="shared" si="1"/>
        <v>1.6433E-2</v>
      </c>
      <c r="N13" s="35">
        <f>(L13+M13)/2</f>
        <v>1.7672E-2</v>
      </c>
      <c r="O13" s="9">
        <f>K13*0.001</f>
        <v>1.7522106037802659E-3</v>
      </c>
      <c r="P13" s="9">
        <v>1.8911000000000001E-2</v>
      </c>
      <c r="Q13" s="9">
        <v>1.6433E-2</v>
      </c>
      <c r="R13" s="9">
        <v>1.7672E-2</v>
      </c>
      <c r="S13" s="9">
        <v>1.7522106037802659E-3</v>
      </c>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row>
    <row r="14" spans="1:95" s="6" customFormat="1" ht="12" customHeight="1" x14ac:dyDescent="0.15">
      <c r="A14" s="5">
        <v>11</v>
      </c>
      <c r="B14" s="6" t="s">
        <v>204</v>
      </c>
      <c r="C14" s="6" t="s">
        <v>117</v>
      </c>
      <c r="D14" s="6" t="s">
        <v>83</v>
      </c>
      <c r="E14" s="6" t="s">
        <v>205</v>
      </c>
      <c r="F14" s="6" t="s">
        <v>148</v>
      </c>
      <c r="G14" s="6" t="s">
        <v>115</v>
      </c>
      <c r="H14" s="11">
        <v>23.869</v>
      </c>
      <c r="I14" s="11">
        <v>22.718</v>
      </c>
      <c r="J14" s="10">
        <f>(H14+I14)/2</f>
        <v>23.293500000000002</v>
      </c>
      <c r="K14" s="10">
        <f>(STDEV(H14,I14))</f>
        <v>0.81387990514571606</v>
      </c>
      <c r="L14" s="9">
        <f t="shared" si="1"/>
        <v>2.3869000000000001E-2</v>
      </c>
      <c r="M14" s="9">
        <f t="shared" si="1"/>
        <v>2.2718000000000002E-2</v>
      </c>
      <c r="N14" s="35">
        <f>(L14+M14)/2</f>
        <v>2.3293500000000002E-2</v>
      </c>
      <c r="O14" s="9">
        <f>K14*0.001</f>
        <v>8.1387990514571607E-4</v>
      </c>
      <c r="P14" s="9">
        <v>2.3869000000000001E-2</v>
      </c>
      <c r="Q14" s="9">
        <v>2.2718000000000002E-2</v>
      </c>
      <c r="R14" s="9">
        <v>2.3293500000000002E-2</v>
      </c>
      <c r="S14" s="9">
        <v>8.1387990514571607E-4</v>
      </c>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row>
    <row r="15" spans="1:95" s="6" customFormat="1" ht="11.25" customHeight="1" x14ac:dyDescent="0.15">
      <c r="A15" s="5">
        <v>12</v>
      </c>
      <c r="B15" s="6" t="s">
        <v>349</v>
      </c>
      <c r="C15" s="6" t="s">
        <v>117</v>
      </c>
      <c r="D15" s="6" t="s">
        <v>84</v>
      </c>
      <c r="E15" s="6" t="s">
        <v>211</v>
      </c>
      <c r="F15" s="6" t="s">
        <v>182</v>
      </c>
      <c r="G15" s="6" t="s">
        <v>110</v>
      </c>
      <c r="H15" s="11">
        <v>14.972</v>
      </c>
      <c r="I15" s="11">
        <v>11.224</v>
      </c>
      <c r="J15" s="10">
        <f>(H15+I15)/2</f>
        <v>13.097999999999999</v>
      </c>
      <c r="K15" s="10">
        <f>(STDEV(H15,I15))</f>
        <v>2.6502362158871913</v>
      </c>
      <c r="L15" s="9">
        <f t="shared" si="1"/>
        <v>1.4971999999999999E-2</v>
      </c>
      <c r="M15" s="9">
        <f t="shared" si="1"/>
        <v>1.1224E-2</v>
      </c>
      <c r="N15" s="35">
        <f>(L15+M15)/2</f>
        <v>1.3097999999999999E-2</v>
      </c>
      <c r="O15" s="9">
        <f>K15*0.001</f>
        <v>2.6502362158871912E-3</v>
      </c>
      <c r="P15" s="9">
        <v>1.4971999999999999E-2</v>
      </c>
      <c r="Q15" s="9">
        <v>1.1224E-2</v>
      </c>
      <c r="R15" s="9">
        <v>1.3097999999999999E-2</v>
      </c>
      <c r="S15" s="9">
        <v>2.6502362158871912E-3</v>
      </c>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row>
    <row r="16" spans="1:95" s="6" customFormat="1" ht="12" customHeight="1" x14ac:dyDescent="0.15">
      <c r="A16" s="5">
        <v>13</v>
      </c>
      <c r="B16" s="6" t="s">
        <v>295</v>
      </c>
      <c r="C16" s="6" t="s">
        <v>141</v>
      </c>
      <c r="D16" s="6" t="s">
        <v>102</v>
      </c>
      <c r="E16" s="6" t="s">
        <v>153</v>
      </c>
      <c r="F16" s="6" t="s">
        <v>148</v>
      </c>
      <c r="G16" s="6" t="s">
        <v>110</v>
      </c>
      <c r="H16" s="13" t="s">
        <v>146</v>
      </c>
      <c r="I16" s="13" t="s">
        <v>146</v>
      </c>
      <c r="J16" s="13" t="s">
        <v>146</v>
      </c>
      <c r="K16" s="13" t="s">
        <v>146</v>
      </c>
      <c r="L16" s="13" t="s">
        <v>146</v>
      </c>
      <c r="M16" s="13" t="s">
        <v>146</v>
      </c>
      <c r="N16" s="34" t="s">
        <v>146</v>
      </c>
      <c r="O16" s="13" t="s">
        <v>146</v>
      </c>
      <c r="P16" s="9" t="s">
        <v>146</v>
      </c>
      <c r="Q16" s="9" t="s">
        <v>146</v>
      </c>
      <c r="R16" s="9" t="s">
        <v>146</v>
      </c>
      <c r="S16" s="9" t="s">
        <v>146</v>
      </c>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row>
    <row r="17" spans="1:95" s="6" customFormat="1" ht="11.25" customHeight="1" x14ac:dyDescent="0.15">
      <c r="A17" s="5">
        <v>14</v>
      </c>
      <c r="B17" s="6" t="s">
        <v>296</v>
      </c>
      <c r="C17" s="6" t="s">
        <v>141</v>
      </c>
      <c r="D17" s="6" t="s">
        <v>60</v>
      </c>
      <c r="E17" s="6" t="s">
        <v>208</v>
      </c>
      <c r="F17" s="6" t="s">
        <v>148</v>
      </c>
      <c r="G17" s="6" t="s">
        <v>112</v>
      </c>
      <c r="H17" s="11">
        <v>4.5469999999999997</v>
      </c>
      <c r="I17" s="11">
        <v>3.2989999999999999</v>
      </c>
      <c r="J17" s="10">
        <f>(H17+I17)/2</f>
        <v>3.923</v>
      </c>
      <c r="K17" s="10">
        <f>(STDEV(H17,I17))</f>
        <v>0.88246926292080974</v>
      </c>
      <c r="L17" s="9">
        <f t="shared" ref="L17:M21" si="2">H17*0.001</f>
        <v>4.5469999999999998E-3</v>
      </c>
      <c r="M17" s="9">
        <f t="shared" si="2"/>
        <v>3.2989999999999998E-3</v>
      </c>
      <c r="N17" s="35">
        <f>(L17+M17)/2</f>
        <v>3.9229999999999994E-3</v>
      </c>
      <c r="O17" s="9">
        <f>K17*0.001</f>
        <v>8.8246926292080978E-4</v>
      </c>
      <c r="P17" s="9">
        <v>4.5469999999999998E-3</v>
      </c>
      <c r="Q17" s="9">
        <v>3.2989999999999998E-3</v>
      </c>
      <c r="R17" s="9">
        <v>3.9229999999999994E-3</v>
      </c>
      <c r="S17" s="9">
        <v>8.8246926292080978E-4</v>
      </c>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row>
    <row r="18" spans="1:95" s="6" customFormat="1" ht="11.25" customHeight="1" x14ac:dyDescent="0.15">
      <c r="A18" s="5">
        <v>15</v>
      </c>
      <c r="B18" s="6" t="s">
        <v>337</v>
      </c>
      <c r="C18" s="6" t="s">
        <v>1</v>
      </c>
      <c r="D18" s="6" t="s">
        <v>59</v>
      </c>
      <c r="E18" s="6" t="s">
        <v>281</v>
      </c>
      <c r="F18" s="6" t="s">
        <v>12</v>
      </c>
      <c r="G18" s="6" t="s">
        <v>280</v>
      </c>
      <c r="H18" s="10">
        <v>16.024999999999999</v>
      </c>
      <c r="I18" s="10">
        <v>21.164000000000001</v>
      </c>
      <c r="J18" s="10">
        <f>(H18+I18)/2</f>
        <v>18.5945</v>
      </c>
      <c r="K18" s="10">
        <f>(STDEV(H18,I18))</f>
        <v>3.6338217485176738</v>
      </c>
      <c r="L18" s="9">
        <f t="shared" si="2"/>
        <v>1.6024999999999998E-2</v>
      </c>
      <c r="M18" s="9">
        <f t="shared" si="2"/>
        <v>2.1164000000000002E-2</v>
      </c>
      <c r="N18" s="35">
        <f>(L18+M18)/2</f>
        <v>1.85945E-2</v>
      </c>
      <c r="O18" s="9">
        <f>K18*0.001</f>
        <v>3.6338217485176738E-3</v>
      </c>
      <c r="P18" s="9">
        <v>1.6024999999999998E-2</v>
      </c>
      <c r="Q18" s="9">
        <v>2.1164000000000002E-2</v>
      </c>
      <c r="R18" s="9">
        <v>1.85945E-2</v>
      </c>
      <c r="S18" s="9">
        <v>3.6338217485176738E-3</v>
      </c>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row>
    <row r="19" spans="1:95" s="6" customFormat="1" ht="12" customHeight="1" x14ac:dyDescent="0.15">
      <c r="A19" s="5">
        <v>16</v>
      </c>
      <c r="B19" s="6" t="s">
        <v>285</v>
      </c>
      <c r="C19" s="6" t="s">
        <v>1</v>
      </c>
      <c r="D19" s="6" t="s">
        <v>98</v>
      </c>
      <c r="E19" s="6" t="s">
        <v>26</v>
      </c>
      <c r="F19" s="6" t="s">
        <v>148</v>
      </c>
      <c r="G19" s="6" t="s">
        <v>110</v>
      </c>
      <c r="H19" s="11">
        <v>70.194000000000003</v>
      </c>
      <c r="I19" s="11">
        <v>68.450999999999993</v>
      </c>
      <c r="J19" s="10">
        <f>(H19+I19)/2</f>
        <v>69.322499999999991</v>
      </c>
      <c r="K19" s="10">
        <f>(STDEV(H19,I19))</f>
        <v>1.2324871196081588</v>
      </c>
      <c r="L19" s="9">
        <f t="shared" si="2"/>
        <v>7.0194000000000006E-2</v>
      </c>
      <c r="M19" s="9">
        <f t="shared" si="2"/>
        <v>6.8450999999999998E-2</v>
      </c>
      <c r="N19" s="35">
        <f>(L19+M19)/2</f>
        <v>6.9322500000000009E-2</v>
      </c>
      <c r="O19" s="9">
        <f>K19*0.001</f>
        <v>1.2324871196081589E-3</v>
      </c>
      <c r="P19" s="9">
        <v>7.0194000000000006E-2</v>
      </c>
      <c r="Q19" s="9">
        <v>6.8450999999999998E-2</v>
      </c>
      <c r="R19" s="9">
        <v>6.9322500000000009E-2</v>
      </c>
      <c r="S19" s="9">
        <v>1.2324871196081589E-3</v>
      </c>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row>
    <row r="20" spans="1:95" s="6" customFormat="1" ht="12" customHeight="1" x14ac:dyDescent="0.15">
      <c r="A20" s="5">
        <v>17</v>
      </c>
      <c r="B20" s="6" t="s">
        <v>286</v>
      </c>
      <c r="C20" s="6" t="s">
        <v>1</v>
      </c>
      <c r="D20" s="6" t="s">
        <v>63</v>
      </c>
      <c r="E20" s="6" t="s">
        <v>154</v>
      </c>
      <c r="F20" s="6" t="s">
        <v>148</v>
      </c>
      <c r="G20" s="6" t="s">
        <v>111</v>
      </c>
      <c r="H20" s="10">
        <v>9.7850000000000001</v>
      </c>
      <c r="I20" s="10">
        <v>6.4870000000000001</v>
      </c>
      <c r="J20" s="10">
        <f>(H20+I20)/2</f>
        <v>8.1359999999999992</v>
      </c>
      <c r="K20" s="10">
        <f>(STDEV(H20,I20))</f>
        <v>2.3320381643532451</v>
      </c>
      <c r="L20" s="9">
        <f t="shared" si="2"/>
        <v>9.7850000000000003E-3</v>
      </c>
      <c r="M20" s="9">
        <f t="shared" si="2"/>
        <v>6.4870000000000006E-3</v>
      </c>
      <c r="N20" s="35">
        <f>(L20+M20)/2</f>
        <v>8.1360000000000009E-3</v>
      </c>
      <c r="O20" s="9">
        <f>K20*0.001</f>
        <v>2.3320381643532452E-3</v>
      </c>
      <c r="P20" s="9">
        <v>9.7850000000000003E-3</v>
      </c>
      <c r="Q20" s="9">
        <v>6.4870000000000006E-3</v>
      </c>
      <c r="R20" s="9">
        <v>8.1360000000000009E-3</v>
      </c>
      <c r="S20" s="9">
        <v>2.3320381643532452E-3</v>
      </c>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row>
    <row r="21" spans="1:95" s="6" customFormat="1" ht="12" customHeight="1" x14ac:dyDescent="0.15">
      <c r="A21" s="5">
        <v>18</v>
      </c>
      <c r="B21" s="6" t="s">
        <v>338</v>
      </c>
      <c r="C21" s="6" t="s">
        <v>1</v>
      </c>
      <c r="D21" s="6" t="s">
        <v>70</v>
      </c>
      <c r="E21" s="6" t="s">
        <v>281</v>
      </c>
      <c r="F21" s="6" t="s">
        <v>164</v>
      </c>
      <c r="H21" s="10">
        <v>7.5609999999999999</v>
      </c>
      <c r="I21" s="10">
        <v>6.5110000000000001</v>
      </c>
      <c r="J21" s="10">
        <f>(H21+I21)/2</f>
        <v>7.0359999999999996</v>
      </c>
      <c r="K21" s="10">
        <f>(STDEV(H21,I21))</f>
        <v>0.74246212024587477</v>
      </c>
      <c r="L21" s="9">
        <f t="shared" si="2"/>
        <v>7.561E-3</v>
      </c>
      <c r="M21" s="9">
        <f t="shared" si="2"/>
        <v>6.5110000000000003E-3</v>
      </c>
      <c r="N21" s="35">
        <f>(L21+M21)/2</f>
        <v>7.0360000000000006E-3</v>
      </c>
      <c r="O21" s="9">
        <f>K21*0.001</f>
        <v>7.4246212024587483E-4</v>
      </c>
      <c r="P21" s="9">
        <v>7.561E-3</v>
      </c>
      <c r="Q21" s="9">
        <v>6.5110000000000003E-3</v>
      </c>
      <c r="R21" s="9">
        <v>7.0360000000000006E-3</v>
      </c>
      <c r="S21" s="9">
        <v>7.4246212024587483E-4</v>
      </c>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row>
    <row r="22" spans="1:95" s="6" customFormat="1" ht="12" customHeight="1" x14ac:dyDescent="0.15">
      <c r="A22" s="5">
        <v>19</v>
      </c>
      <c r="B22" s="6" t="s">
        <v>339</v>
      </c>
      <c r="C22" s="6" t="s">
        <v>1</v>
      </c>
      <c r="D22" s="6" t="s">
        <v>59</v>
      </c>
      <c r="E22" s="6" t="s">
        <v>281</v>
      </c>
      <c r="F22" s="6" t="s">
        <v>23</v>
      </c>
      <c r="G22" s="6" t="s">
        <v>280</v>
      </c>
      <c r="H22" s="13" t="s">
        <v>146</v>
      </c>
      <c r="I22" s="13" t="s">
        <v>146</v>
      </c>
      <c r="J22" s="13" t="s">
        <v>146</v>
      </c>
      <c r="K22" s="13" t="s">
        <v>146</v>
      </c>
      <c r="L22" s="13" t="s">
        <v>146</v>
      </c>
      <c r="M22" s="13" t="s">
        <v>146</v>
      </c>
      <c r="N22" s="34" t="s">
        <v>146</v>
      </c>
      <c r="O22" s="13" t="s">
        <v>146</v>
      </c>
      <c r="P22" s="9" t="s">
        <v>146</v>
      </c>
      <c r="Q22" s="9" t="s">
        <v>146</v>
      </c>
      <c r="R22" s="9" t="s">
        <v>146</v>
      </c>
      <c r="S22" s="9" t="s">
        <v>146</v>
      </c>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row>
    <row r="23" spans="1:95" s="6" customFormat="1" ht="11" x14ac:dyDescent="0.15">
      <c r="A23" s="5">
        <v>20</v>
      </c>
      <c r="B23" s="6" t="s">
        <v>287</v>
      </c>
      <c r="C23" s="6" t="s">
        <v>1</v>
      </c>
      <c r="D23" s="6" t="s">
        <v>54</v>
      </c>
      <c r="E23" s="6" t="s">
        <v>175</v>
      </c>
      <c r="F23" s="6" t="s">
        <v>148</v>
      </c>
      <c r="G23" s="6" t="s">
        <v>113</v>
      </c>
      <c r="H23" s="10">
        <v>5.5110000000000001</v>
      </c>
      <c r="I23" s="10">
        <v>4.7050000000000001</v>
      </c>
      <c r="J23" s="10">
        <f t="shared" ref="J23:J43" si="3">(H23+I23)/2</f>
        <v>5.1080000000000005</v>
      </c>
      <c r="K23" s="10">
        <f t="shared" ref="K23:K43" si="4">(STDEV(H23,I23))</f>
        <v>0.56992806563635734</v>
      </c>
      <c r="L23" s="9">
        <f t="shared" ref="L23:L43" si="5">H23*0.001</f>
        <v>5.5110000000000003E-3</v>
      </c>
      <c r="M23" s="9">
        <f t="shared" ref="M23:M43" si="6">I23*0.001</f>
        <v>4.705E-3</v>
      </c>
      <c r="N23" s="35">
        <f t="shared" ref="N23:N43" si="7">(L23+M23)/2</f>
        <v>5.1079999999999997E-3</v>
      </c>
      <c r="O23" s="9">
        <f t="shared" ref="O23:O43" si="8">K23*0.001</f>
        <v>5.6992806563635739E-4</v>
      </c>
      <c r="P23" s="9">
        <v>5.5110000000000003E-3</v>
      </c>
      <c r="Q23" s="9">
        <v>4.705E-3</v>
      </c>
      <c r="R23" s="9">
        <v>5.1079999999999997E-3</v>
      </c>
      <c r="S23" s="9">
        <v>5.6992806563635739E-4</v>
      </c>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row>
    <row r="24" spans="1:95" s="6" customFormat="1" ht="11" x14ac:dyDescent="0.15">
      <c r="A24" s="5">
        <v>21</v>
      </c>
      <c r="B24" s="6" t="s">
        <v>288</v>
      </c>
      <c r="C24" s="6" t="s">
        <v>1</v>
      </c>
      <c r="D24" s="6" t="s">
        <v>77</v>
      </c>
      <c r="E24" s="6" t="s">
        <v>176</v>
      </c>
      <c r="F24" s="6" t="s">
        <v>148</v>
      </c>
      <c r="G24" s="6" t="s">
        <v>111</v>
      </c>
      <c r="H24" s="11">
        <v>10.675000000000001</v>
      </c>
      <c r="I24" s="11">
        <v>10.962999999999999</v>
      </c>
      <c r="J24" s="10">
        <f t="shared" si="3"/>
        <v>10.818999999999999</v>
      </c>
      <c r="K24" s="10">
        <f t="shared" si="4"/>
        <v>0.2036467529817246</v>
      </c>
      <c r="L24" s="9">
        <f t="shared" si="5"/>
        <v>1.0675E-2</v>
      </c>
      <c r="M24" s="9">
        <f t="shared" si="6"/>
        <v>1.0962999999999999E-2</v>
      </c>
      <c r="N24" s="35">
        <f t="shared" si="7"/>
        <v>1.0818999999999999E-2</v>
      </c>
      <c r="O24" s="9">
        <f t="shared" si="8"/>
        <v>2.0364675298172461E-4</v>
      </c>
      <c r="P24" s="9">
        <v>1.0675E-2</v>
      </c>
      <c r="Q24" s="9">
        <v>1.0962999999999999E-2</v>
      </c>
      <c r="R24" s="9">
        <v>1.0818999999999999E-2</v>
      </c>
      <c r="S24" s="9">
        <v>2.0364675298172461E-4</v>
      </c>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row>
    <row r="25" spans="1:95" s="6" customFormat="1" ht="11" x14ac:dyDescent="0.15">
      <c r="A25" s="5">
        <v>22</v>
      </c>
      <c r="B25" s="6" t="s">
        <v>130</v>
      </c>
      <c r="C25" s="6" t="s">
        <v>1</v>
      </c>
      <c r="D25" s="6" t="s">
        <v>99</v>
      </c>
      <c r="E25" s="6" t="s">
        <v>281</v>
      </c>
      <c r="F25" s="6" t="s">
        <v>27</v>
      </c>
      <c r="G25" s="6" t="s">
        <v>110</v>
      </c>
      <c r="H25" s="10">
        <v>37.201000000000001</v>
      </c>
      <c r="I25" s="10">
        <v>46.999000000000002</v>
      </c>
      <c r="J25" s="10">
        <f t="shared" si="3"/>
        <v>42.1</v>
      </c>
      <c r="K25" s="10">
        <f t="shared" si="4"/>
        <v>6.9282322420658016</v>
      </c>
      <c r="L25" s="9">
        <f t="shared" si="5"/>
        <v>3.7200999999999998E-2</v>
      </c>
      <c r="M25" s="9">
        <f t="shared" si="6"/>
        <v>4.6999000000000006E-2</v>
      </c>
      <c r="N25" s="35">
        <f t="shared" si="7"/>
        <v>4.2099999999999999E-2</v>
      </c>
      <c r="O25" s="9">
        <f t="shared" si="8"/>
        <v>6.9282322420658017E-3</v>
      </c>
      <c r="P25" s="9">
        <v>3.7200999999999998E-2</v>
      </c>
      <c r="Q25" s="9">
        <v>4.6999000000000006E-2</v>
      </c>
      <c r="R25" s="9">
        <v>4.2099999999999999E-2</v>
      </c>
      <c r="S25" s="9">
        <v>6.9282322420658017E-3</v>
      </c>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row>
    <row r="26" spans="1:95" s="6" customFormat="1" ht="11" x14ac:dyDescent="0.15">
      <c r="A26" s="5">
        <v>23</v>
      </c>
      <c r="B26" s="6" t="s">
        <v>289</v>
      </c>
      <c r="C26" s="6" t="s">
        <v>1</v>
      </c>
      <c r="D26" s="6" t="s">
        <v>58</v>
      </c>
      <c r="E26" s="6" t="s">
        <v>196</v>
      </c>
      <c r="F26" s="6" t="s">
        <v>148</v>
      </c>
      <c r="G26" s="6" t="s">
        <v>110</v>
      </c>
      <c r="H26" s="11">
        <v>3.206</v>
      </c>
      <c r="I26" s="11">
        <v>7.7060000000000004</v>
      </c>
      <c r="J26" s="10">
        <f t="shared" si="3"/>
        <v>5.4560000000000004</v>
      </c>
      <c r="K26" s="10">
        <f t="shared" si="4"/>
        <v>3.1819805153394638</v>
      </c>
      <c r="L26" s="9">
        <f t="shared" si="5"/>
        <v>3.2060000000000001E-3</v>
      </c>
      <c r="M26" s="9">
        <f t="shared" si="6"/>
        <v>7.7060000000000002E-3</v>
      </c>
      <c r="N26" s="35">
        <f t="shared" si="7"/>
        <v>5.4559999999999999E-3</v>
      </c>
      <c r="O26" s="9">
        <f t="shared" si="8"/>
        <v>3.1819805153394639E-3</v>
      </c>
      <c r="P26" s="9">
        <v>3.2060000000000001E-3</v>
      </c>
      <c r="Q26" s="9">
        <v>7.7060000000000002E-3</v>
      </c>
      <c r="R26" s="9">
        <v>5.4559999999999999E-3</v>
      </c>
      <c r="S26" s="9">
        <v>3.1819805153394639E-3</v>
      </c>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row>
    <row r="27" spans="1:95" s="6" customFormat="1" ht="11" x14ac:dyDescent="0.15">
      <c r="A27" s="5">
        <v>24</v>
      </c>
      <c r="B27" s="6" t="s">
        <v>253</v>
      </c>
      <c r="C27" s="6" t="s">
        <v>1</v>
      </c>
      <c r="D27" s="6" t="s">
        <v>50</v>
      </c>
      <c r="E27" s="6" t="s">
        <v>281</v>
      </c>
      <c r="F27" s="6" t="s">
        <v>162</v>
      </c>
      <c r="G27" s="6" t="s">
        <v>280</v>
      </c>
      <c r="H27" s="10">
        <v>9.3670000000000009</v>
      </c>
      <c r="I27" s="10">
        <v>8.8610000000000007</v>
      </c>
      <c r="J27" s="10">
        <f t="shared" si="3"/>
        <v>9.1140000000000008</v>
      </c>
      <c r="K27" s="10">
        <f t="shared" si="4"/>
        <v>0.35779603128039317</v>
      </c>
      <c r="L27" s="9">
        <f t="shared" si="5"/>
        <v>9.3670000000000003E-3</v>
      </c>
      <c r="M27" s="9">
        <f t="shared" si="6"/>
        <v>8.8610000000000008E-3</v>
      </c>
      <c r="N27" s="35">
        <f t="shared" si="7"/>
        <v>9.1140000000000006E-3</v>
      </c>
      <c r="O27" s="9">
        <f t="shared" si="8"/>
        <v>3.5779603128039317E-4</v>
      </c>
      <c r="P27" s="9">
        <v>9.3670000000000003E-3</v>
      </c>
      <c r="Q27" s="9">
        <v>8.8610000000000008E-3</v>
      </c>
      <c r="R27" s="9">
        <v>9.1140000000000006E-3</v>
      </c>
      <c r="S27" s="9">
        <v>3.5779603128039317E-4</v>
      </c>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row>
    <row r="28" spans="1:95" s="6" customFormat="1" ht="11" x14ac:dyDescent="0.15">
      <c r="A28" s="5">
        <v>25</v>
      </c>
      <c r="B28" s="6" t="s">
        <v>290</v>
      </c>
      <c r="C28" s="6" t="s">
        <v>1</v>
      </c>
      <c r="D28" s="6" t="s">
        <v>56</v>
      </c>
      <c r="E28" s="6" t="s">
        <v>200</v>
      </c>
      <c r="F28" s="6" t="s">
        <v>148</v>
      </c>
      <c r="G28" s="6" t="s">
        <v>110</v>
      </c>
      <c r="H28" s="14">
        <v>15.224</v>
      </c>
      <c r="I28" s="14">
        <v>19.167000000000002</v>
      </c>
      <c r="J28" s="10">
        <f t="shared" si="3"/>
        <v>17.195500000000003</v>
      </c>
      <c r="K28" s="10">
        <f t="shared" si="4"/>
        <v>2.7881220382185332</v>
      </c>
      <c r="L28" s="9">
        <f t="shared" si="5"/>
        <v>1.5224E-2</v>
      </c>
      <c r="M28" s="9">
        <f t="shared" si="6"/>
        <v>1.9167000000000003E-2</v>
      </c>
      <c r="N28" s="35">
        <f t="shared" si="7"/>
        <v>1.7195500000000002E-2</v>
      </c>
      <c r="O28" s="9">
        <f t="shared" si="8"/>
        <v>2.7881220382185335E-3</v>
      </c>
      <c r="P28" s="9">
        <v>1.5224E-2</v>
      </c>
      <c r="Q28" s="9">
        <v>1.9167000000000003E-2</v>
      </c>
      <c r="R28" s="9">
        <v>1.7195500000000002E-2</v>
      </c>
      <c r="S28" s="9">
        <v>2.7881220382185335E-3</v>
      </c>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row>
    <row r="29" spans="1:95" s="6" customFormat="1" ht="11" x14ac:dyDescent="0.15">
      <c r="A29" s="5">
        <v>26</v>
      </c>
      <c r="B29" s="6" t="s">
        <v>254</v>
      </c>
      <c r="C29" s="6" t="s">
        <v>1</v>
      </c>
      <c r="D29" s="6" t="s">
        <v>53</v>
      </c>
      <c r="E29" s="6" t="s">
        <v>201</v>
      </c>
      <c r="F29" s="6" t="s">
        <v>148</v>
      </c>
      <c r="G29" s="6" t="s">
        <v>110</v>
      </c>
      <c r="H29" s="11">
        <v>29.450099999999999</v>
      </c>
      <c r="I29" s="11">
        <v>30.143999999999998</v>
      </c>
      <c r="J29" s="10">
        <f t="shared" si="3"/>
        <v>29.797049999999999</v>
      </c>
      <c r="K29" s="10">
        <f t="shared" si="4"/>
        <v>0.49066139546534482</v>
      </c>
      <c r="L29" s="9">
        <f t="shared" si="5"/>
        <v>2.94501E-2</v>
      </c>
      <c r="M29" s="9">
        <f t="shared" si="6"/>
        <v>3.0144000000000001E-2</v>
      </c>
      <c r="N29" s="35">
        <f t="shared" si="7"/>
        <v>2.9797049999999999E-2</v>
      </c>
      <c r="O29" s="9">
        <f t="shared" si="8"/>
        <v>4.9066139546534481E-4</v>
      </c>
      <c r="P29" s="9">
        <v>2.94501E-2</v>
      </c>
      <c r="Q29" s="9">
        <v>3.0144000000000001E-2</v>
      </c>
      <c r="R29" s="9">
        <v>2.9797049999999999E-2</v>
      </c>
      <c r="S29" s="9">
        <v>4.9066139546534481E-4</v>
      </c>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row>
    <row r="30" spans="1:95" s="6" customFormat="1" ht="11" x14ac:dyDescent="0.15">
      <c r="A30" s="5">
        <v>27</v>
      </c>
      <c r="B30" s="6" t="s">
        <v>255</v>
      </c>
      <c r="C30" s="6" t="s">
        <v>1</v>
      </c>
      <c r="D30" s="6" t="s">
        <v>54</v>
      </c>
      <c r="E30" s="6" t="s">
        <v>202</v>
      </c>
      <c r="F30" s="6" t="s">
        <v>148</v>
      </c>
      <c r="G30" s="6" t="s">
        <v>110</v>
      </c>
      <c r="H30" s="11">
        <v>27.984999999999999</v>
      </c>
      <c r="I30" s="11">
        <v>26.376000000000001</v>
      </c>
      <c r="J30" s="10">
        <f t="shared" si="3"/>
        <v>27.180500000000002</v>
      </c>
      <c r="K30" s="10">
        <f t="shared" si="4"/>
        <v>1.1377348109291539</v>
      </c>
      <c r="L30" s="9">
        <f t="shared" si="5"/>
        <v>2.7984999999999999E-2</v>
      </c>
      <c r="M30" s="9">
        <f t="shared" si="6"/>
        <v>2.6376E-2</v>
      </c>
      <c r="N30" s="35">
        <f t="shared" si="7"/>
        <v>2.71805E-2</v>
      </c>
      <c r="O30" s="9">
        <f t="shared" si="8"/>
        <v>1.137734810929154E-3</v>
      </c>
      <c r="P30" s="9">
        <v>2.7984999999999999E-2</v>
      </c>
      <c r="Q30" s="9">
        <v>2.6376E-2</v>
      </c>
      <c r="R30" s="9">
        <v>2.71805E-2</v>
      </c>
      <c r="S30" s="9">
        <v>1.137734810929154E-3</v>
      </c>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row>
    <row r="31" spans="1:95" s="6" customFormat="1" ht="11" x14ac:dyDescent="0.15">
      <c r="A31" s="5">
        <v>28</v>
      </c>
      <c r="B31" s="6" t="s">
        <v>256</v>
      </c>
      <c r="C31" s="6" t="s">
        <v>1</v>
      </c>
      <c r="D31" s="6" t="s">
        <v>55</v>
      </c>
      <c r="E31" s="6" t="s">
        <v>202</v>
      </c>
      <c r="F31" s="6" t="s">
        <v>148</v>
      </c>
      <c r="G31" s="6" t="s">
        <v>110</v>
      </c>
      <c r="H31" s="11">
        <v>26.513999999999999</v>
      </c>
      <c r="I31" s="11">
        <v>35.024000000000001</v>
      </c>
      <c r="J31" s="10">
        <f t="shared" si="3"/>
        <v>30.768999999999998</v>
      </c>
      <c r="K31" s="10">
        <f t="shared" si="4"/>
        <v>6.0174787078975305</v>
      </c>
      <c r="L31" s="9">
        <f t="shared" si="5"/>
        <v>2.6513999999999999E-2</v>
      </c>
      <c r="M31" s="9">
        <f t="shared" si="6"/>
        <v>3.5024E-2</v>
      </c>
      <c r="N31" s="35">
        <f t="shared" si="7"/>
        <v>3.0768999999999998E-2</v>
      </c>
      <c r="O31" s="9">
        <f t="shared" si="8"/>
        <v>6.0174787078975302E-3</v>
      </c>
      <c r="P31" s="9">
        <v>2.6513999999999999E-2</v>
      </c>
      <c r="Q31" s="9">
        <v>3.5024E-2</v>
      </c>
      <c r="R31" s="9">
        <v>3.0768999999999998E-2</v>
      </c>
      <c r="S31" s="9">
        <v>6.0174787078975302E-3</v>
      </c>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row>
    <row r="32" spans="1:95" s="6" customFormat="1" ht="11" x14ac:dyDescent="0.15">
      <c r="A32" s="5">
        <v>29</v>
      </c>
      <c r="B32" s="6" t="s">
        <v>291</v>
      </c>
      <c r="C32" s="6" t="s">
        <v>1</v>
      </c>
      <c r="D32" s="6" t="s">
        <v>78</v>
      </c>
      <c r="E32" s="6" t="s">
        <v>203</v>
      </c>
      <c r="F32" s="6" t="s">
        <v>148</v>
      </c>
      <c r="G32" s="6" t="s">
        <v>110</v>
      </c>
      <c r="H32" s="11">
        <v>23.134</v>
      </c>
      <c r="I32" s="11">
        <v>25.024999999999999</v>
      </c>
      <c r="J32" s="10">
        <f t="shared" si="3"/>
        <v>24.079499999999999</v>
      </c>
      <c r="K32" s="10">
        <f t="shared" si="4"/>
        <v>1.33713892322376</v>
      </c>
      <c r="L32" s="9">
        <f t="shared" si="5"/>
        <v>2.3134000000000002E-2</v>
      </c>
      <c r="M32" s="9">
        <f t="shared" si="6"/>
        <v>2.5024999999999999E-2</v>
      </c>
      <c r="N32" s="35">
        <f t="shared" si="7"/>
        <v>2.40795E-2</v>
      </c>
      <c r="O32" s="9">
        <f t="shared" si="8"/>
        <v>1.3371389232237601E-3</v>
      </c>
      <c r="P32" s="9">
        <v>2.3134000000000002E-2</v>
      </c>
      <c r="Q32" s="9">
        <v>2.5024999999999999E-2</v>
      </c>
      <c r="R32" s="9">
        <v>2.40795E-2</v>
      </c>
      <c r="S32" s="9">
        <v>1.3371389232237601E-3</v>
      </c>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row>
    <row r="33" spans="1:95" s="6" customFormat="1" ht="11" x14ac:dyDescent="0.15">
      <c r="A33" s="5">
        <v>30</v>
      </c>
      <c r="B33" s="6" t="s">
        <v>292</v>
      </c>
      <c r="C33" s="6" t="s">
        <v>1</v>
      </c>
      <c r="D33" s="6" t="s">
        <v>52</v>
      </c>
      <c r="E33" s="6" t="s">
        <v>207</v>
      </c>
      <c r="F33" s="6" t="s">
        <v>148</v>
      </c>
      <c r="G33" s="6" t="s">
        <v>111</v>
      </c>
      <c r="H33" s="11">
        <v>33.639000000000003</v>
      </c>
      <c r="I33" s="11">
        <v>39.564999999999998</v>
      </c>
      <c r="J33" s="10">
        <f t="shared" si="3"/>
        <v>36.602000000000004</v>
      </c>
      <c r="K33" s="10">
        <f t="shared" si="4"/>
        <v>4.1903147853114771</v>
      </c>
      <c r="L33" s="9">
        <f t="shared" si="5"/>
        <v>3.3639000000000002E-2</v>
      </c>
      <c r="M33" s="9">
        <f t="shared" si="6"/>
        <v>3.9564999999999996E-2</v>
      </c>
      <c r="N33" s="35">
        <f t="shared" si="7"/>
        <v>3.6601999999999996E-2</v>
      </c>
      <c r="O33" s="9">
        <f t="shared" si="8"/>
        <v>4.190314785311477E-3</v>
      </c>
      <c r="P33" s="9">
        <v>3.3639000000000002E-2</v>
      </c>
      <c r="Q33" s="9">
        <v>3.9564999999999996E-2</v>
      </c>
      <c r="R33" s="9">
        <v>3.6601999999999996E-2</v>
      </c>
      <c r="S33" s="9">
        <v>4.190314785311477E-3</v>
      </c>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row>
    <row r="34" spans="1:95" s="6" customFormat="1" ht="11.25" customHeight="1" x14ac:dyDescent="0.15">
      <c r="A34" s="5">
        <v>31</v>
      </c>
      <c r="B34" s="6" t="s">
        <v>293</v>
      </c>
      <c r="C34" s="6" t="s">
        <v>1</v>
      </c>
      <c r="D34" s="6" t="s">
        <v>76</v>
      </c>
      <c r="E34" s="6" t="s">
        <v>220</v>
      </c>
      <c r="F34" s="6" t="s">
        <v>148</v>
      </c>
      <c r="G34" s="6" t="s">
        <v>111</v>
      </c>
      <c r="H34" s="11">
        <v>30.959</v>
      </c>
      <c r="I34" s="11">
        <v>35.470999999999997</v>
      </c>
      <c r="J34" s="10">
        <f t="shared" si="3"/>
        <v>33.214999999999996</v>
      </c>
      <c r="K34" s="10">
        <f t="shared" si="4"/>
        <v>3.1904657967137</v>
      </c>
      <c r="L34" s="9">
        <f t="shared" si="5"/>
        <v>3.0959E-2</v>
      </c>
      <c r="M34" s="9">
        <f t="shared" si="6"/>
        <v>3.5470999999999996E-2</v>
      </c>
      <c r="N34" s="35">
        <f t="shared" si="7"/>
        <v>3.3214999999999995E-2</v>
      </c>
      <c r="O34" s="9">
        <f t="shared" si="8"/>
        <v>3.1904657967137002E-3</v>
      </c>
      <c r="P34" s="9">
        <v>3.0959E-2</v>
      </c>
      <c r="Q34" s="9">
        <v>3.5470999999999996E-2</v>
      </c>
      <c r="R34" s="9">
        <v>3.3214999999999995E-2</v>
      </c>
      <c r="S34" s="9">
        <v>3.1904657967137002E-3</v>
      </c>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row>
    <row r="35" spans="1:95" s="6" customFormat="1" ht="11" x14ac:dyDescent="0.15">
      <c r="A35" s="5">
        <v>32</v>
      </c>
      <c r="B35" s="6" t="s">
        <v>30</v>
      </c>
      <c r="C35" s="6" t="s">
        <v>1</v>
      </c>
      <c r="D35" s="6" t="s">
        <v>54</v>
      </c>
      <c r="E35" s="6" t="s">
        <v>221</v>
      </c>
      <c r="F35" s="6" t="s">
        <v>148</v>
      </c>
      <c r="G35" s="6" t="s">
        <v>113</v>
      </c>
      <c r="H35" s="11">
        <v>31.216000000000001</v>
      </c>
      <c r="I35" s="11">
        <v>33.756999999999998</v>
      </c>
      <c r="J35" s="10">
        <f t="shared" si="3"/>
        <v>32.486499999999999</v>
      </c>
      <c r="K35" s="10">
        <f t="shared" si="4"/>
        <v>1.796758330995015</v>
      </c>
      <c r="L35" s="9">
        <f t="shared" si="5"/>
        <v>3.1216000000000001E-2</v>
      </c>
      <c r="M35" s="9">
        <f t="shared" si="6"/>
        <v>3.3756999999999995E-2</v>
      </c>
      <c r="N35" s="35">
        <f t="shared" si="7"/>
        <v>3.2486500000000001E-2</v>
      </c>
      <c r="O35" s="9">
        <f t="shared" si="8"/>
        <v>1.7967583309950151E-3</v>
      </c>
      <c r="P35" s="9">
        <v>3.1216000000000001E-2</v>
      </c>
      <c r="Q35" s="9">
        <v>3.3756999999999995E-2</v>
      </c>
      <c r="R35" s="9">
        <v>3.2486500000000001E-2</v>
      </c>
      <c r="S35" s="9">
        <v>1.7967583309950151E-3</v>
      </c>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row>
    <row r="36" spans="1:95" s="6" customFormat="1" ht="11" x14ac:dyDescent="0.15">
      <c r="A36" s="5">
        <v>33</v>
      </c>
      <c r="B36" s="6" t="s">
        <v>31</v>
      </c>
      <c r="C36" s="6" t="s">
        <v>1</v>
      </c>
      <c r="D36" s="6" t="s">
        <v>54</v>
      </c>
      <c r="E36" s="6" t="s">
        <v>222</v>
      </c>
      <c r="F36" s="6" t="s">
        <v>148</v>
      </c>
      <c r="G36" s="6" t="s">
        <v>113</v>
      </c>
      <c r="H36" s="11">
        <v>35.448999999999998</v>
      </c>
      <c r="I36" s="11">
        <v>44.587000000000003</v>
      </c>
      <c r="J36" s="10">
        <f t="shared" si="3"/>
        <v>40.018000000000001</v>
      </c>
      <c r="K36" s="10">
        <f t="shared" si="4"/>
        <v>6.4615417664826378</v>
      </c>
      <c r="L36" s="9">
        <f t="shared" si="5"/>
        <v>3.5449000000000001E-2</v>
      </c>
      <c r="M36" s="9">
        <f t="shared" si="6"/>
        <v>4.4587000000000002E-2</v>
      </c>
      <c r="N36" s="35">
        <f t="shared" si="7"/>
        <v>4.0017999999999998E-2</v>
      </c>
      <c r="O36" s="9">
        <f t="shared" si="8"/>
        <v>6.4615417664826381E-3</v>
      </c>
      <c r="P36" s="9">
        <v>3.5449000000000001E-2</v>
      </c>
      <c r="Q36" s="9">
        <v>4.4587000000000002E-2</v>
      </c>
      <c r="R36" s="9">
        <v>4.0017999999999998E-2</v>
      </c>
      <c r="S36" s="9">
        <v>6.4615417664826381E-3</v>
      </c>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row>
    <row r="37" spans="1:95" s="6" customFormat="1" ht="11" x14ac:dyDescent="0.15">
      <c r="A37" s="5">
        <v>34</v>
      </c>
      <c r="B37" s="6" t="s">
        <v>294</v>
      </c>
      <c r="C37" s="6" t="s">
        <v>1</v>
      </c>
      <c r="D37" s="6" t="s">
        <v>107</v>
      </c>
      <c r="E37" s="6" t="s">
        <v>223</v>
      </c>
      <c r="F37" s="6" t="s">
        <v>148</v>
      </c>
      <c r="G37" s="6" t="s">
        <v>110</v>
      </c>
      <c r="H37" s="11">
        <v>27.606999999999999</v>
      </c>
      <c r="I37" s="11">
        <v>28.741</v>
      </c>
      <c r="J37" s="10">
        <f t="shared" si="3"/>
        <v>28.173999999999999</v>
      </c>
      <c r="K37" s="10">
        <f t="shared" si="4"/>
        <v>0.8018590898655451</v>
      </c>
      <c r="L37" s="9">
        <f t="shared" si="5"/>
        <v>2.7607E-2</v>
      </c>
      <c r="M37" s="9">
        <f t="shared" si="6"/>
        <v>2.8740999999999999E-2</v>
      </c>
      <c r="N37" s="35">
        <f t="shared" si="7"/>
        <v>2.8173999999999998E-2</v>
      </c>
      <c r="O37" s="9">
        <f t="shared" si="8"/>
        <v>8.0185908986554516E-4</v>
      </c>
      <c r="P37" s="9">
        <v>2.7607E-2</v>
      </c>
      <c r="Q37" s="9">
        <v>2.8740999999999999E-2</v>
      </c>
      <c r="R37" s="9">
        <v>2.8173999999999998E-2</v>
      </c>
      <c r="S37" s="9">
        <v>8.0185908986554516E-4</v>
      </c>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row>
    <row r="38" spans="1:95" s="6" customFormat="1" ht="11" x14ac:dyDescent="0.15">
      <c r="A38" s="5">
        <v>35</v>
      </c>
      <c r="B38" s="6" t="s">
        <v>127</v>
      </c>
      <c r="C38" s="6" t="s">
        <v>1</v>
      </c>
      <c r="D38" s="6" t="s">
        <v>50</v>
      </c>
      <c r="E38" s="6" t="s">
        <v>281</v>
      </c>
      <c r="F38" s="6" t="s">
        <v>148</v>
      </c>
      <c r="G38" s="6" t="s">
        <v>280</v>
      </c>
      <c r="H38" s="10">
        <v>22.91</v>
      </c>
      <c r="I38" s="10">
        <v>22.468</v>
      </c>
      <c r="J38" s="10">
        <f t="shared" si="3"/>
        <v>22.689</v>
      </c>
      <c r="K38" s="10">
        <f t="shared" si="4"/>
        <v>0.31254119728445412</v>
      </c>
      <c r="L38" s="9">
        <f t="shared" si="5"/>
        <v>2.291E-2</v>
      </c>
      <c r="M38" s="9">
        <f t="shared" si="6"/>
        <v>2.2468000000000002E-2</v>
      </c>
      <c r="N38" s="35">
        <f t="shared" si="7"/>
        <v>2.2689000000000001E-2</v>
      </c>
      <c r="O38" s="9">
        <f t="shared" si="8"/>
        <v>3.1254119728445413E-4</v>
      </c>
      <c r="P38" s="9">
        <v>2.291E-2</v>
      </c>
      <c r="Q38" s="9">
        <v>2.2468000000000002E-2</v>
      </c>
      <c r="R38" s="9">
        <v>2.2689000000000001E-2</v>
      </c>
      <c r="S38" s="9">
        <v>3.1254119728445413E-4</v>
      </c>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row>
    <row r="39" spans="1:95" s="6" customFormat="1" ht="11" x14ac:dyDescent="0.15">
      <c r="A39" s="5">
        <v>36</v>
      </c>
      <c r="B39" s="6" t="s">
        <v>45</v>
      </c>
      <c r="C39" s="6" t="s">
        <v>1</v>
      </c>
      <c r="D39" s="6" t="s">
        <v>95</v>
      </c>
      <c r="E39" s="6" t="s">
        <v>225</v>
      </c>
      <c r="F39" s="6" t="s">
        <v>148</v>
      </c>
      <c r="G39" s="6" t="s">
        <v>110</v>
      </c>
      <c r="H39" s="11">
        <v>36.881999999999998</v>
      </c>
      <c r="I39" s="11">
        <v>38.802</v>
      </c>
      <c r="J39" s="10">
        <f t="shared" si="3"/>
        <v>37.841999999999999</v>
      </c>
      <c r="K39" s="10">
        <f t="shared" si="4"/>
        <v>1.3576450198781724</v>
      </c>
      <c r="L39" s="9">
        <f t="shared" si="5"/>
        <v>3.6881999999999998E-2</v>
      </c>
      <c r="M39" s="9">
        <f t="shared" si="6"/>
        <v>3.8802000000000003E-2</v>
      </c>
      <c r="N39" s="35">
        <f t="shared" si="7"/>
        <v>3.7842000000000001E-2</v>
      </c>
      <c r="O39" s="9">
        <f t="shared" si="8"/>
        <v>1.3576450198781724E-3</v>
      </c>
      <c r="P39" s="9">
        <v>3.6881999999999998E-2</v>
      </c>
      <c r="Q39" s="9">
        <v>3.8802000000000003E-2</v>
      </c>
      <c r="R39" s="9">
        <v>3.7842000000000001E-2</v>
      </c>
      <c r="S39" s="9">
        <v>1.3576450198781724E-3</v>
      </c>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row>
    <row r="40" spans="1:95" s="6" customFormat="1" ht="11" x14ac:dyDescent="0.15">
      <c r="A40" s="5">
        <v>37</v>
      </c>
      <c r="B40" s="6" t="s">
        <v>128</v>
      </c>
      <c r="C40" s="6" t="s">
        <v>1</v>
      </c>
      <c r="D40" s="6" t="s">
        <v>50</v>
      </c>
      <c r="E40" s="6" t="s">
        <v>281</v>
      </c>
      <c r="F40" s="6" t="s">
        <v>148</v>
      </c>
      <c r="G40" s="6" t="s">
        <v>280</v>
      </c>
      <c r="H40" s="10">
        <v>41.396999999999998</v>
      </c>
      <c r="I40" s="10">
        <v>31.687000000000001</v>
      </c>
      <c r="J40" s="10">
        <f t="shared" si="3"/>
        <v>36.542000000000002</v>
      </c>
      <c r="K40" s="10">
        <f t="shared" si="4"/>
        <v>6.8660068453213707</v>
      </c>
      <c r="L40" s="9">
        <f t="shared" si="5"/>
        <v>4.1396999999999996E-2</v>
      </c>
      <c r="M40" s="9">
        <f t="shared" si="6"/>
        <v>3.1687E-2</v>
      </c>
      <c r="N40" s="35">
        <f t="shared" si="7"/>
        <v>3.6541999999999998E-2</v>
      </c>
      <c r="O40" s="9">
        <f t="shared" si="8"/>
        <v>6.8660068453213711E-3</v>
      </c>
      <c r="P40" s="9">
        <v>4.1396999999999996E-2</v>
      </c>
      <c r="Q40" s="9">
        <v>3.1687E-2</v>
      </c>
      <c r="R40" s="9">
        <v>3.6541999999999998E-2</v>
      </c>
      <c r="S40" s="9">
        <v>6.8660068453213711E-3</v>
      </c>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row>
    <row r="41" spans="1:95" s="6" customFormat="1" ht="11" x14ac:dyDescent="0.15">
      <c r="A41" s="5">
        <v>38</v>
      </c>
      <c r="B41" s="6" t="s">
        <v>129</v>
      </c>
      <c r="C41" s="6" t="s">
        <v>1</v>
      </c>
      <c r="D41" s="6" t="s">
        <v>97</v>
      </c>
      <c r="E41" s="6" t="s">
        <v>227</v>
      </c>
      <c r="F41" s="6" t="s">
        <v>148</v>
      </c>
      <c r="G41" s="6" t="s">
        <v>110</v>
      </c>
      <c r="H41" s="11">
        <v>33.603999999999999</v>
      </c>
      <c r="I41" s="11">
        <v>31.873000000000001</v>
      </c>
      <c r="J41" s="10">
        <f t="shared" si="3"/>
        <v>32.738500000000002</v>
      </c>
      <c r="K41" s="10">
        <f t="shared" si="4"/>
        <v>1.2240018382339124</v>
      </c>
      <c r="L41" s="9">
        <f t="shared" si="5"/>
        <v>3.3604000000000002E-2</v>
      </c>
      <c r="M41" s="9">
        <f t="shared" si="6"/>
        <v>3.1872999999999999E-2</v>
      </c>
      <c r="N41" s="35">
        <f t="shared" si="7"/>
        <v>3.2738500000000004E-2</v>
      </c>
      <c r="O41" s="9">
        <f t="shared" si="8"/>
        <v>1.2240018382339124E-3</v>
      </c>
      <c r="P41" s="9">
        <v>3.3604000000000002E-2</v>
      </c>
      <c r="Q41" s="9">
        <v>3.1872999999999999E-2</v>
      </c>
      <c r="R41" s="9">
        <v>3.2738500000000004E-2</v>
      </c>
      <c r="S41" s="9">
        <v>1.2240018382339124E-3</v>
      </c>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row>
    <row r="42" spans="1:95" s="6" customFormat="1" ht="11" x14ac:dyDescent="0.15">
      <c r="A42" s="5">
        <v>39</v>
      </c>
      <c r="B42" s="6" t="s">
        <v>300</v>
      </c>
      <c r="C42" s="6" t="s">
        <v>235</v>
      </c>
      <c r="D42" s="6" t="s">
        <v>66</v>
      </c>
      <c r="E42" s="6" t="s">
        <v>147</v>
      </c>
      <c r="F42" s="6" t="s">
        <v>148</v>
      </c>
      <c r="G42" s="6" t="s">
        <v>110</v>
      </c>
      <c r="H42" s="11">
        <v>59.478000000000002</v>
      </c>
      <c r="I42" s="11">
        <v>58.853000000000002</v>
      </c>
      <c r="J42" s="10">
        <f t="shared" si="3"/>
        <v>59.165500000000002</v>
      </c>
      <c r="K42" s="10">
        <f t="shared" si="4"/>
        <v>0.44194173824159222</v>
      </c>
      <c r="L42" s="9">
        <f t="shared" si="5"/>
        <v>5.9478000000000003E-2</v>
      </c>
      <c r="M42" s="9">
        <f t="shared" si="6"/>
        <v>5.8853000000000003E-2</v>
      </c>
      <c r="N42" s="35">
        <f t="shared" si="7"/>
        <v>5.9165500000000003E-2</v>
      </c>
      <c r="O42" s="9">
        <f t="shared" si="8"/>
        <v>4.4194173824159221E-4</v>
      </c>
      <c r="P42" s="9">
        <v>5.9478000000000003E-2</v>
      </c>
      <c r="Q42" s="9">
        <v>5.8853000000000003E-2</v>
      </c>
      <c r="R42" s="9">
        <v>5.9165500000000003E-2</v>
      </c>
      <c r="S42" s="9">
        <v>4.4194173824159221E-4</v>
      </c>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row>
    <row r="43" spans="1:95" s="6" customFormat="1" ht="11" x14ac:dyDescent="0.15">
      <c r="A43" s="5">
        <v>40</v>
      </c>
      <c r="B43" s="6" t="s">
        <v>340</v>
      </c>
      <c r="C43" s="6" t="s">
        <v>235</v>
      </c>
      <c r="D43" s="6" t="s">
        <v>59</v>
      </c>
      <c r="E43" s="6" t="s">
        <v>281</v>
      </c>
      <c r="F43" s="6" t="s">
        <v>12</v>
      </c>
      <c r="G43" s="6" t="s">
        <v>280</v>
      </c>
      <c r="H43" s="10">
        <v>20.707000000000001</v>
      </c>
      <c r="I43" s="10">
        <v>17.991</v>
      </c>
      <c r="J43" s="10">
        <f t="shared" si="3"/>
        <v>19.349</v>
      </c>
      <c r="K43" s="10">
        <f t="shared" si="4"/>
        <v>1.9205020177026639</v>
      </c>
      <c r="L43" s="9">
        <f t="shared" si="5"/>
        <v>2.0707E-2</v>
      </c>
      <c r="M43" s="9">
        <f t="shared" si="6"/>
        <v>1.7991E-2</v>
      </c>
      <c r="N43" s="35">
        <f t="shared" si="7"/>
        <v>1.9348999999999998E-2</v>
      </c>
      <c r="O43" s="9">
        <f t="shared" si="8"/>
        <v>1.9205020177026639E-3</v>
      </c>
      <c r="P43" s="9">
        <v>2.0707E-2</v>
      </c>
      <c r="Q43" s="9">
        <v>1.7991E-2</v>
      </c>
      <c r="R43" s="9">
        <v>1.9348999999999998E-2</v>
      </c>
      <c r="S43" s="9">
        <v>1.9205020177026639E-3</v>
      </c>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row>
    <row r="44" spans="1:95" s="6" customFormat="1" ht="11" x14ac:dyDescent="0.15">
      <c r="A44" s="5">
        <v>41</v>
      </c>
      <c r="B44" s="6" t="s">
        <v>301</v>
      </c>
      <c r="C44" s="6" t="s">
        <v>235</v>
      </c>
      <c r="D44" s="6" t="s">
        <v>67</v>
      </c>
      <c r="E44" s="6" t="s">
        <v>156</v>
      </c>
      <c r="F44" s="6" t="s">
        <v>158</v>
      </c>
      <c r="G44" s="6" t="s">
        <v>115</v>
      </c>
      <c r="H44" s="13" t="s">
        <v>146</v>
      </c>
      <c r="I44" s="13" t="s">
        <v>146</v>
      </c>
      <c r="J44" s="13" t="s">
        <v>146</v>
      </c>
      <c r="K44" s="13" t="s">
        <v>146</v>
      </c>
      <c r="L44" s="13" t="s">
        <v>146</v>
      </c>
      <c r="M44" s="13" t="s">
        <v>146</v>
      </c>
      <c r="N44" s="34" t="s">
        <v>146</v>
      </c>
      <c r="O44" s="13" t="s">
        <v>146</v>
      </c>
      <c r="P44" s="9" t="s">
        <v>146</v>
      </c>
      <c r="Q44" s="9" t="s">
        <v>146</v>
      </c>
      <c r="R44" s="9" t="s">
        <v>146</v>
      </c>
      <c r="S44" s="9" t="s">
        <v>146</v>
      </c>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row>
    <row r="45" spans="1:95" s="6" customFormat="1" ht="11" x14ac:dyDescent="0.15">
      <c r="A45" s="5">
        <v>42</v>
      </c>
      <c r="B45" s="6" t="s">
        <v>302</v>
      </c>
      <c r="C45" s="6" t="s">
        <v>235</v>
      </c>
      <c r="D45" s="6" t="s">
        <v>61</v>
      </c>
      <c r="E45" s="6" t="s">
        <v>169</v>
      </c>
      <c r="F45" s="6" t="s">
        <v>148</v>
      </c>
      <c r="G45" s="6" t="s">
        <v>111</v>
      </c>
      <c r="H45" s="13" t="s">
        <v>146</v>
      </c>
      <c r="I45" s="13" t="s">
        <v>146</v>
      </c>
      <c r="J45" s="13" t="s">
        <v>146</v>
      </c>
      <c r="K45" s="13" t="s">
        <v>146</v>
      </c>
      <c r="L45" s="13" t="s">
        <v>146</v>
      </c>
      <c r="M45" s="13" t="s">
        <v>146</v>
      </c>
      <c r="N45" s="34" t="s">
        <v>146</v>
      </c>
      <c r="O45" s="13" t="s">
        <v>146</v>
      </c>
      <c r="P45" s="9" t="s">
        <v>146</v>
      </c>
      <c r="Q45" s="9" t="s">
        <v>146</v>
      </c>
      <c r="R45" s="9" t="s">
        <v>146</v>
      </c>
      <c r="S45" s="9" t="s">
        <v>146</v>
      </c>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row>
    <row r="46" spans="1:95" s="6" customFormat="1" ht="11" x14ac:dyDescent="0.15">
      <c r="A46" s="5">
        <v>43</v>
      </c>
      <c r="B46" s="6" t="s">
        <v>303</v>
      </c>
      <c r="C46" s="6" t="s">
        <v>235</v>
      </c>
      <c r="D46" s="6" t="s">
        <v>65</v>
      </c>
      <c r="E46" s="6" t="s">
        <v>170</v>
      </c>
      <c r="F46" s="6" t="s">
        <v>148</v>
      </c>
      <c r="G46" s="6" t="s">
        <v>110</v>
      </c>
      <c r="H46" s="11">
        <v>21.181999999999999</v>
      </c>
      <c r="I46" s="11">
        <v>34.426000000000002</v>
      </c>
      <c r="J46" s="10">
        <f t="shared" ref="J46:J52" si="9">(H46+I46)/2</f>
        <v>27.804000000000002</v>
      </c>
      <c r="K46" s="10">
        <f t="shared" ref="K46:K52" si="10">(STDEV(H46,I46))</f>
        <v>9.3649222100346172</v>
      </c>
      <c r="L46" s="9">
        <f t="shared" ref="L46:M52" si="11">H46*0.001</f>
        <v>2.1181999999999999E-2</v>
      </c>
      <c r="M46" s="9">
        <f t="shared" si="11"/>
        <v>3.4426000000000005E-2</v>
      </c>
      <c r="N46" s="35">
        <f t="shared" ref="N46:N52" si="12">(L46+M46)/2</f>
        <v>2.7804000000000002E-2</v>
      </c>
      <c r="O46" s="9">
        <f t="shared" ref="O46:O52" si="13">K46*0.001</f>
        <v>9.3649222100346177E-3</v>
      </c>
      <c r="P46" s="9">
        <v>2.1181999999999999E-2</v>
      </c>
      <c r="Q46" s="9">
        <v>3.4426000000000005E-2</v>
      </c>
      <c r="R46" s="9">
        <v>2.7804000000000002E-2</v>
      </c>
      <c r="S46" s="9">
        <v>9.3649222100346177E-3</v>
      </c>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row>
    <row r="47" spans="1:95" s="6" customFormat="1" ht="11" x14ac:dyDescent="0.15">
      <c r="A47" s="5">
        <v>44</v>
      </c>
      <c r="B47" s="6" t="s">
        <v>304</v>
      </c>
      <c r="C47" s="6" t="s">
        <v>235</v>
      </c>
      <c r="D47" s="6" t="s">
        <v>66</v>
      </c>
      <c r="E47" s="6" t="s">
        <v>179</v>
      </c>
      <c r="F47" s="6" t="s">
        <v>148</v>
      </c>
      <c r="G47" s="6" t="s">
        <v>110</v>
      </c>
      <c r="H47" s="11">
        <v>13.39</v>
      </c>
      <c r="I47" s="11">
        <v>23.338000000000001</v>
      </c>
      <c r="J47" s="10">
        <f t="shared" si="9"/>
        <v>18.364000000000001</v>
      </c>
      <c r="K47" s="10">
        <f t="shared" si="10"/>
        <v>7.0342982592437755</v>
      </c>
      <c r="L47" s="9">
        <f t="shared" si="11"/>
        <v>1.3390000000000001E-2</v>
      </c>
      <c r="M47" s="9">
        <f t="shared" si="11"/>
        <v>2.3338000000000001E-2</v>
      </c>
      <c r="N47" s="35">
        <f t="shared" si="12"/>
        <v>1.8364000000000002E-2</v>
      </c>
      <c r="O47" s="9">
        <f t="shared" si="13"/>
        <v>7.0342982592437753E-3</v>
      </c>
      <c r="P47" s="9">
        <v>1.3390000000000001E-2</v>
      </c>
      <c r="Q47" s="9">
        <v>2.3338000000000001E-2</v>
      </c>
      <c r="R47" s="9">
        <v>1.8364000000000002E-2</v>
      </c>
      <c r="S47" s="9">
        <v>7.0342982592437753E-3</v>
      </c>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row>
    <row r="48" spans="1:95" s="6" customFormat="1" ht="11" x14ac:dyDescent="0.15">
      <c r="A48" s="5">
        <v>45</v>
      </c>
      <c r="B48" s="6" t="s">
        <v>305</v>
      </c>
      <c r="C48" s="6" t="s">
        <v>235</v>
      </c>
      <c r="D48" s="6" t="s">
        <v>103</v>
      </c>
      <c r="E48" s="6" t="s">
        <v>180</v>
      </c>
      <c r="F48" s="6" t="s">
        <v>148</v>
      </c>
      <c r="G48" s="6" t="s">
        <v>112</v>
      </c>
      <c r="H48" s="11">
        <v>8.1940000000000008</v>
      </c>
      <c r="I48" s="11">
        <v>9.6359999999999992</v>
      </c>
      <c r="J48" s="10">
        <f t="shared" si="9"/>
        <v>8.9149999999999991</v>
      </c>
      <c r="K48" s="10">
        <f t="shared" si="10"/>
        <v>1.0196479784710004</v>
      </c>
      <c r="L48" s="9">
        <f t="shared" si="11"/>
        <v>8.1940000000000016E-3</v>
      </c>
      <c r="M48" s="9">
        <f t="shared" si="11"/>
        <v>9.6359999999999987E-3</v>
      </c>
      <c r="N48" s="35">
        <f t="shared" si="12"/>
        <v>8.9149999999999993E-3</v>
      </c>
      <c r="O48" s="9">
        <f t="shared" si="13"/>
        <v>1.0196479784710004E-3</v>
      </c>
      <c r="P48" s="9">
        <v>8.1940000000000016E-3</v>
      </c>
      <c r="Q48" s="9">
        <v>9.6359999999999987E-3</v>
      </c>
      <c r="R48" s="9">
        <v>8.9149999999999993E-3</v>
      </c>
      <c r="S48" s="9">
        <v>1.0196479784710004E-3</v>
      </c>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row>
    <row r="49" spans="1:95" s="6" customFormat="1" ht="11" x14ac:dyDescent="0.15">
      <c r="A49" s="5">
        <v>46</v>
      </c>
      <c r="B49" s="6" t="s">
        <v>341</v>
      </c>
      <c r="C49" s="6" t="s">
        <v>235</v>
      </c>
      <c r="D49" s="6" t="s">
        <v>59</v>
      </c>
      <c r="E49" s="6" t="s">
        <v>281</v>
      </c>
      <c r="F49" s="6" t="s">
        <v>12</v>
      </c>
      <c r="G49" s="6" t="s">
        <v>280</v>
      </c>
      <c r="H49" s="11">
        <v>23.216999999999999</v>
      </c>
      <c r="I49" s="11">
        <v>15.695</v>
      </c>
      <c r="J49" s="10">
        <f t="shared" si="9"/>
        <v>19.456</v>
      </c>
      <c r="K49" s="10">
        <f t="shared" si="10"/>
        <v>5.3188572080852028</v>
      </c>
      <c r="L49" s="9">
        <f t="shared" si="11"/>
        <v>2.3216999999999998E-2</v>
      </c>
      <c r="M49" s="9">
        <f t="shared" si="11"/>
        <v>1.5695000000000001E-2</v>
      </c>
      <c r="N49" s="35">
        <f t="shared" si="12"/>
        <v>1.9456000000000001E-2</v>
      </c>
      <c r="O49" s="9">
        <f t="shared" si="13"/>
        <v>5.3188572080852033E-3</v>
      </c>
      <c r="P49" s="9">
        <v>2.3216999999999998E-2</v>
      </c>
      <c r="Q49" s="9">
        <v>1.5695000000000001E-2</v>
      </c>
      <c r="R49" s="9">
        <v>1.9456000000000001E-2</v>
      </c>
      <c r="S49" s="9">
        <v>5.3188572080852033E-3</v>
      </c>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row>
    <row r="50" spans="1:95" s="6" customFormat="1" ht="11" x14ac:dyDescent="0.15">
      <c r="A50" s="5">
        <v>47</v>
      </c>
      <c r="B50" s="6" t="s">
        <v>342</v>
      </c>
      <c r="C50" s="6" t="s">
        <v>235</v>
      </c>
      <c r="D50" s="6" t="s">
        <v>59</v>
      </c>
      <c r="E50" s="6" t="s">
        <v>281</v>
      </c>
      <c r="F50" s="6" t="s">
        <v>12</v>
      </c>
      <c r="G50" s="6" t="s">
        <v>280</v>
      </c>
      <c r="H50" s="10">
        <v>34.820999999999998</v>
      </c>
      <c r="I50" s="10">
        <v>33.633000000000003</v>
      </c>
      <c r="J50" s="10">
        <f t="shared" si="9"/>
        <v>34.227000000000004</v>
      </c>
      <c r="K50" s="10">
        <f t="shared" si="10"/>
        <v>0.84004285604961515</v>
      </c>
      <c r="L50" s="9">
        <f t="shared" si="11"/>
        <v>3.4820999999999998E-2</v>
      </c>
      <c r="M50" s="9">
        <f t="shared" si="11"/>
        <v>3.3633000000000003E-2</v>
      </c>
      <c r="N50" s="35">
        <f t="shared" si="12"/>
        <v>3.4227E-2</v>
      </c>
      <c r="O50" s="9">
        <f t="shared" si="13"/>
        <v>8.4004285604961514E-4</v>
      </c>
      <c r="P50" s="9">
        <v>3.4820999999999998E-2</v>
      </c>
      <c r="Q50" s="9">
        <v>3.3633000000000003E-2</v>
      </c>
      <c r="R50" s="9">
        <v>3.4227E-2</v>
      </c>
      <c r="S50" s="9">
        <v>8.4004285604961514E-4</v>
      </c>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row>
    <row r="51" spans="1:95" s="6" customFormat="1" ht="11" x14ac:dyDescent="0.15">
      <c r="A51" s="5">
        <v>48</v>
      </c>
      <c r="B51" s="6" t="s">
        <v>351</v>
      </c>
      <c r="C51" s="6" t="s">
        <v>235</v>
      </c>
      <c r="D51" s="6" t="s">
        <v>343</v>
      </c>
      <c r="E51" s="6" t="s">
        <v>281</v>
      </c>
      <c r="F51" s="6" t="s">
        <v>11</v>
      </c>
      <c r="G51" s="6" t="s">
        <v>280</v>
      </c>
      <c r="H51" s="11">
        <v>24.872</v>
      </c>
      <c r="I51" s="11">
        <v>23.306999999999999</v>
      </c>
      <c r="J51" s="10">
        <f t="shared" si="9"/>
        <v>24.089500000000001</v>
      </c>
      <c r="K51" s="10">
        <f t="shared" si="10"/>
        <v>1.1066221125569478</v>
      </c>
      <c r="L51" s="9">
        <f t="shared" si="11"/>
        <v>2.4872000000000002E-2</v>
      </c>
      <c r="M51" s="9">
        <f t="shared" si="11"/>
        <v>2.3306999999999998E-2</v>
      </c>
      <c r="N51" s="35">
        <f t="shared" si="12"/>
        <v>2.40895E-2</v>
      </c>
      <c r="O51" s="9">
        <f t="shared" si="13"/>
        <v>1.1066221125569477E-3</v>
      </c>
      <c r="P51" s="9">
        <v>2.4872000000000002E-2</v>
      </c>
      <c r="Q51" s="9">
        <v>2.3306999999999998E-2</v>
      </c>
      <c r="R51" s="9">
        <v>2.40895E-2</v>
      </c>
      <c r="S51" s="9">
        <v>1.1066221125569477E-3</v>
      </c>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row>
    <row r="52" spans="1:95" s="6" customFormat="1" ht="11" x14ac:dyDescent="0.15">
      <c r="A52" s="5">
        <v>49</v>
      </c>
      <c r="B52" s="6" t="s">
        <v>344</v>
      </c>
      <c r="C52" s="6" t="s">
        <v>235</v>
      </c>
      <c r="D52" s="6" t="s">
        <v>59</v>
      </c>
      <c r="E52" s="6" t="s">
        <v>281</v>
      </c>
      <c r="F52" s="6" t="s">
        <v>12</v>
      </c>
      <c r="G52" s="6" t="s">
        <v>280</v>
      </c>
      <c r="H52" s="10">
        <v>45.478999999999999</v>
      </c>
      <c r="I52" s="10">
        <v>37.143000000000001</v>
      </c>
      <c r="J52" s="10">
        <f t="shared" si="9"/>
        <v>41.311</v>
      </c>
      <c r="K52" s="10">
        <f t="shared" si="10"/>
        <v>5.894442127971053</v>
      </c>
      <c r="L52" s="9">
        <f t="shared" si="11"/>
        <v>4.5478999999999999E-2</v>
      </c>
      <c r="M52" s="9">
        <f t="shared" si="11"/>
        <v>3.7143000000000002E-2</v>
      </c>
      <c r="N52" s="35">
        <f t="shared" si="12"/>
        <v>4.1311E-2</v>
      </c>
      <c r="O52" s="9">
        <f t="shared" si="13"/>
        <v>5.8944421279710528E-3</v>
      </c>
      <c r="P52" s="9">
        <v>4.5478999999999999E-2</v>
      </c>
      <c r="Q52" s="9">
        <v>3.7143000000000002E-2</v>
      </c>
      <c r="R52" s="9">
        <v>4.1311E-2</v>
      </c>
      <c r="S52" s="9">
        <v>5.8944421279710528E-3</v>
      </c>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row>
    <row r="53" spans="1:95" s="6" customFormat="1" ht="11" x14ac:dyDescent="0.15">
      <c r="A53" s="5">
        <v>50</v>
      </c>
      <c r="B53" s="6" t="s">
        <v>297</v>
      </c>
      <c r="C53" s="6" t="s">
        <v>2</v>
      </c>
      <c r="D53" s="6" t="s">
        <v>58</v>
      </c>
      <c r="E53" s="6" t="s">
        <v>150</v>
      </c>
      <c r="F53" s="6" t="s">
        <v>151</v>
      </c>
      <c r="G53" s="6" t="s">
        <v>110</v>
      </c>
      <c r="H53" s="13" t="s">
        <v>146</v>
      </c>
      <c r="I53" s="13" t="s">
        <v>146</v>
      </c>
      <c r="J53" s="13" t="s">
        <v>146</v>
      </c>
      <c r="K53" s="13" t="s">
        <v>146</v>
      </c>
      <c r="L53" s="13" t="s">
        <v>146</v>
      </c>
      <c r="M53" s="13" t="s">
        <v>146</v>
      </c>
      <c r="N53" s="34" t="s">
        <v>146</v>
      </c>
      <c r="O53" s="13" t="s">
        <v>146</v>
      </c>
      <c r="P53" s="9" t="s">
        <v>146</v>
      </c>
      <c r="Q53" s="9" t="s">
        <v>146</v>
      </c>
      <c r="R53" s="9" t="s">
        <v>146</v>
      </c>
      <c r="S53" s="9" t="s">
        <v>146</v>
      </c>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c r="CH53" s="37"/>
      <c r="CI53" s="37"/>
      <c r="CJ53" s="37"/>
      <c r="CK53" s="37"/>
      <c r="CL53" s="37"/>
      <c r="CM53" s="37"/>
      <c r="CN53" s="37"/>
      <c r="CO53" s="37"/>
      <c r="CP53" s="37"/>
      <c r="CQ53" s="37"/>
    </row>
    <row r="54" spans="1:95" s="6" customFormat="1" ht="11" x14ac:dyDescent="0.15">
      <c r="A54" s="5">
        <v>51</v>
      </c>
      <c r="B54" s="6" t="s">
        <v>298</v>
      </c>
      <c r="C54" s="6" t="s">
        <v>2</v>
      </c>
      <c r="D54" s="6" t="s">
        <v>101</v>
      </c>
      <c r="E54" s="6" t="s">
        <v>191</v>
      </c>
      <c r="F54" s="6" t="s">
        <v>148</v>
      </c>
      <c r="G54" s="6" t="s">
        <v>110</v>
      </c>
      <c r="H54" s="13" t="s">
        <v>146</v>
      </c>
      <c r="I54" s="13" t="s">
        <v>146</v>
      </c>
      <c r="J54" s="13" t="s">
        <v>146</v>
      </c>
      <c r="K54" s="13" t="s">
        <v>146</v>
      </c>
      <c r="L54" s="13" t="s">
        <v>146</v>
      </c>
      <c r="M54" s="13" t="s">
        <v>146</v>
      </c>
      <c r="N54" s="34" t="s">
        <v>146</v>
      </c>
      <c r="O54" s="13" t="s">
        <v>146</v>
      </c>
      <c r="P54" s="9" t="s">
        <v>146</v>
      </c>
      <c r="Q54" s="9" t="s">
        <v>146</v>
      </c>
      <c r="R54" s="9" t="s">
        <v>146</v>
      </c>
      <c r="S54" s="9" t="s">
        <v>146</v>
      </c>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37"/>
      <c r="BS54" s="37"/>
      <c r="BT54" s="37"/>
      <c r="BU54" s="37"/>
      <c r="BV54" s="37"/>
      <c r="BW54" s="37"/>
      <c r="BX54" s="37"/>
      <c r="BY54" s="37"/>
      <c r="BZ54" s="37"/>
      <c r="CA54" s="37"/>
      <c r="CB54" s="37"/>
      <c r="CC54" s="37"/>
      <c r="CD54" s="37"/>
      <c r="CE54" s="37"/>
      <c r="CF54" s="37"/>
      <c r="CG54" s="37"/>
      <c r="CH54" s="37"/>
      <c r="CI54" s="37"/>
      <c r="CJ54" s="37"/>
      <c r="CK54" s="37"/>
      <c r="CL54" s="37"/>
      <c r="CM54" s="37"/>
      <c r="CN54" s="37"/>
      <c r="CO54" s="37"/>
      <c r="CP54" s="37"/>
      <c r="CQ54" s="37"/>
    </row>
    <row r="55" spans="1:95" s="6" customFormat="1" ht="11" x14ac:dyDescent="0.15">
      <c r="A55" s="5">
        <v>52</v>
      </c>
      <c r="B55" s="6" t="s">
        <v>299</v>
      </c>
      <c r="C55" s="6" t="s">
        <v>2</v>
      </c>
      <c r="D55" s="6" t="s">
        <v>108</v>
      </c>
      <c r="E55" s="6" t="s">
        <v>195</v>
      </c>
      <c r="F55" s="6" t="s">
        <v>148</v>
      </c>
      <c r="G55" s="6" t="s">
        <v>110</v>
      </c>
      <c r="H55" s="13" t="s">
        <v>146</v>
      </c>
      <c r="I55" s="13" t="s">
        <v>146</v>
      </c>
      <c r="J55" s="13" t="s">
        <v>146</v>
      </c>
      <c r="K55" s="13" t="s">
        <v>146</v>
      </c>
      <c r="L55" s="13" t="s">
        <v>146</v>
      </c>
      <c r="M55" s="13" t="s">
        <v>146</v>
      </c>
      <c r="N55" s="34" t="s">
        <v>146</v>
      </c>
      <c r="O55" s="13" t="s">
        <v>146</v>
      </c>
      <c r="P55" s="9" t="s">
        <v>146</v>
      </c>
      <c r="Q55" s="9" t="s">
        <v>146</v>
      </c>
      <c r="R55" s="9" t="s">
        <v>146</v>
      </c>
      <c r="S55" s="9" t="s">
        <v>146</v>
      </c>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37"/>
      <c r="BS55" s="37"/>
      <c r="BT55" s="37"/>
      <c r="BU55" s="37"/>
      <c r="BV55" s="37"/>
      <c r="BW55" s="37"/>
      <c r="BX55" s="37"/>
      <c r="BY55" s="37"/>
      <c r="BZ55" s="37"/>
      <c r="CA55" s="37"/>
      <c r="CB55" s="37"/>
      <c r="CC55" s="37"/>
      <c r="CD55" s="37"/>
      <c r="CE55" s="37"/>
      <c r="CF55" s="37"/>
      <c r="CG55" s="37"/>
      <c r="CH55" s="37"/>
      <c r="CI55" s="37"/>
      <c r="CJ55" s="37"/>
      <c r="CK55" s="37"/>
      <c r="CL55" s="37"/>
      <c r="CM55" s="37"/>
      <c r="CN55" s="37"/>
      <c r="CO55" s="37"/>
      <c r="CP55" s="37"/>
      <c r="CQ55" s="37"/>
    </row>
    <row r="56" spans="1:95" s="6" customFormat="1" ht="11" x14ac:dyDescent="0.15">
      <c r="A56" s="5">
        <v>53</v>
      </c>
      <c r="B56" s="6" t="s">
        <v>143</v>
      </c>
      <c r="C56" s="6" t="s">
        <v>2</v>
      </c>
      <c r="D56" s="6" t="s">
        <v>90</v>
      </c>
      <c r="E56" s="6" t="s">
        <v>186</v>
      </c>
      <c r="F56" s="6" t="s">
        <v>148</v>
      </c>
      <c r="G56" s="6" t="s">
        <v>110</v>
      </c>
      <c r="H56" s="13" t="s">
        <v>146</v>
      </c>
      <c r="I56" s="13" t="s">
        <v>146</v>
      </c>
      <c r="J56" s="13" t="s">
        <v>146</v>
      </c>
      <c r="K56" s="13" t="s">
        <v>146</v>
      </c>
      <c r="L56" s="13" t="s">
        <v>146</v>
      </c>
      <c r="M56" s="13" t="s">
        <v>146</v>
      </c>
      <c r="N56" s="34" t="s">
        <v>146</v>
      </c>
      <c r="O56" s="13" t="s">
        <v>146</v>
      </c>
      <c r="P56" s="9" t="s">
        <v>146</v>
      </c>
      <c r="Q56" s="9" t="s">
        <v>146</v>
      </c>
      <c r="R56" s="9" t="s">
        <v>146</v>
      </c>
      <c r="S56" s="9" t="s">
        <v>146</v>
      </c>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37"/>
      <c r="BS56" s="37"/>
      <c r="BT56" s="37"/>
      <c r="BU56" s="37"/>
      <c r="BV56" s="37"/>
      <c r="BW56" s="37"/>
      <c r="BX56" s="37"/>
      <c r="BY56" s="37"/>
      <c r="BZ56" s="37"/>
      <c r="CA56" s="37"/>
      <c r="CB56" s="37"/>
      <c r="CC56" s="37"/>
      <c r="CD56" s="37"/>
      <c r="CE56" s="37"/>
      <c r="CF56" s="37"/>
      <c r="CG56" s="37"/>
      <c r="CH56" s="37"/>
      <c r="CI56" s="37"/>
      <c r="CJ56" s="37"/>
      <c r="CK56" s="37"/>
      <c r="CL56" s="37"/>
      <c r="CM56" s="37"/>
      <c r="CN56" s="37"/>
      <c r="CO56" s="37"/>
      <c r="CP56" s="37"/>
      <c r="CQ56" s="37"/>
    </row>
    <row r="57" spans="1:95" s="6" customFormat="1" ht="11" x14ac:dyDescent="0.15">
      <c r="A57" s="5">
        <v>54</v>
      </c>
      <c r="B57" s="6" t="s">
        <v>118</v>
      </c>
      <c r="C57" s="6" t="s">
        <v>2</v>
      </c>
      <c r="D57" s="6" t="s">
        <v>73</v>
      </c>
      <c r="E57" s="6" t="s">
        <v>198</v>
      </c>
      <c r="F57" s="6" t="s">
        <v>148</v>
      </c>
      <c r="G57" s="6" t="s">
        <v>110</v>
      </c>
      <c r="H57" s="13" t="s">
        <v>146</v>
      </c>
      <c r="I57" s="13" t="s">
        <v>146</v>
      </c>
      <c r="J57" s="13" t="s">
        <v>146</v>
      </c>
      <c r="K57" s="13" t="s">
        <v>146</v>
      </c>
      <c r="L57" s="13" t="s">
        <v>146</v>
      </c>
      <c r="M57" s="13" t="s">
        <v>146</v>
      </c>
      <c r="N57" s="34" t="s">
        <v>146</v>
      </c>
      <c r="O57" s="13" t="s">
        <v>146</v>
      </c>
      <c r="P57" s="9" t="s">
        <v>146</v>
      </c>
      <c r="Q57" s="9" t="s">
        <v>146</v>
      </c>
      <c r="R57" s="9" t="s">
        <v>146</v>
      </c>
      <c r="S57" s="9" t="s">
        <v>146</v>
      </c>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7"/>
      <c r="BL57" s="37"/>
      <c r="BM57" s="37"/>
      <c r="BN57" s="37"/>
      <c r="BO57" s="37"/>
      <c r="BP57" s="37"/>
      <c r="BQ57" s="37"/>
      <c r="BR57" s="37"/>
      <c r="BS57" s="37"/>
      <c r="BT57" s="37"/>
      <c r="BU57" s="37"/>
      <c r="BV57" s="37"/>
      <c r="BW57" s="37"/>
      <c r="BX57" s="37"/>
      <c r="BY57" s="37"/>
      <c r="BZ57" s="37"/>
      <c r="CA57" s="37"/>
      <c r="CB57" s="37"/>
      <c r="CC57" s="37"/>
      <c r="CD57" s="37"/>
      <c r="CE57" s="37"/>
      <c r="CF57" s="37"/>
      <c r="CG57" s="37"/>
      <c r="CH57" s="37"/>
      <c r="CI57" s="37"/>
      <c r="CJ57" s="37"/>
      <c r="CK57" s="37"/>
      <c r="CL57" s="37"/>
      <c r="CM57" s="37"/>
      <c r="CN57" s="37"/>
      <c r="CO57" s="37"/>
      <c r="CP57" s="37"/>
      <c r="CQ57" s="37"/>
    </row>
    <row r="58" spans="1:95" s="6" customFormat="1" ht="11" x14ac:dyDescent="0.15">
      <c r="A58" s="5">
        <v>55</v>
      </c>
      <c r="B58" s="6" t="s">
        <v>142</v>
      </c>
      <c r="C58" s="6" t="s">
        <v>2</v>
      </c>
      <c r="D58" s="6" t="s">
        <v>89</v>
      </c>
      <c r="E58" s="6" t="s">
        <v>226</v>
      </c>
      <c r="F58" s="6" t="s">
        <v>148</v>
      </c>
      <c r="G58" s="6" t="s">
        <v>111</v>
      </c>
      <c r="H58" s="13" t="s">
        <v>146</v>
      </c>
      <c r="I58" s="13" t="s">
        <v>146</v>
      </c>
      <c r="J58" s="13" t="s">
        <v>146</v>
      </c>
      <c r="K58" s="13" t="s">
        <v>146</v>
      </c>
      <c r="L58" s="13" t="s">
        <v>146</v>
      </c>
      <c r="M58" s="13" t="s">
        <v>146</v>
      </c>
      <c r="N58" s="34" t="s">
        <v>146</v>
      </c>
      <c r="O58" s="13" t="s">
        <v>146</v>
      </c>
      <c r="P58" s="9" t="s">
        <v>146</v>
      </c>
      <c r="Q58" s="9" t="s">
        <v>146</v>
      </c>
      <c r="R58" s="9" t="s">
        <v>146</v>
      </c>
      <c r="S58" s="9" t="s">
        <v>146</v>
      </c>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row>
    <row r="59" spans="1:95" s="6" customFormat="1" ht="11" x14ac:dyDescent="0.15">
      <c r="A59" s="5">
        <v>56</v>
      </c>
      <c r="B59" s="6" t="s">
        <v>306</v>
      </c>
      <c r="C59" s="6" t="s">
        <v>120</v>
      </c>
      <c r="D59" s="6" t="s">
        <v>92</v>
      </c>
      <c r="E59" s="6" t="s">
        <v>155</v>
      </c>
      <c r="F59" s="6" t="s">
        <v>148</v>
      </c>
      <c r="G59" s="6" t="s">
        <v>114</v>
      </c>
      <c r="H59" s="11">
        <v>7.6539999999999999</v>
      </c>
      <c r="I59" s="11">
        <v>7.7329999999999997</v>
      </c>
      <c r="J59" s="10">
        <f>(H59+I59)/2</f>
        <v>7.6935000000000002</v>
      </c>
      <c r="K59" s="10">
        <f>(STDEV(H59,I59))</f>
        <v>5.586143571373707E-2</v>
      </c>
      <c r="L59" s="9">
        <f>H59*0.001</f>
        <v>7.6540000000000002E-3</v>
      </c>
      <c r="M59" s="9">
        <f>I59*0.001</f>
        <v>7.7329999999999994E-3</v>
      </c>
      <c r="N59" s="35">
        <f>(L59+M59)/2</f>
        <v>7.6934999999999998E-3</v>
      </c>
      <c r="O59" s="9">
        <f>K59*0.001</f>
        <v>5.5861435713737069E-5</v>
      </c>
      <c r="P59" s="9">
        <v>7.6540000000000002E-3</v>
      </c>
      <c r="Q59" s="9">
        <v>7.7329999999999994E-3</v>
      </c>
      <c r="R59" s="9">
        <v>7.6934999999999998E-3</v>
      </c>
      <c r="S59" s="9">
        <v>5.5861435713737069E-5</v>
      </c>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7"/>
      <c r="BL59" s="37"/>
      <c r="BM59" s="37"/>
      <c r="BN59" s="37"/>
      <c r="BO59" s="37"/>
      <c r="BP59" s="37"/>
      <c r="BQ59" s="37"/>
      <c r="BR59" s="37"/>
      <c r="BS59" s="37"/>
      <c r="BT59" s="37"/>
      <c r="BU59" s="37"/>
      <c r="BV59" s="37"/>
      <c r="BW59" s="37"/>
      <c r="BX59" s="37"/>
      <c r="BY59" s="37"/>
      <c r="BZ59" s="37"/>
      <c r="CA59" s="37"/>
      <c r="CB59" s="37"/>
      <c r="CC59" s="37"/>
      <c r="CD59" s="37"/>
      <c r="CE59" s="37"/>
      <c r="CF59" s="37"/>
      <c r="CG59" s="37"/>
      <c r="CH59" s="37"/>
      <c r="CI59" s="37"/>
      <c r="CJ59" s="37"/>
      <c r="CK59" s="37"/>
      <c r="CL59" s="37"/>
      <c r="CM59" s="37"/>
      <c r="CN59" s="37"/>
      <c r="CO59" s="37"/>
      <c r="CP59" s="37"/>
      <c r="CQ59" s="37"/>
    </row>
    <row r="60" spans="1:95" s="6" customFormat="1" ht="11" x14ac:dyDescent="0.15">
      <c r="A60" s="5">
        <v>57</v>
      </c>
      <c r="B60" s="6" t="s">
        <v>247</v>
      </c>
      <c r="C60" s="6" t="s">
        <v>120</v>
      </c>
      <c r="D60" s="6" t="s">
        <v>50</v>
      </c>
      <c r="F60" s="6" t="s">
        <v>164</v>
      </c>
      <c r="G60" s="6" t="s">
        <v>280</v>
      </c>
      <c r="H60" s="10">
        <v>9.968</v>
      </c>
      <c r="I60" s="10">
        <v>8.1</v>
      </c>
      <c r="J60" s="10">
        <f>(H60+I60)/2</f>
        <v>9.0339999999999989</v>
      </c>
      <c r="K60" s="10">
        <f>(STDEV(H60,I60))</f>
        <v>1.3208754672564895</v>
      </c>
      <c r="L60" s="9">
        <f>H60*0.001</f>
        <v>9.9679999999999994E-3</v>
      </c>
      <c r="M60" s="9">
        <f>I60*0.001</f>
        <v>8.0999999999999996E-3</v>
      </c>
      <c r="N60" s="35">
        <f>(L60+M60)/2</f>
        <v>9.0340000000000004E-3</v>
      </c>
      <c r="O60" s="9">
        <f>K60*0.001</f>
        <v>1.3208754672564896E-3</v>
      </c>
      <c r="P60" s="9">
        <v>9.9679999999999994E-3</v>
      </c>
      <c r="Q60" s="9">
        <v>8.0999999999999996E-3</v>
      </c>
      <c r="R60" s="9">
        <v>9.0340000000000004E-3</v>
      </c>
      <c r="S60" s="9">
        <v>1.3208754672564896E-3</v>
      </c>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7"/>
      <c r="BL60" s="37"/>
      <c r="BM60" s="37"/>
      <c r="BN60" s="37"/>
      <c r="BO60" s="37"/>
      <c r="BP60" s="37"/>
      <c r="BQ60" s="37"/>
      <c r="BR60" s="37"/>
      <c r="BS60" s="37"/>
      <c r="BT60" s="37"/>
      <c r="BU60" s="37"/>
      <c r="BV60" s="37"/>
      <c r="BW60" s="37"/>
      <c r="BX60" s="37"/>
      <c r="BY60" s="37"/>
      <c r="BZ60" s="37"/>
      <c r="CA60" s="37"/>
      <c r="CB60" s="37"/>
      <c r="CC60" s="37"/>
      <c r="CD60" s="37"/>
      <c r="CE60" s="37"/>
      <c r="CF60" s="37"/>
      <c r="CG60" s="37"/>
      <c r="CH60" s="37"/>
      <c r="CI60" s="37"/>
      <c r="CJ60" s="37"/>
      <c r="CK60" s="37"/>
      <c r="CL60" s="37"/>
      <c r="CM60" s="37"/>
      <c r="CN60" s="37"/>
      <c r="CO60" s="37"/>
      <c r="CP60" s="37"/>
      <c r="CQ60" s="37"/>
    </row>
    <row r="61" spans="1:95" s="6" customFormat="1" ht="11" x14ac:dyDescent="0.15">
      <c r="A61" s="5">
        <v>58</v>
      </c>
      <c r="B61" s="6" t="s">
        <v>133</v>
      </c>
      <c r="C61" s="6" t="s">
        <v>120</v>
      </c>
      <c r="D61" s="6" t="s">
        <v>62</v>
      </c>
      <c r="F61" s="6" t="s">
        <v>13</v>
      </c>
      <c r="G61" s="6" t="s">
        <v>280</v>
      </c>
      <c r="H61" s="13" t="s">
        <v>146</v>
      </c>
      <c r="I61" s="13" t="s">
        <v>146</v>
      </c>
      <c r="J61" s="13" t="s">
        <v>146</v>
      </c>
      <c r="K61" s="13" t="s">
        <v>146</v>
      </c>
      <c r="L61" s="13" t="s">
        <v>146</v>
      </c>
      <c r="M61" s="13" t="s">
        <v>146</v>
      </c>
      <c r="N61" s="34" t="s">
        <v>146</v>
      </c>
      <c r="O61" s="13" t="s">
        <v>146</v>
      </c>
      <c r="P61" s="9" t="s">
        <v>146</v>
      </c>
      <c r="Q61" s="9" t="s">
        <v>146</v>
      </c>
      <c r="R61" s="9" t="s">
        <v>146</v>
      </c>
      <c r="S61" s="9" t="s">
        <v>146</v>
      </c>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row>
    <row r="62" spans="1:95" s="6" customFormat="1" ht="11" x14ac:dyDescent="0.15">
      <c r="A62" s="5">
        <v>59</v>
      </c>
      <c r="B62" s="6" t="s">
        <v>307</v>
      </c>
      <c r="C62" s="6" t="s">
        <v>120</v>
      </c>
      <c r="D62" s="6" t="s">
        <v>93</v>
      </c>
      <c r="E62" s="6" t="s">
        <v>192</v>
      </c>
      <c r="F62" s="6" t="s">
        <v>148</v>
      </c>
      <c r="G62" s="6" t="s">
        <v>110</v>
      </c>
      <c r="H62" s="13" t="s">
        <v>146</v>
      </c>
      <c r="I62" s="13" t="s">
        <v>146</v>
      </c>
      <c r="J62" s="13" t="s">
        <v>146</v>
      </c>
      <c r="K62" s="13" t="s">
        <v>146</v>
      </c>
      <c r="L62" s="13" t="s">
        <v>146</v>
      </c>
      <c r="M62" s="13" t="s">
        <v>146</v>
      </c>
      <c r="N62" s="34" t="s">
        <v>146</v>
      </c>
      <c r="O62" s="13" t="s">
        <v>146</v>
      </c>
      <c r="P62" s="9" t="s">
        <v>146</v>
      </c>
      <c r="Q62" s="9" t="s">
        <v>146</v>
      </c>
      <c r="R62" s="9" t="s">
        <v>146</v>
      </c>
      <c r="S62" s="9" t="s">
        <v>146</v>
      </c>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row>
    <row r="63" spans="1:95" s="6" customFormat="1" ht="11" x14ac:dyDescent="0.15">
      <c r="A63" s="5">
        <v>60</v>
      </c>
      <c r="B63" s="6" t="s">
        <v>308</v>
      </c>
      <c r="C63" s="6" t="s">
        <v>120</v>
      </c>
      <c r="D63" s="6" t="s">
        <v>94</v>
      </c>
      <c r="E63" s="6" t="s">
        <v>194</v>
      </c>
      <c r="F63" s="6" t="s">
        <v>148</v>
      </c>
      <c r="G63" s="6" t="s">
        <v>112</v>
      </c>
      <c r="H63" s="13" t="s">
        <v>146</v>
      </c>
      <c r="I63" s="13" t="s">
        <v>146</v>
      </c>
      <c r="J63" s="13" t="s">
        <v>146</v>
      </c>
      <c r="K63" s="13" t="s">
        <v>146</v>
      </c>
      <c r="L63" s="13" t="s">
        <v>146</v>
      </c>
      <c r="M63" s="13" t="s">
        <v>146</v>
      </c>
      <c r="N63" s="34" t="s">
        <v>146</v>
      </c>
      <c r="O63" s="13" t="s">
        <v>146</v>
      </c>
      <c r="P63" s="9" t="s">
        <v>146</v>
      </c>
      <c r="Q63" s="9" t="s">
        <v>146</v>
      </c>
      <c r="R63" s="9" t="s">
        <v>146</v>
      </c>
      <c r="S63" s="9" t="s">
        <v>146</v>
      </c>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row>
    <row r="64" spans="1:95" s="6" customFormat="1" ht="11" x14ac:dyDescent="0.15">
      <c r="A64" s="5">
        <v>61</v>
      </c>
      <c r="B64" s="6" t="s">
        <v>131</v>
      </c>
      <c r="C64" s="6" t="s">
        <v>120</v>
      </c>
      <c r="D64" s="6" t="s">
        <v>70</v>
      </c>
      <c r="E64" s="6" t="s">
        <v>281</v>
      </c>
      <c r="F64" s="6" t="s">
        <v>15</v>
      </c>
      <c r="G64" s="6" t="s">
        <v>110</v>
      </c>
      <c r="H64" s="13" t="s">
        <v>146</v>
      </c>
      <c r="I64" s="13" t="s">
        <v>146</v>
      </c>
      <c r="J64" s="13" t="s">
        <v>146</v>
      </c>
      <c r="K64" s="13" t="s">
        <v>146</v>
      </c>
      <c r="L64" s="13" t="s">
        <v>146</v>
      </c>
      <c r="M64" s="13" t="s">
        <v>146</v>
      </c>
      <c r="N64" s="34" t="s">
        <v>146</v>
      </c>
      <c r="O64" s="13" t="s">
        <v>146</v>
      </c>
      <c r="P64" s="9" t="s">
        <v>146</v>
      </c>
      <c r="Q64" s="9" t="s">
        <v>146</v>
      </c>
      <c r="R64" s="9" t="s">
        <v>146</v>
      </c>
      <c r="S64" s="9" t="s">
        <v>146</v>
      </c>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row>
    <row r="65" spans="1:95" s="6" customFormat="1" ht="11" x14ac:dyDescent="0.15">
      <c r="A65" s="5">
        <v>62</v>
      </c>
      <c r="B65" s="6" t="s">
        <v>132</v>
      </c>
      <c r="C65" s="6" t="s">
        <v>120</v>
      </c>
      <c r="D65" s="6" t="s">
        <v>71</v>
      </c>
      <c r="E65" s="6" t="s">
        <v>209</v>
      </c>
      <c r="F65" s="6" t="s">
        <v>148</v>
      </c>
      <c r="G65" s="6" t="s">
        <v>110</v>
      </c>
      <c r="H65" s="13" t="s">
        <v>146</v>
      </c>
      <c r="I65" s="13" t="s">
        <v>146</v>
      </c>
      <c r="J65" s="13" t="s">
        <v>146</v>
      </c>
      <c r="K65" s="13" t="s">
        <v>146</v>
      </c>
      <c r="L65" s="13" t="s">
        <v>146</v>
      </c>
      <c r="M65" s="13" t="s">
        <v>146</v>
      </c>
      <c r="N65" s="34" t="s">
        <v>146</v>
      </c>
      <c r="O65" s="13" t="s">
        <v>146</v>
      </c>
      <c r="P65" s="9" t="s">
        <v>146</v>
      </c>
      <c r="Q65" s="9" t="s">
        <v>146</v>
      </c>
      <c r="R65" s="9" t="s">
        <v>146</v>
      </c>
      <c r="S65" s="9" t="s">
        <v>146</v>
      </c>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row>
    <row r="66" spans="1:95" s="6" customFormat="1" ht="11" x14ac:dyDescent="0.15">
      <c r="A66" s="5">
        <v>63</v>
      </c>
      <c r="B66" s="6" t="s">
        <v>37</v>
      </c>
      <c r="C66" s="6" t="s">
        <v>120</v>
      </c>
      <c r="D66" s="6" t="s">
        <v>48</v>
      </c>
      <c r="E66" s="6" t="s">
        <v>218</v>
      </c>
      <c r="F66" s="6" t="s">
        <v>148</v>
      </c>
      <c r="G66" s="6" t="s">
        <v>110</v>
      </c>
      <c r="H66" s="13" t="s">
        <v>146</v>
      </c>
      <c r="I66" s="13" t="s">
        <v>146</v>
      </c>
      <c r="J66" s="13" t="s">
        <v>146</v>
      </c>
      <c r="K66" s="13" t="s">
        <v>146</v>
      </c>
      <c r="L66" s="13" t="s">
        <v>146</v>
      </c>
      <c r="M66" s="13" t="s">
        <v>146</v>
      </c>
      <c r="N66" s="34" t="s">
        <v>146</v>
      </c>
      <c r="O66" s="13" t="s">
        <v>146</v>
      </c>
      <c r="P66" s="9" t="s">
        <v>146</v>
      </c>
      <c r="Q66" s="9" t="s">
        <v>146</v>
      </c>
      <c r="R66" s="9" t="s">
        <v>146</v>
      </c>
      <c r="S66" s="9" t="s">
        <v>146</v>
      </c>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row>
    <row r="67" spans="1:95" s="6" customFormat="1" ht="11" x14ac:dyDescent="0.15">
      <c r="A67" s="5">
        <v>64</v>
      </c>
      <c r="B67" s="6" t="s">
        <v>38</v>
      </c>
      <c r="C67" s="6" t="s">
        <v>120</v>
      </c>
      <c r="D67" s="6" t="s">
        <v>49</v>
      </c>
      <c r="E67" s="6" t="s">
        <v>219</v>
      </c>
      <c r="F67" s="6" t="s">
        <v>148</v>
      </c>
      <c r="G67" s="6" t="s">
        <v>110</v>
      </c>
      <c r="H67" s="13" t="s">
        <v>146</v>
      </c>
      <c r="I67" s="13" t="s">
        <v>146</v>
      </c>
      <c r="J67" s="13" t="s">
        <v>146</v>
      </c>
      <c r="K67" s="13" t="s">
        <v>146</v>
      </c>
      <c r="L67" s="13" t="s">
        <v>146</v>
      </c>
      <c r="M67" s="13" t="s">
        <v>146</v>
      </c>
      <c r="N67" s="34" t="s">
        <v>146</v>
      </c>
      <c r="O67" s="13" t="s">
        <v>146</v>
      </c>
      <c r="P67" s="9" t="s">
        <v>146</v>
      </c>
      <c r="Q67" s="9" t="s">
        <v>146</v>
      </c>
      <c r="R67" s="9" t="s">
        <v>146</v>
      </c>
      <c r="S67" s="9" t="s">
        <v>146</v>
      </c>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row>
    <row r="68" spans="1:95" s="6" customFormat="1" ht="11" x14ac:dyDescent="0.15">
      <c r="A68" s="5">
        <v>65</v>
      </c>
      <c r="B68" s="6" t="s">
        <v>243</v>
      </c>
      <c r="C68" s="6" t="s">
        <v>3</v>
      </c>
      <c r="D68" s="7" t="s">
        <v>85</v>
      </c>
      <c r="E68" s="6" t="s">
        <v>281</v>
      </c>
      <c r="F68" s="6" t="s">
        <v>17</v>
      </c>
      <c r="G68" s="6" t="s">
        <v>280</v>
      </c>
      <c r="H68" s="13" t="s">
        <v>146</v>
      </c>
      <c r="I68" s="13" t="s">
        <v>146</v>
      </c>
      <c r="J68" s="13" t="s">
        <v>146</v>
      </c>
      <c r="K68" s="13" t="s">
        <v>146</v>
      </c>
      <c r="L68" s="13" t="s">
        <v>146</v>
      </c>
      <c r="M68" s="13" t="s">
        <v>146</v>
      </c>
      <c r="N68" s="34" t="s">
        <v>146</v>
      </c>
      <c r="O68" s="13" t="s">
        <v>146</v>
      </c>
      <c r="P68" s="9" t="s">
        <v>146</v>
      </c>
      <c r="Q68" s="9" t="s">
        <v>146</v>
      </c>
      <c r="R68" s="9" t="s">
        <v>146</v>
      </c>
      <c r="S68" s="9" t="s">
        <v>146</v>
      </c>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row>
    <row r="69" spans="1:95" s="6" customFormat="1" ht="11" x14ac:dyDescent="0.15">
      <c r="A69" s="5">
        <v>66</v>
      </c>
      <c r="B69" s="6" t="s">
        <v>242</v>
      </c>
      <c r="C69" s="6" t="s">
        <v>3</v>
      </c>
      <c r="D69" s="6" t="s">
        <v>85</v>
      </c>
      <c r="E69" s="6" t="s">
        <v>281</v>
      </c>
      <c r="F69" s="6" t="s">
        <v>17</v>
      </c>
      <c r="G69" s="6" t="s">
        <v>280</v>
      </c>
      <c r="H69" s="13" t="s">
        <v>146</v>
      </c>
      <c r="I69" s="13" t="s">
        <v>146</v>
      </c>
      <c r="J69" s="13" t="s">
        <v>146</v>
      </c>
      <c r="K69" s="13" t="s">
        <v>146</v>
      </c>
      <c r="L69" s="13" t="s">
        <v>146</v>
      </c>
      <c r="M69" s="13" t="s">
        <v>146</v>
      </c>
      <c r="N69" s="34" t="s">
        <v>146</v>
      </c>
      <c r="O69" s="13" t="s">
        <v>146</v>
      </c>
      <c r="P69" s="9" t="s">
        <v>146</v>
      </c>
      <c r="Q69" s="9" t="s">
        <v>146</v>
      </c>
      <c r="R69" s="9" t="s">
        <v>146</v>
      </c>
      <c r="S69" s="9" t="s">
        <v>146</v>
      </c>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row>
    <row r="70" spans="1:95" s="6" customFormat="1" ht="11" x14ac:dyDescent="0.15">
      <c r="A70" s="5">
        <v>67</v>
      </c>
      <c r="B70" s="6" t="s">
        <v>244</v>
      </c>
      <c r="C70" s="6" t="s">
        <v>3</v>
      </c>
      <c r="D70" s="6" t="s">
        <v>50</v>
      </c>
      <c r="E70" s="6" t="s">
        <v>281</v>
      </c>
      <c r="F70" s="6" t="s">
        <v>29</v>
      </c>
      <c r="G70" s="6" t="s">
        <v>280</v>
      </c>
      <c r="H70" s="13" t="s">
        <v>146</v>
      </c>
      <c r="I70" s="13" t="s">
        <v>146</v>
      </c>
      <c r="J70" s="13" t="s">
        <v>146</v>
      </c>
      <c r="K70" s="13" t="s">
        <v>146</v>
      </c>
      <c r="L70" s="13" t="s">
        <v>146</v>
      </c>
      <c r="M70" s="13" t="s">
        <v>146</v>
      </c>
      <c r="N70" s="34" t="s">
        <v>146</v>
      </c>
      <c r="O70" s="13" t="s">
        <v>146</v>
      </c>
      <c r="P70" s="9" t="s">
        <v>146</v>
      </c>
      <c r="Q70" s="9" t="s">
        <v>146</v>
      </c>
      <c r="R70" s="9" t="s">
        <v>146</v>
      </c>
      <c r="S70" s="9" t="s">
        <v>146</v>
      </c>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row>
    <row r="71" spans="1:95" s="6" customFormat="1" ht="11" x14ac:dyDescent="0.15">
      <c r="A71" s="5">
        <v>68</v>
      </c>
      <c r="B71" s="6" t="s">
        <v>246</v>
      </c>
      <c r="C71" s="6" t="s">
        <v>3</v>
      </c>
      <c r="D71" s="6" t="s">
        <v>85</v>
      </c>
      <c r="E71" s="6" t="s">
        <v>281</v>
      </c>
      <c r="F71" s="6" t="s">
        <v>17</v>
      </c>
      <c r="G71" s="6" t="s">
        <v>280</v>
      </c>
      <c r="H71" s="13" t="s">
        <v>146</v>
      </c>
      <c r="I71" s="13" t="s">
        <v>146</v>
      </c>
      <c r="J71" s="13" t="s">
        <v>146</v>
      </c>
      <c r="K71" s="13" t="s">
        <v>146</v>
      </c>
      <c r="L71" s="13" t="s">
        <v>146</v>
      </c>
      <c r="M71" s="13" t="s">
        <v>146</v>
      </c>
      <c r="N71" s="34" t="s">
        <v>146</v>
      </c>
      <c r="O71" s="13" t="s">
        <v>146</v>
      </c>
      <c r="P71" s="9" t="s">
        <v>146</v>
      </c>
      <c r="Q71" s="9" t="s">
        <v>146</v>
      </c>
      <c r="R71" s="9" t="s">
        <v>146</v>
      </c>
      <c r="S71" s="9" t="s">
        <v>146</v>
      </c>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row>
    <row r="72" spans="1:95" s="6" customFormat="1" ht="11" x14ac:dyDescent="0.15">
      <c r="A72" s="5">
        <v>69</v>
      </c>
      <c r="B72" s="6" t="s">
        <v>264</v>
      </c>
      <c r="C72" s="6" t="s">
        <v>3</v>
      </c>
      <c r="D72" s="6" t="s">
        <v>50</v>
      </c>
      <c r="E72" s="6" t="s">
        <v>281</v>
      </c>
      <c r="F72" s="6" t="s">
        <v>162</v>
      </c>
      <c r="G72" s="6" t="s">
        <v>280</v>
      </c>
      <c r="H72" s="13" t="s">
        <v>146</v>
      </c>
      <c r="I72" s="13" t="s">
        <v>146</v>
      </c>
      <c r="J72" s="13" t="s">
        <v>146</v>
      </c>
      <c r="K72" s="13" t="s">
        <v>146</v>
      </c>
      <c r="L72" s="13" t="s">
        <v>146</v>
      </c>
      <c r="M72" s="13" t="s">
        <v>146</v>
      </c>
      <c r="N72" s="34" t="s">
        <v>146</v>
      </c>
      <c r="O72" s="13" t="s">
        <v>146</v>
      </c>
      <c r="P72" s="9" t="s">
        <v>146</v>
      </c>
      <c r="Q72" s="9" t="s">
        <v>146</v>
      </c>
      <c r="R72" s="9" t="s">
        <v>146</v>
      </c>
      <c r="S72" s="9" t="s">
        <v>146</v>
      </c>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row>
    <row r="73" spans="1:95" s="6" customFormat="1" ht="11" x14ac:dyDescent="0.15">
      <c r="A73" s="5">
        <v>70</v>
      </c>
      <c r="B73" s="6" t="s">
        <v>249</v>
      </c>
      <c r="C73" s="6" t="s">
        <v>3</v>
      </c>
      <c r="D73" s="6" t="s">
        <v>50</v>
      </c>
      <c r="E73" s="6" t="s">
        <v>281</v>
      </c>
      <c r="F73" s="6" t="s">
        <v>14</v>
      </c>
      <c r="G73" s="6" t="s">
        <v>280</v>
      </c>
      <c r="H73" s="11">
        <v>58.353999999999999</v>
      </c>
      <c r="I73" s="11">
        <v>41.951999999999998</v>
      </c>
      <c r="J73" s="10">
        <f>(H73+I73)/2</f>
        <v>50.152999999999999</v>
      </c>
      <c r="K73" s="10">
        <f>(STDEV(H73,I73))</f>
        <v>11.59796542502176</v>
      </c>
      <c r="L73" s="9">
        <f>H73*0.001</f>
        <v>5.8354000000000003E-2</v>
      </c>
      <c r="M73" s="9">
        <f>I73*0.001</f>
        <v>4.1951999999999996E-2</v>
      </c>
      <c r="N73" s="35">
        <f>(L73+M73)/2</f>
        <v>5.0153000000000003E-2</v>
      </c>
      <c r="O73" s="9">
        <f>K73*0.001</f>
        <v>1.1597965425021761E-2</v>
      </c>
      <c r="P73" s="9">
        <v>5.8354000000000003E-2</v>
      </c>
      <c r="Q73" s="9">
        <v>4.1951999999999996E-2</v>
      </c>
      <c r="R73" s="9">
        <v>5.0153000000000003E-2</v>
      </c>
      <c r="S73" s="9">
        <v>1.1597965425021761E-2</v>
      </c>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row>
    <row r="74" spans="1:95" s="6" customFormat="1" ht="11" x14ac:dyDescent="0.15">
      <c r="A74" s="5">
        <v>71</v>
      </c>
      <c r="B74" s="6" t="s">
        <v>252</v>
      </c>
      <c r="C74" s="6" t="s">
        <v>3</v>
      </c>
      <c r="D74" s="6" t="s">
        <v>50</v>
      </c>
      <c r="E74" s="6" t="s">
        <v>281</v>
      </c>
      <c r="F74" s="6" t="s">
        <v>22</v>
      </c>
      <c r="G74" s="6" t="s">
        <v>280</v>
      </c>
      <c r="H74" s="13" t="s">
        <v>146</v>
      </c>
      <c r="I74" s="13" t="s">
        <v>146</v>
      </c>
      <c r="J74" s="13" t="s">
        <v>146</v>
      </c>
      <c r="K74" s="13" t="s">
        <v>146</v>
      </c>
      <c r="L74" s="13" t="s">
        <v>146</v>
      </c>
      <c r="M74" s="13" t="s">
        <v>146</v>
      </c>
      <c r="N74" s="34" t="s">
        <v>146</v>
      </c>
      <c r="O74" s="13" t="s">
        <v>146</v>
      </c>
      <c r="P74" s="9" t="s">
        <v>146</v>
      </c>
      <c r="Q74" s="9" t="s">
        <v>146</v>
      </c>
      <c r="R74" s="9" t="s">
        <v>146</v>
      </c>
      <c r="S74" s="9" t="s">
        <v>146</v>
      </c>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c r="AX74" s="37"/>
      <c r="AY74" s="37"/>
      <c r="AZ74" s="37"/>
      <c r="BA74" s="37"/>
      <c r="BB74" s="37"/>
      <c r="BC74" s="37"/>
      <c r="BD74" s="37"/>
      <c r="BE74" s="37"/>
      <c r="BF74" s="37"/>
      <c r="BG74" s="37"/>
      <c r="BH74" s="37"/>
      <c r="BI74" s="37"/>
      <c r="BJ74" s="37"/>
      <c r="BK74" s="37"/>
      <c r="BL74" s="37"/>
      <c r="BM74" s="37"/>
      <c r="BN74" s="37"/>
      <c r="BO74" s="37"/>
      <c r="BP74" s="37"/>
      <c r="BQ74" s="37"/>
      <c r="BR74" s="37"/>
      <c r="BS74" s="37"/>
      <c r="BT74" s="37"/>
      <c r="BU74" s="37"/>
      <c r="BV74" s="37"/>
      <c r="BW74" s="37"/>
      <c r="BX74" s="37"/>
      <c r="BY74" s="37"/>
      <c r="BZ74" s="37"/>
      <c r="CA74" s="37"/>
      <c r="CB74" s="37"/>
      <c r="CC74" s="37"/>
      <c r="CD74" s="37"/>
      <c r="CE74" s="37"/>
      <c r="CF74" s="37"/>
      <c r="CG74" s="37"/>
      <c r="CH74" s="37"/>
      <c r="CI74" s="37"/>
      <c r="CJ74" s="37"/>
      <c r="CK74" s="37"/>
      <c r="CL74" s="37"/>
      <c r="CM74" s="37"/>
      <c r="CN74" s="37"/>
      <c r="CO74" s="37"/>
      <c r="CP74" s="37"/>
      <c r="CQ74" s="37"/>
    </row>
    <row r="75" spans="1:95" s="6" customFormat="1" ht="11" x14ac:dyDescent="0.15">
      <c r="A75" s="5">
        <v>72</v>
      </c>
      <c r="B75" s="6" t="s">
        <v>261</v>
      </c>
      <c r="C75" s="6" t="s">
        <v>3</v>
      </c>
      <c r="D75" s="6" t="s">
        <v>59</v>
      </c>
      <c r="E75" s="6" t="s">
        <v>281</v>
      </c>
      <c r="F75" s="6" t="s">
        <v>17</v>
      </c>
      <c r="G75" s="6" t="s">
        <v>280</v>
      </c>
      <c r="H75" s="10">
        <v>40.576000000000001</v>
      </c>
      <c r="I75" s="10">
        <v>50.366999999999997</v>
      </c>
      <c r="J75" s="10">
        <f>(H75+I75)/2</f>
        <v>45.471499999999999</v>
      </c>
      <c r="K75" s="10">
        <f>(STDEV(H75,I75))</f>
        <v>6.9232824945975127</v>
      </c>
      <c r="L75" s="9">
        <f>H75*0.001</f>
        <v>4.0576000000000001E-2</v>
      </c>
      <c r="M75" s="9">
        <f>I75*0.001</f>
        <v>5.0366999999999995E-2</v>
      </c>
      <c r="N75" s="35">
        <f>(L75+M75)/2</f>
        <v>4.5471499999999998E-2</v>
      </c>
      <c r="O75" s="9">
        <f>K75*0.001</f>
        <v>6.9232824945975125E-3</v>
      </c>
      <c r="P75" s="9">
        <v>4.0576000000000001E-2</v>
      </c>
      <c r="Q75" s="9">
        <v>5.0366999999999995E-2</v>
      </c>
      <c r="R75" s="9">
        <v>4.5471499999999998E-2</v>
      </c>
      <c r="S75" s="9">
        <v>6.9232824945975125E-3</v>
      </c>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c r="AX75" s="37"/>
      <c r="AY75" s="37"/>
      <c r="AZ75" s="37"/>
      <c r="BA75" s="37"/>
      <c r="BB75" s="37"/>
      <c r="BC75" s="37"/>
      <c r="BD75" s="37"/>
      <c r="BE75" s="37"/>
      <c r="BF75" s="37"/>
      <c r="BG75" s="37"/>
      <c r="BH75" s="37"/>
      <c r="BI75" s="37"/>
      <c r="BJ75" s="37"/>
      <c r="BK75" s="37"/>
      <c r="BL75" s="37"/>
      <c r="BM75" s="37"/>
      <c r="BN75" s="37"/>
      <c r="BO75" s="37"/>
      <c r="BP75" s="37"/>
      <c r="BQ75" s="37"/>
      <c r="BR75" s="37"/>
      <c r="BS75" s="37"/>
      <c r="BT75" s="37"/>
      <c r="BU75" s="37"/>
      <c r="BV75" s="37"/>
      <c r="BW75" s="37"/>
      <c r="BX75" s="37"/>
      <c r="BY75" s="37"/>
      <c r="BZ75" s="37"/>
      <c r="CA75" s="37"/>
      <c r="CB75" s="37"/>
      <c r="CC75" s="37"/>
      <c r="CD75" s="37"/>
      <c r="CE75" s="37"/>
      <c r="CF75" s="37"/>
      <c r="CG75" s="37"/>
      <c r="CH75" s="37"/>
      <c r="CI75" s="37"/>
      <c r="CJ75" s="37"/>
      <c r="CK75" s="37"/>
      <c r="CL75" s="37"/>
      <c r="CM75" s="37"/>
      <c r="CN75" s="37"/>
      <c r="CO75" s="37"/>
      <c r="CP75" s="37"/>
      <c r="CQ75" s="37"/>
    </row>
    <row r="76" spans="1:95" s="6" customFormat="1" ht="11" x14ac:dyDescent="0.15">
      <c r="A76" s="5">
        <v>73</v>
      </c>
      <c r="B76" s="8" t="s">
        <v>279</v>
      </c>
      <c r="C76" s="17" t="s">
        <v>3</v>
      </c>
      <c r="D76" s="6" t="s">
        <v>50</v>
      </c>
      <c r="E76" s="6" t="s">
        <v>281</v>
      </c>
      <c r="F76" s="18" t="s">
        <v>272</v>
      </c>
      <c r="G76" s="6" t="s">
        <v>280</v>
      </c>
      <c r="H76" s="13" t="s">
        <v>146</v>
      </c>
      <c r="I76" s="13" t="s">
        <v>146</v>
      </c>
      <c r="J76" s="13" t="s">
        <v>146</v>
      </c>
      <c r="K76" s="13" t="s">
        <v>146</v>
      </c>
      <c r="L76" s="13" t="s">
        <v>146</v>
      </c>
      <c r="M76" s="13" t="s">
        <v>146</v>
      </c>
      <c r="N76" s="34" t="s">
        <v>146</v>
      </c>
      <c r="O76" s="13" t="s">
        <v>146</v>
      </c>
      <c r="P76" s="9" t="s">
        <v>146</v>
      </c>
      <c r="Q76" s="9" t="s">
        <v>146</v>
      </c>
      <c r="R76" s="9" t="s">
        <v>146</v>
      </c>
      <c r="S76" s="9" t="s">
        <v>146</v>
      </c>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c r="AX76" s="37"/>
      <c r="AY76" s="37"/>
      <c r="AZ76" s="37"/>
      <c r="BA76" s="37"/>
      <c r="BB76" s="37"/>
      <c r="BC76" s="37"/>
      <c r="BD76" s="37"/>
      <c r="BE76" s="37"/>
      <c r="BF76" s="37"/>
      <c r="BG76" s="37"/>
      <c r="BH76" s="37"/>
      <c r="BI76" s="37"/>
      <c r="BJ76" s="37"/>
      <c r="BK76" s="37"/>
      <c r="BL76" s="37"/>
      <c r="BM76" s="37"/>
      <c r="BN76" s="37"/>
      <c r="BO76" s="37"/>
      <c r="BP76" s="37"/>
      <c r="BQ76" s="37"/>
      <c r="BR76" s="37"/>
      <c r="BS76" s="37"/>
      <c r="BT76" s="37"/>
      <c r="BU76" s="37"/>
      <c r="BV76" s="37"/>
      <c r="BW76" s="37"/>
      <c r="BX76" s="37"/>
      <c r="BY76" s="37"/>
      <c r="BZ76" s="37"/>
      <c r="CA76" s="37"/>
      <c r="CB76" s="37"/>
      <c r="CC76" s="37"/>
      <c r="CD76" s="37"/>
      <c r="CE76" s="37"/>
      <c r="CF76" s="37"/>
      <c r="CG76" s="37"/>
      <c r="CH76" s="37"/>
      <c r="CI76" s="37"/>
      <c r="CJ76" s="37"/>
      <c r="CK76" s="37"/>
      <c r="CL76" s="37"/>
      <c r="CM76" s="37"/>
      <c r="CN76" s="37"/>
      <c r="CO76" s="37"/>
      <c r="CP76" s="37"/>
      <c r="CQ76" s="37"/>
    </row>
    <row r="77" spans="1:95" s="6" customFormat="1" ht="11" x14ac:dyDescent="0.15">
      <c r="A77" s="5">
        <v>74</v>
      </c>
      <c r="B77" s="8" t="s">
        <v>278</v>
      </c>
      <c r="C77" s="17" t="s">
        <v>3</v>
      </c>
      <c r="D77" s="6" t="s">
        <v>50</v>
      </c>
      <c r="E77" s="6" t="s">
        <v>281</v>
      </c>
      <c r="F77" s="18" t="s">
        <v>273</v>
      </c>
      <c r="G77" s="6" t="s">
        <v>280</v>
      </c>
      <c r="H77" s="13" t="s">
        <v>146</v>
      </c>
      <c r="I77" s="13" t="s">
        <v>146</v>
      </c>
      <c r="J77" s="13" t="s">
        <v>146</v>
      </c>
      <c r="K77" s="13" t="s">
        <v>146</v>
      </c>
      <c r="L77" s="13" t="s">
        <v>146</v>
      </c>
      <c r="M77" s="13" t="s">
        <v>146</v>
      </c>
      <c r="N77" s="34" t="s">
        <v>146</v>
      </c>
      <c r="O77" s="13" t="s">
        <v>146</v>
      </c>
      <c r="P77" s="9" t="s">
        <v>146</v>
      </c>
      <c r="Q77" s="9" t="s">
        <v>146</v>
      </c>
      <c r="R77" s="9" t="s">
        <v>146</v>
      </c>
      <c r="S77" s="9" t="s">
        <v>146</v>
      </c>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7"/>
      <c r="CN77" s="37"/>
      <c r="CO77" s="37"/>
      <c r="CP77" s="37"/>
      <c r="CQ77" s="37"/>
    </row>
    <row r="78" spans="1:95" s="6" customFormat="1" ht="11" x14ac:dyDescent="0.15">
      <c r="A78" s="5">
        <v>75</v>
      </c>
      <c r="B78" s="17" t="s">
        <v>275</v>
      </c>
      <c r="C78" s="17" t="s">
        <v>3</v>
      </c>
      <c r="D78" s="6" t="s">
        <v>50</v>
      </c>
      <c r="E78" s="6" t="s">
        <v>281</v>
      </c>
      <c r="F78" s="19" t="s">
        <v>14</v>
      </c>
      <c r="G78" s="6" t="s">
        <v>280</v>
      </c>
      <c r="H78" s="13" t="s">
        <v>146</v>
      </c>
      <c r="I78" s="13" t="s">
        <v>146</v>
      </c>
      <c r="J78" s="13" t="s">
        <v>146</v>
      </c>
      <c r="K78" s="13" t="s">
        <v>146</v>
      </c>
      <c r="L78" s="13" t="s">
        <v>146</v>
      </c>
      <c r="M78" s="13" t="s">
        <v>146</v>
      </c>
      <c r="N78" s="34" t="s">
        <v>146</v>
      </c>
      <c r="O78" s="13" t="s">
        <v>146</v>
      </c>
      <c r="P78" s="9" t="s">
        <v>146</v>
      </c>
      <c r="Q78" s="9" t="s">
        <v>146</v>
      </c>
      <c r="R78" s="9" t="s">
        <v>146</v>
      </c>
      <c r="S78" s="9" t="s">
        <v>146</v>
      </c>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c r="AX78" s="37"/>
      <c r="AY78" s="37"/>
      <c r="AZ78" s="37"/>
      <c r="BA78" s="37"/>
      <c r="BB78" s="37"/>
      <c r="BC78" s="37"/>
      <c r="BD78" s="37"/>
      <c r="BE78" s="37"/>
      <c r="BF78" s="37"/>
      <c r="BG78" s="37"/>
      <c r="BH78" s="37"/>
      <c r="BI78" s="37"/>
      <c r="BJ78" s="37"/>
      <c r="BK78" s="37"/>
      <c r="BL78" s="37"/>
      <c r="BM78" s="37"/>
      <c r="BN78" s="37"/>
      <c r="BO78" s="37"/>
      <c r="BP78" s="37"/>
      <c r="BQ78" s="37"/>
      <c r="BR78" s="37"/>
      <c r="BS78" s="37"/>
      <c r="BT78" s="37"/>
      <c r="BU78" s="37"/>
      <c r="BV78" s="37"/>
      <c r="BW78" s="37"/>
      <c r="BX78" s="37"/>
      <c r="BY78" s="37"/>
      <c r="BZ78" s="37"/>
      <c r="CA78" s="37"/>
      <c r="CB78" s="37"/>
      <c r="CC78" s="37"/>
      <c r="CD78" s="37"/>
      <c r="CE78" s="37"/>
      <c r="CF78" s="37"/>
      <c r="CG78" s="37"/>
      <c r="CH78" s="37"/>
      <c r="CI78" s="37"/>
      <c r="CJ78" s="37"/>
      <c r="CK78" s="37"/>
      <c r="CL78" s="37"/>
      <c r="CM78" s="37"/>
      <c r="CN78" s="37"/>
      <c r="CO78" s="37"/>
      <c r="CP78" s="37"/>
      <c r="CQ78" s="37"/>
    </row>
    <row r="79" spans="1:95" s="6" customFormat="1" ht="12" customHeight="1" x14ac:dyDescent="0.2">
      <c r="A79" s="5">
        <v>76</v>
      </c>
      <c r="B79" s="20" t="s">
        <v>276</v>
      </c>
      <c r="C79" s="21" t="s">
        <v>3</v>
      </c>
      <c r="D79" s="6" t="s">
        <v>50</v>
      </c>
      <c r="E79" s="6" t="s">
        <v>281</v>
      </c>
      <c r="F79" s="22" t="s">
        <v>14</v>
      </c>
      <c r="G79" s="6" t="s">
        <v>280</v>
      </c>
      <c r="H79" s="23" t="s">
        <v>146</v>
      </c>
      <c r="I79" s="23" t="s">
        <v>146</v>
      </c>
      <c r="J79" s="23" t="s">
        <v>146</v>
      </c>
      <c r="K79" s="23" t="s">
        <v>146</v>
      </c>
      <c r="L79" s="23" t="s">
        <v>146</v>
      </c>
      <c r="M79" s="23" t="s">
        <v>146</v>
      </c>
      <c r="N79" s="36" t="s">
        <v>146</v>
      </c>
      <c r="O79" s="23" t="s">
        <v>146</v>
      </c>
      <c r="P79" s="9" t="s">
        <v>146</v>
      </c>
      <c r="Q79" s="9" t="s">
        <v>146</v>
      </c>
      <c r="R79" s="9" t="s">
        <v>146</v>
      </c>
      <c r="S79" s="9" t="s">
        <v>146</v>
      </c>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37"/>
      <c r="BM79" s="37"/>
      <c r="BN79" s="37"/>
      <c r="BO79" s="37"/>
      <c r="BP79" s="37"/>
      <c r="BQ79" s="37"/>
      <c r="BR79" s="37"/>
      <c r="BS79" s="37"/>
      <c r="BT79" s="37"/>
      <c r="BU79" s="37"/>
      <c r="BV79" s="37"/>
      <c r="BW79" s="37"/>
      <c r="BX79" s="37"/>
      <c r="BY79" s="37"/>
      <c r="BZ79" s="37"/>
      <c r="CA79" s="37"/>
      <c r="CB79" s="37"/>
      <c r="CC79" s="37"/>
      <c r="CD79" s="37"/>
      <c r="CE79" s="37"/>
      <c r="CF79" s="37"/>
      <c r="CG79" s="37"/>
      <c r="CH79" s="37"/>
      <c r="CI79" s="37"/>
      <c r="CJ79" s="37"/>
      <c r="CK79" s="37"/>
      <c r="CL79" s="37"/>
      <c r="CM79" s="37"/>
      <c r="CN79" s="37"/>
      <c r="CO79" s="37"/>
      <c r="CP79" s="37"/>
      <c r="CQ79" s="37"/>
    </row>
    <row r="80" spans="1:95" s="6" customFormat="1" ht="11" customHeight="1" x14ac:dyDescent="0.2">
      <c r="A80" s="5">
        <v>77</v>
      </c>
      <c r="B80" s="20" t="s">
        <v>277</v>
      </c>
      <c r="C80" s="21" t="s">
        <v>3</v>
      </c>
      <c r="D80" s="6" t="s">
        <v>50</v>
      </c>
      <c r="E80" s="6" t="s">
        <v>281</v>
      </c>
      <c r="F80" s="22" t="s">
        <v>14</v>
      </c>
      <c r="G80" s="6" t="s">
        <v>280</v>
      </c>
      <c r="H80" s="30">
        <v>15.157</v>
      </c>
      <c r="I80" s="30">
        <v>15.898</v>
      </c>
      <c r="J80" s="24">
        <f t="shared" ref="J80:J87" si="14">(H80+I80)/2</f>
        <v>15.5275</v>
      </c>
      <c r="K80" s="24">
        <f t="shared" ref="K80:K87" si="15">(STDEV(H80,I80))</f>
        <v>0.52396612485923144</v>
      </c>
      <c r="L80" s="9">
        <f t="shared" ref="L80:M87" si="16">H80*0.001</f>
        <v>1.5157E-2</v>
      </c>
      <c r="M80" s="9">
        <f t="shared" si="16"/>
        <v>1.5897999999999999E-2</v>
      </c>
      <c r="N80" s="35">
        <f t="shared" ref="N80:N87" si="17">(L80+M80)/2</f>
        <v>1.55275E-2</v>
      </c>
      <c r="O80" s="9">
        <f t="shared" ref="O80:O87" si="18">K80*0.001</f>
        <v>5.2396612485923141E-4</v>
      </c>
      <c r="P80" s="9">
        <v>1.5157E-2</v>
      </c>
      <c r="Q80" s="9">
        <v>1.5897999999999999E-2</v>
      </c>
      <c r="R80" s="9">
        <v>1.55275E-2</v>
      </c>
      <c r="S80" s="9">
        <v>5.2396612485923141E-4</v>
      </c>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c r="AR80" s="37"/>
      <c r="AS80" s="37"/>
      <c r="AT80" s="37"/>
      <c r="AU80" s="37"/>
      <c r="AV80" s="37"/>
      <c r="AW80" s="37"/>
      <c r="AX80" s="37"/>
      <c r="AY80" s="37"/>
      <c r="AZ80" s="37"/>
      <c r="BA80" s="37"/>
      <c r="BB80" s="37"/>
      <c r="BC80" s="37"/>
      <c r="BD80" s="37"/>
      <c r="BE80" s="37"/>
      <c r="BF80" s="37"/>
      <c r="BG80" s="37"/>
      <c r="BH80" s="37"/>
      <c r="BI80" s="37"/>
      <c r="BJ80" s="37"/>
      <c r="BK80" s="37"/>
      <c r="BL80" s="37"/>
      <c r="BM80" s="37"/>
      <c r="BN80" s="37"/>
      <c r="BO80" s="37"/>
      <c r="BP80" s="37"/>
      <c r="BQ80" s="37"/>
      <c r="BR80" s="37"/>
      <c r="BS80" s="37"/>
      <c r="BT80" s="37"/>
      <c r="BU80" s="37"/>
      <c r="BV80" s="37"/>
      <c r="BW80" s="37"/>
      <c r="BX80" s="37"/>
      <c r="BY80" s="37"/>
      <c r="BZ80" s="37"/>
      <c r="CA80" s="37"/>
      <c r="CB80" s="37"/>
      <c r="CC80" s="37"/>
      <c r="CD80" s="37"/>
      <c r="CE80" s="37"/>
      <c r="CF80" s="37"/>
      <c r="CG80" s="37"/>
      <c r="CH80" s="37"/>
      <c r="CI80" s="37"/>
      <c r="CJ80" s="37"/>
      <c r="CK80" s="37"/>
      <c r="CL80" s="37"/>
      <c r="CM80" s="37"/>
      <c r="CN80" s="37"/>
      <c r="CO80" s="37"/>
      <c r="CP80" s="37"/>
      <c r="CQ80" s="37"/>
    </row>
    <row r="81" spans="1:95" s="6" customFormat="1" ht="11" x14ac:dyDescent="0.15">
      <c r="A81" s="5">
        <v>78</v>
      </c>
      <c r="B81" s="6" t="s">
        <v>310</v>
      </c>
      <c r="C81" s="6" t="s">
        <v>119</v>
      </c>
      <c r="D81" s="6" t="s">
        <v>74</v>
      </c>
      <c r="E81" s="6" t="s">
        <v>152</v>
      </c>
      <c r="F81" s="6" t="s">
        <v>148</v>
      </c>
      <c r="G81" s="6" t="s">
        <v>110</v>
      </c>
      <c r="H81" s="11">
        <v>15.055</v>
      </c>
      <c r="I81" s="11">
        <v>18.937999999999999</v>
      </c>
      <c r="J81" s="10">
        <f t="shared" si="14"/>
        <v>16.996499999999997</v>
      </c>
      <c r="K81" s="10">
        <f t="shared" si="15"/>
        <v>2.7456956313473815</v>
      </c>
      <c r="L81" s="9">
        <f t="shared" si="16"/>
        <v>1.5055000000000001E-2</v>
      </c>
      <c r="M81" s="9">
        <f t="shared" si="16"/>
        <v>1.8938E-2</v>
      </c>
      <c r="N81" s="35">
        <f t="shared" si="17"/>
        <v>1.6996500000000001E-2</v>
      </c>
      <c r="O81" s="9">
        <f t="shared" si="18"/>
        <v>2.7456956313473817E-3</v>
      </c>
      <c r="P81" s="9">
        <v>1.5055000000000001E-2</v>
      </c>
      <c r="Q81" s="9">
        <v>1.8938E-2</v>
      </c>
      <c r="R81" s="9">
        <v>1.6996500000000001E-2</v>
      </c>
      <c r="S81" s="9">
        <v>2.7456956313473817E-3</v>
      </c>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c r="AX81" s="37"/>
      <c r="AY81" s="37"/>
      <c r="AZ81" s="37"/>
      <c r="BA81" s="37"/>
      <c r="BB81" s="37"/>
      <c r="BC81" s="37"/>
      <c r="BD81" s="37"/>
      <c r="BE81" s="37"/>
      <c r="BF81" s="37"/>
      <c r="BG81" s="37"/>
      <c r="BH81" s="37"/>
      <c r="BI81" s="37"/>
      <c r="BJ81" s="37"/>
      <c r="BK81" s="37"/>
      <c r="BL81" s="37"/>
      <c r="BM81" s="37"/>
      <c r="BN81" s="37"/>
      <c r="BO81" s="37"/>
      <c r="BP81" s="37"/>
      <c r="BQ81" s="37"/>
      <c r="BR81" s="37"/>
      <c r="BS81" s="37"/>
      <c r="BT81" s="37"/>
      <c r="BU81" s="37"/>
      <c r="BV81" s="37"/>
      <c r="BW81" s="37"/>
      <c r="BX81" s="37"/>
      <c r="BY81" s="37"/>
      <c r="BZ81" s="37"/>
      <c r="CA81" s="37"/>
      <c r="CB81" s="37"/>
      <c r="CC81" s="37"/>
      <c r="CD81" s="37"/>
      <c r="CE81" s="37"/>
      <c r="CF81" s="37"/>
      <c r="CG81" s="37"/>
      <c r="CH81" s="37"/>
      <c r="CI81" s="37"/>
      <c r="CJ81" s="37"/>
      <c r="CK81" s="37"/>
      <c r="CL81" s="37"/>
      <c r="CM81" s="37"/>
      <c r="CN81" s="37"/>
      <c r="CO81" s="37"/>
      <c r="CP81" s="37"/>
      <c r="CQ81" s="37"/>
    </row>
    <row r="82" spans="1:95" s="6" customFormat="1" ht="11" x14ac:dyDescent="0.15">
      <c r="A82" s="5">
        <v>79</v>
      </c>
      <c r="B82" s="6" t="s">
        <v>311</v>
      </c>
      <c r="C82" s="6" t="s">
        <v>119</v>
      </c>
      <c r="D82" s="6" t="s">
        <v>73</v>
      </c>
      <c r="E82" s="6" t="s">
        <v>18</v>
      </c>
      <c r="F82" s="6" t="s">
        <v>148</v>
      </c>
      <c r="G82" s="6" t="s">
        <v>115</v>
      </c>
      <c r="H82" s="11">
        <v>6.3620000000000001</v>
      </c>
      <c r="I82" s="11">
        <v>7.1059999999999999</v>
      </c>
      <c r="J82" s="10">
        <f t="shared" si="14"/>
        <v>6.734</v>
      </c>
      <c r="K82" s="10">
        <f t="shared" si="15"/>
        <v>0.52608744520279116</v>
      </c>
      <c r="L82" s="9">
        <f t="shared" si="16"/>
        <v>6.3620000000000005E-3</v>
      </c>
      <c r="M82" s="9">
        <f t="shared" si="16"/>
        <v>7.1060000000000003E-3</v>
      </c>
      <c r="N82" s="35">
        <f t="shared" si="17"/>
        <v>6.7340000000000004E-3</v>
      </c>
      <c r="O82" s="9">
        <f t="shared" si="18"/>
        <v>5.2608744520279114E-4</v>
      </c>
      <c r="P82" s="9">
        <v>6.3620000000000005E-3</v>
      </c>
      <c r="Q82" s="9">
        <v>7.1060000000000003E-3</v>
      </c>
      <c r="R82" s="9">
        <v>6.7340000000000004E-3</v>
      </c>
      <c r="S82" s="9">
        <v>5.2608744520279114E-4</v>
      </c>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row>
    <row r="83" spans="1:95" s="6" customFormat="1" ht="11" x14ac:dyDescent="0.15">
      <c r="A83" s="5">
        <v>80</v>
      </c>
      <c r="B83" s="6" t="s">
        <v>312</v>
      </c>
      <c r="C83" s="6" t="s">
        <v>119</v>
      </c>
      <c r="D83" s="6" t="s">
        <v>59</v>
      </c>
      <c r="E83" s="6" t="s">
        <v>281</v>
      </c>
      <c r="F83" s="6" t="s">
        <v>20</v>
      </c>
      <c r="G83" s="6" t="s">
        <v>280</v>
      </c>
      <c r="H83" s="11">
        <v>9.6059999999999999</v>
      </c>
      <c r="I83" s="11">
        <v>8.6929999999999996</v>
      </c>
      <c r="J83" s="10">
        <f t="shared" si="14"/>
        <v>9.1494999999999997</v>
      </c>
      <c r="K83" s="10">
        <f t="shared" si="15"/>
        <v>0.64558849122331807</v>
      </c>
      <c r="L83" s="9">
        <f t="shared" si="16"/>
        <v>9.606E-3</v>
      </c>
      <c r="M83" s="9">
        <f t="shared" si="16"/>
        <v>8.6929999999999993E-3</v>
      </c>
      <c r="N83" s="35">
        <f t="shared" si="17"/>
        <v>9.1494999999999996E-3</v>
      </c>
      <c r="O83" s="9">
        <f t="shared" si="18"/>
        <v>6.455884912233181E-4</v>
      </c>
      <c r="P83" s="9">
        <v>9.606E-3</v>
      </c>
      <c r="Q83" s="9">
        <v>8.6929999999999993E-3</v>
      </c>
      <c r="R83" s="9">
        <v>9.1494999999999996E-3</v>
      </c>
      <c r="S83" s="9">
        <v>6.455884912233181E-4</v>
      </c>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c r="BK83" s="37"/>
      <c r="BL83" s="37"/>
      <c r="BM83" s="37"/>
      <c r="BN83" s="37"/>
      <c r="BO83" s="37"/>
      <c r="BP83" s="37"/>
      <c r="BQ83" s="37"/>
      <c r="BR83" s="37"/>
      <c r="BS83" s="37"/>
      <c r="BT83" s="37"/>
      <c r="BU83" s="37"/>
      <c r="BV83" s="37"/>
      <c r="BW83" s="37"/>
      <c r="BX83" s="37"/>
      <c r="BY83" s="37"/>
      <c r="BZ83" s="37"/>
      <c r="CA83" s="37"/>
      <c r="CB83" s="37"/>
      <c r="CC83" s="37"/>
      <c r="CD83" s="37"/>
      <c r="CE83" s="37"/>
      <c r="CF83" s="37"/>
      <c r="CG83" s="37"/>
      <c r="CH83" s="37"/>
      <c r="CI83" s="37"/>
      <c r="CJ83" s="37"/>
      <c r="CK83" s="37"/>
      <c r="CL83" s="37"/>
      <c r="CM83" s="37"/>
      <c r="CN83" s="37"/>
      <c r="CO83" s="37"/>
      <c r="CP83" s="37"/>
      <c r="CQ83" s="37"/>
    </row>
    <row r="84" spans="1:95" s="6" customFormat="1" ht="11" x14ac:dyDescent="0.15">
      <c r="A84" s="5">
        <v>81</v>
      </c>
      <c r="B84" s="6" t="s">
        <v>313</v>
      </c>
      <c r="C84" s="6" t="s">
        <v>119</v>
      </c>
      <c r="D84" s="6" t="s">
        <v>80</v>
      </c>
      <c r="E84" s="6" t="s">
        <v>281</v>
      </c>
      <c r="F84" s="6" t="s">
        <v>19</v>
      </c>
      <c r="G84" s="6" t="s">
        <v>280</v>
      </c>
      <c r="H84" s="10">
        <v>8.5660000000000007</v>
      </c>
      <c r="I84" s="10">
        <v>7.6609999999999996</v>
      </c>
      <c r="J84" s="10">
        <f t="shared" si="14"/>
        <v>8.1135000000000002</v>
      </c>
      <c r="K84" s="10">
        <f t="shared" si="15"/>
        <v>0.63993163697382638</v>
      </c>
      <c r="L84" s="9">
        <f t="shared" si="16"/>
        <v>8.5660000000000007E-3</v>
      </c>
      <c r="M84" s="9">
        <f t="shared" si="16"/>
        <v>7.6609999999999994E-3</v>
      </c>
      <c r="N84" s="35">
        <f t="shared" si="17"/>
        <v>8.1134999999999992E-3</v>
      </c>
      <c r="O84" s="9">
        <f t="shared" si="18"/>
        <v>6.3993163697382638E-4</v>
      </c>
      <c r="P84" s="9">
        <v>8.5660000000000007E-3</v>
      </c>
      <c r="Q84" s="9">
        <v>7.6609999999999994E-3</v>
      </c>
      <c r="R84" s="9">
        <v>8.1134999999999992E-3</v>
      </c>
      <c r="S84" s="9">
        <v>6.3993163697382638E-4</v>
      </c>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row>
    <row r="85" spans="1:95" s="6" customFormat="1" ht="11" x14ac:dyDescent="0.15">
      <c r="A85" s="5">
        <v>82</v>
      </c>
      <c r="B85" s="6" t="s">
        <v>314</v>
      </c>
      <c r="C85" s="6" t="s">
        <v>119</v>
      </c>
      <c r="D85" s="6" t="s">
        <v>51</v>
      </c>
      <c r="E85" s="6" t="s">
        <v>189</v>
      </c>
      <c r="F85" s="6" t="s">
        <v>148</v>
      </c>
      <c r="G85" s="6" t="s">
        <v>110</v>
      </c>
      <c r="H85" s="11">
        <v>7.1980000000000004</v>
      </c>
      <c r="I85" s="11">
        <v>5.6189999999999998</v>
      </c>
      <c r="J85" s="10">
        <f t="shared" si="14"/>
        <v>6.4085000000000001</v>
      </c>
      <c r="K85" s="10">
        <f t="shared" si="15"/>
        <v>1.1165216074935611</v>
      </c>
      <c r="L85" s="9">
        <f t="shared" si="16"/>
        <v>7.1980000000000004E-3</v>
      </c>
      <c r="M85" s="9">
        <f t="shared" si="16"/>
        <v>5.6189999999999999E-3</v>
      </c>
      <c r="N85" s="35">
        <f t="shared" si="17"/>
        <v>6.4085000000000001E-3</v>
      </c>
      <c r="O85" s="9">
        <f t="shared" si="18"/>
        <v>1.1165216074935612E-3</v>
      </c>
      <c r="P85" s="9">
        <v>7.1980000000000004E-3</v>
      </c>
      <c r="Q85" s="9">
        <v>5.6189999999999999E-3</v>
      </c>
      <c r="R85" s="9">
        <v>6.4085000000000001E-3</v>
      </c>
      <c r="S85" s="9">
        <v>1.1165216074935612E-3</v>
      </c>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37"/>
      <c r="BS85" s="37"/>
      <c r="BT85" s="37"/>
      <c r="BU85" s="37"/>
      <c r="BV85" s="37"/>
      <c r="BW85" s="37"/>
      <c r="BX85" s="37"/>
      <c r="BY85" s="37"/>
      <c r="BZ85" s="37"/>
      <c r="CA85" s="37"/>
      <c r="CB85" s="37"/>
      <c r="CC85" s="37"/>
      <c r="CD85" s="37"/>
      <c r="CE85" s="37"/>
      <c r="CF85" s="37"/>
      <c r="CG85" s="37"/>
      <c r="CH85" s="37"/>
      <c r="CI85" s="37"/>
      <c r="CJ85" s="37"/>
      <c r="CK85" s="37"/>
      <c r="CL85" s="37"/>
      <c r="CM85" s="37"/>
      <c r="CN85" s="37"/>
      <c r="CO85" s="37"/>
      <c r="CP85" s="37"/>
      <c r="CQ85" s="37"/>
    </row>
    <row r="86" spans="1:95" s="6" customFormat="1" ht="11" x14ac:dyDescent="0.15">
      <c r="A86" s="5">
        <v>83</v>
      </c>
      <c r="B86" s="6" t="s">
        <v>315</v>
      </c>
      <c r="C86" s="6" t="s">
        <v>119</v>
      </c>
      <c r="D86" s="6" t="s">
        <v>91</v>
      </c>
      <c r="E86" s="6" t="s">
        <v>190</v>
      </c>
      <c r="F86" s="6" t="s">
        <v>148</v>
      </c>
      <c r="G86" s="6" t="s">
        <v>110</v>
      </c>
      <c r="H86" s="11">
        <v>5.4859999999999998</v>
      </c>
      <c r="I86" s="11">
        <v>8.0259999999999998</v>
      </c>
      <c r="J86" s="10">
        <f t="shared" si="14"/>
        <v>6.7560000000000002</v>
      </c>
      <c r="K86" s="10">
        <f t="shared" si="15"/>
        <v>1.7960512242138247</v>
      </c>
      <c r="L86" s="9">
        <f t="shared" si="16"/>
        <v>5.4859999999999996E-3</v>
      </c>
      <c r="M86" s="9">
        <f t="shared" si="16"/>
        <v>8.0260000000000001E-3</v>
      </c>
      <c r="N86" s="35">
        <f t="shared" si="17"/>
        <v>6.7559999999999999E-3</v>
      </c>
      <c r="O86" s="9">
        <f t="shared" si="18"/>
        <v>1.7960512242138247E-3</v>
      </c>
      <c r="P86" s="9">
        <v>5.4859999999999996E-3</v>
      </c>
      <c r="Q86" s="9">
        <v>8.0260000000000001E-3</v>
      </c>
      <c r="R86" s="9">
        <v>6.7559999999999999E-3</v>
      </c>
      <c r="S86" s="9">
        <v>1.7960512242138247E-3</v>
      </c>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37"/>
      <c r="BS86" s="37"/>
      <c r="BT86" s="37"/>
      <c r="BU86" s="37"/>
      <c r="BV86" s="37"/>
      <c r="BW86" s="37"/>
      <c r="BX86" s="37"/>
      <c r="BY86" s="37"/>
      <c r="BZ86" s="37"/>
      <c r="CA86" s="37"/>
      <c r="CB86" s="37"/>
      <c r="CC86" s="37"/>
      <c r="CD86" s="37"/>
      <c r="CE86" s="37"/>
      <c r="CF86" s="37"/>
      <c r="CG86" s="37"/>
      <c r="CH86" s="37"/>
      <c r="CI86" s="37"/>
      <c r="CJ86" s="37"/>
      <c r="CK86" s="37"/>
      <c r="CL86" s="37"/>
      <c r="CM86" s="37"/>
      <c r="CN86" s="37"/>
      <c r="CO86" s="37"/>
      <c r="CP86" s="37"/>
      <c r="CQ86" s="37"/>
    </row>
    <row r="87" spans="1:95" s="6" customFormat="1" ht="11" x14ac:dyDescent="0.15">
      <c r="A87" s="5">
        <v>84</v>
      </c>
      <c r="B87" s="6" t="s">
        <v>316</v>
      </c>
      <c r="C87" s="6" t="s">
        <v>119</v>
      </c>
      <c r="D87" s="6" t="s">
        <v>106</v>
      </c>
      <c r="E87" s="6" t="s">
        <v>210</v>
      </c>
      <c r="F87" s="6" t="s">
        <v>151</v>
      </c>
      <c r="G87" s="6" t="s">
        <v>111</v>
      </c>
      <c r="H87" s="11">
        <v>6.9340000000000002</v>
      </c>
      <c r="I87" s="11">
        <v>11.433999999999999</v>
      </c>
      <c r="J87" s="10">
        <f t="shared" si="14"/>
        <v>9.1839999999999993</v>
      </c>
      <c r="K87" s="10">
        <f t="shared" si="15"/>
        <v>3.1819805153394638</v>
      </c>
      <c r="L87" s="9">
        <f t="shared" si="16"/>
        <v>6.9340000000000001E-3</v>
      </c>
      <c r="M87" s="9">
        <f t="shared" si="16"/>
        <v>1.1434E-2</v>
      </c>
      <c r="N87" s="35">
        <f t="shared" si="17"/>
        <v>9.1839999999999995E-3</v>
      </c>
      <c r="O87" s="9">
        <f t="shared" si="18"/>
        <v>3.1819805153394639E-3</v>
      </c>
      <c r="P87" s="9">
        <v>6.9340000000000001E-3</v>
      </c>
      <c r="Q87" s="9">
        <v>1.1434E-2</v>
      </c>
      <c r="R87" s="9">
        <v>9.1839999999999995E-3</v>
      </c>
      <c r="S87" s="9">
        <v>3.1819805153394639E-3</v>
      </c>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c r="BK87" s="37"/>
      <c r="BL87" s="37"/>
      <c r="BM87" s="37"/>
      <c r="BN87" s="37"/>
      <c r="BO87" s="37"/>
      <c r="BP87" s="37"/>
      <c r="BQ87" s="37"/>
      <c r="BR87" s="37"/>
      <c r="BS87" s="37"/>
      <c r="BT87" s="37"/>
      <c r="BU87" s="37"/>
      <c r="BV87" s="37"/>
      <c r="BW87" s="37"/>
      <c r="BX87" s="37"/>
      <c r="BY87" s="37"/>
      <c r="BZ87" s="37"/>
      <c r="CA87" s="37"/>
      <c r="CB87" s="37"/>
      <c r="CC87" s="37"/>
      <c r="CD87" s="37"/>
      <c r="CE87" s="37"/>
      <c r="CF87" s="37"/>
      <c r="CG87" s="37"/>
      <c r="CH87" s="37"/>
      <c r="CI87" s="37"/>
      <c r="CJ87" s="37"/>
      <c r="CK87" s="37"/>
      <c r="CL87" s="37"/>
      <c r="CM87" s="37"/>
      <c r="CN87" s="37"/>
      <c r="CO87" s="37"/>
      <c r="CP87" s="37"/>
      <c r="CQ87" s="37"/>
    </row>
    <row r="88" spans="1:95" s="6" customFormat="1" ht="11" x14ac:dyDescent="0.15">
      <c r="A88" s="5">
        <v>85</v>
      </c>
      <c r="B88" s="6" t="s">
        <v>317</v>
      </c>
      <c r="C88" s="6" t="s">
        <v>119</v>
      </c>
      <c r="D88" s="6" t="s">
        <v>51</v>
      </c>
      <c r="E88" s="6" t="s">
        <v>224</v>
      </c>
      <c r="F88" s="6" t="s">
        <v>148</v>
      </c>
      <c r="G88" s="6" t="s">
        <v>110</v>
      </c>
      <c r="H88" s="13" t="s">
        <v>146</v>
      </c>
      <c r="I88" s="13" t="s">
        <v>146</v>
      </c>
      <c r="J88" s="13" t="s">
        <v>146</v>
      </c>
      <c r="K88" s="13" t="s">
        <v>146</v>
      </c>
      <c r="L88" s="13" t="s">
        <v>146</v>
      </c>
      <c r="M88" s="13" t="s">
        <v>146</v>
      </c>
      <c r="N88" s="34" t="s">
        <v>146</v>
      </c>
      <c r="O88" s="13" t="s">
        <v>146</v>
      </c>
      <c r="P88" s="9" t="s">
        <v>146</v>
      </c>
      <c r="Q88" s="9" t="s">
        <v>146</v>
      </c>
      <c r="R88" s="9" t="s">
        <v>146</v>
      </c>
      <c r="S88" s="9" t="s">
        <v>146</v>
      </c>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c r="BK88" s="37"/>
      <c r="BL88" s="37"/>
      <c r="BM88" s="37"/>
      <c r="BN88" s="37"/>
      <c r="BO88" s="37"/>
      <c r="BP88" s="37"/>
      <c r="BQ88" s="37"/>
      <c r="BR88" s="37"/>
      <c r="BS88" s="37"/>
      <c r="BT88" s="37"/>
      <c r="BU88" s="37"/>
      <c r="BV88" s="37"/>
      <c r="BW88" s="37"/>
      <c r="BX88" s="37"/>
      <c r="BY88" s="37"/>
      <c r="BZ88" s="37"/>
      <c r="CA88" s="37"/>
      <c r="CB88" s="37"/>
      <c r="CC88" s="37"/>
      <c r="CD88" s="37"/>
      <c r="CE88" s="37"/>
      <c r="CF88" s="37"/>
      <c r="CG88" s="37"/>
      <c r="CH88" s="37"/>
      <c r="CI88" s="37"/>
      <c r="CJ88" s="37"/>
      <c r="CK88" s="37"/>
      <c r="CL88" s="37"/>
      <c r="CM88" s="37"/>
      <c r="CN88" s="37"/>
      <c r="CO88" s="37"/>
      <c r="CP88" s="37"/>
      <c r="CQ88" s="37"/>
    </row>
    <row r="89" spans="1:95" s="6" customFormat="1" ht="11" x14ac:dyDescent="0.15">
      <c r="A89" s="5">
        <v>86</v>
      </c>
      <c r="B89" s="6" t="s">
        <v>136</v>
      </c>
      <c r="C89" s="6" t="s">
        <v>4</v>
      </c>
      <c r="D89" s="6" t="s">
        <v>62</v>
      </c>
      <c r="E89" s="6" t="s">
        <v>281</v>
      </c>
      <c r="F89" s="6" t="s">
        <v>13</v>
      </c>
      <c r="G89" s="6" t="s">
        <v>280</v>
      </c>
      <c r="H89" s="29" t="s">
        <v>146</v>
      </c>
      <c r="I89" s="29" t="s">
        <v>146</v>
      </c>
      <c r="J89" s="13" t="s">
        <v>146</v>
      </c>
      <c r="K89" s="13" t="s">
        <v>146</v>
      </c>
      <c r="L89" s="13" t="s">
        <v>146</v>
      </c>
      <c r="M89" s="13" t="s">
        <v>146</v>
      </c>
      <c r="N89" s="34" t="s">
        <v>146</v>
      </c>
      <c r="O89" s="13" t="s">
        <v>146</v>
      </c>
      <c r="P89" s="9" t="s">
        <v>146</v>
      </c>
      <c r="Q89" s="9" t="s">
        <v>146</v>
      </c>
      <c r="R89" s="9" t="s">
        <v>146</v>
      </c>
      <c r="S89" s="9" t="s">
        <v>146</v>
      </c>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c r="BK89" s="37"/>
      <c r="BL89" s="37"/>
      <c r="BM89" s="37"/>
      <c r="BN89" s="37"/>
      <c r="BO89" s="37"/>
      <c r="BP89" s="37"/>
      <c r="BQ89" s="37"/>
      <c r="BR89" s="37"/>
      <c r="BS89" s="37"/>
      <c r="BT89" s="37"/>
      <c r="BU89" s="37"/>
      <c r="BV89" s="37"/>
      <c r="BW89" s="37"/>
      <c r="BX89" s="37"/>
      <c r="BY89" s="37"/>
      <c r="BZ89" s="37"/>
      <c r="CA89" s="37"/>
      <c r="CB89" s="37"/>
      <c r="CC89" s="37"/>
      <c r="CD89" s="37"/>
      <c r="CE89" s="37"/>
      <c r="CF89" s="37"/>
      <c r="CG89" s="37"/>
      <c r="CH89" s="37"/>
      <c r="CI89" s="37"/>
      <c r="CJ89" s="37"/>
      <c r="CK89" s="37"/>
      <c r="CL89" s="37"/>
      <c r="CM89" s="37"/>
      <c r="CN89" s="37"/>
      <c r="CO89" s="37"/>
      <c r="CP89" s="37"/>
      <c r="CQ89" s="37"/>
    </row>
    <row r="90" spans="1:95" s="6" customFormat="1" ht="11" x14ac:dyDescent="0.15">
      <c r="A90" s="5">
        <v>87</v>
      </c>
      <c r="B90" s="6" t="s">
        <v>137</v>
      </c>
      <c r="C90" s="6" t="s">
        <v>4</v>
      </c>
      <c r="D90" s="6" t="s">
        <v>50</v>
      </c>
      <c r="E90" s="6" t="s">
        <v>281</v>
      </c>
      <c r="F90" s="6" t="s">
        <v>148</v>
      </c>
      <c r="G90" s="6" t="s">
        <v>280</v>
      </c>
      <c r="H90" s="10">
        <v>6.5410000000000004</v>
      </c>
      <c r="I90" s="10">
        <v>5.6470000000000002</v>
      </c>
      <c r="J90" s="10">
        <f>(H90+I90)/2</f>
        <v>6.0940000000000003</v>
      </c>
      <c r="K90" s="10">
        <f>(STDEV(H90,I90))</f>
        <v>0.63215346238077363</v>
      </c>
      <c r="L90" s="9">
        <f>H90*0.001</f>
        <v>6.5410000000000008E-3</v>
      </c>
      <c r="M90" s="9">
        <f>I90*0.001</f>
        <v>5.6470000000000001E-3</v>
      </c>
      <c r="N90" s="35">
        <f>(L90+M90)/2</f>
        <v>6.0940000000000005E-3</v>
      </c>
      <c r="O90" s="9">
        <f>K90*0.001</f>
        <v>6.3215346238077363E-4</v>
      </c>
      <c r="P90" s="9">
        <v>6.5410000000000008E-3</v>
      </c>
      <c r="Q90" s="9">
        <v>5.6470000000000001E-3</v>
      </c>
      <c r="R90" s="9">
        <v>6.0940000000000005E-3</v>
      </c>
      <c r="S90" s="9">
        <v>6.3215346238077363E-4</v>
      </c>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c r="BE90" s="37"/>
      <c r="BF90" s="37"/>
      <c r="BG90" s="37"/>
      <c r="BH90" s="37"/>
      <c r="BI90" s="37"/>
      <c r="BJ90" s="37"/>
      <c r="BK90" s="37"/>
      <c r="BL90" s="37"/>
      <c r="BM90" s="37"/>
      <c r="BN90" s="37"/>
      <c r="BO90" s="37"/>
      <c r="BP90" s="37"/>
      <c r="BQ90" s="37"/>
      <c r="BR90" s="37"/>
      <c r="BS90" s="37"/>
      <c r="BT90" s="37"/>
      <c r="BU90" s="37"/>
      <c r="BV90" s="37"/>
      <c r="BW90" s="37"/>
      <c r="BX90" s="37"/>
      <c r="BY90" s="37"/>
      <c r="BZ90" s="37"/>
      <c r="CA90" s="37"/>
      <c r="CB90" s="37"/>
      <c r="CC90" s="37"/>
      <c r="CD90" s="37"/>
      <c r="CE90" s="37"/>
      <c r="CF90" s="37"/>
      <c r="CG90" s="37"/>
      <c r="CH90" s="37"/>
      <c r="CI90" s="37"/>
      <c r="CJ90" s="37"/>
      <c r="CK90" s="37"/>
      <c r="CL90" s="37"/>
      <c r="CM90" s="37"/>
      <c r="CN90" s="37"/>
      <c r="CO90" s="37"/>
      <c r="CP90" s="37"/>
      <c r="CQ90" s="37"/>
    </row>
    <row r="91" spans="1:95" s="6" customFormat="1" ht="11" x14ac:dyDescent="0.15">
      <c r="A91" s="5">
        <v>88</v>
      </c>
      <c r="B91" s="6" t="s">
        <v>318</v>
      </c>
      <c r="C91" s="6" t="s">
        <v>4</v>
      </c>
      <c r="D91" s="6" t="s">
        <v>50</v>
      </c>
      <c r="E91" s="6" t="s">
        <v>166</v>
      </c>
      <c r="F91" s="6" t="s">
        <v>148</v>
      </c>
      <c r="G91" s="6" t="s">
        <v>110</v>
      </c>
      <c r="H91" s="13" t="s">
        <v>146</v>
      </c>
      <c r="I91" s="13" t="s">
        <v>146</v>
      </c>
      <c r="J91" s="13" t="s">
        <v>146</v>
      </c>
      <c r="K91" s="13" t="s">
        <v>146</v>
      </c>
      <c r="L91" s="13" t="s">
        <v>146</v>
      </c>
      <c r="M91" s="13" t="s">
        <v>146</v>
      </c>
      <c r="N91" s="34" t="s">
        <v>146</v>
      </c>
      <c r="O91" s="13" t="s">
        <v>146</v>
      </c>
      <c r="P91" s="9" t="s">
        <v>146</v>
      </c>
      <c r="Q91" s="9" t="s">
        <v>146</v>
      </c>
      <c r="R91" s="9" t="s">
        <v>146</v>
      </c>
      <c r="S91" s="9" t="s">
        <v>146</v>
      </c>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7"/>
      <c r="BR91" s="37"/>
      <c r="BS91" s="37"/>
      <c r="BT91" s="37"/>
      <c r="BU91" s="37"/>
      <c r="BV91" s="37"/>
      <c r="BW91" s="37"/>
      <c r="BX91" s="37"/>
      <c r="BY91" s="37"/>
      <c r="BZ91" s="37"/>
      <c r="CA91" s="37"/>
      <c r="CB91" s="37"/>
      <c r="CC91" s="37"/>
      <c r="CD91" s="37"/>
      <c r="CE91" s="37"/>
      <c r="CF91" s="37"/>
      <c r="CG91" s="37"/>
      <c r="CH91" s="37"/>
      <c r="CI91" s="37"/>
      <c r="CJ91" s="37"/>
      <c r="CK91" s="37"/>
      <c r="CL91" s="37"/>
      <c r="CM91" s="37"/>
      <c r="CN91" s="37"/>
      <c r="CO91" s="37"/>
      <c r="CP91" s="37"/>
      <c r="CQ91" s="37"/>
    </row>
    <row r="92" spans="1:95" s="6" customFormat="1" ht="11" x14ac:dyDescent="0.15">
      <c r="A92" s="5">
        <v>89</v>
      </c>
      <c r="B92" s="6" t="s">
        <v>319</v>
      </c>
      <c r="C92" s="6" t="s">
        <v>4</v>
      </c>
      <c r="D92" s="6" t="s">
        <v>50</v>
      </c>
      <c r="E92" s="6" t="s">
        <v>281</v>
      </c>
      <c r="F92" s="6" t="s">
        <v>167</v>
      </c>
      <c r="G92" s="6" t="s">
        <v>280</v>
      </c>
      <c r="H92" s="11">
        <v>13.551</v>
      </c>
      <c r="I92" s="11">
        <v>9.5139999999999993</v>
      </c>
      <c r="J92" s="10">
        <f>(H92+I92)/2</f>
        <v>11.532499999999999</v>
      </c>
      <c r="K92" s="10">
        <f>(STDEV(H92,I92))</f>
        <v>2.8545900756501026</v>
      </c>
      <c r="L92" s="9">
        <f>H92*0.001</f>
        <v>1.3551000000000001E-2</v>
      </c>
      <c r="M92" s="9">
        <f>I92*0.001</f>
        <v>9.5139999999999999E-3</v>
      </c>
      <c r="N92" s="35">
        <f>(L92+M92)/2</f>
        <v>1.1532500000000001E-2</v>
      </c>
      <c r="O92" s="9">
        <f>K92*0.001</f>
        <v>2.8545900756501027E-3</v>
      </c>
      <c r="P92" s="9">
        <v>1.3551000000000001E-2</v>
      </c>
      <c r="Q92" s="9">
        <v>9.5139999999999999E-3</v>
      </c>
      <c r="R92" s="9">
        <v>1.1532500000000001E-2</v>
      </c>
      <c r="S92" s="9">
        <v>2.8545900756501027E-3</v>
      </c>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c r="BK92" s="37"/>
      <c r="BL92" s="37"/>
      <c r="BM92" s="37"/>
      <c r="BN92" s="37"/>
      <c r="BO92" s="37"/>
      <c r="BP92" s="37"/>
      <c r="BQ92" s="37"/>
      <c r="BR92" s="37"/>
      <c r="BS92" s="37"/>
      <c r="BT92" s="37"/>
      <c r="BU92" s="37"/>
      <c r="BV92" s="37"/>
      <c r="BW92" s="37"/>
      <c r="BX92" s="37"/>
      <c r="BY92" s="37"/>
      <c r="BZ92" s="37"/>
      <c r="CA92" s="37"/>
      <c r="CB92" s="37"/>
      <c r="CC92" s="37"/>
      <c r="CD92" s="37"/>
      <c r="CE92" s="37"/>
      <c r="CF92" s="37"/>
      <c r="CG92" s="37"/>
      <c r="CH92" s="37"/>
      <c r="CI92" s="37"/>
      <c r="CJ92" s="37"/>
      <c r="CK92" s="37"/>
      <c r="CL92" s="37"/>
      <c r="CM92" s="37"/>
      <c r="CN92" s="37"/>
      <c r="CO92" s="37"/>
      <c r="CP92" s="37"/>
      <c r="CQ92" s="37"/>
    </row>
    <row r="93" spans="1:95" s="6" customFormat="1" ht="11" x14ac:dyDescent="0.15">
      <c r="A93" s="5">
        <v>90</v>
      </c>
      <c r="B93" s="6" t="s">
        <v>40</v>
      </c>
      <c r="C93" s="6" t="s">
        <v>4</v>
      </c>
      <c r="D93" s="6" t="s">
        <v>86</v>
      </c>
      <c r="E93" s="6" t="s">
        <v>178</v>
      </c>
      <c r="F93" s="6" t="s">
        <v>148</v>
      </c>
      <c r="G93" s="6" t="s">
        <v>111</v>
      </c>
      <c r="H93" s="13" t="s">
        <v>146</v>
      </c>
      <c r="I93" s="13" t="s">
        <v>146</v>
      </c>
      <c r="J93" s="13" t="s">
        <v>146</v>
      </c>
      <c r="K93" s="13" t="s">
        <v>146</v>
      </c>
      <c r="L93" s="13" t="s">
        <v>146</v>
      </c>
      <c r="M93" s="13" t="s">
        <v>146</v>
      </c>
      <c r="N93" s="34" t="s">
        <v>146</v>
      </c>
      <c r="O93" s="13" t="s">
        <v>146</v>
      </c>
      <c r="P93" s="9" t="s">
        <v>146</v>
      </c>
      <c r="Q93" s="9" t="s">
        <v>146</v>
      </c>
      <c r="R93" s="9" t="s">
        <v>146</v>
      </c>
      <c r="S93" s="9" t="s">
        <v>146</v>
      </c>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7"/>
      <c r="AZ93" s="37"/>
      <c r="BA93" s="37"/>
      <c r="BB93" s="37"/>
      <c r="BC93" s="37"/>
      <c r="BD93" s="37"/>
      <c r="BE93" s="37"/>
      <c r="BF93" s="37"/>
      <c r="BG93" s="37"/>
      <c r="BH93" s="37"/>
      <c r="BI93" s="37"/>
      <c r="BJ93" s="37"/>
      <c r="BK93" s="37"/>
      <c r="BL93" s="37"/>
      <c r="BM93" s="37"/>
      <c r="BN93" s="37"/>
      <c r="BO93" s="37"/>
      <c r="BP93" s="37"/>
      <c r="BQ93" s="37"/>
      <c r="BR93" s="37"/>
      <c r="BS93" s="37"/>
      <c r="BT93" s="37"/>
      <c r="BU93" s="37"/>
      <c r="BV93" s="37"/>
      <c r="BW93" s="37"/>
      <c r="BX93" s="37"/>
      <c r="BY93" s="37"/>
      <c r="BZ93" s="37"/>
      <c r="CA93" s="37"/>
      <c r="CB93" s="37"/>
      <c r="CC93" s="37"/>
      <c r="CD93" s="37"/>
      <c r="CE93" s="37"/>
      <c r="CF93" s="37"/>
      <c r="CG93" s="37"/>
      <c r="CH93" s="37"/>
      <c r="CI93" s="37"/>
      <c r="CJ93" s="37"/>
      <c r="CK93" s="37"/>
      <c r="CL93" s="37"/>
      <c r="CM93" s="37"/>
      <c r="CN93" s="37"/>
      <c r="CO93" s="37"/>
      <c r="CP93" s="37"/>
      <c r="CQ93" s="37"/>
    </row>
    <row r="94" spans="1:95" s="6" customFormat="1" ht="11" x14ac:dyDescent="0.15">
      <c r="A94" s="5">
        <v>91</v>
      </c>
      <c r="B94" s="6" t="s">
        <v>43</v>
      </c>
      <c r="C94" s="6" t="s">
        <v>4</v>
      </c>
      <c r="D94" s="6" t="s">
        <v>87</v>
      </c>
      <c r="E94" s="6" t="s">
        <v>178</v>
      </c>
      <c r="F94" s="6" t="s">
        <v>148</v>
      </c>
      <c r="G94" s="6" t="s">
        <v>110</v>
      </c>
      <c r="H94" s="11">
        <v>4.7610000000000001</v>
      </c>
      <c r="I94" s="11">
        <v>9.0150000000000006</v>
      </c>
      <c r="J94" s="10">
        <f>(H94+I94)/2</f>
        <v>6.8879999999999999</v>
      </c>
      <c r="K94" s="10">
        <f>(STDEV(H94,I94))</f>
        <v>3.0080322471675762</v>
      </c>
      <c r="L94" s="9">
        <f>H94*0.001</f>
        <v>4.7610000000000005E-3</v>
      </c>
      <c r="M94" s="9">
        <f>I94*0.001</f>
        <v>9.0150000000000004E-3</v>
      </c>
      <c r="N94" s="35">
        <f>(L94+M94)/2</f>
        <v>6.888E-3</v>
      </c>
      <c r="O94" s="9">
        <f>K94*0.001</f>
        <v>3.0080322471675762E-3</v>
      </c>
      <c r="P94" s="9">
        <v>4.7610000000000005E-3</v>
      </c>
      <c r="Q94" s="9">
        <v>9.0150000000000004E-3</v>
      </c>
      <c r="R94" s="9">
        <v>6.888E-3</v>
      </c>
      <c r="S94" s="9">
        <v>3.0080322471675762E-3</v>
      </c>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c r="BE94" s="37"/>
      <c r="BF94" s="37"/>
      <c r="BG94" s="37"/>
      <c r="BH94" s="37"/>
      <c r="BI94" s="37"/>
      <c r="BJ94" s="37"/>
      <c r="BK94" s="37"/>
      <c r="BL94" s="37"/>
      <c r="BM94" s="37"/>
      <c r="BN94" s="37"/>
      <c r="BO94" s="37"/>
      <c r="BP94" s="37"/>
      <c r="BQ94" s="37"/>
      <c r="BR94" s="37"/>
      <c r="BS94" s="37"/>
      <c r="BT94" s="37"/>
      <c r="BU94" s="37"/>
      <c r="BV94" s="37"/>
      <c r="BW94" s="37"/>
      <c r="BX94" s="37"/>
      <c r="BY94" s="37"/>
      <c r="BZ94" s="37"/>
      <c r="CA94" s="37"/>
      <c r="CB94" s="37"/>
      <c r="CC94" s="37"/>
      <c r="CD94" s="37"/>
      <c r="CE94" s="37"/>
      <c r="CF94" s="37"/>
      <c r="CG94" s="37"/>
      <c r="CH94" s="37"/>
      <c r="CI94" s="37"/>
      <c r="CJ94" s="37"/>
      <c r="CK94" s="37"/>
      <c r="CL94" s="37"/>
      <c r="CM94" s="37"/>
      <c r="CN94" s="37"/>
      <c r="CO94" s="37"/>
      <c r="CP94" s="37"/>
      <c r="CQ94" s="37"/>
    </row>
    <row r="95" spans="1:95" s="6" customFormat="1" ht="11" x14ac:dyDescent="0.15">
      <c r="A95" s="5">
        <v>92</v>
      </c>
      <c r="B95" s="6" t="s">
        <v>135</v>
      </c>
      <c r="C95" s="6" t="s">
        <v>4</v>
      </c>
      <c r="D95" s="6" t="s">
        <v>62</v>
      </c>
      <c r="E95" s="6" t="s">
        <v>281</v>
      </c>
      <c r="F95" s="6" t="s">
        <v>13</v>
      </c>
      <c r="G95" s="6" t="s">
        <v>280</v>
      </c>
      <c r="H95" s="13" t="s">
        <v>146</v>
      </c>
      <c r="I95" s="13" t="s">
        <v>146</v>
      </c>
      <c r="J95" s="13" t="s">
        <v>146</v>
      </c>
      <c r="K95" s="13" t="s">
        <v>146</v>
      </c>
      <c r="L95" s="13" t="s">
        <v>146</v>
      </c>
      <c r="M95" s="13" t="s">
        <v>146</v>
      </c>
      <c r="N95" s="34" t="s">
        <v>146</v>
      </c>
      <c r="O95" s="13" t="s">
        <v>146</v>
      </c>
      <c r="P95" s="9" t="s">
        <v>146</v>
      </c>
      <c r="Q95" s="9" t="s">
        <v>146</v>
      </c>
      <c r="R95" s="9" t="s">
        <v>146</v>
      </c>
      <c r="S95" s="9" t="s">
        <v>146</v>
      </c>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row>
    <row r="96" spans="1:95" s="6" customFormat="1" ht="11" x14ac:dyDescent="0.15">
      <c r="A96" s="5">
        <v>93</v>
      </c>
      <c r="B96" s="6" t="s">
        <v>134</v>
      </c>
      <c r="C96" s="6" t="s">
        <v>4</v>
      </c>
      <c r="D96" s="6" t="s">
        <v>50</v>
      </c>
      <c r="E96" s="6" t="s">
        <v>281</v>
      </c>
      <c r="F96" s="6" t="s">
        <v>148</v>
      </c>
      <c r="G96" s="6" t="s">
        <v>280</v>
      </c>
      <c r="H96" s="13" t="s">
        <v>146</v>
      </c>
      <c r="I96" s="13" t="s">
        <v>146</v>
      </c>
      <c r="J96" s="13" t="s">
        <v>146</v>
      </c>
      <c r="K96" s="13" t="s">
        <v>146</v>
      </c>
      <c r="L96" s="13" t="s">
        <v>146</v>
      </c>
      <c r="M96" s="13" t="s">
        <v>146</v>
      </c>
      <c r="N96" s="34" t="s">
        <v>146</v>
      </c>
      <c r="O96" s="13" t="s">
        <v>146</v>
      </c>
      <c r="P96" s="9" t="s">
        <v>146</v>
      </c>
      <c r="Q96" s="9" t="s">
        <v>146</v>
      </c>
      <c r="R96" s="9" t="s">
        <v>146</v>
      </c>
      <c r="S96" s="9" t="s">
        <v>146</v>
      </c>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row>
    <row r="97" spans="1:95" s="6" customFormat="1" ht="11" x14ac:dyDescent="0.15">
      <c r="A97" s="5">
        <v>94</v>
      </c>
      <c r="B97" s="6" t="s">
        <v>41</v>
      </c>
      <c r="C97" s="6" t="s">
        <v>4</v>
      </c>
      <c r="D97" s="6" t="s">
        <v>88</v>
      </c>
      <c r="E97" s="6" t="s">
        <v>281</v>
      </c>
      <c r="F97" s="6" t="s">
        <v>21</v>
      </c>
      <c r="G97" s="6" t="s">
        <v>110</v>
      </c>
      <c r="H97" s="10">
        <v>12.974</v>
      </c>
      <c r="I97" s="10">
        <v>11.497</v>
      </c>
      <c r="J97" s="10">
        <f>(H97+I97)/2</f>
        <v>12.2355</v>
      </c>
      <c r="K97" s="10">
        <f>(STDEV(H97,I97))</f>
        <v>1.0443967158125309</v>
      </c>
      <c r="L97" s="9">
        <f t="shared" ref="L97:M99" si="19">H97*0.001</f>
        <v>1.2974000000000001E-2</v>
      </c>
      <c r="M97" s="9">
        <f t="shared" si="19"/>
        <v>1.1497E-2</v>
      </c>
      <c r="N97" s="35">
        <f>(L97+M97)/2</f>
        <v>1.22355E-2</v>
      </c>
      <c r="O97" s="9">
        <f>K97*0.001</f>
        <v>1.0443967158125309E-3</v>
      </c>
      <c r="P97" s="9">
        <v>1.2974000000000001E-2</v>
      </c>
      <c r="Q97" s="9">
        <v>1.1497E-2</v>
      </c>
      <c r="R97" s="9">
        <v>1.22355E-2</v>
      </c>
      <c r="S97" s="9">
        <v>1.0443967158125309E-3</v>
      </c>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row>
    <row r="98" spans="1:95" s="6" customFormat="1" ht="11" x14ac:dyDescent="0.15">
      <c r="A98" s="5">
        <v>95</v>
      </c>
      <c r="B98" s="6" t="s">
        <v>42</v>
      </c>
      <c r="C98" s="6" t="s">
        <v>4</v>
      </c>
      <c r="D98" s="6" t="s">
        <v>88</v>
      </c>
      <c r="E98" s="6" t="s">
        <v>281</v>
      </c>
      <c r="F98" s="6" t="s">
        <v>21</v>
      </c>
      <c r="G98" s="6" t="s">
        <v>110</v>
      </c>
      <c r="H98" s="10">
        <v>11.683</v>
      </c>
      <c r="I98" s="10">
        <v>10.195</v>
      </c>
      <c r="J98" s="10">
        <f>(H98+I98)/2</f>
        <v>10.939</v>
      </c>
      <c r="K98" s="10">
        <f>(STDEV(H98,I98))</f>
        <v>1.0521748904055823</v>
      </c>
      <c r="L98" s="9">
        <f t="shared" si="19"/>
        <v>1.1683000000000001E-2</v>
      </c>
      <c r="M98" s="9">
        <f t="shared" si="19"/>
        <v>1.0195000000000001E-2</v>
      </c>
      <c r="N98" s="35">
        <f>(L98+M98)/2</f>
        <v>1.0939000000000001E-2</v>
      </c>
      <c r="O98" s="9">
        <f>K98*0.001</f>
        <v>1.0521748904055823E-3</v>
      </c>
      <c r="P98" s="9">
        <v>1.1683000000000001E-2</v>
      </c>
      <c r="Q98" s="9">
        <v>1.0195000000000001E-2</v>
      </c>
      <c r="R98" s="9">
        <v>1.0939000000000001E-2</v>
      </c>
      <c r="S98" s="9">
        <v>1.0521748904055823E-3</v>
      </c>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row>
    <row r="99" spans="1:95" s="6" customFormat="1" ht="11" x14ac:dyDescent="0.15">
      <c r="A99" s="5">
        <v>96</v>
      </c>
      <c r="B99" s="6" t="s">
        <v>320</v>
      </c>
      <c r="C99" s="6" t="s">
        <v>4</v>
      </c>
      <c r="D99" s="6" t="s">
        <v>62</v>
      </c>
      <c r="E99" s="6" t="s">
        <v>281</v>
      </c>
      <c r="F99" s="6" t="s">
        <v>13</v>
      </c>
      <c r="G99" s="6" t="s">
        <v>280</v>
      </c>
      <c r="H99" s="10">
        <v>13.702</v>
      </c>
      <c r="I99" s="10">
        <v>10.904</v>
      </c>
      <c r="J99" s="10">
        <f>(H99+I99)/2</f>
        <v>12.303000000000001</v>
      </c>
      <c r="K99" s="10">
        <f>(STDEV(H99,I99))</f>
        <v>1.9784847737599445</v>
      </c>
      <c r="L99" s="9">
        <f t="shared" si="19"/>
        <v>1.3702000000000001E-2</v>
      </c>
      <c r="M99" s="9">
        <f t="shared" si="19"/>
        <v>1.0904E-2</v>
      </c>
      <c r="N99" s="35">
        <f>(L99+M99)/2</f>
        <v>1.2303000000000001E-2</v>
      </c>
      <c r="O99" s="9">
        <f>K99*0.001</f>
        <v>1.9784847737599445E-3</v>
      </c>
      <c r="P99" s="9">
        <v>1.3702000000000001E-2</v>
      </c>
      <c r="Q99" s="9">
        <v>1.0904E-2</v>
      </c>
      <c r="R99" s="9">
        <v>1.2303000000000001E-2</v>
      </c>
      <c r="S99" s="9">
        <v>1.9784847737599445E-3</v>
      </c>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row>
    <row r="100" spans="1:95" s="6" customFormat="1" ht="11" x14ac:dyDescent="0.15">
      <c r="A100" s="5">
        <v>97</v>
      </c>
      <c r="B100" s="6" t="s">
        <v>46</v>
      </c>
      <c r="C100" s="6" t="s">
        <v>4</v>
      </c>
      <c r="D100" s="6" t="s">
        <v>51</v>
      </c>
      <c r="E100" s="6" t="s">
        <v>216</v>
      </c>
      <c r="F100" s="6" t="s">
        <v>151</v>
      </c>
      <c r="G100" s="6" t="s">
        <v>110</v>
      </c>
      <c r="H100" s="13" t="s">
        <v>146</v>
      </c>
      <c r="I100" s="13" t="s">
        <v>146</v>
      </c>
      <c r="J100" s="13" t="s">
        <v>146</v>
      </c>
      <c r="K100" s="13" t="s">
        <v>146</v>
      </c>
      <c r="L100" s="13" t="s">
        <v>146</v>
      </c>
      <c r="M100" s="13" t="s">
        <v>146</v>
      </c>
      <c r="N100" s="34" t="s">
        <v>146</v>
      </c>
      <c r="O100" s="13" t="s">
        <v>146</v>
      </c>
      <c r="P100" s="9" t="s">
        <v>146</v>
      </c>
      <c r="Q100" s="9" t="s">
        <v>146</v>
      </c>
      <c r="R100" s="9" t="s">
        <v>146</v>
      </c>
      <c r="S100" s="9" t="s">
        <v>146</v>
      </c>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row>
    <row r="101" spans="1:95" s="6" customFormat="1" ht="11" x14ac:dyDescent="0.15">
      <c r="A101" s="5">
        <v>98</v>
      </c>
      <c r="B101" s="6" t="s">
        <v>47</v>
      </c>
      <c r="C101" s="6" t="s">
        <v>4</v>
      </c>
      <c r="D101" s="6" t="s">
        <v>51</v>
      </c>
      <c r="E101" s="6" t="s">
        <v>217</v>
      </c>
      <c r="F101" s="6" t="s">
        <v>151</v>
      </c>
      <c r="G101" s="6" t="s">
        <v>110</v>
      </c>
      <c r="H101" s="11">
        <v>13.135999999999999</v>
      </c>
      <c r="I101" s="11">
        <v>16.895</v>
      </c>
      <c r="J101" s="10">
        <f>(H101+I101)/2</f>
        <v>15.015499999999999</v>
      </c>
      <c r="K101" s="10">
        <f>(STDEV(H101,I101))</f>
        <v>2.6580143904802234</v>
      </c>
      <c r="L101" s="9">
        <f>H101*0.001</f>
        <v>1.3136E-2</v>
      </c>
      <c r="M101" s="9">
        <f>I101*0.001</f>
        <v>1.6895E-2</v>
      </c>
      <c r="N101" s="35">
        <f>(L101+M101)/2</f>
        <v>1.5015500000000001E-2</v>
      </c>
      <c r="O101" s="9">
        <f>K101*0.001</f>
        <v>2.6580143904802235E-3</v>
      </c>
      <c r="P101" s="9">
        <v>1.3136E-2</v>
      </c>
      <c r="Q101" s="9">
        <v>1.6895E-2</v>
      </c>
      <c r="R101" s="9">
        <v>1.5015500000000001E-2</v>
      </c>
      <c r="S101" s="9">
        <v>2.6580143904802235E-3</v>
      </c>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row>
    <row r="102" spans="1:95" s="6" customFormat="1" ht="11" x14ac:dyDescent="0.15">
      <c r="A102" s="5">
        <v>99</v>
      </c>
      <c r="B102" s="6" t="s">
        <v>345</v>
      </c>
      <c r="C102" s="6" t="s">
        <v>7</v>
      </c>
      <c r="D102" s="6" t="s">
        <v>59</v>
      </c>
      <c r="E102" s="6" t="s">
        <v>281</v>
      </c>
      <c r="F102" s="6" t="s">
        <v>12</v>
      </c>
      <c r="G102" s="6" t="s">
        <v>280</v>
      </c>
      <c r="H102" s="11">
        <v>29.603000000000002</v>
      </c>
      <c r="I102" s="11">
        <v>27.754000000000001</v>
      </c>
      <c r="J102" s="10">
        <f>(H102+I102)/2</f>
        <v>28.6785</v>
      </c>
      <c r="K102" s="10">
        <f>(STDEV(H102,I102))</f>
        <v>1.3074404384139267</v>
      </c>
      <c r="L102" s="9">
        <f>H102*0.001</f>
        <v>2.9603000000000001E-2</v>
      </c>
      <c r="M102" s="9">
        <f>I102*0.001</f>
        <v>2.7754000000000001E-2</v>
      </c>
      <c r="N102" s="35">
        <f>(L102+M102)/2</f>
        <v>2.8678500000000003E-2</v>
      </c>
      <c r="O102" s="9">
        <f>K102*0.001</f>
        <v>1.3074404384139267E-3</v>
      </c>
      <c r="P102" s="9">
        <v>2.9603000000000001E-2</v>
      </c>
      <c r="Q102" s="9">
        <v>2.7754000000000001E-2</v>
      </c>
      <c r="R102" s="9">
        <v>2.8678500000000003E-2</v>
      </c>
      <c r="S102" s="9">
        <v>1.3074404384139267E-3</v>
      </c>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row>
    <row r="103" spans="1:95" s="6" customFormat="1" ht="11" x14ac:dyDescent="0.15">
      <c r="A103" s="5">
        <v>100</v>
      </c>
      <c r="B103" s="6" t="s">
        <v>346</v>
      </c>
      <c r="C103" s="6" t="s">
        <v>7</v>
      </c>
      <c r="D103" s="6" t="s">
        <v>59</v>
      </c>
      <c r="E103" s="6" t="s">
        <v>281</v>
      </c>
      <c r="F103" s="6" t="s">
        <v>28</v>
      </c>
      <c r="G103" s="6" t="s">
        <v>280</v>
      </c>
      <c r="H103" s="13" t="s">
        <v>146</v>
      </c>
      <c r="I103" s="13" t="s">
        <v>146</v>
      </c>
      <c r="J103" s="13" t="s">
        <v>146</v>
      </c>
      <c r="K103" s="13" t="s">
        <v>146</v>
      </c>
      <c r="L103" s="13" t="s">
        <v>146</v>
      </c>
      <c r="M103" s="13" t="s">
        <v>146</v>
      </c>
      <c r="N103" s="34" t="s">
        <v>146</v>
      </c>
      <c r="O103" s="13" t="s">
        <v>146</v>
      </c>
      <c r="P103" s="9" t="s">
        <v>146</v>
      </c>
      <c r="Q103" s="9" t="s">
        <v>146</v>
      </c>
      <c r="R103" s="9" t="s">
        <v>146</v>
      </c>
      <c r="S103" s="9" t="s">
        <v>146</v>
      </c>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row>
    <row r="104" spans="1:95" s="6" customFormat="1" ht="11" x14ac:dyDescent="0.15">
      <c r="A104" s="5">
        <v>101</v>
      </c>
      <c r="B104" s="6" t="s">
        <v>138</v>
      </c>
      <c r="C104" s="6" t="s">
        <v>5</v>
      </c>
      <c r="D104" s="6" t="s">
        <v>116</v>
      </c>
      <c r="E104" s="6" t="s">
        <v>157</v>
      </c>
      <c r="F104" s="6" t="s">
        <v>148</v>
      </c>
      <c r="G104" s="6" t="s">
        <v>115</v>
      </c>
      <c r="H104" s="10">
        <v>9.3610000000000007</v>
      </c>
      <c r="I104" s="11">
        <v>11.101000000000001</v>
      </c>
      <c r="J104" s="10">
        <f>(H104+I104)/2</f>
        <v>10.231000000000002</v>
      </c>
      <c r="K104" s="10">
        <f>(STDEV(H104,I104))</f>
        <v>1.2303657992645929</v>
      </c>
      <c r="L104" s="9">
        <f t="shared" ref="L104:M106" si="20">H104*0.001</f>
        <v>9.3610000000000013E-3</v>
      </c>
      <c r="M104" s="9">
        <f t="shared" si="20"/>
        <v>1.1101000000000001E-2</v>
      </c>
      <c r="N104" s="35">
        <f>(L104+M104)/2</f>
        <v>1.0231000000000001E-2</v>
      </c>
      <c r="O104" s="9">
        <f>K104*0.001</f>
        <v>1.2303657992645929E-3</v>
      </c>
      <c r="P104" s="9">
        <v>9.3610000000000013E-3</v>
      </c>
      <c r="Q104" s="9">
        <v>1.1101000000000001E-2</v>
      </c>
      <c r="R104" s="9">
        <v>1.0231000000000001E-2</v>
      </c>
      <c r="S104" s="9">
        <v>1.2303657992645929E-3</v>
      </c>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row>
    <row r="105" spans="1:95" s="6" customFormat="1" ht="11" x14ac:dyDescent="0.15">
      <c r="A105" s="5">
        <v>102</v>
      </c>
      <c r="B105" s="6" t="s">
        <v>39</v>
      </c>
      <c r="C105" s="6" t="s">
        <v>5</v>
      </c>
      <c r="D105" s="6" t="s">
        <v>116</v>
      </c>
      <c r="E105" s="6" t="s">
        <v>159</v>
      </c>
      <c r="F105" s="6" t="s">
        <v>148</v>
      </c>
      <c r="G105" s="6" t="s">
        <v>10</v>
      </c>
      <c r="H105" s="11">
        <v>17.245000000000001</v>
      </c>
      <c r="I105" s="11">
        <v>17.815000000000001</v>
      </c>
      <c r="J105" s="10">
        <f>(H105+I105)/2</f>
        <v>17.53</v>
      </c>
      <c r="K105" s="10">
        <f>(STDEV(H105,I105))</f>
        <v>0.40305086527633227</v>
      </c>
      <c r="L105" s="9">
        <f t="shared" si="20"/>
        <v>1.7245E-2</v>
      </c>
      <c r="M105" s="9">
        <f t="shared" si="20"/>
        <v>1.7815000000000001E-2</v>
      </c>
      <c r="N105" s="35">
        <f>(L105+M105)/2</f>
        <v>1.753E-2</v>
      </c>
      <c r="O105" s="9">
        <f>K105*0.001</f>
        <v>4.0305086527633226E-4</v>
      </c>
      <c r="P105" s="9">
        <v>1.7245E-2</v>
      </c>
      <c r="Q105" s="9">
        <v>1.7815000000000001E-2</v>
      </c>
      <c r="R105" s="9">
        <v>1.753E-2</v>
      </c>
      <c r="S105" s="9">
        <v>4.0305086527633226E-4</v>
      </c>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row>
    <row r="106" spans="1:95" s="6" customFormat="1" ht="11" x14ac:dyDescent="0.15">
      <c r="A106" s="5">
        <v>103</v>
      </c>
      <c r="B106" s="6" t="s">
        <v>347</v>
      </c>
      <c r="C106" s="6" t="s">
        <v>5</v>
      </c>
      <c r="D106" s="6" t="s">
        <v>57</v>
      </c>
      <c r="E106" s="6" t="s">
        <v>281</v>
      </c>
      <c r="F106" s="6" t="s">
        <v>9</v>
      </c>
      <c r="G106" s="6" t="s">
        <v>280</v>
      </c>
      <c r="H106" s="10">
        <v>18.693000000000001</v>
      </c>
      <c r="I106" s="10">
        <v>19.085000000000001</v>
      </c>
      <c r="J106" s="10">
        <f>(H106+I106)/2</f>
        <v>18.889000000000003</v>
      </c>
      <c r="K106" s="10">
        <f>(STDEV(H106,I106))</f>
        <v>0.27718585822512626</v>
      </c>
      <c r="L106" s="9">
        <f t="shared" si="20"/>
        <v>1.8693000000000001E-2</v>
      </c>
      <c r="M106" s="9">
        <f t="shared" si="20"/>
        <v>1.9085000000000001E-2</v>
      </c>
      <c r="N106" s="35">
        <f>(L106+M106)/2</f>
        <v>1.8889000000000003E-2</v>
      </c>
      <c r="O106" s="9">
        <f>K106*0.001</f>
        <v>2.7718585822512627E-4</v>
      </c>
      <c r="P106" s="9">
        <v>1.8693000000000001E-2</v>
      </c>
      <c r="Q106" s="9">
        <v>1.9085000000000001E-2</v>
      </c>
      <c r="R106" s="9">
        <v>1.8889000000000003E-2</v>
      </c>
      <c r="S106" s="9">
        <v>2.7718585822512627E-4</v>
      </c>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row>
    <row r="107" spans="1:95" s="6" customFormat="1" ht="11" x14ac:dyDescent="0.15">
      <c r="A107" s="5">
        <v>104</v>
      </c>
      <c r="B107" s="6" t="s">
        <v>321</v>
      </c>
      <c r="C107" s="6" t="s">
        <v>8</v>
      </c>
      <c r="D107" s="6" t="s">
        <v>74</v>
      </c>
      <c r="E107" s="6" t="s">
        <v>163</v>
      </c>
      <c r="F107" s="6" t="s">
        <v>148</v>
      </c>
      <c r="G107" s="6" t="s">
        <v>110</v>
      </c>
      <c r="H107" s="13" t="s">
        <v>146</v>
      </c>
      <c r="I107" s="13" t="s">
        <v>146</v>
      </c>
      <c r="J107" s="13" t="s">
        <v>146</v>
      </c>
      <c r="K107" s="13" t="s">
        <v>146</v>
      </c>
      <c r="L107" s="13" t="s">
        <v>146</v>
      </c>
      <c r="M107" s="13" t="s">
        <v>146</v>
      </c>
      <c r="N107" s="34" t="s">
        <v>146</v>
      </c>
      <c r="O107" s="13" t="s">
        <v>146</v>
      </c>
      <c r="P107" s="9" t="s">
        <v>146</v>
      </c>
      <c r="Q107" s="9" t="s">
        <v>146</v>
      </c>
      <c r="R107" s="9" t="s">
        <v>146</v>
      </c>
      <c r="S107" s="9" t="s">
        <v>146</v>
      </c>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row>
    <row r="108" spans="1:95" s="6" customFormat="1" ht="11" x14ac:dyDescent="0.15">
      <c r="A108" s="5">
        <v>105</v>
      </c>
      <c r="B108" s="6" t="s">
        <v>322</v>
      </c>
      <c r="C108" s="6" t="s">
        <v>8</v>
      </c>
      <c r="D108" s="6" t="s">
        <v>75</v>
      </c>
      <c r="E108" s="6" t="s">
        <v>165</v>
      </c>
      <c r="F108" s="6" t="s">
        <v>148</v>
      </c>
      <c r="G108" s="6" t="s">
        <v>110</v>
      </c>
      <c r="H108" s="13" t="s">
        <v>146</v>
      </c>
      <c r="I108" s="13" t="s">
        <v>146</v>
      </c>
      <c r="J108" s="13" t="s">
        <v>146</v>
      </c>
      <c r="K108" s="13" t="s">
        <v>146</v>
      </c>
      <c r="L108" s="13" t="s">
        <v>146</v>
      </c>
      <c r="M108" s="13" t="s">
        <v>146</v>
      </c>
      <c r="N108" s="34" t="s">
        <v>146</v>
      </c>
      <c r="O108" s="13" t="s">
        <v>146</v>
      </c>
      <c r="P108" s="9" t="s">
        <v>146</v>
      </c>
      <c r="Q108" s="9" t="s">
        <v>146</v>
      </c>
      <c r="R108" s="9" t="s">
        <v>146</v>
      </c>
      <c r="S108" s="9" t="s">
        <v>146</v>
      </c>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row>
    <row r="109" spans="1:95" s="6" customFormat="1" ht="11" x14ac:dyDescent="0.15">
      <c r="A109" s="5">
        <v>106</v>
      </c>
      <c r="B109" s="6" t="s">
        <v>144</v>
      </c>
      <c r="C109" s="6" t="s">
        <v>8</v>
      </c>
      <c r="D109" s="6" t="s">
        <v>69</v>
      </c>
      <c r="E109" s="6" t="s">
        <v>171</v>
      </c>
      <c r="F109" s="6" t="s">
        <v>158</v>
      </c>
      <c r="G109" s="6" t="s">
        <v>110</v>
      </c>
      <c r="H109" s="11">
        <v>31.738</v>
      </c>
      <c r="I109" s="11">
        <v>27.036000000000001</v>
      </c>
      <c r="J109" s="10">
        <f t="shared" ref="J109:J116" si="21">(H109+I109)/2</f>
        <v>29.387</v>
      </c>
      <c r="K109" s="10">
        <f t="shared" ref="K109:K116" si="22">(STDEV(H109,I109))</f>
        <v>3.3248160851391453</v>
      </c>
      <c r="L109" s="9">
        <f t="shared" ref="L109:M116" si="23">H109*0.001</f>
        <v>3.1738000000000002E-2</v>
      </c>
      <c r="M109" s="9">
        <f t="shared" si="23"/>
        <v>2.7036000000000001E-2</v>
      </c>
      <c r="N109" s="35">
        <f t="shared" ref="N109:N116" si="24">(L109+M109)/2</f>
        <v>2.9387000000000003E-2</v>
      </c>
      <c r="O109" s="9">
        <f t="shared" ref="O109:O116" si="25">K109*0.001</f>
        <v>3.3248160851391453E-3</v>
      </c>
      <c r="P109" s="9">
        <v>3.1738000000000002E-2</v>
      </c>
      <c r="Q109" s="9">
        <v>2.7036000000000001E-2</v>
      </c>
      <c r="R109" s="9">
        <v>2.9387000000000003E-2</v>
      </c>
      <c r="S109" s="9">
        <v>3.3248160851391453E-3</v>
      </c>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row>
    <row r="110" spans="1:95" s="6" customFormat="1" ht="11" x14ac:dyDescent="0.15">
      <c r="A110" s="5">
        <v>107</v>
      </c>
      <c r="B110" s="6" t="s">
        <v>145</v>
      </c>
      <c r="C110" s="6" t="s">
        <v>8</v>
      </c>
      <c r="D110" s="6" t="s">
        <v>69</v>
      </c>
      <c r="E110" s="6" t="s">
        <v>172</v>
      </c>
      <c r="F110" s="6" t="s">
        <v>148</v>
      </c>
      <c r="G110" s="6" t="s">
        <v>110</v>
      </c>
      <c r="H110" s="11">
        <v>43.34</v>
      </c>
      <c r="I110" s="11">
        <v>39.551000000000002</v>
      </c>
      <c r="J110" s="10">
        <f t="shared" si="21"/>
        <v>41.445500000000003</v>
      </c>
      <c r="K110" s="10">
        <f t="shared" si="22"/>
        <v>2.6792275939158294</v>
      </c>
      <c r="L110" s="9">
        <f t="shared" si="23"/>
        <v>4.3340000000000004E-2</v>
      </c>
      <c r="M110" s="9">
        <f t="shared" si="23"/>
        <v>3.9551000000000003E-2</v>
      </c>
      <c r="N110" s="35">
        <f t="shared" si="24"/>
        <v>4.1445500000000003E-2</v>
      </c>
      <c r="O110" s="9">
        <f t="shared" si="25"/>
        <v>2.6792275939158294E-3</v>
      </c>
      <c r="P110" s="9">
        <v>4.3340000000000004E-2</v>
      </c>
      <c r="Q110" s="9">
        <v>3.9551000000000003E-2</v>
      </c>
      <c r="R110" s="9">
        <v>4.1445500000000003E-2</v>
      </c>
      <c r="S110" s="9">
        <v>2.6792275939158294E-3</v>
      </c>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row>
    <row r="111" spans="1:95" s="6" customFormat="1" ht="11" x14ac:dyDescent="0.15">
      <c r="A111" s="5">
        <v>108</v>
      </c>
      <c r="B111" s="6" t="s">
        <v>323</v>
      </c>
      <c r="C111" s="6" t="s">
        <v>8</v>
      </c>
      <c r="D111" s="6" t="s">
        <v>68</v>
      </c>
      <c r="E111" s="6" t="s">
        <v>173</v>
      </c>
      <c r="F111" s="6" t="s">
        <v>148</v>
      </c>
      <c r="G111" s="6" t="s">
        <v>110</v>
      </c>
      <c r="H111" s="11">
        <v>55.481000000000002</v>
      </c>
      <c r="I111" s="11">
        <v>65.459999999999994</v>
      </c>
      <c r="J111" s="10">
        <f t="shared" si="21"/>
        <v>60.470500000000001</v>
      </c>
      <c r="K111" s="10">
        <f t="shared" si="22"/>
        <v>7.0562185694605519</v>
      </c>
      <c r="L111" s="9">
        <f t="shared" si="23"/>
        <v>5.5481000000000003E-2</v>
      </c>
      <c r="M111" s="9">
        <f t="shared" si="23"/>
        <v>6.545999999999999E-2</v>
      </c>
      <c r="N111" s="35">
        <f t="shared" si="24"/>
        <v>6.0470499999999996E-2</v>
      </c>
      <c r="O111" s="9">
        <f t="shared" si="25"/>
        <v>7.056218569460552E-3</v>
      </c>
      <c r="P111" s="9">
        <v>5.5481000000000003E-2</v>
      </c>
      <c r="Q111" s="9">
        <v>6.545999999999999E-2</v>
      </c>
      <c r="R111" s="9">
        <v>6.0470499999999996E-2</v>
      </c>
      <c r="S111" s="9">
        <v>7.056218569460552E-3</v>
      </c>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row>
    <row r="112" spans="1:95" s="6" customFormat="1" ht="11" x14ac:dyDescent="0.15">
      <c r="A112" s="5">
        <v>109</v>
      </c>
      <c r="B112" s="6" t="s">
        <v>324</v>
      </c>
      <c r="C112" s="6" t="s">
        <v>8</v>
      </c>
      <c r="D112" s="6" t="s">
        <v>69</v>
      </c>
      <c r="E112" s="6" t="s">
        <v>174</v>
      </c>
      <c r="F112" s="6" t="s">
        <v>148</v>
      </c>
      <c r="G112" s="6" t="s">
        <v>110</v>
      </c>
      <c r="H112" s="11">
        <v>96.662999999999997</v>
      </c>
      <c r="I112" s="11">
        <v>137.33199999999999</v>
      </c>
      <c r="J112" s="10">
        <f t="shared" si="21"/>
        <v>116.9975</v>
      </c>
      <c r="K112" s="10">
        <f t="shared" si="22"/>
        <v>28.757325684075553</v>
      </c>
      <c r="L112" s="9">
        <f t="shared" si="23"/>
        <v>9.6662999999999999E-2</v>
      </c>
      <c r="M112" s="9">
        <f t="shared" si="23"/>
        <v>0.13733200000000001</v>
      </c>
      <c r="N112" s="35">
        <f t="shared" si="24"/>
        <v>0.1169975</v>
      </c>
      <c r="O112" s="9">
        <f t="shared" si="25"/>
        <v>2.8757325684075553E-2</v>
      </c>
      <c r="P112" s="9">
        <v>9.6662999999999999E-2</v>
      </c>
      <c r="Q112" s="9">
        <v>0.13733200000000001</v>
      </c>
      <c r="R112" s="9">
        <v>0.1169975</v>
      </c>
      <c r="S112" s="9">
        <v>2.8757325684075553E-2</v>
      </c>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37"/>
      <c r="BR112" s="37"/>
      <c r="BS112" s="37"/>
      <c r="BT112" s="37"/>
      <c r="BU112" s="37"/>
      <c r="BV112" s="37"/>
      <c r="BW112" s="37"/>
      <c r="BX112" s="37"/>
      <c r="BY112" s="37"/>
      <c r="BZ112" s="37"/>
      <c r="CA112" s="37"/>
      <c r="CB112" s="37"/>
      <c r="CC112" s="37"/>
      <c r="CD112" s="37"/>
      <c r="CE112" s="37"/>
      <c r="CF112" s="37"/>
      <c r="CG112" s="37"/>
      <c r="CH112" s="37"/>
      <c r="CI112" s="37"/>
      <c r="CJ112" s="37"/>
      <c r="CK112" s="37"/>
      <c r="CL112" s="37"/>
      <c r="CM112" s="37"/>
      <c r="CN112" s="37"/>
      <c r="CO112" s="37"/>
      <c r="CP112" s="37"/>
      <c r="CQ112" s="37"/>
    </row>
    <row r="113" spans="1:95" s="6" customFormat="1" ht="11" x14ac:dyDescent="0.15">
      <c r="A113" s="5">
        <v>110</v>
      </c>
      <c r="B113" s="6" t="s">
        <v>348</v>
      </c>
      <c r="C113" s="6" t="s">
        <v>8</v>
      </c>
      <c r="D113" s="6" t="s">
        <v>59</v>
      </c>
      <c r="E113" s="6" t="s">
        <v>281</v>
      </c>
      <c r="F113" s="6" t="s">
        <v>12</v>
      </c>
      <c r="G113" s="6" t="s">
        <v>280</v>
      </c>
      <c r="H113" s="10">
        <v>281.11700000000002</v>
      </c>
      <c r="I113" s="10">
        <v>297.87200000000001</v>
      </c>
      <c r="J113" s="10">
        <f t="shared" si="21"/>
        <v>289.49450000000002</v>
      </c>
      <c r="K113" s="10">
        <f t="shared" si="22"/>
        <v>11.847574118780601</v>
      </c>
      <c r="L113" s="9">
        <f t="shared" si="23"/>
        <v>0.28111700000000001</v>
      </c>
      <c r="M113" s="9">
        <f t="shared" si="23"/>
        <v>0.29787200000000003</v>
      </c>
      <c r="N113" s="35">
        <f t="shared" si="24"/>
        <v>0.28949449999999999</v>
      </c>
      <c r="O113" s="9">
        <f t="shared" si="25"/>
        <v>1.1847574118780601E-2</v>
      </c>
      <c r="P113" s="9">
        <v>0.28111700000000001</v>
      </c>
      <c r="Q113" s="9">
        <v>0.29787200000000003</v>
      </c>
      <c r="R113" s="9">
        <v>0.28949449999999999</v>
      </c>
      <c r="S113" s="9">
        <v>1.1847574118780601E-2</v>
      </c>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c r="CC113" s="37"/>
      <c r="CD113" s="37"/>
      <c r="CE113" s="37"/>
      <c r="CF113" s="37"/>
      <c r="CG113" s="37"/>
      <c r="CH113" s="37"/>
      <c r="CI113" s="37"/>
      <c r="CJ113" s="37"/>
      <c r="CK113" s="37"/>
      <c r="CL113" s="37"/>
      <c r="CM113" s="37"/>
      <c r="CN113" s="37"/>
      <c r="CO113" s="37"/>
      <c r="CP113" s="37"/>
      <c r="CQ113" s="37"/>
    </row>
    <row r="114" spans="1:95" s="6" customFormat="1" ht="11" x14ac:dyDescent="0.15">
      <c r="A114" s="5">
        <v>111</v>
      </c>
      <c r="B114" s="6" t="s">
        <v>325</v>
      </c>
      <c r="C114" s="6" t="s">
        <v>8</v>
      </c>
      <c r="D114" s="6" t="s">
        <v>109</v>
      </c>
      <c r="E114" s="6" t="s">
        <v>177</v>
      </c>
      <c r="F114" s="6" t="s">
        <v>148</v>
      </c>
      <c r="G114" s="6" t="s">
        <v>110</v>
      </c>
      <c r="H114" s="10">
        <v>29.08</v>
      </c>
      <c r="I114" s="10">
        <v>29.719000000000001</v>
      </c>
      <c r="J114" s="10">
        <f t="shared" si="21"/>
        <v>29.3995</v>
      </c>
      <c r="K114" s="10">
        <f t="shared" si="22"/>
        <v>0.4518412331782059</v>
      </c>
      <c r="L114" s="9">
        <f t="shared" si="23"/>
        <v>2.9079999999999998E-2</v>
      </c>
      <c r="M114" s="9">
        <f t="shared" si="23"/>
        <v>2.9719000000000002E-2</v>
      </c>
      <c r="N114" s="35">
        <f t="shared" si="24"/>
        <v>2.9399500000000002E-2</v>
      </c>
      <c r="O114" s="9">
        <f t="shared" si="25"/>
        <v>4.5184123317820594E-4</v>
      </c>
      <c r="P114" s="9">
        <v>2.9079999999999998E-2</v>
      </c>
      <c r="Q114" s="9">
        <v>2.9719000000000002E-2</v>
      </c>
      <c r="R114" s="9">
        <v>2.9399500000000002E-2</v>
      </c>
      <c r="S114" s="9">
        <v>4.5184123317820594E-4</v>
      </c>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c r="BM114" s="37"/>
      <c r="BN114" s="37"/>
      <c r="BO114" s="37"/>
      <c r="BP114" s="37"/>
      <c r="BQ114" s="37"/>
      <c r="BR114" s="37"/>
      <c r="BS114" s="37"/>
      <c r="BT114" s="37"/>
      <c r="BU114" s="37"/>
      <c r="BV114" s="37"/>
      <c r="BW114" s="37"/>
      <c r="BX114" s="37"/>
      <c r="BY114" s="37"/>
      <c r="BZ114" s="37"/>
      <c r="CA114" s="37"/>
      <c r="CB114" s="37"/>
      <c r="CC114" s="37"/>
      <c r="CD114" s="37"/>
      <c r="CE114" s="37"/>
      <c r="CF114" s="37"/>
      <c r="CG114" s="37"/>
      <c r="CH114" s="37"/>
      <c r="CI114" s="37"/>
      <c r="CJ114" s="37"/>
      <c r="CK114" s="37"/>
      <c r="CL114" s="37"/>
      <c r="CM114" s="37"/>
      <c r="CN114" s="37"/>
      <c r="CO114" s="37"/>
      <c r="CP114" s="37"/>
      <c r="CQ114" s="37"/>
    </row>
    <row r="115" spans="1:95" s="6" customFormat="1" ht="11" x14ac:dyDescent="0.15">
      <c r="A115" s="5">
        <v>112</v>
      </c>
      <c r="B115" s="6" t="s">
        <v>44</v>
      </c>
      <c r="C115" s="6" t="s">
        <v>8</v>
      </c>
      <c r="D115" s="6" t="s">
        <v>24</v>
      </c>
      <c r="E115" s="6" t="s">
        <v>281</v>
      </c>
      <c r="F115" s="6" t="s">
        <v>25</v>
      </c>
      <c r="G115" s="6" t="s">
        <v>110</v>
      </c>
      <c r="H115" s="10">
        <v>11.3</v>
      </c>
      <c r="I115" s="10">
        <v>13.14</v>
      </c>
      <c r="J115" s="10">
        <f t="shared" si="21"/>
        <v>12.22</v>
      </c>
      <c r="K115" s="10">
        <f t="shared" si="22"/>
        <v>1.3010764773832473</v>
      </c>
      <c r="L115" s="9">
        <f t="shared" si="23"/>
        <v>1.1300000000000001E-2</v>
      </c>
      <c r="M115" s="9">
        <f t="shared" si="23"/>
        <v>1.3140000000000001E-2</v>
      </c>
      <c r="N115" s="35">
        <f t="shared" si="24"/>
        <v>1.2220000000000002E-2</v>
      </c>
      <c r="O115" s="9">
        <f t="shared" si="25"/>
        <v>1.3010764773832473E-3</v>
      </c>
      <c r="P115" s="9">
        <v>1.1300000000000001E-2</v>
      </c>
      <c r="Q115" s="9">
        <v>1.3140000000000001E-2</v>
      </c>
      <c r="R115" s="9">
        <v>1.2220000000000002E-2</v>
      </c>
      <c r="S115" s="9">
        <v>1.3010764773832473E-3</v>
      </c>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c r="BM115" s="37"/>
      <c r="BN115" s="37"/>
      <c r="BO115" s="37"/>
      <c r="BP115" s="37"/>
      <c r="BQ115" s="37"/>
      <c r="BR115" s="37"/>
      <c r="BS115" s="37"/>
      <c r="BT115" s="37"/>
      <c r="BU115" s="37"/>
      <c r="BV115" s="37"/>
      <c r="BW115" s="37"/>
      <c r="BX115" s="37"/>
      <c r="BY115" s="37"/>
      <c r="BZ115" s="37"/>
      <c r="CA115" s="37"/>
      <c r="CB115" s="37"/>
      <c r="CC115" s="37"/>
      <c r="CD115" s="37"/>
      <c r="CE115" s="37"/>
      <c r="CF115" s="37"/>
      <c r="CG115" s="37"/>
      <c r="CH115" s="37"/>
      <c r="CI115" s="37"/>
      <c r="CJ115" s="37"/>
      <c r="CK115" s="37"/>
      <c r="CL115" s="37"/>
      <c r="CM115" s="37"/>
      <c r="CN115" s="37"/>
      <c r="CO115" s="37"/>
      <c r="CP115" s="37"/>
      <c r="CQ115" s="37"/>
    </row>
    <row r="116" spans="1:95" s="6" customFormat="1" ht="11" x14ac:dyDescent="0.15">
      <c r="A116" s="5">
        <v>113</v>
      </c>
      <c r="B116" s="6" t="s">
        <v>326</v>
      </c>
      <c r="C116" s="6" t="s">
        <v>8</v>
      </c>
      <c r="D116" s="6" t="s">
        <v>77</v>
      </c>
      <c r="E116" s="6" t="s">
        <v>193</v>
      </c>
      <c r="F116" s="6" t="s">
        <v>148</v>
      </c>
      <c r="G116" s="6" t="s">
        <v>111</v>
      </c>
      <c r="H116" s="10">
        <v>23.05</v>
      </c>
      <c r="I116" s="10">
        <v>22.167000000000002</v>
      </c>
      <c r="J116" s="10">
        <f t="shared" si="21"/>
        <v>22.608499999999999</v>
      </c>
      <c r="K116" s="10">
        <f t="shared" si="22"/>
        <v>0.62437528778772089</v>
      </c>
      <c r="L116" s="9">
        <f t="shared" si="23"/>
        <v>2.3050000000000001E-2</v>
      </c>
      <c r="M116" s="9">
        <f t="shared" si="23"/>
        <v>2.2167000000000003E-2</v>
      </c>
      <c r="N116" s="35">
        <f t="shared" si="24"/>
        <v>2.2608500000000004E-2</v>
      </c>
      <c r="O116" s="9">
        <f t="shared" si="25"/>
        <v>6.2437528778772088E-4</v>
      </c>
      <c r="P116" s="9">
        <v>2.3050000000000001E-2</v>
      </c>
      <c r="Q116" s="9">
        <v>2.2167000000000003E-2</v>
      </c>
      <c r="R116" s="9">
        <v>2.2608500000000004E-2</v>
      </c>
      <c r="S116" s="9">
        <v>6.2437528778772088E-4</v>
      </c>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c r="BM116" s="37"/>
      <c r="BN116" s="37"/>
      <c r="BO116" s="37"/>
      <c r="BP116" s="37"/>
      <c r="BQ116" s="37"/>
      <c r="BR116" s="37"/>
      <c r="BS116" s="37"/>
      <c r="BT116" s="37"/>
      <c r="BU116" s="37"/>
      <c r="BV116" s="37"/>
      <c r="BW116" s="37"/>
      <c r="BX116" s="37"/>
      <c r="BY116" s="37"/>
      <c r="BZ116" s="37"/>
      <c r="CA116" s="37"/>
      <c r="CB116" s="37"/>
      <c r="CC116" s="37"/>
      <c r="CD116" s="37"/>
      <c r="CE116" s="37"/>
      <c r="CF116" s="37"/>
      <c r="CG116" s="37"/>
      <c r="CH116" s="37"/>
      <c r="CI116" s="37"/>
      <c r="CJ116" s="37"/>
      <c r="CK116" s="37"/>
      <c r="CL116" s="37"/>
      <c r="CM116" s="37"/>
      <c r="CN116" s="37"/>
      <c r="CO116" s="37"/>
      <c r="CP116" s="37"/>
      <c r="CQ116" s="37"/>
    </row>
    <row r="117" spans="1:95" s="6" customFormat="1" ht="11" x14ac:dyDescent="0.15">
      <c r="A117" s="5">
        <v>114</v>
      </c>
      <c r="B117" s="6" t="s">
        <v>327</v>
      </c>
      <c r="C117" s="6" t="s">
        <v>8</v>
      </c>
      <c r="D117" s="6" t="s">
        <v>76</v>
      </c>
      <c r="E117" s="6" t="s">
        <v>199</v>
      </c>
      <c r="F117" s="6" t="s">
        <v>148</v>
      </c>
      <c r="G117" s="6" t="s">
        <v>110</v>
      </c>
      <c r="H117" s="13" t="s">
        <v>146</v>
      </c>
      <c r="I117" s="13" t="s">
        <v>146</v>
      </c>
      <c r="J117" s="13" t="s">
        <v>146</v>
      </c>
      <c r="K117" s="13" t="s">
        <v>146</v>
      </c>
      <c r="L117" s="13" t="s">
        <v>146</v>
      </c>
      <c r="M117" s="13" t="s">
        <v>146</v>
      </c>
      <c r="N117" s="34" t="s">
        <v>146</v>
      </c>
      <c r="O117" s="13" t="s">
        <v>146</v>
      </c>
      <c r="P117" s="9" t="s">
        <v>146</v>
      </c>
      <c r="Q117" s="9" t="s">
        <v>146</v>
      </c>
      <c r="R117" s="9" t="s">
        <v>146</v>
      </c>
      <c r="S117" s="9" t="s">
        <v>146</v>
      </c>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37"/>
      <c r="BR117" s="37"/>
      <c r="BS117" s="37"/>
      <c r="BT117" s="37"/>
      <c r="BU117" s="37"/>
      <c r="BV117" s="37"/>
      <c r="BW117" s="37"/>
      <c r="BX117" s="37"/>
      <c r="BY117" s="37"/>
      <c r="BZ117" s="37"/>
      <c r="CA117" s="37"/>
      <c r="CB117" s="37"/>
      <c r="CC117" s="37"/>
      <c r="CD117" s="37"/>
      <c r="CE117" s="37"/>
      <c r="CF117" s="37"/>
      <c r="CG117" s="37"/>
      <c r="CH117" s="37"/>
      <c r="CI117" s="37"/>
      <c r="CJ117" s="37"/>
      <c r="CK117" s="37"/>
      <c r="CL117" s="37"/>
      <c r="CM117" s="37"/>
      <c r="CN117" s="37"/>
      <c r="CO117" s="37"/>
      <c r="CP117" s="37"/>
      <c r="CQ117" s="37"/>
    </row>
    <row r="118" spans="1:95" s="6" customFormat="1" ht="11" x14ac:dyDescent="0.15">
      <c r="A118" s="5">
        <v>115</v>
      </c>
      <c r="B118" s="6" t="s">
        <v>350</v>
      </c>
      <c r="C118" s="6" t="s">
        <v>8</v>
      </c>
      <c r="D118" s="6" t="s">
        <v>96</v>
      </c>
      <c r="E118" s="6" t="s">
        <v>212</v>
      </c>
      <c r="F118" s="6" t="s">
        <v>148</v>
      </c>
      <c r="G118" s="6" t="s">
        <v>110</v>
      </c>
      <c r="H118" s="11">
        <v>27.013999999999999</v>
      </c>
      <c r="I118" s="11">
        <v>29.524000000000001</v>
      </c>
      <c r="J118" s="10">
        <f t="shared" ref="J118:J123" si="26">(H118+I118)/2</f>
        <v>28.268999999999998</v>
      </c>
      <c r="K118" s="10">
        <f t="shared" ref="K118:K123" si="27">(STDEV(H118,I118))</f>
        <v>1.7748380207782353</v>
      </c>
      <c r="L118" s="9">
        <f t="shared" ref="L118:M123" si="28">H118*0.001</f>
        <v>2.7014E-2</v>
      </c>
      <c r="M118" s="9">
        <f t="shared" si="28"/>
        <v>2.9524000000000002E-2</v>
      </c>
      <c r="N118" s="35">
        <f t="shared" ref="N118:N123" si="29">(L118+M118)/2</f>
        <v>2.8269000000000002E-2</v>
      </c>
      <c r="O118" s="9">
        <f t="shared" ref="O118:O123" si="30">K118*0.001</f>
        <v>1.7748380207782354E-3</v>
      </c>
      <c r="P118" s="9">
        <v>2.7014E-2</v>
      </c>
      <c r="Q118" s="9">
        <v>2.9524000000000002E-2</v>
      </c>
      <c r="R118" s="9">
        <v>2.8269000000000002E-2</v>
      </c>
      <c r="S118" s="9">
        <v>1.7748380207782354E-3</v>
      </c>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c r="BM118" s="37"/>
      <c r="BN118" s="37"/>
      <c r="BO118" s="37"/>
      <c r="BP118" s="37"/>
      <c r="BQ118" s="37"/>
      <c r="BR118" s="37"/>
      <c r="BS118" s="37"/>
      <c r="BT118" s="37"/>
      <c r="BU118" s="37"/>
      <c r="BV118" s="37"/>
      <c r="BW118" s="37"/>
      <c r="BX118" s="37"/>
      <c r="BY118" s="37"/>
      <c r="BZ118" s="37"/>
      <c r="CA118" s="37"/>
      <c r="CB118" s="37"/>
      <c r="CC118" s="37"/>
      <c r="CD118" s="37"/>
      <c r="CE118" s="37"/>
      <c r="CF118" s="37"/>
      <c r="CG118" s="37"/>
      <c r="CH118" s="37"/>
      <c r="CI118" s="37"/>
      <c r="CJ118" s="37"/>
      <c r="CK118" s="37"/>
      <c r="CL118" s="37"/>
      <c r="CM118" s="37"/>
      <c r="CN118" s="37"/>
      <c r="CO118" s="37"/>
      <c r="CP118" s="37"/>
      <c r="CQ118" s="37"/>
    </row>
    <row r="119" spans="1:95" s="6" customFormat="1" ht="11" x14ac:dyDescent="0.15">
      <c r="A119" s="5">
        <v>116</v>
      </c>
      <c r="B119" s="6" t="s">
        <v>328</v>
      </c>
      <c r="C119" s="6" t="s">
        <v>8</v>
      </c>
      <c r="D119" s="6" t="s">
        <v>79</v>
      </c>
      <c r="E119" s="6" t="s">
        <v>213</v>
      </c>
      <c r="F119" s="6" t="s">
        <v>148</v>
      </c>
      <c r="G119" s="6" t="s">
        <v>110</v>
      </c>
      <c r="H119" s="11">
        <v>20.923999999999999</v>
      </c>
      <c r="I119" s="11">
        <v>14.94</v>
      </c>
      <c r="J119" s="10">
        <f t="shared" si="26"/>
        <v>17.931999999999999</v>
      </c>
      <c r="K119" s="10">
        <f t="shared" si="27"/>
        <v>4.2313269786203156</v>
      </c>
      <c r="L119" s="9">
        <f t="shared" si="28"/>
        <v>2.0924000000000002E-2</v>
      </c>
      <c r="M119" s="9">
        <f t="shared" si="28"/>
        <v>1.494E-2</v>
      </c>
      <c r="N119" s="35">
        <f t="shared" si="29"/>
        <v>1.7932E-2</v>
      </c>
      <c r="O119" s="9">
        <f t="shared" si="30"/>
        <v>4.2313269786203155E-3</v>
      </c>
      <c r="P119" s="9">
        <v>2.0924000000000002E-2</v>
      </c>
      <c r="Q119" s="9">
        <v>1.494E-2</v>
      </c>
      <c r="R119" s="9">
        <v>1.7932E-2</v>
      </c>
      <c r="S119" s="9">
        <v>4.2313269786203155E-3</v>
      </c>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c r="BM119" s="37"/>
      <c r="BN119" s="37"/>
      <c r="BO119" s="37"/>
      <c r="BP119" s="37"/>
      <c r="BQ119" s="37"/>
      <c r="BR119" s="37"/>
      <c r="BS119" s="37"/>
      <c r="BT119" s="37"/>
      <c r="BU119" s="37"/>
      <c r="BV119" s="37"/>
      <c r="BW119" s="37"/>
      <c r="BX119" s="37"/>
      <c r="BY119" s="37"/>
      <c r="BZ119" s="37"/>
      <c r="CA119" s="37"/>
      <c r="CB119" s="37"/>
      <c r="CC119" s="37"/>
      <c r="CD119" s="37"/>
      <c r="CE119" s="37"/>
      <c r="CF119" s="37"/>
      <c r="CG119" s="37"/>
      <c r="CH119" s="37"/>
      <c r="CI119" s="37"/>
      <c r="CJ119" s="37"/>
      <c r="CK119" s="37"/>
      <c r="CL119" s="37"/>
      <c r="CM119" s="37"/>
      <c r="CN119" s="37"/>
      <c r="CO119" s="37"/>
      <c r="CP119" s="37"/>
      <c r="CQ119" s="37"/>
    </row>
    <row r="120" spans="1:95" s="6" customFormat="1" ht="11" x14ac:dyDescent="0.15">
      <c r="A120" s="5">
        <v>117</v>
      </c>
      <c r="B120" s="6" t="s">
        <v>329</v>
      </c>
      <c r="C120" s="6" t="s">
        <v>8</v>
      </c>
      <c r="D120" s="6" t="s">
        <v>80</v>
      </c>
      <c r="E120" s="6" t="s">
        <v>214</v>
      </c>
      <c r="F120" s="6" t="s">
        <v>148</v>
      </c>
      <c r="G120" s="6" t="s">
        <v>110</v>
      </c>
      <c r="H120" s="11">
        <v>21.318000000000001</v>
      </c>
      <c r="I120" s="11">
        <v>18.239999999999998</v>
      </c>
      <c r="J120" s="10">
        <f t="shared" si="26"/>
        <v>19.779</v>
      </c>
      <c r="K120" s="10">
        <f t="shared" si="27"/>
        <v>2.1764746724921955</v>
      </c>
      <c r="L120" s="9">
        <f t="shared" si="28"/>
        <v>2.1318E-2</v>
      </c>
      <c r="M120" s="9">
        <f t="shared" si="28"/>
        <v>1.8239999999999999E-2</v>
      </c>
      <c r="N120" s="35">
        <f t="shared" si="29"/>
        <v>1.9778999999999998E-2</v>
      </c>
      <c r="O120" s="9">
        <f t="shared" si="30"/>
        <v>2.1764746724921955E-3</v>
      </c>
      <c r="P120" s="9">
        <v>2.1318E-2</v>
      </c>
      <c r="Q120" s="9">
        <v>1.8239999999999999E-2</v>
      </c>
      <c r="R120" s="9">
        <v>1.9778999999999998E-2</v>
      </c>
      <c r="S120" s="9">
        <v>2.1764746724921955E-3</v>
      </c>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c r="BM120" s="37"/>
      <c r="BN120" s="37"/>
      <c r="BO120" s="37"/>
      <c r="BP120" s="37"/>
      <c r="BQ120" s="37"/>
      <c r="BR120" s="37"/>
      <c r="BS120" s="37"/>
      <c r="BT120" s="37"/>
      <c r="BU120" s="37"/>
      <c r="BV120" s="37"/>
      <c r="BW120" s="37"/>
      <c r="BX120" s="37"/>
      <c r="BY120" s="37"/>
      <c r="BZ120" s="37"/>
      <c r="CA120" s="37"/>
      <c r="CB120" s="37"/>
      <c r="CC120" s="37"/>
      <c r="CD120" s="37"/>
      <c r="CE120" s="37"/>
      <c r="CF120" s="37"/>
      <c r="CG120" s="37"/>
      <c r="CH120" s="37"/>
      <c r="CI120" s="37"/>
      <c r="CJ120" s="37"/>
      <c r="CK120" s="37"/>
      <c r="CL120" s="37"/>
      <c r="CM120" s="37"/>
      <c r="CN120" s="37"/>
      <c r="CO120" s="37"/>
      <c r="CP120" s="37"/>
      <c r="CQ120" s="37"/>
    </row>
    <row r="121" spans="1:95" s="6" customFormat="1" ht="11" x14ac:dyDescent="0.15">
      <c r="A121" s="5">
        <v>118</v>
      </c>
      <c r="B121" s="6" t="s">
        <v>330</v>
      </c>
      <c r="C121" s="6" t="s">
        <v>8</v>
      </c>
      <c r="D121" s="6" t="s">
        <v>78</v>
      </c>
      <c r="E121" s="6" t="s">
        <v>281</v>
      </c>
      <c r="F121" s="6" t="s">
        <v>16</v>
      </c>
      <c r="G121" s="6" t="s">
        <v>280</v>
      </c>
      <c r="H121" s="10">
        <v>8.4469999999999992</v>
      </c>
      <c r="I121" s="10">
        <v>10.045</v>
      </c>
      <c r="J121" s="10">
        <f t="shared" si="26"/>
        <v>9.2459999999999987</v>
      </c>
      <c r="K121" s="10">
        <f t="shared" si="27"/>
        <v>1.1299566363361035</v>
      </c>
      <c r="L121" s="9">
        <f t="shared" si="28"/>
        <v>8.4469999999999996E-3</v>
      </c>
      <c r="M121" s="9">
        <f t="shared" si="28"/>
        <v>1.0045E-2</v>
      </c>
      <c r="N121" s="35">
        <f t="shared" si="29"/>
        <v>9.2460000000000007E-3</v>
      </c>
      <c r="O121" s="9">
        <f t="shared" si="30"/>
        <v>1.1299566363361035E-3</v>
      </c>
      <c r="P121" s="9">
        <v>8.4469999999999996E-3</v>
      </c>
      <c r="Q121" s="9">
        <v>1.0045E-2</v>
      </c>
      <c r="R121" s="9">
        <v>9.2460000000000007E-3</v>
      </c>
      <c r="S121" s="9">
        <v>1.1299566363361035E-3</v>
      </c>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c r="BM121" s="37"/>
      <c r="BN121" s="37"/>
      <c r="BO121" s="37"/>
      <c r="BP121" s="37"/>
      <c r="BQ121" s="37"/>
      <c r="BR121" s="37"/>
      <c r="BS121" s="37"/>
      <c r="BT121" s="37"/>
      <c r="BU121" s="37"/>
      <c r="BV121" s="37"/>
      <c r="BW121" s="37"/>
      <c r="BX121" s="37"/>
      <c r="BY121" s="37"/>
      <c r="BZ121" s="37"/>
      <c r="CA121" s="37"/>
      <c r="CB121" s="37"/>
      <c r="CC121" s="37"/>
      <c r="CD121" s="37"/>
      <c r="CE121" s="37"/>
      <c r="CF121" s="37"/>
      <c r="CG121" s="37"/>
      <c r="CH121" s="37"/>
      <c r="CI121" s="37"/>
      <c r="CJ121" s="37"/>
      <c r="CK121" s="37"/>
      <c r="CL121" s="37"/>
      <c r="CM121" s="37"/>
      <c r="CN121" s="37"/>
      <c r="CO121" s="37"/>
      <c r="CP121" s="37"/>
      <c r="CQ121" s="37"/>
    </row>
    <row r="122" spans="1:95" s="6" customFormat="1" ht="11" x14ac:dyDescent="0.15">
      <c r="A122" s="5">
        <v>119</v>
      </c>
      <c r="B122" s="6" t="s">
        <v>331</v>
      </c>
      <c r="C122" s="6" t="s">
        <v>8</v>
      </c>
      <c r="D122" s="6" t="s">
        <v>79</v>
      </c>
      <c r="E122" s="6" t="s">
        <v>215</v>
      </c>
      <c r="F122" s="6" t="s">
        <v>158</v>
      </c>
      <c r="G122" s="6" t="s">
        <v>110</v>
      </c>
      <c r="H122" s="11">
        <v>4.6420000000000003</v>
      </c>
      <c r="I122" s="11">
        <v>4.226</v>
      </c>
      <c r="J122" s="10">
        <f t="shared" si="26"/>
        <v>4.4340000000000002</v>
      </c>
      <c r="K122" s="10">
        <f t="shared" si="27"/>
        <v>0.29415642097360406</v>
      </c>
      <c r="L122" s="9">
        <f t="shared" si="28"/>
        <v>4.6420000000000003E-3</v>
      </c>
      <c r="M122" s="9">
        <f t="shared" si="28"/>
        <v>4.2259999999999997E-3</v>
      </c>
      <c r="N122" s="35">
        <f t="shared" si="29"/>
        <v>4.4340000000000004E-3</v>
      </c>
      <c r="O122" s="9">
        <f t="shared" si="30"/>
        <v>2.9415642097360407E-4</v>
      </c>
      <c r="P122" s="9">
        <v>4.6420000000000003E-3</v>
      </c>
      <c r="Q122" s="9">
        <v>4.2259999999999997E-3</v>
      </c>
      <c r="R122" s="9">
        <v>4.4340000000000004E-3</v>
      </c>
      <c r="S122" s="9">
        <v>2.9415642097360407E-4</v>
      </c>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37"/>
      <c r="BY122" s="37"/>
      <c r="BZ122" s="37"/>
      <c r="CA122" s="37"/>
      <c r="CB122" s="37"/>
      <c r="CC122" s="37"/>
      <c r="CD122" s="37"/>
      <c r="CE122" s="37"/>
      <c r="CF122" s="37"/>
      <c r="CG122" s="37"/>
      <c r="CH122" s="37"/>
      <c r="CI122" s="37"/>
      <c r="CJ122" s="37"/>
      <c r="CK122" s="37"/>
      <c r="CL122" s="37"/>
      <c r="CM122" s="37"/>
      <c r="CN122" s="37"/>
      <c r="CO122" s="37"/>
      <c r="CP122" s="37"/>
      <c r="CQ122" s="37"/>
    </row>
    <row r="123" spans="1:95" s="6" customFormat="1" ht="11" x14ac:dyDescent="0.15">
      <c r="A123" s="5">
        <v>120</v>
      </c>
      <c r="B123" s="6" t="s">
        <v>332</v>
      </c>
      <c r="C123" s="6" t="s">
        <v>8</v>
      </c>
      <c r="D123" s="6" t="s">
        <v>75</v>
      </c>
      <c r="E123" s="6" t="s">
        <v>220</v>
      </c>
      <c r="F123" s="6" t="s">
        <v>148</v>
      </c>
      <c r="G123" s="6" t="s">
        <v>110</v>
      </c>
      <c r="H123" s="11">
        <v>13.048</v>
      </c>
      <c r="I123" s="11">
        <v>9.5709999999999997</v>
      </c>
      <c r="J123" s="10">
        <f t="shared" si="26"/>
        <v>11.3095</v>
      </c>
      <c r="K123" s="10">
        <f t="shared" si="27"/>
        <v>2.4586102781856227</v>
      </c>
      <c r="L123" s="9">
        <f t="shared" si="28"/>
        <v>1.3048000000000001E-2</v>
      </c>
      <c r="M123" s="9">
        <f t="shared" si="28"/>
        <v>9.5709999999999996E-3</v>
      </c>
      <c r="N123" s="35">
        <f t="shared" si="29"/>
        <v>1.13095E-2</v>
      </c>
      <c r="O123" s="9">
        <f t="shared" si="30"/>
        <v>2.4586102781856229E-3</v>
      </c>
      <c r="P123" s="9">
        <v>1.3048000000000001E-2</v>
      </c>
      <c r="Q123" s="9">
        <v>9.5709999999999996E-3</v>
      </c>
      <c r="R123" s="9">
        <v>1.13095E-2</v>
      </c>
      <c r="S123" s="9">
        <v>2.4586102781856229E-3</v>
      </c>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c r="BM123" s="37"/>
      <c r="BN123" s="37"/>
      <c r="BO123" s="37"/>
      <c r="BP123" s="37"/>
      <c r="BQ123" s="37"/>
      <c r="BR123" s="37"/>
      <c r="BS123" s="37"/>
      <c r="BT123" s="37"/>
      <c r="BU123" s="37"/>
      <c r="BV123" s="37"/>
      <c r="BW123" s="37"/>
      <c r="BX123" s="37"/>
      <c r="BY123" s="37"/>
      <c r="BZ123" s="37"/>
      <c r="CA123" s="37"/>
      <c r="CB123" s="37"/>
      <c r="CC123" s="37"/>
      <c r="CD123" s="37"/>
      <c r="CE123" s="37"/>
      <c r="CF123" s="37"/>
      <c r="CG123" s="37"/>
      <c r="CH123" s="37"/>
      <c r="CI123" s="37"/>
      <c r="CJ123" s="37"/>
      <c r="CK123" s="37"/>
      <c r="CL123" s="37"/>
      <c r="CM123" s="37"/>
      <c r="CN123" s="37"/>
      <c r="CO123" s="37"/>
      <c r="CP123" s="37"/>
      <c r="CQ123" s="37"/>
    </row>
    <row r="124" spans="1:95" s="6" customFormat="1" ht="11" x14ac:dyDescent="0.15">
      <c r="A124" s="5">
        <v>121</v>
      </c>
      <c r="B124" s="6" t="s">
        <v>336</v>
      </c>
      <c r="C124" s="6" t="s">
        <v>8</v>
      </c>
      <c r="D124" s="6" t="s">
        <v>81</v>
      </c>
      <c r="E124" s="6" t="s">
        <v>228</v>
      </c>
      <c r="F124" s="6" t="s">
        <v>148</v>
      </c>
      <c r="G124" s="6" t="s">
        <v>110</v>
      </c>
      <c r="H124" s="13" t="s">
        <v>146</v>
      </c>
      <c r="I124" s="13" t="s">
        <v>146</v>
      </c>
      <c r="J124" s="13" t="s">
        <v>146</v>
      </c>
      <c r="K124" s="13" t="s">
        <v>146</v>
      </c>
      <c r="L124" s="13" t="s">
        <v>146</v>
      </c>
      <c r="M124" s="13" t="s">
        <v>146</v>
      </c>
      <c r="N124" s="34" t="s">
        <v>146</v>
      </c>
      <c r="O124" s="13" t="s">
        <v>146</v>
      </c>
      <c r="P124" s="9" t="s">
        <v>146</v>
      </c>
      <c r="Q124" s="9" t="s">
        <v>146</v>
      </c>
      <c r="R124" s="9" t="s">
        <v>146</v>
      </c>
      <c r="S124" s="9" t="s">
        <v>146</v>
      </c>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row>
    <row r="125" spans="1:95" s="6" customFormat="1" ht="11" x14ac:dyDescent="0.15">
      <c r="A125" s="5">
        <v>122</v>
      </c>
      <c r="B125" s="6" t="s">
        <v>333</v>
      </c>
      <c r="C125" s="6" t="s">
        <v>140</v>
      </c>
      <c r="D125" s="6" t="s">
        <v>104</v>
      </c>
      <c r="E125" s="6" t="s">
        <v>188</v>
      </c>
      <c r="F125" s="6" t="s">
        <v>148</v>
      </c>
      <c r="G125" s="6" t="s">
        <v>110</v>
      </c>
      <c r="H125" s="11">
        <v>33.052</v>
      </c>
      <c r="I125" s="11">
        <v>27.722999999999999</v>
      </c>
      <c r="J125" s="10">
        <f>(H125+I125)/2</f>
        <v>30.387499999999999</v>
      </c>
      <c r="K125" s="10">
        <f>(STDEV(H125,I125))</f>
        <v>3.768172036943112</v>
      </c>
      <c r="L125" s="9">
        <f>H125*0.001</f>
        <v>3.3051999999999998E-2</v>
      </c>
      <c r="M125" s="9">
        <f>I125*0.001</f>
        <v>2.7723000000000001E-2</v>
      </c>
      <c r="N125" s="35">
        <f>(L125+M125)/2</f>
        <v>3.0387499999999998E-2</v>
      </c>
      <c r="O125" s="9">
        <f>K125*0.001</f>
        <v>3.768172036943112E-3</v>
      </c>
      <c r="P125" s="9">
        <v>3.3051999999999998E-2</v>
      </c>
      <c r="Q125" s="9">
        <v>2.7723000000000001E-2</v>
      </c>
      <c r="R125" s="9">
        <v>3.0387499999999998E-2</v>
      </c>
      <c r="S125" s="9">
        <v>3.768172036943112E-3</v>
      </c>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c r="BM125" s="37"/>
      <c r="BN125" s="37"/>
      <c r="BO125" s="37"/>
      <c r="BP125" s="37"/>
      <c r="BQ125" s="37"/>
      <c r="BR125" s="37"/>
      <c r="BS125" s="37"/>
      <c r="BT125" s="37"/>
      <c r="BU125" s="37"/>
      <c r="BV125" s="37"/>
      <c r="BW125" s="37"/>
      <c r="BX125" s="37"/>
      <c r="BY125" s="37"/>
      <c r="BZ125" s="37"/>
      <c r="CA125" s="37"/>
      <c r="CB125" s="37"/>
      <c r="CC125" s="37"/>
      <c r="CD125" s="37"/>
      <c r="CE125" s="37"/>
      <c r="CF125" s="37"/>
      <c r="CG125" s="37"/>
      <c r="CH125" s="37"/>
      <c r="CI125" s="37"/>
      <c r="CJ125" s="37"/>
      <c r="CK125" s="37"/>
      <c r="CL125" s="37"/>
      <c r="CM125" s="37"/>
      <c r="CN125" s="37"/>
      <c r="CO125" s="37"/>
      <c r="CP125" s="37"/>
      <c r="CQ125" s="37"/>
    </row>
    <row r="126" spans="1:95" s="6" customFormat="1" ht="11" x14ac:dyDescent="0.15">
      <c r="A126" s="5">
        <v>123</v>
      </c>
      <c r="B126" s="6" t="s">
        <v>334</v>
      </c>
      <c r="C126" s="6" t="s">
        <v>139</v>
      </c>
      <c r="D126" s="6" t="s">
        <v>72</v>
      </c>
      <c r="E126" s="6" t="s">
        <v>160</v>
      </c>
      <c r="F126" s="6" t="s">
        <v>158</v>
      </c>
      <c r="G126" s="6" t="s">
        <v>115</v>
      </c>
      <c r="H126" s="13" t="s">
        <v>146</v>
      </c>
      <c r="I126" s="13" t="s">
        <v>146</v>
      </c>
      <c r="J126" s="13" t="s">
        <v>146</v>
      </c>
      <c r="K126" s="13" t="s">
        <v>146</v>
      </c>
      <c r="L126" s="13" t="s">
        <v>146</v>
      </c>
      <c r="M126" s="13" t="s">
        <v>146</v>
      </c>
      <c r="N126" s="34" t="s">
        <v>146</v>
      </c>
      <c r="O126" s="13" t="s">
        <v>146</v>
      </c>
      <c r="P126" s="9" t="s">
        <v>146</v>
      </c>
      <c r="Q126" s="9" t="s">
        <v>146</v>
      </c>
      <c r="R126" s="9" t="s">
        <v>146</v>
      </c>
      <c r="S126" s="9" t="s">
        <v>146</v>
      </c>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c r="BM126" s="37"/>
      <c r="BN126" s="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row>
    <row r="127" spans="1:95" s="6" customFormat="1" ht="11" x14ac:dyDescent="0.15">
      <c r="A127" s="5">
        <v>124</v>
      </c>
      <c r="B127" s="6" t="s">
        <v>335</v>
      </c>
      <c r="C127" s="6" t="s">
        <v>139</v>
      </c>
      <c r="D127" s="6" t="s">
        <v>105</v>
      </c>
      <c r="E127" s="6" t="s">
        <v>197</v>
      </c>
      <c r="F127" s="6" t="s">
        <v>158</v>
      </c>
      <c r="G127" s="6" t="s">
        <v>110</v>
      </c>
      <c r="H127" s="11">
        <v>34.726300000000002</v>
      </c>
      <c r="I127" s="11">
        <v>31.413</v>
      </c>
      <c r="J127" s="10">
        <f t="shared" ref="J127:J132" si="31">(H127+I127)/2</f>
        <v>33.069650000000003</v>
      </c>
      <c r="K127" s="10">
        <f t="shared" ref="K127:K132" si="32">(STDEV(H127,I127))</f>
        <v>2.342856898105389</v>
      </c>
      <c r="L127" s="9">
        <f t="shared" ref="L127:M132" si="33">H127*0.001</f>
        <v>3.4726300000000002E-2</v>
      </c>
      <c r="M127" s="9">
        <f t="shared" si="33"/>
        <v>3.1413000000000003E-2</v>
      </c>
      <c r="N127" s="35">
        <f t="shared" ref="N127:N132" si="34">(L127+M127)/2</f>
        <v>3.3069650000000006E-2</v>
      </c>
      <c r="O127" s="9">
        <f t="shared" ref="O127:O132" si="35">K127*0.001</f>
        <v>2.342856898105389E-3</v>
      </c>
      <c r="P127" s="9">
        <v>3.4726300000000002E-2</v>
      </c>
      <c r="Q127" s="9">
        <v>3.1413000000000003E-2</v>
      </c>
      <c r="R127" s="9">
        <v>3.3069650000000006E-2</v>
      </c>
      <c r="S127" s="9">
        <v>2.342856898105389E-3</v>
      </c>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c r="BM127" s="37"/>
      <c r="BN127" s="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row>
    <row r="128" spans="1:95" s="6" customFormat="1" ht="11" x14ac:dyDescent="0.15">
      <c r="A128" s="5">
        <v>125</v>
      </c>
      <c r="B128" s="6" t="s">
        <v>263</v>
      </c>
      <c r="C128" s="6" t="s">
        <v>6</v>
      </c>
      <c r="D128" s="6" t="s">
        <v>50</v>
      </c>
      <c r="E128" s="6" t="s">
        <v>281</v>
      </c>
      <c r="F128" s="6" t="s">
        <v>164</v>
      </c>
      <c r="G128" s="6" t="s">
        <v>280</v>
      </c>
      <c r="H128" s="10">
        <v>47.33</v>
      </c>
      <c r="I128" s="10">
        <v>43.792999999999999</v>
      </c>
      <c r="J128" s="10">
        <f t="shared" si="31"/>
        <v>45.561499999999995</v>
      </c>
      <c r="K128" s="10">
        <f t="shared" si="32"/>
        <v>2.501036685056818</v>
      </c>
      <c r="L128" s="9">
        <f t="shared" si="33"/>
        <v>4.7329999999999997E-2</v>
      </c>
      <c r="M128" s="9">
        <f t="shared" si="33"/>
        <v>4.3792999999999999E-2</v>
      </c>
      <c r="N128" s="35">
        <f t="shared" si="34"/>
        <v>4.5561499999999998E-2</v>
      </c>
      <c r="O128" s="9">
        <f t="shared" si="35"/>
        <v>2.501036685056818E-3</v>
      </c>
      <c r="P128" s="9">
        <v>4.7329999999999997E-2</v>
      </c>
      <c r="Q128" s="9">
        <v>4.3792999999999999E-2</v>
      </c>
      <c r="R128" s="9">
        <v>4.5561499999999998E-2</v>
      </c>
      <c r="S128" s="9">
        <v>2.501036685056818E-3</v>
      </c>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c r="AX128" s="37"/>
      <c r="AY128" s="37"/>
      <c r="AZ128" s="37"/>
      <c r="BA128" s="37"/>
      <c r="BB128" s="37"/>
      <c r="BC128" s="37"/>
      <c r="BD128" s="37"/>
      <c r="BE128" s="37"/>
      <c r="BF128" s="37"/>
      <c r="BG128" s="37"/>
      <c r="BH128" s="37"/>
      <c r="BI128" s="37"/>
      <c r="BJ128" s="37"/>
      <c r="BK128" s="37"/>
      <c r="BL128" s="37"/>
      <c r="BM128" s="37"/>
      <c r="BN128" s="37"/>
      <c r="BO128" s="37"/>
      <c r="BP128" s="37"/>
      <c r="BQ128" s="37"/>
      <c r="BR128" s="37"/>
      <c r="BS128" s="37"/>
      <c r="BT128" s="37"/>
      <c r="BU128" s="37"/>
      <c r="BV128" s="37"/>
      <c r="BW128" s="37"/>
      <c r="BX128" s="37"/>
      <c r="BY128" s="37"/>
      <c r="BZ128" s="37"/>
      <c r="CA128" s="37"/>
      <c r="CB128" s="37"/>
      <c r="CC128" s="37"/>
      <c r="CD128" s="37"/>
      <c r="CE128" s="37"/>
      <c r="CF128" s="37"/>
      <c r="CG128" s="37"/>
      <c r="CH128" s="37"/>
      <c r="CI128" s="37"/>
      <c r="CJ128" s="37"/>
      <c r="CK128" s="37"/>
      <c r="CL128" s="37"/>
      <c r="CM128" s="37"/>
      <c r="CN128" s="37"/>
      <c r="CO128" s="37"/>
      <c r="CP128" s="37"/>
      <c r="CQ128" s="37"/>
    </row>
    <row r="129" spans="1:95" s="6" customFormat="1" ht="11" x14ac:dyDescent="0.15">
      <c r="A129" s="5">
        <v>126</v>
      </c>
      <c r="B129" s="6" t="s">
        <v>266</v>
      </c>
      <c r="C129" s="6" t="s">
        <v>6</v>
      </c>
      <c r="D129" s="6" t="s">
        <v>50</v>
      </c>
      <c r="E129" s="6" t="s">
        <v>281</v>
      </c>
      <c r="F129" s="6" t="s">
        <v>164</v>
      </c>
      <c r="G129" s="6" t="s">
        <v>280</v>
      </c>
      <c r="H129" s="10">
        <v>5.8879999999999999</v>
      </c>
      <c r="I129" s="10">
        <v>8.2750000000000004</v>
      </c>
      <c r="J129" s="10">
        <f t="shared" si="31"/>
        <v>7.0815000000000001</v>
      </c>
      <c r="K129" s="10">
        <f t="shared" si="32"/>
        <v>1.6878638866922879</v>
      </c>
      <c r="L129" s="9">
        <f t="shared" si="33"/>
        <v>5.888E-3</v>
      </c>
      <c r="M129" s="9">
        <f t="shared" si="33"/>
        <v>8.2750000000000011E-3</v>
      </c>
      <c r="N129" s="35">
        <f t="shared" si="34"/>
        <v>7.081500000000001E-3</v>
      </c>
      <c r="O129" s="9">
        <f t="shared" si="35"/>
        <v>1.6878638866922879E-3</v>
      </c>
      <c r="P129" s="9">
        <v>5.888E-3</v>
      </c>
      <c r="Q129" s="9">
        <v>8.2750000000000011E-3</v>
      </c>
      <c r="R129" s="9">
        <v>7.081500000000001E-3</v>
      </c>
      <c r="S129" s="9">
        <v>1.6878638866922879E-3</v>
      </c>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c r="BE129" s="37"/>
      <c r="BF129" s="37"/>
      <c r="BG129" s="37"/>
      <c r="BH129" s="37"/>
      <c r="BI129" s="37"/>
      <c r="BJ129" s="37"/>
      <c r="BK129" s="37"/>
      <c r="BL129" s="37"/>
      <c r="BM129" s="37"/>
      <c r="BN129" s="37"/>
      <c r="BO129" s="37"/>
      <c r="BP129" s="37"/>
      <c r="BQ129" s="37"/>
      <c r="BR129" s="37"/>
      <c r="BS129" s="37"/>
      <c r="BT129" s="37"/>
      <c r="BU129" s="37"/>
      <c r="BV129" s="37"/>
      <c r="BW129" s="37"/>
      <c r="BX129" s="37"/>
      <c r="BY129" s="37"/>
      <c r="BZ129" s="37"/>
      <c r="CA129" s="37"/>
      <c r="CB129" s="37"/>
      <c r="CC129" s="37"/>
      <c r="CD129" s="37"/>
      <c r="CE129" s="37"/>
      <c r="CF129" s="37"/>
      <c r="CG129" s="37"/>
      <c r="CH129" s="37"/>
      <c r="CI129" s="37"/>
      <c r="CJ129" s="37"/>
      <c r="CK129" s="37"/>
      <c r="CL129" s="37"/>
      <c r="CM129" s="37"/>
      <c r="CN129" s="37"/>
      <c r="CO129" s="37"/>
      <c r="CP129" s="37"/>
      <c r="CQ129" s="37"/>
    </row>
    <row r="130" spans="1:95" s="6" customFormat="1" ht="11" x14ac:dyDescent="0.15">
      <c r="A130" s="5">
        <v>127</v>
      </c>
      <c r="B130" s="6" t="s">
        <v>267</v>
      </c>
      <c r="C130" s="6" t="s">
        <v>6</v>
      </c>
      <c r="D130" s="6" t="s">
        <v>50</v>
      </c>
      <c r="E130" s="6" t="s">
        <v>281</v>
      </c>
      <c r="F130" s="6" t="s">
        <v>162</v>
      </c>
      <c r="G130" s="6" t="s">
        <v>280</v>
      </c>
      <c r="H130" s="11">
        <v>16.895</v>
      </c>
      <c r="I130" s="11">
        <v>14.617000000000001</v>
      </c>
      <c r="J130" s="10">
        <f t="shared" si="31"/>
        <v>15.756</v>
      </c>
      <c r="K130" s="10">
        <f t="shared" si="32"/>
        <v>1.6107892475429544</v>
      </c>
      <c r="L130" s="9">
        <f t="shared" si="33"/>
        <v>1.6895E-2</v>
      </c>
      <c r="M130" s="9">
        <f t="shared" si="33"/>
        <v>1.4617000000000002E-2</v>
      </c>
      <c r="N130" s="35">
        <f t="shared" si="34"/>
        <v>1.5755999999999999E-2</v>
      </c>
      <c r="O130" s="9">
        <f t="shared" si="35"/>
        <v>1.6107892475429545E-3</v>
      </c>
      <c r="P130" s="9">
        <v>1.6895E-2</v>
      </c>
      <c r="Q130" s="9">
        <v>1.4617000000000002E-2</v>
      </c>
      <c r="R130" s="9">
        <v>1.5755999999999999E-2</v>
      </c>
      <c r="S130" s="9">
        <v>1.6107892475429545E-3</v>
      </c>
      <c r="T130" s="37"/>
      <c r="U130" s="37"/>
      <c r="V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c r="AU130" s="37"/>
      <c r="AV130" s="37"/>
      <c r="AW130" s="37"/>
      <c r="AX130" s="37"/>
      <c r="AY130" s="37"/>
      <c r="AZ130" s="37"/>
      <c r="BA130" s="37"/>
      <c r="BB130" s="37"/>
      <c r="BC130" s="37"/>
      <c r="BD130" s="37"/>
      <c r="BE130" s="37"/>
      <c r="BF130" s="37"/>
      <c r="BG130" s="37"/>
      <c r="BH130" s="37"/>
      <c r="BI130" s="37"/>
      <c r="BJ130" s="37"/>
      <c r="BK130" s="37"/>
      <c r="BL130" s="37"/>
      <c r="BM130" s="37"/>
      <c r="BN130" s="37"/>
      <c r="BO130" s="37"/>
      <c r="BP130" s="37"/>
      <c r="BQ130" s="37"/>
      <c r="BR130" s="37"/>
      <c r="BS130" s="37"/>
      <c r="BT130" s="37"/>
      <c r="BU130" s="37"/>
      <c r="BV130" s="37"/>
      <c r="BW130" s="37"/>
      <c r="BX130" s="37"/>
      <c r="BY130" s="37"/>
      <c r="BZ130" s="37"/>
      <c r="CA130" s="37"/>
      <c r="CB130" s="37"/>
      <c r="CC130" s="37"/>
      <c r="CD130" s="37"/>
      <c r="CE130" s="37"/>
      <c r="CF130" s="37"/>
      <c r="CG130" s="37"/>
      <c r="CH130" s="37"/>
      <c r="CI130" s="37"/>
      <c r="CJ130" s="37"/>
      <c r="CK130" s="37"/>
      <c r="CL130" s="37"/>
      <c r="CM130" s="37"/>
      <c r="CN130" s="37"/>
      <c r="CO130" s="37"/>
      <c r="CP130" s="37"/>
      <c r="CQ130" s="37"/>
    </row>
    <row r="131" spans="1:95" s="6" customFormat="1" ht="11" x14ac:dyDescent="0.15">
      <c r="A131" s="5">
        <v>128</v>
      </c>
      <c r="B131" s="6" t="s">
        <v>268</v>
      </c>
      <c r="C131" s="6" t="s">
        <v>6</v>
      </c>
      <c r="D131" s="6" t="s">
        <v>50</v>
      </c>
      <c r="E131" s="6" t="s">
        <v>281</v>
      </c>
      <c r="F131" s="6" t="s">
        <v>14</v>
      </c>
      <c r="G131" s="6" t="s">
        <v>280</v>
      </c>
      <c r="H131" s="11">
        <v>36.131999999999998</v>
      </c>
      <c r="I131" s="11">
        <v>35.973999999999997</v>
      </c>
      <c r="J131" s="10">
        <f t="shared" si="31"/>
        <v>36.052999999999997</v>
      </c>
      <c r="K131" s="10">
        <f t="shared" si="32"/>
        <v>0.11172287142747539</v>
      </c>
      <c r="L131" s="9">
        <f t="shared" si="33"/>
        <v>3.6131999999999997E-2</v>
      </c>
      <c r="M131" s="9">
        <f t="shared" si="33"/>
        <v>3.5973999999999999E-2</v>
      </c>
      <c r="N131" s="35">
        <f t="shared" si="34"/>
        <v>3.6053000000000002E-2</v>
      </c>
      <c r="O131" s="9">
        <f t="shared" si="35"/>
        <v>1.117228714274754E-4</v>
      </c>
      <c r="P131" s="9">
        <v>3.6131999999999997E-2</v>
      </c>
      <c r="Q131" s="9">
        <v>3.5973999999999999E-2</v>
      </c>
      <c r="R131" s="9">
        <v>3.6053000000000002E-2</v>
      </c>
      <c r="S131" s="9">
        <v>1.117228714274754E-4</v>
      </c>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c r="AX131" s="37"/>
      <c r="AY131" s="37"/>
      <c r="AZ131" s="37"/>
      <c r="BA131" s="37"/>
      <c r="BB131" s="37"/>
      <c r="BC131" s="37"/>
      <c r="BD131" s="37"/>
      <c r="BE131" s="37"/>
      <c r="BF131" s="37"/>
      <c r="BG131" s="37"/>
      <c r="BH131" s="37"/>
      <c r="BI131" s="37"/>
      <c r="BJ131" s="37"/>
      <c r="BK131" s="37"/>
      <c r="BL131" s="37"/>
      <c r="BM131" s="37"/>
      <c r="BN131" s="37"/>
      <c r="BO131" s="37"/>
      <c r="BP131" s="37"/>
      <c r="BQ131" s="37"/>
      <c r="BR131" s="37"/>
      <c r="BS131" s="37"/>
      <c r="BT131" s="37"/>
      <c r="BU131" s="37"/>
      <c r="BV131" s="37"/>
      <c r="BW131" s="37"/>
      <c r="BX131" s="37"/>
      <c r="BY131" s="37"/>
      <c r="BZ131" s="37"/>
      <c r="CA131" s="37"/>
      <c r="CB131" s="37"/>
      <c r="CC131" s="37"/>
      <c r="CD131" s="37"/>
      <c r="CE131" s="37"/>
      <c r="CF131" s="37"/>
      <c r="CG131" s="37"/>
      <c r="CH131" s="37"/>
      <c r="CI131" s="37"/>
      <c r="CJ131" s="37"/>
      <c r="CK131" s="37"/>
      <c r="CL131" s="37"/>
      <c r="CM131" s="37"/>
      <c r="CN131" s="37"/>
      <c r="CO131" s="37"/>
      <c r="CP131" s="37"/>
      <c r="CQ131" s="37"/>
    </row>
    <row r="132" spans="1:95" s="6" customFormat="1" ht="11" x14ac:dyDescent="0.15">
      <c r="A132" s="5">
        <v>129</v>
      </c>
      <c r="B132" s="6" t="s">
        <v>269</v>
      </c>
      <c r="C132" s="6" t="s">
        <v>6</v>
      </c>
      <c r="D132" s="6" t="s">
        <v>59</v>
      </c>
      <c r="E132" s="6" t="s">
        <v>281</v>
      </c>
      <c r="F132" s="6" t="s">
        <v>164</v>
      </c>
      <c r="G132" s="6" t="s">
        <v>280</v>
      </c>
      <c r="H132" s="10">
        <v>67.099999999999994</v>
      </c>
      <c r="I132" s="10">
        <v>48.531999999999996</v>
      </c>
      <c r="J132" s="10">
        <f t="shared" si="31"/>
        <v>57.815999999999995</v>
      </c>
      <c r="K132" s="10">
        <f t="shared" si="32"/>
        <v>13.129558713071793</v>
      </c>
      <c r="L132" s="9">
        <f t="shared" si="33"/>
        <v>6.7099999999999993E-2</v>
      </c>
      <c r="M132" s="9">
        <f t="shared" si="33"/>
        <v>4.8531999999999999E-2</v>
      </c>
      <c r="N132" s="35">
        <f t="shared" si="34"/>
        <v>5.7815999999999992E-2</v>
      </c>
      <c r="O132" s="9">
        <f t="shared" si="35"/>
        <v>1.3129558713071794E-2</v>
      </c>
      <c r="P132" s="9">
        <v>6.7099999999999993E-2</v>
      </c>
      <c r="Q132" s="9">
        <v>4.8531999999999999E-2</v>
      </c>
      <c r="R132" s="9">
        <v>5.7815999999999992E-2</v>
      </c>
      <c r="S132" s="9">
        <v>1.3129558713071794E-2</v>
      </c>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c r="BM132" s="37"/>
      <c r="BN132" s="37"/>
      <c r="BO132" s="37"/>
      <c r="BP132" s="37"/>
      <c r="BQ132" s="37"/>
      <c r="BR132" s="37"/>
      <c r="BS132" s="37"/>
      <c r="BT132" s="37"/>
      <c r="BU132" s="37"/>
      <c r="BV132" s="37"/>
      <c r="BW132" s="37"/>
      <c r="BX132" s="37"/>
      <c r="BY132" s="37"/>
      <c r="BZ132" s="37"/>
      <c r="CA132" s="37"/>
      <c r="CB132" s="37"/>
      <c r="CC132" s="37"/>
      <c r="CD132" s="37"/>
      <c r="CE132" s="37"/>
      <c r="CF132" s="37"/>
      <c r="CG132" s="37"/>
      <c r="CH132" s="37"/>
      <c r="CI132" s="37"/>
      <c r="CJ132" s="37"/>
      <c r="CK132" s="37"/>
      <c r="CL132" s="37"/>
      <c r="CM132" s="37"/>
      <c r="CN132" s="37"/>
      <c r="CO132" s="37"/>
      <c r="CP132" s="37"/>
      <c r="CQ132" s="37"/>
    </row>
    <row r="133" spans="1:95" s="6" customFormat="1" ht="11" x14ac:dyDescent="0.15">
      <c r="A133" s="5">
        <v>130</v>
      </c>
      <c r="B133" s="6" t="s">
        <v>239</v>
      </c>
      <c r="C133" s="6" t="s">
        <v>6</v>
      </c>
      <c r="D133" s="6" t="s">
        <v>50</v>
      </c>
      <c r="E133" s="6" t="s">
        <v>281</v>
      </c>
      <c r="F133" s="6" t="s">
        <v>162</v>
      </c>
      <c r="G133" s="6" t="s">
        <v>280</v>
      </c>
      <c r="H133" s="13" t="s">
        <v>146</v>
      </c>
      <c r="I133" s="13" t="s">
        <v>146</v>
      </c>
      <c r="J133" s="13" t="s">
        <v>146</v>
      </c>
      <c r="K133" s="13" t="s">
        <v>146</v>
      </c>
      <c r="L133" s="13" t="s">
        <v>146</v>
      </c>
      <c r="M133" s="13" t="s">
        <v>146</v>
      </c>
      <c r="N133" s="34" t="s">
        <v>146</v>
      </c>
      <c r="O133" s="13" t="s">
        <v>146</v>
      </c>
      <c r="P133" s="9" t="s">
        <v>146</v>
      </c>
      <c r="Q133" s="9" t="s">
        <v>146</v>
      </c>
      <c r="R133" s="9" t="s">
        <v>146</v>
      </c>
      <c r="S133" s="9" t="s">
        <v>146</v>
      </c>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c r="AU133" s="37"/>
      <c r="AV133" s="37"/>
      <c r="AW133" s="37"/>
      <c r="AX133" s="37"/>
      <c r="AY133" s="37"/>
      <c r="AZ133" s="37"/>
      <c r="BA133" s="37"/>
      <c r="BB133" s="37"/>
      <c r="BC133" s="37"/>
      <c r="BD133" s="37"/>
      <c r="BE133" s="37"/>
      <c r="BF133" s="37"/>
      <c r="BG133" s="37"/>
      <c r="BH133" s="37"/>
      <c r="BI133" s="37"/>
      <c r="BJ133" s="37"/>
      <c r="BK133" s="37"/>
      <c r="BL133" s="37"/>
      <c r="BM133" s="37"/>
      <c r="BN133" s="37"/>
      <c r="BO133" s="37"/>
      <c r="BP133" s="37"/>
      <c r="BQ133" s="37"/>
      <c r="BR133" s="37"/>
      <c r="BS133" s="37"/>
      <c r="BT133" s="37"/>
      <c r="BU133" s="37"/>
      <c r="BV133" s="37"/>
      <c r="BW133" s="37"/>
      <c r="BX133" s="37"/>
      <c r="BY133" s="37"/>
      <c r="BZ133" s="37"/>
      <c r="CA133" s="37"/>
      <c r="CB133" s="37"/>
      <c r="CC133" s="37"/>
      <c r="CD133" s="37"/>
      <c r="CE133" s="37"/>
      <c r="CF133" s="37"/>
      <c r="CG133" s="37"/>
      <c r="CH133" s="37"/>
      <c r="CI133" s="37"/>
      <c r="CJ133" s="37"/>
      <c r="CK133" s="37"/>
      <c r="CL133" s="37"/>
      <c r="CM133" s="37"/>
      <c r="CN133" s="37"/>
      <c r="CO133" s="37"/>
      <c r="CP133" s="37"/>
      <c r="CQ133" s="37"/>
    </row>
    <row r="134" spans="1:95" s="6" customFormat="1" ht="11" x14ac:dyDescent="0.15">
      <c r="A134" s="5">
        <v>131</v>
      </c>
      <c r="B134" s="6" t="s">
        <v>240</v>
      </c>
      <c r="C134" s="6" t="s">
        <v>6</v>
      </c>
      <c r="D134" s="6" t="s">
        <v>59</v>
      </c>
      <c r="E134" s="6" t="s">
        <v>281</v>
      </c>
      <c r="F134" s="6" t="s">
        <v>164</v>
      </c>
      <c r="G134" s="6" t="s">
        <v>280</v>
      </c>
      <c r="H134" s="10">
        <v>22.102</v>
      </c>
      <c r="I134" s="10">
        <v>24.893999999999998</v>
      </c>
      <c r="J134" s="10">
        <f>(H134+I134)/2</f>
        <v>23.497999999999998</v>
      </c>
      <c r="K134" s="10">
        <f>(STDEV(H134,I134))</f>
        <v>1.9742421330728392</v>
      </c>
      <c r="L134" s="9">
        <f t="shared" ref="L134:M137" si="36">H134*0.001</f>
        <v>2.2102E-2</v>
      </c>
      <c r="M134" s="9">
        <f t="shared" si="36"/>
        <v>2.4893999999999999E-2</v>
      </c>
      <c r="N134" s="35">
        <f>(L134+M134)/2</f>
        <v>2.3497999999999998E-2</v>
      </c>
      <c r="O134" s="9">
        <f>K134*0.001</f>
        <v>1.9742421330728394E-3</v>
      </c>
      <c r="P134" s="9">
        <v>2.2102E-2</v>
      </c>
      <c r="Q134" s="9">
        <v>2.4893999999999999E-2</v>
      </c>
      <c r="R134" s="9">
        <v>2.3497999999999998E-2</v>
      </c>
      <c r="S134" s="9">
        <v>1.9742421330728394E-3</v>
      </c>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c r="BE134" s="37"/>
      <c r="BF134" s="37"/>
      <c r="BG134" s="37"/>
      <c r="BH134" s="37"/>
      <c r="BI134" s="37"/>
      <c r="BJ134" s="37"/>
      <c r="BK134" s="37"/>
      <c r="BL134" s="37"/>
      <c r="BM134" s="37"/>
      <c r="BN134" s="37"/>
      <c r="BO134" s="37"/>
      <c r="BP134" s="37"/>
      <c r="BQ134" s="37"/>
      <c r="BR134" s="37"/>
      <c r="BS134" s="37"/>
      <c r="BT134" s="37"/>
      <c r="BU134" s="37"/>
      <c r="BV134" s="37"/>
      <c r="BW134" s="37"/>
      <c r="BX134" s="37"/>
      <c r="BY134" s="37"/>
      <c r="BZ134" s="37"/>
      <c r="CA134" s="37"/>
      <c r="CB134" s="37"/>
      <c r="CC134" s="37"/>
      <c r="CD134" s="37"/>
      <c r="CE134" s="37"/>
      <c r="CF134" s="37"/>
      <c r="CG134" s="37"/>
      <c r="CH134" s="37"/>
      <c r="CI134" s="37"/>
      <c r="CJ134" s="37"/>
      <c r="CK134" s="37"/>
      <c r="CL134" s="37"/>
      <c r="CM134" s="37"/>
      <c r="CN134" s="37"/>
      <c r="CO134" s="37"/>
      <c r="CP134" s="37"/>
      <c r="CQ134" s="37"/>
    </row>
    <row r="135" spans="1:95" s="6" customFormat="1" ht="11" x14ac:dyDescent="0.15">
      <c r="A135" s="5">
        <v>132</v>
      </c>
      <c r="B135" s="6" t="s">
        <v>241</v>
      </c>
      <c r="C135" s="6" t="s">
        <v>6</v>
      </c>
      <c r="D135" s="6" t="s">
        <v>50</v>
      </c>
      <c r="E135" s="6" t="s">
        <v>281</v>
      </c>
      <c r="F135" s="6" t="s">
        <v>162</v>
      </c>
      <c r="G135" s="6" t="s">
        <v>280</v>
      </c>
      <c r="H135" s="11">
        <v>41.884</v>
      </c>
      <c r="I135" s="11">
        <v>39.408999999999999</v>
      </c>
      <c r="J135" s="10">
        <f>(H135+I135)/2</f>
        <v>40.646500000000003</v>
      </c>
      <c r="K135" s="10">
        <f>(STDEV(H135,I135))</f>
        <v>1.7500892834367061</v>
      </c>
      <c r="L135" s="9">
        <f t="shared" si="36"/>
        <v>4.1884000000000005E-2</v>
      </c>
      <c r="M135" s="9">
        <f t="shared" si="36"/>
        <v>3.9409E-2</v>
      </c>
      <c r="N135" s="35">
        <f>(L135+M135)/2</f>
        <v>4.0646500000000002E-2</v>
      </c>
      <c r="O135" s="9">
        <f>K135*0.001</f>
        <v>1.7500892834367062E-3</v>
      </c>
      <c r="P135" s="9">
        <v>4.1884000000000005E-2</v>
      </c>
      <c r="Q135" s="9">
        <v>3.9409E-2</v>
      </c>
      <c r="R135" s="9">
        <v>4.0646500000000002E-2</v>
      </c>
      <c r="S135" s="9">
        <v>1.7500892834367062E-3</v>
      </c>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c r="AU135" s="37"/>
      <c r="AV135" s="37"/>
      <c r="AW135" s="37"/>
      <c r="AX135" s="37"/>
      <c r="AY135" s="37"/>
      <c r="AZ135" s="37"/>
      <c r="BA135" s="37"/>
      <c r="BB135" s="37"/>
      <c r="BC135" s="37"/>
      <c r="BD135" s="37"/>
      <c r="BE135" s="37"/>
      <c r="BF135" s="37"/>
      <c r="BG135" s="37"/>
      <c r="BH135" s="37"/>
      <c r="BI135" s="37"/>
      <c r="BJ135" s="37"/>
      <c r="BK135" s="37"/>
      <c r="BL135" s="37"/>
      <c r="BM135" s="37"/>
      <c r="BN135" s="37"/>
      <c r="BO135" s="37"/>
      <c r="BP135" s="37"/>
      <c r="BQ135" s="37"/>
      <c r="BR135" s="37"/>
      <c r="BS135" s="37"/>
      <c r="BT135" s="37"/>
      <c r="BU135" s="37"/>
      <c r="BV135" s="37"/>
      <c r="BW135" s="37"/>
      <c r="BX135" s="37"/>
      <c r="BY135" s="37"/>
      <c r="BZ135" s="37"/>
      <c r="CA135" s="37"/>
      <c r="CB135" s="37"/>
      <c r="CC135" s="37"/>
      <c r="CD135" s="37"/>
      <c r="CE135" s="37"/>
      <c r="CF135" s="37"/>
      <c r="CG135" s="37"/>
      <c r="CH135" s="37"/>
      <c r="CI135" s="37"/>
      <c r="CJ135" s="37"/>
      <c r="CK135" s="37"/>
      <c r="CL135" s="37"/>
      <c r="CM135" s="37"/>
      <c r="CN135" s="37"/>
      <c r="CO135" s="37"/>
      <c r="CP135" s="37"/>
      <c r="CQ135" s="37"/>
    </row>
    <row r="136" spans="1:95" s="6" customFormat="1" ht="11" x14ac:dyDescent="0.15">
      <c r="A136" s="5">
        <v>133</v>
      </c>
      <c r="B136" s="6" t="s">
        <v>309</v>
      </c>
      <c r="C136" s="6" t="s">
        <v>6</v>
      </c>
      <c r="D136" s="6" t="s">
        <v>50</v>
      </c>
      <c r="E136" s="6" t="s">
        <v>281</v>
      </c>
      <c r="F136" s="6" t="s">
        <v>162</v>
      </c>
      <c r="G136" s="6" t="s">
        <v>280</v>
      </c>
      <c r="H136" s="10">
        <v>14.398999999999999</v>
      </c>
      <c r="I136" s="10">
        <v>12.634</v>
      </c>
      <c r="J136" s="10">
        <f>(H136+I136)/2</f>
        <v>13.516500000000001</v>
      </c>
      <c r="K136" s="10">
        <f>(STDEV(H136,I136))</f>
        <v>1.2480434687942554</v>
      </c>
      <c r="L136" s="9">
        <f t="shared" si="36"/>
        <v>1.4398999999999999E-2</v>
      </c>
      <c r="M136" s="9">
        <f t="shared" si="36"/>
        <v>1.2634000000000001E-2</v>
      </c>
      <c r="N136" s="35">
        <f>(L136+M136)/2</f>
        <v>1.3516500000000001E-2</v>
      </c>
      <c r="O136" s="9">
        <f>K136*0.001</f>
        <v>1.2480434687942555E-3</v>
      </c>
      <c r="P136" s="9">
        <v>1.4398999999999999E-2</v>
      </c>
      <c r="Q136" s="9">
        <v>1.2634000000000001E-2</v>
      </c>
      <c r="R136" s="9">
        <v>1.3516500000000001E-2</v>
      </c>
      <c r="S136" s="9">
        <v>1.2480434687942555E-3</v>
      </c>
      <c r="T136" s="37"/>
      <c r="U136" s="37"/>
      <c r="V136" s="37"/>
      <c r="W136" s="37"/>
      <c r="X136" s="37"/>
      <c r="Y136" s="37"/>
      <c r="Z136" s="37"/>
      <c r="AA136" s="37"/>
      <c r="AB136" s="37"/>
      <c r="AC136" s="37"/>
      <c r="AD136" s="37"/>
      <c r="AE136" s="37"/>
      <c r="AF136" s="37"/>
      <c r="AG136" s="37"/>
      <c r="AH136" s="37"/>
      <c r="AI136" s="37"/>
      <c r="AJ136" s="37"/>
      <c r="AK136" s="37"/>
      <c r="AL136" s="37"/>
      <c r="AM136" s="37"/>
      <c r="AN136" s="37"/>
      <c r="AO136" s="37"/>
      <c r="AP136" s="37"/>
      <c r="AQ136" s="37"/>
      <c r="AR136" s="37"/>
      <c r="AS136" s="37"/>
      <c r="AT136" s="37"/>
      <c r="AU136" s="37"/>
      <c r="AV136" s="37"/>
      <c r="AW136" s="37"/>
      <c r="AX136" s="37"/>
      <c r="AY136" s="37"/>
      <c r="AZ136" s="37"/>
      <c r="BA136" s="37"/>
      <c r="BB136" s="37"/>
      <c r="BC136" s="37"/>
      <c r="BD136" s="37"/>
      <c r="BE136" s="37"/>
      <c r="BF136" s="37"/>
      <c r="BG136" s="37"/>
      <c r="BH136" s="37"/>
      <c r="BI136" s="37"/>
      <c r="BJ136" s="37"/>
      <c r="BK136" s="37"/>
      <c r="BL136" s="37"/>
      <c r="BM136" s="37"/>
      <c r="BN136" s="37"/>
      <c r="BO136" s="37"/>
      <c r="BP136" s="37"/>
      <c r="BQ136" s="37"/>
      <c r="BR136" s="37"/>
      <c r="BS136" s="37"/>
      <c r="BT136" s="37"/>
      <c r="BU136" s="37"/>
      <c r="BV136" s="37"/>
      <c r="BW136" s="37"/>
      <c r="BX136" s="37"/>
      <c r="BY136" s="37"/>
      <c r="BZ136" s="37"/>
      <c r="CA136" s="37"/>
      <c r="CB136" s="37"/>
      <c r="CC136" s="37"/>
      <c r="CD136" s="37"/>
      <c r="CE136" s="37"/>
      <c r="CF136" s="37"/>
      <c r="CG136" s="37"/>
      <c r="CH136" s="37"/>
      <c r="CI136" s="37"/>
      <c r="CJ136" s="37"/>
      <c r="CK136" s="37"/>
      <c r="CL136" s="37"/>
      <c r="CM136" s="37"/>
      <c r="CN136" s="37"/>
      <c r="CO136" s="37"/>
      <c r="CP136" s="37"/>
      <c r="CQ136" s="37"/>
    </row>
    <row r="137" spans="1:95" s="6" customFormat="1" ht="11" x14ac:dyDescent="0.15">
      <c r="A137" s="5">
        <v>134</v>
      </c>
      <c r="B137" s="6" t="s">
        <v>245</v>
      </c>
      <c r="C137" s="6" t="s">
        <v>6</v>
      </c>
      <c r="D137" s="6" t="s">
        <v>59</v>
      </c>
      <c r="E137" s="6" t="s">
        <v>281</v>
      </c>
      <c r="F137" s="6" t="s">
        <v>162</v>
      </c>
      <c r="G137" s="6" t="s">
        <v>280</v>
      </c>
      <c r="H137" s="11">
        <v>6.7430000000000003</v>
      </c>
      <c r="I137" s="11">
        <v>4.9409999999999998</v>
      </c>
      <c r="J137" s="10">
        <f>(H137+I137)/2</f>
        <v>5.8420000000000005</v>
      </c>
      <c r="K137" s="10">
        <f>(STDEV(H137,I137))</f>
        <v>1.2742064196981551</v>
      </c>
      <c r="L137" s="9">
        <f t="shared" si="36"/>
        <v>6.7430000000000007E-3</v>
      </c>
      <c r="M137" s="9">
        <f t="shared" si="36"/>
        <v>4.9410000000000001E-3</v>
      </c>
      <c r="N137" s="35">
        <f>(L137+M137)/2</f>
        <v>5.842E-3</v>
      </c>
      <c r="O137" s="9">
        <f>K137*0.001</f>
        <v>1.2742064196981551E-3</v>
      </c>
      <c r="P137" s="9">
        <v>6.7430000000000007E-3</v>
      </c>
      <c r="Q137" s="9">
        <v>4.9410000000000001E-3</v>
      </c>
      <c r="R137" s="9">
        <v>5.842E-3</v>
      </c>
      <c r="S137" s="9">
        <v>1.2742064196981551E-3</v>
      </c>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c r="AS137" s="37"/>
      <c r="AT137" s="37"/>
      <c r="AU137" s="37"/>
      <c r="AV137" s="37"/>
      <c r="AW137" s="37"/>
      <c r="AX137" s="37"/>
      <c r="AY137" s="37"/>
      <c r="AZ137" s="37"/>
      <c r="BA137" s="37"/>
      <c r="BB137" s="37"/>
      <c r="BC137" s="37"/>
      <c r="BD137" s="37"/>
      <c r="BE137" s="37"/>
      <c r="BF137" s="37"/>
      <c r="BG137" s="37"/>
      <c r="BH137" s="37"/>
      <c r="BI137" s="37"/>
      <c r="BJ137" s="37"/>
      <c r="BK137" s="37"/>
      <c r="BL137" s="37"/>
      <c r="BM137" s="37"/>
      <c r="BN137" s="37"/>
      <c r="BO137" s="37"/>
      <c r="BP137" s="37"/>
      <c r="BQ137" s="37"/>
      <c r="BR137" s="37"/>
      <c r="BS137" s="37"/>
      <c r="BT137" s="37"/>
      <c r="BU137" s="37"/>
      <c r="BV137" s="37"/>
      <c r="BW137" s="37"/>
      <c r="BX137" s="37"/>
      <c r="BY137" s="37"/>
      <c r="BZ137" s="37"/>
      <c r="CA137" s="37"/>
      <c r="CB137" s="37"/>
      <c r="CC137" s="37"/>
      <c r="CD137" s="37"/>
      <c r="CE137" s="37"/>
      <c r="CF137" s="37"/>
      <c r="CG137" s="37"/>
      <c r="CH137" s="37"/>
      <c r="CI137" s="37"/>
      <c r="CJ137" s="37"/>
      <c r="CK137" s="37"/>
      <c r="CL137" s="37"/>
      <c r="CM137" s="37"/>
      <c r="CN137" s="37"/>
      <c r="CO137" s="37"/>
      <c r="CP137" s="37"/>
      <c r="CQ137" s="37"/>
    </row>
    <row r="138" spans="1:95" s="6" customFormat="1" ht="11" x14ac:dyDescent="0.15">
      <c r="A138" s="5">
        <v>135</v>
      </c>
      <c r="B138" s="6" t="s">
        <v>248</v>
      </c>
      <c r="C138" s="6" t="s">
        <v>6</v>
      </c>
      <c r="D138" s="6" t="s">
        <v>50</v>
      </c>
      <c r="E138" s="6" t="s">
        <v>281</v>
      </c>
      <c r="F138" s="6" t="s">
        <v>22</v>
      </c>
      <c r="G138" s="6" t="s">
        <v>280</v>
      </c>
      <c r="H138" s="13" t="s">
        <v>146</v>
      </c>
      <c r="I138" s="13" t="s">
        <v>146</v>
      </c>
      <c r="J138" s="13" t="s">
        <v>146</v>
      </c>
      <c r="K138" s="13" t="s">
        <v>146</v>
      </c>
      <c r="L138" s="13" t="s">
        <v>146</v>
      </c>
      <c r="M138" s="13" t="s">
        <v>146</v>
      </c>
      <c r="N138" s="34" t="s">
        <v>146</v>
      </c>
      <c r="O138" s="13" t="s">
        <v>146</v>
      </c>
      <c r="P138" s="9" t="s">
        <v>146</v>
      </c>
      <c r="Q138" s="9" t="s">
        <v>146</v>
      </c>
      <c r="R138" s="9" t="s">
        <v>146</v>
      </c>
      <c r="S138" s="9" t="s">
        <v>146</v>
      </c>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c r="AU138" s="37"/>
      <c r="AV138" s="37"/>
      <c r="AW138" s="37"/>
      <c r="AX138" s="37"/>
      <c r="AY138" s="37"/>
      <c r="AZ138" s="37"/>
      <c r="BA138" s="37"/>
      <c r="BB138" s="37"/>
      <c r="BC138" s="37"/>
      <c r="BD138" s="37"/>
      <c r="BE138" s="37"/>
      <c r="BF138" s="37"/>
      <c r="BG138" s="37"/>
      <c r="BH138" s="37"/>
      <c r="BI138" s="37"/>
      <c r="BJ138" s="37"/>
      <c r="BK138" s="37"/>
      <c r="BL138" s="37"/>
      <c r="BM138" s="37"/>
      <c r="BN138" s="37"/>
      <c r="BO138" s="37"/>
      <c r="BP138" s="37"/>
      <c r="BQ138" s="37"/>
      <c r="BR138" s="37"/>
      <c r="BS138" s="37"/>
      <c r="BT138" s="37"/>
      <c r="BU138" s="37"/>
      <c r="BV138" s="37"/>
      <c r="BW138" s="37"/>
      <c r="BX138" s="37"/>
      <c r="BY138" s="37"/>
      <c r="BZ138" s="37"/>
      <c r="CA138" s="37"/>
      <c r="CB138" s="37"/>
      <c r="CC138" s="37"/>
      <c r="CD138" s="37"/>
      <c r="CE138" s="37"/>
      <c r="CF138" s="37"/>
      <c r="CG138" s="37"/>
      <c r="CH138" s="37"/>
      <c r="CI138" s="37"/>
      <c r="CJ138" s="37"/>
      <c r="CK138" s="37"/>
      <c r="CL138" s="37"/>
      <c r="CM138" s="37"/>
      <c r="CN138" s="37"/>
      <c r="CO138" s="37"/>
      <c r="CP138" s="37"/>
      <c r="CQ138" s="37"/>
    </row>
    <row r="139" spans="1:95" s="6" customFormat="1" ht="11" x14ac:dyDescent="0.15">
      <c r="A139" s="5">
        <v>136</v>
      </c>
      <c r="B139" s="6" t="s">
        <v>250</v>
      </c>
      <c r="C139" s="6" t="s">
        <v>6</v>
      </c>
      <c r="D139" s="6" t="s">
        <v>64</v>
      </c>
      <c r="E139" s="6" t="s">
        <v>281</v>
      </c>
      <c r="F139" s="6" t="s">
        <v>164</v>
      </c>
      <c r="G139" s="6" t="s">
        <v>280</v>
      </c>
      <c r="H139" s="10">
        <v>52</v>
      </c>
      <c r="I139" s="10">
        <v>57.987000000000002</v>
      </c>
      <c r="J139" s="10">
        <f t="shared" ref="J139:J146" si="37">(H139+I139)/2</f>
        <v>54.993499999999997</v>
      </c>
      <c r="K139" s="10">
        <f t="shared" ref="K139:K146" si="38">(STDEV(H139,I139))</f>
        <v>4.2334482989638618</v>
      </c>
      <c r="L139" s="9">
        <f t="shared" ref="L139:M146" si="39">H139*0.001</f>
        <v>5.2000000000000005E-2</v>
      </c>
      <c r="M139" s="9">
        <f t="shared" si="39"/>
        <v>5.7987000000000004E-2</v>
      </c>
      <c r="N139" s="35">
        <f t="shared" ref="N139:N146" si="40">(L139+M139)/2</f>
        <v>5.4993500000000001E-2</v>
      </c>
      <c r="O139" s="9">
        <f t="shared" ref="O139:O146" si="41">K139*0.001</f>
        <v>4.2334482989638622E-3</v>
      </c>
      <c r="P139" s="9">
        <v>5.2000000000000005E-2</v>
      </c>
      <c r="Q139" s="9">
        <v>5.7987000000000004E-2</v>
      </c>
      <c r="R139" s="9">
        <v>5.4993500000000001E-2</v>
      </c>
      <c r="S139" s="9">
        <v>4.2334482989638622E-3</v>
      </c>
      <c r="T139" s="37"/>
      <c r="U139" s="37"/>
      <c r="V139" s="37"/>
      <c r="W139" s="37"/>
      <c r="X139" s="37"/>
      <c r="Y139" s="37"/>
      <c r="Z139" s="37"/>
      <c r="AA139" s="37"/>
      <c r="AB139" s="37"/>
      <c r="AC139" s="37"/>
      <c r="AD139" s="37"/>
      <c r="AE139" s="37"/>
      <c r="AF139" s="37"/>
      <c r="AG139" s="37"/>
      <c r="AH139" s="37"/>
      <c r="AI139" s="37"/>
      <c r="AJ139" s="37"/>
      <c r="AK139" s="37"/>
      <c r="AL139" s="37"/>
      <c r="AM139" s="37"/>
      <c r="AN139" s="37"/>
      <c r="AO139" s="37"/>
      <c r="AP139" s="37"/>
      <c r="AQ139" s="37"/>
      <c r="AR139" s="37"/>
      <c r="AS139" s="37"/>
      <c r="AT139" s="37"/>
      <c r="AU139" s="37"/>
      <c r="AV139" s="37"/>
      <c r="AW139" s="37"/>
      <c r="AX139" s="37"/>
      <c r="AY139" s="37"/>
      <c r="AZ139" s="37"/>
      <c r="BA139" s="37"/>
      <c r="BB139" s="37"/>
      <c r="BC139" s="37"/>
      <c r="BD139" s="37"/>
      <c r="BE139" s="37"/>
      <c r="BF139" s="37"/>
      <c r="BG139" s="37"/>
      <c r="BH139" s="37"/>
      <c r="BI139" s="37"/>
      <c r="BJ139" s="37"/>
      <c r="BK139" s="37"/>
      <c r="BL139" s="37"/>
      <c r="BM139" s="37"/>
      <c r="BN139" s="37"/>
      <c r="BO139" s="37"/>
      <c r="BP139" s="37"/>
      <c r="BQ139" s="37"/>
      <c r="BR139" s="37"/>
      <c r="BS139" s="37"/>
      <c r="BT139" s="37"/>
      <c r="BU139" s="37"/>
      <c r="BV139" s="37"/>
      <c r="BW139" s="37"/>
      <c r="BX139" s="37"/>
      <c r="BY139" s="37"/>
      <c r="BZ139" s="37"/>
      <c r="CA139" s="37"/>
      <c r="CB139" s="37"/>
      <c r="CC139" s="37"/>
      <c r="CD139" s="37"/>
      <c r="CE139" s="37"/>
      <c r="CF139" s="37"/>
      <c r="CG139" s="37"/>
      <c r="CH139" s="37"/>
      <c r="CI139" s="37"/>
      <c r="CJ139" s="37"/>
      <c r="CK139" s="37"/>
      <c r="CL139" s="37"/>
      <c r="CM139" s="37"/>
      <c r="CN139" s="37"/>
      <c r="CO139" s="37"/>
      <c r="CP139" s="37"/>
      <c r="CQ139" s="37"/>
    </row>
    <row r="140" spans="1:95" s="6" customFormat="1" ht="11" x14ac:dyDescent="0.15">
      <c r="A140" s="5">
        <v>137</v>
      </c>
      <c r="B140" s="6" t="s">
        <v>251</v>
      </c>
      <c r="C140" s="6" t="s">
        <v>6</v>
      </c>
      <c r="D140" s="6" t="s">
        <v>50</v>
      </c>
      <c r="E140" s="6" t="s">
        <v>281</v>
      </c>
      <c r="F140" s="6" t="s">
        <v>164</v>
      </c>
      <c r="G140" s="6" t="s">
        <v>280</v>
      </c>
      <c r="H140" s="10">
        <v>15.867000000000001</v>
      </c>
      <c r="I140" s="10">
        <v>16.861999999999998</v>
      </c>
      <c r="J140" s="10">
        <f t="shared" si="37"/>
        <v>16.3645</v>
      </c>
      <c r="K140" s="10">
        <f t="shared" si="38"/>
        <v>0.70357124728061293</v>
      </c>
      <c r="L140" s="9">
        <f t="shared" si="39"/>
        <v>1.5867000000000003E-2</v>
      </c>
      <c r="M140" s="9">
        <f t="shared" si="39"/>
        <v>1.6861999999999999E-2</v>
      </c>
      <c r="N140" s="35">
        <f t="shared" si="40"/>
        <v>1.6364500000000001E-2</v>
      </c>
      <c r="O140" s="9">
        <f t="shared" si="41"/>
        <v>7.0357124728061293E-4</v>
      </c>
      <c r="P140" s="9">
        <v>1.5867000000000003E-2</v>
      </c>
      <c r="Q140" s="9">
        <v>1.6861999999999999E-2</v>
      </c>
      <c r="R140" s="9">
        <v>1.6364500000000001E-2</v>
      </c>
      <c r="S140" s="9">
        <v>7.0357124728061293E-4</v>
      </c>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c r="AU140" s="37"/>
      <c r="AV140" s="37"/>
      <c r="AW140" s="37"/>
      <c r="AX140" s="37"/>
      <c r="AY140" s="37"/>
      <c r="AZ140" s="37"/>
      <c r="BA140" s="37"/>
      <c r="BB140" s="37"/>
      <c r="BC140" s="37"/>
      <c r="BD140" s="37"/>
      <c r="BE140" s="37"/>
      <c r="BF140" s="37"/>
      <c r="BG140" s="37"/>
      <c r="BH140" s="37"/>
      <c r="BI140" s="37"/>
      <c r="BJ140" s="37"/>
      <c r="BK140" s="37"/>
      <c r="BL140" s="37"/>
      <c r="BM140" s="37"/>
      <c r="BN140" s="37"/>
      <c r="BO140" s="37"/>
      <c r="BP140" s="37"/>
      <c r="BQ140" s="37"/>
      <c r="BR140" s="37"/>
      <c r="BS140" s="37"/>
      <c r="BT140" s="37"/>
      <c r="BU140" s="37"/>
      <c r="BV140" s="37"/>
      <c r="BW140" s="37"/>
      <c r="BX140" s="37"/>
      <c r="BY140" s="37"/>
      <c r="BZ140" s="37"/>
      <c r="CA140" s="37"/>
      <c r="CB140" s="37"/>
      <c r="CC140" s="37"/>
      <c r="CD140" s="37"/>
      <c r="CE140" s="37"/>
      <c r="CF140" s="37"/>
      <c r="CG140" s="37"/>
      <c r="CH140" s="37"/>
      <c r="CI140" s="37"/>
      <c r="CJ140" s="37"/>
      <c r="CK140" s="37"/>
      <c r="CL140" s="37"/>
      <c r="CM140" s="37"/>
      <c r="CN140" s="37"/>
      <c r="CO140" s="37"/>
      <c r="CP140" s="37"/>
      <c r="CQ140" s="37"/>
    </row>
    <row r="141" spans="1:95" s="6" customFormat="1" ht="12" customHeight="1" x14ac:dyDescent="0.15">
      <c r="A141" s="5">
        <v>138</v>
      </c>
      <c r="B141" s="6" t="s">
        <v>259</v>
      </c>
      <c r="C141" s="6" t="s">
        <v>6</v>
      </c>
      <c r="D141" s="6" t="s">
        <v>50</v>
      </c>
      <c r="E141" s="6" t="s">
        <v>281</v>
      </c>
      <c r="F141" s="6" t="s">
        <v>164</v>
      </c>
      <c r="G141" s="6" t="s">
        <v>280</v>
      </c>
      <c r="H141" s="10">
        <v>393.64</v>
      </c>
      <c r="I141" s="10">
        <v>276.96199999999999</v>
      </c>
      <c r="J141" s="10">
        <f t="shared" si="37"/>
        <v>335.30099999999999</v>
      </c>
      <c r="K141" s="10">
        <f t="shared" si="38"/>
        <v>82.503805015284087</v>
      </c>
      <c r="L141" s="9">
        <f t="shared" si="39"/>
        <v>0.39363999999999999</v>
      </c>
      <c r="M141" s="9">
        <f t="shared" si="39"/>
        <v>0.27696199999999999</v>
      </c>
      <c r="N141" s="35">
        <f t="shared" si="40"/>
        <v>0.33530099999999996</v>
      </c>
      <c r="O141" s="9">
        <f t="shared" si="41"/>
        <v>8.2503805015284093E-2</v>
      </c>
      <c r="P141" s="9">
        <v>0.39363999999999999</v>
      </c>
      <c r="Q141" s="9">
        <v>0.27696199999999999</v>
      </c>
      <c r="R141" s="9">
        <v>0.33530099999999996</v>
      </c>
      <c r="S141" s="9">
        <v>8.2503805015284093E-2</v>
      </c>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c r="AY141" s="37"/>
      <c r="AZ141" s="37"/>
      <c r="BA141" s="37"/>
      <c r="BB141" s="37"/>
      <c r="BC141" s="37"/>
      <c r="BD141" s="37"/>
      <c r="BE141" s="37"/>
      <c r="BF141" s="37"/>
      <c r="BG141" s="37"/>
      <c r="BH141" s="37"/>
      <c r="BI141" s="37"/>
      <c r="BJ141" s="37"/>
      <c r="BK141" s="37"/>
      <c r="BL141" s="37"/>
      <c r="BM141" s="37"/>
      <c r="BN141" s="37"/>
      <c r="BO141" s="37"/>
      <c r="BP141" s="37"/>
      <c r="BQ141" s="37"/>
      <c r="BR141" s="37"/>
      <c r="BS141" s="37"/>
      <c r="BT141" s="37"/>
      <c r="BU141" s="37"/>
      <c r="BV141" s="37"/>
      <c r="BW141" s="37"/>
      <c r="BX141" s="37"/>
      <c r="BY141" s="37"/>
      <c r="BZ141" s="37"/>
      <c r="CA141" s="37"/>
      <c r="CB141" s="37"/>
      <c r="CC141" s="37"/>
      <c r="CD141" s="37"/>
      <c r="CE141" s="37"/>
      <c r="CF141" s="37"/>
      <c r="CG141" s="37"/>
      <c r="CH141" s="37"/>
      <c r="CI141" s="37"/>
      <c r="CJ141" s="37"/>
      <c r="CK141" s="37"/>
      <c r="CL141" s="37"/>
      <c r="CM141" s="37"/>
      <c r="CN141" s="37"/>
      <c r="CO141" s="37"/>
      <c r="CP141" s="37"/>
      <c r="CQ141" s="37"/>
    </row>
    <row r="142" spans="1:95" ht="12" customHeight="1" x14ac:dyDescent="0.2">
      <c r="A142" s="5">
        <v>139</v>
      </c>
      <c r="B142" s="6" t="s">
        <v>257</v>
      </c>
      <c r="C142" s="6" t="s">
        <v>6</v>
      </c>
      <c r="D142" s="6" t="s">
        <v>50</v>
      </c>
      <c r="E142" s="6" t="s">
        <v>281</v>
      </c>
      <c r="F142" s="6" t="s">
        <v>162</v>
      </c>
      <c r="G142" s="6" t="s">
        <v>280</v>
      </c>
      <c r="H142" s="11">
        <v>105.21299999999999</v>
      </c>
      <c r="I142" s="11">
        <v>84.994</v>
      </c>
      <c r="J142" s="10">
        <f t="shared" si="37"/>
        <v>95.103499999999997</v>
      </c>
      <c r="K142" s="10">
        <f t="shared" si="38"/>
        <v>14.296992008810781</v>
      </c>
      <c r="L142" s="9">
        <f t="shared" si="39"/>
        <v>0.105213</v>
      </c>
      <c r="M142" s="9">
        <f t="shared" si="39"/>
        <v>8.4994E-2</v>
      </c>
      <c r="N142" s="35">
        <f t="shared" si="40"/>
        <v>9.5103500000000007E-2</v>
      </c>
      <c r="O142" s="9">
        <f t="shared" si="41"/>
        <v>1.4296992008810782E-2</v>
      </c>
      <c r="P142" s="11">
        <v>0.105213</v>
      </c>
      <c r="Q142" s="11">
        <v>8.4994E-2</v>
      </c>
      <c r="R142" s="11">
        <v>9.5103500000000007E-2</v>
      </c>
      <c r="S142" s="11">
        <v>1.4296992008810782E-2</v>
      </c>
    </row>
    <row r="143" spans="1:95" ht="13" customHeight="1" x14ac:dyDescent="0.2">
      <c r="A143" s="5">
        <v>140</v>
      </c>
      <c r="B143" s="6" t="s">
        <v>258</v>
      </c>
      <c r="C143" s="6" t="s">
        <v>6</v>
      </c>
      <c r="D143" s="6" t="s">
        <v>59</v>
      </c>
      <c r="E143" s="6" t="s">
        <v>281</v>
      </c>
      <c r="F143" s="6" t="s">
        <v>164</v>
      </c>
      <c r="G143" s="6" t="s">
        <v>280</v>
      </c>
      <c r="H143" s="15">
        <v>611.52099999999996</v>
      </c>
      <c r="I143" s="15">
        <v>537.60799999999995</v>
      </c>
      <c r="J143" s="10">
        <f t="shared" si="37"/>
        <v>574.56449999999995</v>
      </c>
      <c r="K143" s="10">
        <f t="shared" si="38"/>
        <v>52.264383517841296</v>
      </c>
      <c r="L143" s="9">
        <f t="shared" si="39"/>
        <v>0.61152099999999998</v>
      </c>
      <c r="M143" s="9">
        <f t="shared" si="39"/>
        <v>0.53760799999999997</v>
      </c>
      <c r="N143" s="35">
        <f t="shared" si="40"/>
        <v>0.57456449999999992</v>
      </c>
      <c r="O143" s="9">
        <f t="shared" si="41"/>
        <v>5.2264383517841295E-2</v>
      </c>
      <c r="P143" s="11">
        <v>0.61152099999999998</v>
      </c>
      <c r="Q143" s="11">
        <v>0.53760799999999997</v>
      </c>
      <c r="R143" s="11">
        <v>0.57456449999999992</v>
      </c>
      <c r="S143" s="11">
        <v>5.2264383517841295E-2</v>
      </c>
    </row>
    <row r="144" spans="1:95" ht="12" customHeight="1" x14ac:dyDescent="0.2">
      <c r="A144" s="5">
        <v>141</v>
      </c>
      <c r="B144" s="6" t="s">
        <v>260</v>
      </c>
      <c r="C144" s="6" t="s">
        <v>6</v>
      </c>
      <c r="D144" s="6" t="s">
        <v>59</v>
      </c>
      <c r="E144" s="6" t="s">
        <v>281</v>
      </c>
      <c r="F144" s="6" t="s">
        <v>164</v>
      </c>
      <c r="G144" s="6" t="s">
        <v>280</v>
      </c>
      <c r="H144" s="10">
        <v>45.661999999999999</v>
      </c>
      <c r="I144" s="10">
        <v>53.841000000000001</v>
      </c>
      <c r="J144" s="10">
        <f t="shared" si="37"/>
        <v>49.7515</v>
      </c>
      <c r="K144" s="10">
        <f t="shared" si="38"/>
        <v>5.7834263633247742</v>
      </c>
      <c r="L144" s="9">
        <f t="shared" si="39"/>
        <v>4.5662000000000001E-2</v>
      </c>
      <c r="M144" s="9">
        <f t="shared" si="39"/>
        <v>5.3841E-2</v>
      </c>
      <c r="N144" s="35">
        <f t="shared" si="40"/>
        <v>4.9751500000000004E-2</v>
      </c>
      <c r="O144" s="9">
        <f t="shared" si="41"/>
        <v>5.7834263633247743E-3</v>
      </c>
      <c r="P144" s="11">
        <v>4.5662000000000001E-2</v>
      </c>
      <c r="Q144" s="11">
        <v>5.3841E-2</v>
      </c>
      <c r="R144" s="11">
        <v>4.9751500000000004E-2</v>
      </c>
      <c r="S144" s="11">
        <v>5.7834263633247743E-3</v>
      </c>
    </row>
    <row r="145" spans="1:19" ht="13" customHeight="1" x14ac:dyDescent="0.2">
      <c r="A145" s="5">
        <v>142</v>
      </c>
      <c r="B145" s="6" t="s">
        <v>262</v>
      </c>
      <c r="C145" s="6" t="s">
        <v>6</v>
      </c>
      <c r="D145" s="6" t="s">
        <v>50</v>
      </c>
      <c r="E145" s="6" t="s">
        <v>281</v>
      </c>
      <c r="F145" s="6" t="s">
        <v>162</v>
      </c>
      <c r="G145" s="6" t="s">
        <v>280</v>
      </c>
      <c r="H145" s="10">
        <v>23.152999999999999</v>
      </c>
      <c r="I145" s="10">
        <v>21.745000000000001</v>
      </c>
      <c r="J145" s="10">
        <f t="shared" si="37"/>
        <v>22.448999999999998</v>
      </c>
      <c r="K145" s="10">
        <f t="shared" si="38"/>
        <v>0.99560634791065727</v>
      </c>
      <c r="L145" s="9">
        <f t="shared" si="39"/>
        <v>2.3153E-2</v>
      </c>
      <c r="M145" s="9">
        <f t="shared" si="39"/>
        <v>2.1745E-2</v>
      </c>
      <c r="N145" s="35">
        <f t="shared" si="40"/>
        <v>2.2449E-2</v>
      </c>
      <c r="O145" s="9">
        <f t="shared" si="41"/>
        <v>9.9560634791065732E-4</v>
      </c>
      <c r="P145" s="11">
        <v>2.3153E-2</v>
      </c>
      <c r="Q145" s="11">
        <v>2.1745E-2</v>
      </c>
      <c r="R145" s="11">
        <v>2.2449E-2</v>
      </c>
      <c r="S145" s="11">
        <v>9.9560634791065732E-4</v>
      </c>
    </row>
    <row r="146" spans="1:19" ht="12" customHeight="1" x14ac:dyDescent="0.2">
      <c r="A146" s="5">
        <v>143</v>
      </c>
      <c r="B146" s="6" t="s">
        <v>265</v>
      </c>
      <c r="C146" s="6" t="s">
        <v>6</v>
      </c>
      <c r="D146" s="6" t="s">
        <v>50</v>
      </c>
      <c r="E146" s="6" t="s">
        <v>281</v>
      </c>
      <c r="F146" s="6" t="s">
        <v>162</v>
      </c>
      <c r="G146" s="6" t="s">
        <v>280</v>
      </c>
      <c r="H146" s="10">
        <v>22.08</v>
      </c>
      <c r="I146" s="10">
        <v>28.346</v>
      </c>
      <c r="J146" s="10">
        <f t="shared" si="37"/>
        <v>25.213000000000001</v>
      </c>
      <c r="K146" s="10">
        <f t="shared" si="38"/>
        <v>4.430731090914886</v>
      </c>
      <c r="L146" s="9">
        <f t="shared" si="39"/>
        <v>2.2079999999999999E-2</v>
      </c>
      <c r="M146" s="9">
        <f t="shared" si="39"/>
        <v>2.8346E-2</v>
      </c>
      <c r="N146" s="35">
        <f t="shared" si="40"/>
        <v>2.5212999999999999E-2</v>
      </c>
      <c r="O146" s="9">
        <f t="shared" si="41"/>
        <v>4.4307310909148861E-3</v>
      </c>
      <c r="P146" s="11">
        <v>2.2079999999999999E-2</v>
      </c>
      <c r="Q146" s="11">
        <v>2.8346E-2</v>
      </c>
      <c r="R146" s="11">
        <v>2.5212999999999999E-2</v>
      </c>
      <c r="S146" s="11">
        <v>4.4307310909148861E-3</v>
      </c>
    </row>
    <row r="147" spans="1:19" x14ac:dyDescent="0.2">
      <c r="A147" s="1"/>
      <c r="B147" s="2"/>
      <c r="C147" s="2"/>
      <c r="D147" s="2"/>
      <c r="E147" s="2"/>
      <c r="F147" s="2"/>
      <c r="G147" s="2"/>
      <c r="H147" s="16"/>
      <c r="I147" s="16"/>
      <c r="J147" s="16"/>
      <c r="K147" s="16"/>
    </row>
    <row r="148" spans="1:19" x14ac:dyDescent="0.2">
      <c r="A148" s="1"/>
      <c r="B148" s="2"/>
      <c r="C148" s="2"/>
      <c r="D148" s="2"/>
      <c r="E148" s="2"/>
      <c r="F148" s="2"/>
      <c r="G148" s="2"/>
      <c r="H148" s="16"/>
      <c r="I148" s="16"/>
      <c r="J148" s="16"/>
      <c r="K148" s="16"/>
    </row>
    <row r="149" spans="1:19" x14ac:dyDescent="0.2">
      <c r="A149" s="1"/>
      <c r="B149" s="2"/>
      <c r="C149" s="2"/>
      <c r="D149" s="2"/>
      <c r="E149" s="2"/>
      <c r="F149" s="2"/>
      <c r="G149" s="2"/>
      <c r="H149" s="16"/>
      <c r="J149" s="16"/>
      <c r="K149" s="16"/>
    </row>
    <row r="150" spans="1:19" x14ac:dyDescent="0.2">
      <c r="A150" s="1"/>
      <c r="B150" s="2"/>
      <c r="C150" s="2"/>
      <c r="D150" s="2"/>
      <c r="E150" s="2"/>
      <c r="F150" s="2"/>
      <c r="G150" s="2"/>
      <c r="J150" s="16"/>
      <c r="K150" s="16"/>
    </row>
    <row r="151" spans="1:19" x14ac:dyDescent="0.2">
      <c r="A151" s="1"/>
      <c r="B151" s="2"/>
      <c r="C151" s="2"/>
      <c r="D151" s="2"/>
      <c r="E151" s="2"/>
      <c r="F151" s="2"/>
      <c r="G151" s="2"/>
      <c r="J151" s="16"/>
      <c r="K151" s="16"/>
    </row>
    <row r="152" spans="1:19" x14ac:dyDescent="0.2">
      <c r="A152" s="1"/>
      <c r="B152" s="2"/>
      <c r="C152" s="2"/>
      <c r="D152" s="2"/>
      <c r="E152" s="2"/>
      <c r="F152" s="2"/>
      <c r="G152" s="2"/>
      <c r="H152" s="16"/>
      <c r="J152" s="16"/>
      <c r="K152" s="16"/>
    </row>
    <row r="153" spans="1:19" x14ac:dyDescent="0.2">
      <c r="A153" s="1"/>
      <c r="B153" s="2"/>
      <c r="C153" s="2"/>
      <c r="D153" s="2"/>
      <c r="E153" s="2"/>
      <c r="F153" s="2"/>
      <c r="G153" s="2"/>
      <c r="H153" s="16"/>
      <c r="I153" s="16"/>
      <c r="J153" s="16"/>
      <c r="K153" s="16"/>
    </row>
    <row r="154" spans="1:19" x14ac:dyDescent="0.2">
      <c r="A154" s="1"/>
      <c r="B154" s="2"/>
      <c r="C154" s="2"/>
      <c r="D154" s="2"/>
      <c r="E154" s="2"/>
      <c r="F154" s="2"/>
      <c r="G154" s="2"/>
      <c r="H154" s="16"/>
      <c r="I154" s="16"/>
      <c r="J154" s="16"/>
      <c r="K154" s="16"/>
    </row>
    <row r="155" spans="1:19" x14ac:dyDescent="0.2">
      <c r="A155" s="1"/>
      <c r="B155" s="2"/>
      <c r="C155" s="2"/>
      <c r="D155" s="2"/>
      <c r="E155" s="2"/>
      <c r="F155" s="2"/>
      <c r="G155" s="2"/>
      <c r="H155" s="16"/>
      <c r="I155" s="16"/>
      <c r="J155" s="16"/>
      <c r="K155" s="16"/>
    </row>
    <row r="156" spans="1:19" x14ac:dyDescent="0.2">
      <c r="A156" s="1"/>
      <c r="B156" s="2"/>
      <c r="C156" s="2"/>
      <c r="D156" s="2"/>
      <c r="E156" s="2"/>
      <c r="F156" s="2"/>
      <c r="G156" s="2"/>
      <c r="H156" s="16"/>
      <c r="I156" s="16"/>
      <c r="J156" s="16"/>
      <c r="K156" s="16"/>
    </row>
    <row r="157" spans="1:19" x14ac:dyDescent="0.2">
      <c r="A157" s="1"/>
      <c r="B157" s="2"/>
      <c r="C157" s="2"/>
      <c r="D157" s="2"/>
      <c r="E157" s="2"/>
      <c r="F157" s="2"/>
      <c r="G157" s="2"/>
      <c r="H157" s="16"/>
      <c r="I157" s="16"/>
      <c r="J157" s="16"/>
      <c r="K157" s="16"/>
    </row>
    <row r="158" spans="1:19" x14ac:dyDescent="0.2">
      <c r="A158" s="1"/>
      <c r="B158" s="2"/>
      <c r="C158" s="2"/>
      <c r="D158" s="2"/>
      <c r="E158" s="2"/>
      <c r="F158" s="2"/>
      <c r="G158" s="2"/>
      <c r="H158" s="16"/>
      <c r="I158" s="16"/>
      <c r="J158" s="16"/>
      <c r="K158" s="16"/>
    </row>
    <row r="159" spans="1:19" x14ac:dyDescent="0.2">
      <c r="A159" s="1"/>
      <c r="B159" s="2"/>
      <c r="C159" s="2"/>
      <c r="D159" s="2"/>
      <c r="E159" s="2"/>
      <c r="F159" s="2"/>
      <c r="G159" s="2"/>
      <c r="H159" s="16"/>
      <c r="I159" s="16"/>
      <c r="J159" s="16"/>
      <c r="K159" s="16"/>
    </row>
    <row r="160" spans="1:19" x14ac:dyDescent="0.2">
      <c r="A160" s="1"/>
      <c r="B160" s="2"/>
      <c r="C160" s="2"/>
      <c r="D160" s="2"/>
      <c r="E160" s="2"/>
      <c r="F160" s="2"/>
      <c r="G160" s="2"/>
      <c r="H160" s="16"/>
      <c r="I160" s="16"/>
      <c r="J160" s="16"/>
      <c r="K160" s="16"/>
    </row>
    <row r="161" spans="1:11" x14ac:dyDescent="0.2">
      <c r="A161" s="1"/>
      <c r="B161" s="2"/>
      <c r="C161" s="2"/>
      <c r="D161" s="2"/>
      <c r="E161" s="2"/>
      <c r="F161" s="2"/>
      <c r="G161" s="2"/>
      <c r="H161" s="16"/>
      <c r="I161" s="16"/>
      <c r="J161" s="16"/>
      <c r="K161" s="16"/>
    </row>
    <row r="162" spans="1:11" x14ac:dyDescent="0.2">
      <c r="A162" s="1"/>
      <c r="B162" s="2"/>
      <c r="C162" s="2"/>
      <c r="D162" s="2"/>
      <c r="E162" s="2"/>
      <c r="F162" s="2"/>
      <c r="G162" s="2"/>
      <c r="H162" s="16"/>
      <c r="I162" s="16"/>
      <c r="J162" s="16"/>
      <c r="K162" s="16"/>
    </row>
    <row r="163" spans="1:11" x14ac:dyDescent="0.2">
      <c r="A163" s="1"/>
      <c r="B163" s="2"/>
      <c r="C163" s="2"/>
      <c r="D163" s="2"/>
      <c r="E163" s="2"/>
      <c r="F163" s="2"/>
      <c r="G163" s="2"/>
      <c r="H163" s="16"/>
      <c r="I163" s="16"/>
      <c r="J163" s="16"/>
      <c r="K163" s="16"/>
    </row>
    <row r="164" spans="1:11" x14ac:dyDescent="0.2">
      <c r="A164" s="1"/>
      <c r="B164" s="2"/>
      <c r="C164" s="2"/>
      <c r="D164" s="2"/>
      <c r="E164" s="2"/>
      <c r="F164" s="2"/>
      <c r="G164" s="2"/>
      <c r="H164" s="16"/>
      <c r="I164" s="16"/>
      <c r="J164" s="16"/>
      <c r="K164" s="16"/>
    </row>
    <row r="165" spans="1:11" x14ac:dyDescent="0.2">
      <c r="A165" s="1"/>
      <c r="B165" s="2"/>
      <c r="C165" s="2"/>
      <c r="D165" s="2"/>
      <c r="E165" s="2"/>
      <c r="F165" s="2"/>
      <c r="G165" s="2"/>
      <c r="H165" s="16"/>
      <c r="I165" s="16"/>
      <c r="J165" s="16"/>
      <c r="K165" s="16"/>
    </row>
    <row r="166" spans="1:11" x14ac:dyDescent="0.2">
      <c r="A166" s="1"/>
      <c r="B166" s="2"/>
      <c r="C166" s="2"/>
      <c r="D166" s="2"/>
      <c r="E166" s="2"/>
      <c r="F166" s="2"/>
      <c r="G166" s="2"/>
      <c r="H166" s="16"/>
      <c r="I166" s="16"/>
      <c r="J166" s="16"/>
      <c r="K166" s="16"/>
    </row>
    <row r="167" spans="1:11" x14ac:dyDescent="0.2">
      <c r="A167" s="1"/>
      <c r="B167" s="2"/>
      <c r="C167" s="2"/>
      <c r="D167" s="2"/>
      <c r="E167" s="2"/>
      <c r="F167" s="2"/>
      <c r="G167" s="2"/>
      <c r="H167" s="16"/>
      <c r="I167" s="16"/>
      <c r="J167" s="16"/>
      <c r="K167" s="16"/>
    </row>
    <row r="168" spans="1:11" x14ac:dyDescent="0.2">
      <c r="A168" s="1"/>
      <c r="B168" s="2"/>
      <c r="C168" s="2"/>
      <c r="D168" s="2"/>
      <c r="E168" s="2"/>
      <c r="F168" s="2"/>
      <c r="G168" s="2"/>
      <c r="H168" s="16"/>
      <c r="I168" s="16"/>
      <c r="J168" s="16"/>
      <c r="K168" s="16"/>
    </row>
    <row r="169" spans="1:11" x14ac:dyDescent="0.2">
      <c r="A169" s="1"/>
      <c r="B169" s="2"/>
      <c r="C169" s="2"/>
      <c r="D169" s="2"/>
      <c r="E169" s="2"/>
      <c r="F169" s="2"/>
      <c r="G169" s="2"/>
      <c r="H169" s="16"/>
      <c r="I169" s="16"/>
      <c r="J169" s="16"/>
      <c r="K169" s="16"/>
    </row>
    <row r="170" spans="1:11" x14ac:dyDescent="0.2">
      <c r="A170" s="1"/>
      <c r="B170" s="2"/>
      <c r="C170" s="2"/>
      <c r="D170" s="2"/>
      <c r="E170" s="2"/>
      <c r="F170" s="2"/>
      <c r="G170" s="2"/>
      <c r="H170" s="16"/>
      <c r="I170" s="16"/>
      <c r="J170" s="16"/>
      <c r="K170" s="16"/>
    </row>
    <row r="171" spans="1:11" x14ac:dyDescent="0.2">
      <c r="A171" s="1"/>
      <c r="B171" s="2"/>
      <c r="C171" s="2"/>
      <c r="D171" s="2"/>
      <c r="E171" s="2"/>
      <c r="F171" s="2"/>
      <c r="G171" s="2"/>
      <c r="H171" s="16"/>
      <c r="I171" s="16"/>
      <c r="J171" s="16"/>
      <c r="K171" s="16"/>
    </row>
    <row r="172" spans="1:11" x14ac:dyDescent="0.2">
      <c r="A172" s="1"/>
      <c r="B172" s="2"/>
      <c r="C172" s="2"/>
      <c r="D172" s="2"/>
      <c r="E172" s="2"/>
      <c r="F172" s="2"/>
      <c r="G172" s="2"/>
      <c r="H172" s="16"/>
      <c r="I172" s="16"/>
      <c r="J172" s="16"/>
      <c r="K172" s="16"/>
    </row>
    <row r="173" spans="1:11" x14ac:dyDescent="0.2">
      <c r="A173" s="1"/>
      <c r="B173" s="2"/>
      <c r="C173" s="2"/>
      <c r="D173" s="2"/>
      <c r="E173" s="2"/>
      <c r="F173" s="2"/>
      <c r="G173" s="2"/>
      <c r="H173" s="16"/>
      <c r="I173" s="16"/>
      <c r="J173" s="16"/>
      <c r="K173" s="16"/>
    </row>
    <row r="174" spans="1:11" x14ac:dyDescent="0.2">
      <c r="A174" s="1"/>
      <c r="B174" s="2"/>
      <c r="C174" s="2"/>
      <c r="D174" s="2"/>
      <c r="E174" s="2"/>
      <c r="F174" s="2"/>
      <c r="G174" s="2"/>
      <c r="H174" s="16"/>
      <c r="I174" s="16"/>
      <c r="J174" s="16"/>
      <c r="K174" s="16"/>
    </row>
    <row r="175" spans="1:11" x14ac:dyDescent="0.2">
      <c r="A175" s="1"/>
      <c r="B175" s="2"/>
      <c r="C175" s="2"/>
      <c r="D175" s="2"/>
      <c r="E175" s="2"/>
      <c r="F175" s="2"/>
      <c r="G175" s="2"/>
      <c r="H175" s="16"/>
      <c r="I175" s="16"/>
      <c r="J175" s="16"/>
      <c r="K175" s="16"/>
    </row>
    <row r="176" spans="1:11" x14ac:dyDescent="0.2">
      <c r="A176" s="1"/>
      <c r="B176" s="2"/>
      <c r="C176" s="2"/>
      <c r="D176" s="2"/>
      <c r="E176" s="2"/>
      <c r="F176" s="2"/>
      <c r="G176" s="2"/>
      <c r="H176" s="16"/>
      <c r="I176" s="16"/>
      <c r="J176" s="16"/>
      <c r="K176" s="16"/>
    </row>
    <row r="177" spans="1:11" x14ac:dyDescent="0.2">
      <c r="A177" s="1"/>
      <c r="B177" s="2"/>
      <c r="C177" s="2"/>
      <c r="D177" s="2"/>
      <c r="E177" s="2"/>
      <c r="F177" s="2"/>
      <c r="G177" s="2"/>
      <c r="H177" s="16"/>
      <c r="I177" s="16"/>
      <c r="J177" s="16"/>
      <c r="K177" s="16"/>
    </row>
    <row r="178" spans="1:11" x14ac:dyDescent="0.2">
      <c r="A178" s="1"/>
      <c r="B178" s="2"/>
      <c r="C178" s="2"/>
      <c r="D178" s="2"/>
      <c r="E178" s="2"/>
      <c r="F178" s="2"/>
      <c r="G178" s="2"/>
      <c r="H178" s="16"/>
      <c r="I178" s="16"/>
      <c r="J178" s="16"/>
      <c r="K178" s="16"/>
    </row>
    <row r="179" spans="1:11" x14ac:dyDescent="0.2">
      <c r="A179" s="1"/>
      <c r="B179" s="2"/>
      <c r="C179" s="2"/>
      <c r="D179" s="2"/>
      <c r="E179" s="2"/>
      <c r="F179" s="2"/>
      <c r="G179" s="2"/>
      <c r="H179" s="16"/>
      <c r="I179" s="16"/>
      <c r="J179" s="16"/>
      <c r="K179" s="16"/>
    </row>
    <row r="180" spans="1:11" x14ac:dyDescent="0.2">
      <c r="A180" s="1"/>
      <c r="B180" s="2"/>
      <c r="C180" s="2"/>
      <c r="D180" s="2"/>
      <c r="E180" s="2"/>
      <c r="F180" s="2"/>
      <c r="G180" s="2"/>
      <c r="H180" s="16"/>
      <c r="I180" s="16"/>
      <c r="J180" s="16"/>
      <c r="K180" s="16"/>
    </row>
    <row r="181" spans="1:11" x14ac:dyDescent="0.2">
      <c r="A181" s="1"/>
      <c r="B181" s="2"/>
      <c r="C181" s="2"/>
      <c r="D181" s="2"/>
      <c r="E181" s="2"/>
      <c r="F181" s="2"/>
      <c r="G181" s="2"/>
      <c r="H181" s="16"/>
      <c r="I181" s="16"/>
      <c r="J181" s="16"/>
      <c r="K181" s="16"/>
    </row>
    <row r="182" spans="1:11" x14ac:dyDescent="0.2">
      <c r="A182" s="1"/>
      <c r="B182" s="2"/>
      <c r="C182" s="2"/>
      <c r="D182" s="2"/>
      <c r="E182" s="2"/>
      <c r="F182" s="2"/>
      <c r="G182" s="2"/>
      <c r="H182" s="16"/>
      <c r="I182" s="16"/>
      <c r="J182" s="16"/>
      <c r="K182" s="16"/>
    </row>
    <row r="183" spans="1:11" x14ac:dyDescent="0.2">
      <c r="A183" s="1"/>
      <c r="B183" s="2"/>
      <c r="C183" s="2"/>
      <c r="D183" s="2"/>
      <c r="E183" s="2"/>
      <c r="F183" s="2"/>
      <c r="G183" s="2"/>
      <c r="H183" s="16"/>
      <c r="I183" s="16"/>
      <c r="J183" s="16"/>
      <c r="K183" s="16"/>
    </row>
    <row r="184" spans="1:11" x14ac:dyDescent="0.2">
      <c r="A184" s="1"/>
      <c r="B184" s="2"/>
      <c r="C184" s="2"/>
      <c r="D184" s="2"/>
      <c r="E184" s="2"/>
      <c r="F184" s="2"/>
      <c r="G184" s="2"/>
      <c r="H184" s="16"/>
      <c r="I184" s="16"/>
      <c r="J184" s="16"/>
      <c r="K184" s="16"/>
    </row>
    <row r="185" spans="1:11" x14ac:dyDescent="0.2">
      <c r="A185" s="1"/>
      <c r="B185" s="2"/>
      <c r="C185" s="2"/>
      <c r="D185" s="2"/>
      <c r="E185" s="2"/>
      <c r="F185" s="2"/>
      <c r="G185" s="2"/>
      <c r="H185" s="16"/>
      <c r="I185" s="16"/>
      <c r="J185" s="16"/>
      <c r="K185" s="16"/>
    </row>
    <row r="186" spans="1:11" x14ac:dyDescent="0.2">
      <c r="A186" s="1"/>
      <c r="B186" s="2"/>
      <c r="C186" s="2"/>
      <c r="D186" s="2"/>
      <c r="E186" s="2"/>
      <c r="F186" s="2"/>
      <c r="G186" s="2"/>
      <c r="H186" s="16"/>
      <c r="I186" s="16"/>
      <c r="J186" s="16"/>
      <c r="K186" s="16"/>
    </row>
    <row r="187" spans="1:11" x14ac:dyDescent="0.2">
      <c r="A187" s="1"/>
      <c r="B187" s="2"/>
      <c r="C187" s="2"/>
      <c r="D187" s="2"/>
      <c r="E187" s="2"/>
      <c r="F187" s="2"/>
      <c r="G187" s="2"/>
      <c r="H187" s="16"/>
      <c r="I187" s="16"/>
      <c r="J187" s="16"/>
      <c r="K187" s="16"/>
    </row>
    <row r="188" spans="1:11" x14ac:dyDescent="0.2">
      <c r="A188" s="1"/>
      <c r="B188" s="2"/>
      <c r="C188" s="2"/>
      <c r="D188" s="2"/>
      <c r="E188" s="2"/>
      <c r="F188" s="2"/>
      <c r="G188" s="2"/>
      <c r="H188" s="16"/>
      <c r="I188" s="16"/>
      <c r="J188" s="16"/>
      <c r="K188" s="16"/>
    </row>
    <row r="189" spans="1:11" x14ac:dyDescent="0.2">
      <c r="A189" s="1"/>
      <c r="B189" s="2"/>
      <c r="C189" s="2"/>
      <c r="D189" s="2"/>
      <c r="E189" s="2"/>
      <c r="F189" s="2"/>
      <c r="G189" s="2"/>
      <c r="H189" s="16"/>
      <c r="I189" s="16"/>
      <c r="J189" s="16"/>
      <c r="K189" s="16"/>
    </row>
    <row r="190" spans="1:11" x14ac:dyDescent="0.2">
      <c r="A190" s="1"/>
      <c r="B190" s="2"/>
      <c r="C190" s="2"/>
      <c r="D190" s="2"/>
      <c r="E190" s="2"/>
      <c r="F190" s="2"/>
      <c r="G190" s="2"/>
      <c r="H190" s="16"/>
      <c r="I190" s="16"/>
      <c r="J190" s="16"/>
      <c r="K190" s="16"/>
    </row>
    <row r="191" spans="1:11" x14ac:dyDescent="0.2">
      <c r="A191" s="1"/>
      <c r="B191" s="2"/>
      <c r="C191" s="2"/>
      <c r="D191" s="2"/>
      <c r="E191" s="2"/>
      <c r="F191" s="2"/>
      <c r="G191" s="2"/>
      <c r="H191" s="16"/>
      <c r="I191" s="16"/>
      <c r="J191" s="16"/>
      <c r="K191" s="16"/>
    </row>
    <row r="192" spans="1:11" x14ac:dyDescent="0.2">
      <c r="A192" s="1"/>
      <c r="B192" s="2"/>
      <c r="C192" s="2"/>
      <c r="D192" s="2"/>
      <c r="E192" s="2"/>
      <c r="F192" s="2"/>
      <c r="G192" s="2"/>
      <c r="H192" s="16"/>
      <c r="I192" s="16"/>
      <c r="J192" s="16"/>
      <c r="K192" s="16"/>
    </row>
    <row r="193" spans="1:11" x14ac:dyDescent="0.2">
      <c r="A193" s="1"/>
      <c r="B193" s="2"/>
      <c r="C193" s="2"/>
      <c r="D193" s="2"/>
      <c r="E193" s="2"/>
      <c r="F193" s="2"/>
      <c r="G193" s="2"/>
      <c r="H193" s="16"/>
      <c r="I193" s="16"/>
      <c r="J193" s="16"/>
      <c r="K193" s="16"/>
    </row>
    <row r="194" spans="1:11" x14ac:dyDescent="0.2">
      <c r="A194" s="1"/>
      <c r="B194" s="2"/>
      <c r="C194" s="2"/>
      <c r="D194" s="2"/>
      <c r="E194" s="2"/>
      <c r="F194" s="2"/>
      <c r="G194" s="2"/>
      <c r="H194" s="16"/>
      <c r="I194" s="16"/>
      <c r="J194" s="16"/>
      <c r="K194" s="16"/>
    </row>
    <row r="195" spans="1:11" x14ac:dyDescent="0.2">
      <c r="A195" s="1"/>
      <c r="B195" s="2"/>
      <c r="C195" s="2"/>
      <c r="D195" s="2"/>
      <c r="E195" s="2"/>
      <c r="F195" s="2"/>
      <c r="G195" s="2"/>
      <c r="H195" s="16"/>
      <c r="I195" s="16"/>
      <c r="J195" s="16"/>
      <c r="K195" s="16"/>
    </row>
    <row r="196" spans="1:11" x14ac:dyDescent="0.2">
      <c r="A196" s="1"/>
      <c r="B196" s="2"/>
      <c r="C196" s="2"/>
      <c r="D196" s="2"/>
      <c r="E196" s="2"/>
      <c r="F196" s="2"/>
      <c r="G196" s="2"/>
      <c r="H196" s="16"/>
      <c r="I196" s="16"/>
      <c r="J196" s="16"/>
      <c r="K196" s="16"/>
    </row>
    <row r="197" spans="1:11" x14ac:dyDescent="0.2">
      <c r="A197" s="1"/>
      <c r="B197" s="2"/>
      <c r="C197" s="2"/>
      <c r="D197" s="2"/>
      <c r="E197" s="2"/>
      <c r="F197" s="2"/>
      <c r="G197" s="2"/>
      <c r="H197" s="16"/>
      <c r="I197" s="16"/>
      <c r="J197" s="16"/>
      <c r="K197" s="16"/>
    </row>
    <row r="198" spans="1:11" x14ac:dyDescent="0.2">
      <c r="A198" s="1"/>
      <c r="B198" s="2"/>
      <c r="C198" s="2"/>
      <c r="D198" s="2"/>
      <c r="E198" s="2"/>
      <c r="F198" s="2"/>
      <c r="G198" s="2"/>
      <c r="H198" s="16"/>
      <c r="I198" s="16"/>
      <c r="J198" s="16"/>
      <c r="K198" s="16"/>
    </row>
    <row r="199" spans="1:11" x14ac:dyDescent="0.2">
      <c r="A199" s="1"/>
      <c r="B199" s="2"/>
      <c r="C199" s="2"/>
      <c r="D199" s="2"/>
      <c r="E199" s="2"/>
      <c r="F199" s="2"/>
      <c r="G199" s="2"/>
      <c r="H199" s="16"/>
      <c r="I199" s="16"/>
      <c r="J199" s="16"/>
      <c r="K199" s="16"/>
    </row>
    <row r="200" spans="1:11" x14ac:dyDescent="0.2">
      <c r="A200" s="1"/>
      <c r="B200" s="2"/>
      <c r="C200" s="2"/>
      <c r="D200" s="2"/>
      <c r="E200" s="2"/>
      <c r="F200" s="2"/>
      <c r="G200" s="2"/>
      <c r="H200" s="16"/>
      <c r="I200" s="16"/>
      <c r="J200" s="16"/>
      <c r="K200" s="16"/>
    </row>
    <row r="201" spans="1:11" x14ac:dyDescent="0.2">
      <c r="A201" s="1"/>
      <c r="B201" s="2"/>
      <c r="C201" s="2"/>
      <c r="D201" s="2"/>
      <c r="E201" s="2"/>
      <c r="F201" s="2"/>
      <c r="G201" s="2"/>
      <c r="H201" s="16"/>
      <c r="I201" s="16"/>
      <c r="J201" s="16"/>
      <c r="K201" s="16"/>
    </row>
    <row r="202" spans="1:11" x14ac:dyDescent="0.2">
      <c r="A202" s="1"/>
      <c r="B202" s="2"/>
      <c r="C202" s="2"/>
      <c r="D202" s="2"/>
      <c r="E202" s="2"/>
      <c r="F202" s="2"/>
      <c r="G202" s="2"/>
      <c r="H202" s="16"/>
      <c r="I202" s="16"/>
      <c r="J202" s="16"/>
      <c r="K202" s="16"/>
    </row>
    <row r="203" spans="1:11" x14ac:dyDescent="0.2">
      <c r="A203" s="1"/>
      <c r="B203" s="2"/>
      <c r="C203" s="2"/>
      <c r="D203" s="2"/>
      <c r="E203" s="2"/>
      <c r="F203" s="2"/>
      <c r="G203" s="2"/>
      <c r="H203" s="16"/>
      <c r="I203" s="16"/>
      <c r="J203" s="16"/>
      <c r="K203" s="16"/>
    </row>
    <row r="204" spans="1:11" x14ac:dyDescent="0.2">
      <c r="A204" s="1"/>
      <c r="B204" s="2"/>
      <c r="C204" s="2"/>
      <c r="D204" s="2"/>
      <c r="E204" s="2"/>
      <c r="F204" s="2"/>
      <c r="G204" s="2"/>
      <c r="H204" s="16"/>
      <c r="I204" s="16"/>
      <c r="J204" s="16"/>
      <c r="K204" s="16"/>
    </row>
    <row r="205" spans="1:11" x14ac:dyDescent="0.2">
      <c r="A205" s="1"/>
      <c r="B205" s="2"/>
      <c r="C205" s="2"/>
      <c r="D205" s="2"/>
      <c r="E205" s="2"/>
      <c r="F205" s="2"/>
      <c r="G205" s="2"/>
      <c r="H205" s="16"/>
      <c r="I205" s="16"/>
      <c r="J205" s="16"/>
      <c r="K205" s="16"/>
    </row>
    <row r="206" spans="1:11" x14ac:dyDescent="0.2">
      <c r="A206" s="1"/>
      <c r="B206" s="2"/>
      <c r="C206" s="2"/>
      <c r="D206" s="2"/>
      <c r="E206" s="2"/>
      <c r="F206" s="2"/>
      <c r="G206" s="2"/>
      <c r="H206" s="16"/>
      <c r="I206" s="16"/>
      <c r="J206" s="16"/>
      <c r="K206" s="16"/>
    </row>
    <row r="207" spans="1:11" x14ac:dyDescent="0.2">
      <c r="A207" s="1"/>
      <c r="B207" s="2"/>
      <c r="C207" s="2"/>
      <c r="D207" s="2"/>
      <c r="E207" s="2"/>
      <c r="F207" s="2"/>
      <c r="G207" s="2"/>
      <c r="H207" s="16"/>
      <c r="I207" s="16"/>
      <c r="J207" s="16"/>
      <c r="K207" s="16"/>
    </row>
    <row r="208" spans="1:11" x14ac:dyDescent="0.2">
      <c r="A208" s="1"/>
      <c r="B208" s="2"/>
      <c r="C208" s="2"/>
      <c r="D208" s="2"/>
      <c r="E208" s="2"/>
      <c r="F208" s="2"/>
      <c r="G208" s="2"/>
      <c r="H208" s="16"/>
      <c r="I208" s="16"/>
      <c r="J208" s="16"/>
      <c r="K208" s="16"/>
    </row>
    <row r="209" spans="1:11" x14ac:dyDescent="0.2">
      <c r="A209" s="1"/>
      <c r="B209" s="2"/>
      <c r="C209" s="2"/>
      <c r="D209" s="2"/>
      <c r="E209" s="2"/>
      <c r="F209" s="2"/>
      <c r="G209" s="2"/>
      <c r="H209" s="16"/>
      <c r="I209" s="16"/>
      <c r="J209" s="16"/>
      <c r="K209" s="16"/>
    </row>
    <row r="210" spans="1:11" x14ac:dyDescent="0.2">
      <c r="A210" s="1"/>
      <c r="B210" s="2"/>
      <c r="C210" s="2"/>
      <c r="D210" s="2"/>
      <c r="E210" s="2"/>
      <c r="F210" s="2"/>
      <c r="G210" s="2"/>
      <c r="H210" s="16"/>
      <c r="I210" s="16"/>
      <c r="J210" s="16"/>
      <c r="K210" s="16"/>
    </row>
    <row r="211" spans="1:11" x14ac:dyDescent="0.2">
      <c r="A211" s="1"/>
      <c r="B211" s="2"/>
      <c r="C211" s="2"/>
      <c r="D211" s="2"/>
      <c r="E211" s="2"/>
      <c r="F211" s="2"/>
      <c r="G211" s="2"/>
      <c r="H211" s="16"/>
      <c r="I211" s="16"/>
      <c r="J211" s="16"/>
      <c r="K211" s="16"/>
    </row>
    <row r="212" spans="1:11" x14ac:dyDescent="0.2">
      <c r="A212" s="1"/>
      <c r="B212" s="2"/>
      <c r="C212" s="2"/>
      <c r="D212" s="2"/>
      <c r="E212" s="2"/>
      <c r="F212" s="2"/>
      <c r="G212" s="2"/>
      <c r="H212" s="16"/>
      <c r="I212" s="16"/>
      <c r="J212" s="16"/>
      <c r="K212" s="16"/>
    </row>
    <row r="213" spans="1:11" x14ac:dyDescent="0.2">
      <c r="A213" s="1"/>
      <c r="B213" s="2"/>
      <c r="C213" s="2"/>
      <c r="D213" s="2"/>
      <c r="E213" s="2"/>
      <c r="F213" s="2"/>
      <c r="G213" s="2"/>
      <c r="H213" s="16"/>
      <c r="I213" s="16"/>
      <c r="J213" s="16"/>
      <c r="K213" s="16"/>
    </row>
    <row r="214" spans="1:11" x14ac:dyDescent="0.2">
      <c r="A214" s="1"/>
      <c r="B214" s="2"/>
      <c r="C214" s="2"/>
      <c r="D214" s="2"/>
      <c r="E214" s="2"/>
      <c r="F214" s="2"/>
      <c r="G214" s="2"/>
      <c r="H214" s="16"/>
      <c r="I214" s="16"/>
      <c r="J214" s="16"/>
      <c r="K214" s="16"/>
    </row>
    <row r="215" spans="1:11" x14ac:dyDescent="0.2">
      <c r="A215" s="1"/>
      <c r="B215" s="2"/>
      <c r="C215" s="2"/>
      <c r="D215" s="2"/>
      <c r="E215" s="2"/>
      <c r="F215" s="2"/>
      <c r="G215" s="2"/>
      <c r="H215" s="16"/>
      <c r="I215" s="16"/>
      <c r="J215" s="16"/>
      <c r="K215" s="16"/>
    </row>
    <row r="216" spans="1:11" x14ac:dyDescent="0.2">
      <c r="A216" s="1"/>
      <c r="B216" s="2"/>
      <c r="C216" s="2"/>
      <c r="D216" s="2"/>
      <c r="E216" s="2"/>
      <c r="F216" s="2"/>
      <c r="G216" s="2"/>
      <c r="H216" s="16"/>
      <c r="I216" s="16"/>
      <c r="J216" s="16"/>
      <c r="K216" s="16"/>
    </row>
    <row r="217" spans="1:11" x14ac:dyDescent="0.2">
      <c r="A217" s="1"/>
      <c r="B217" s="2"/>
      <c r="C217" s="2"/>
      <c r="D217" s="2"/>
      <c r="E217" s="2"/>
      <c r="F217" s="2"/>
      <c r="G217" s="2"/>
      <c r="H217" s="16"/>
      <c r="I217" s="16"/>
      <c r="J217" s="16"/>
      <c r="K217" s="16"/>
    </row>
    <row r="218" spans="1:11" x14ac:dyDescent="0.2">
      <c r="A218" s="1"/>
      <c r="B218" s="2"/>
      <c r="C218" s="2"/>
      <c r="D218" s="2"/>
      <c r="E218" s="2"/>
      <c r="F218" s="2"/>
      <c r="G218" s="2"/>
      <c r="H218" s="16"/>
      <c r="I218" s="16"/>
      <c r="J218" s="16"/>
      <c r="K218" s="16"/>
    </row>
    <row r="219" spans="1:11" x14ac:dyDescent="0.2">
      <c r="A219" s="1"/>
      <c r="B219" s="2"/>
      <c r="C219" s="2"/>
      <c r="D219" s="2"/>
      <c r="E219" s="2"/>
      <c r="F219" s="2"/>
      <c r="G219" s="2"/>
      <c r="H219" s="16"/>
      <c r="I219" s="16"/>
      <c r="J219" s="16"/>
      <c r="K219" s="16"/>
    </row>
    <row r="220" spans="1:11" x14ac:dyDescent="0.2">
      <c r="A220" s="1"/>
      <c r="B220" s="2"/>
      <c r="C220" s="2"/>
      <c r="D220" s="2"/>
      <c r="E220" s="2"/>
      <c r="F220" s="2"/>
      <c r="G220" s="2"/>
      <c r="H220" s="16"/>
      <c r="I220" s="16"/>
      <c r="J220" s="16"/>
      <c r="K220" s="16"/>
    </row>
    <row r="221" spans="1:11" x14ac:dyDescent="0.2">
      <c r="A221" s="1"/>
      <c r="B221" s="2"/>
      <c r="C221" s="2"/>
      <c r="D221" s="2"/>
      <c r="E221" s="2"/>
      <c r="F221" s="2"/>
      <c r="G221" s="2"/>
      <c r="H221" s="16"/>
      <c r="I221" s="16"/>
      <c r="J221" s="16"/>
      <c r="K221" s="16"/>
    </row>
    <row r="222" spans="1:11" x14ac:dyDescent="0.2">
      <c r="A222" s="1"/>
      <c r="B222" s="2"/>
      <c r="C222" s="2"/>
      <c r="D222" s="2"/>
      <c r="E222" s="2"/>
      <c r="F222" s="2"/>
      <c r="G222" s="2"/>
      <c r="H222" s="16"/>
      <c r="I222" s="16"/>
      <c r="J222" s="16"/>
      <c r="K222" s="16"/>
    </row>
    <row r="223" spans="1:11" x14ac:dyDescent="0.2">
      <c r="A223" s="1"/>
      <c r="B223" s="2"/>
      <c r="C223" s="2"/>
      <c r="D223" s="2"/>
      <c r="E223" s="2"/>
      <c r="F223" s="2"/>
      <c r="G223" s="2"/>
      <c r="H223" s="16"/>
      <c r="I223" s="16"/>
      <c r="J223" s="16"/>
      <c r="K223" s="16"/>
    </row>
    <row r="224" spans="1:11" x14ac:dyDescent="0.2">
      <c r="A224" s="1"/>
      <c r="B224" s="2"/>
      <c r="C224" s="2"/>
      <c r="D224" s="2"/>
      <c r="E224" s="2"/>
      <c r="F224" s="2"/>
      <c r="G224" s="2"/>
      <c r="H224" s="16"/>
      <c r="I224" s="16"/>
      <c r="J224" s="16"/>
      <c r="K224" s="16"/>
    </row>
    <row r="225" spans="1:11" x14ac:dyDescent="0.2">
      <c r="A225" s="1"/>
      <c r="B225" s="2"/>
      <c r="C225" s="2"/>
      <c r="D225" s="2"/>
      <c r="E225" s="2"/>
      <c r="F225" s="2"/>
      <c r="G225" s="2"/>
      <c r="H225" s="16"/>
      <c r="I225" s="16"/>
      <c r="J225" s="16"/>
      <c r="K225" s="16"/>
    </row>
    <row r="226" spans="1:11" x14ac:dyDescent="0.2">
      <c r="A226" s="1"/>
      <c r="B226" s="2"/>
      <c r="C226" s="2"/>
      <c r="D226" s="2"/>
      <c r="E226" s="2"/>
      <c r="F226" s="2"/>
      <c r="G226" s="2"/>
      <c r="H226" s="16"/>
      <c r="I226" s="16"/>
      <c r="J226" s="16"/>
      <c r="K226" s="16"/>
    </row>
    <row r="227" spans="1:11" x14ac:dyDescent="0.2">
      <c r="A227" s="1"/>
      <c r="B227" s="2"/>
      <c r="C227" s="2"/>
      <c r="D227" s="2"/>
      <c r="E227" s="2"/>
      <c r="F227" s="2"/>
      <c r="G227" s="2"/>
      <c r="H227" s="16"/>
      <c r="I227" s="16"/>
      <c r="J227" s="16"/>
      <c r="K227" s="16"/>
    </row>
    <row r="228" spans="1:11" x14ac:dyDescent="0.2">
      <c r="A228" s="1"/>
      <c r="B228" s="2"/>
      <c r="C228" s="2"/>
      <c r="D228" s="2"/>
      <c r="E228" s="2"/>
      <c r="F228" s="2"/>
      <c r="G228" s="2"/>
      <c r="H228" s="16"/>
      <c r="I228" s="16"/>
      <c r="J228" s="16"/>
      <c r="K228" s="16"/>
    </row>
    <row r="229" spans="1:11" x14ac:dyDescent="0.2">
      <c r="A229" s="1"/>
      <c r="B229" s="2"/>
      <c r="C229" s="2"/>
      <c r="D229" s="2"/>
      <c r="E229" s="2"/>
      <c r="F229" s="2"/>
      <c r="G229" s="2"/>
      <c r="H229" s="16"/>
      <c r="I229" s="16"/>
      <c r="J229" s="16"/>
      <c r="K229" s="16"/>
    </row>
    <row r="230" spans="1:11" x14ac:dyDescent="0.2">
      <c r="A230" s="1"/>
      <c r="B230" s="2"/>
      <c r="C230" s="2"/>
      <c r="D230" s="2"/>
      <c r="E230" s="2"/>
      <c r="F230" s="2"/>
      <c r="G230" s="2"/>
      <c r="H230" s="16"/>
      <c r="I230" s="16"/>
      <c r="J230" s="16"/>
      <c r="K230" s="16"/>
    </row>
    <row r="231" spans="1:11" x14ac:dyDescent="0.2">
      <c r="A231" s="1"/>
      <c r="B231" s="2"/>
      <c r="C231" s="2"/>
      <c r="D231" s="2"/>
      <c r="E231" s="2"/>
      <c r="F231" s="2"/>
      <c r="G231" s="2"/>
      <c r="H231" s="16"/>
      <c r="I231" s="16"/>
      <c r="J231" s="16"/>
      <c r="K231" s="16"/>
    </row>
    <row r="232" spans="1:11" x14ac:dyDescent="0.2">
      <c r="A232" s="1"/>
      <c r="B232" s="2"/>
      <c r="C232" s="2"/>
      <c r="D232" s="2"/>
      <c r="E232" s="2"/>
      <c r="F232" s="2"/>
      <c r="G232" s="2"/>
      <c r="H232" s="16"/>
      <c r="I232" s="16"/>
      <c r="J232" s="16"/>
      <c r="K232" s="16"/>
    </row>
    <row r="233" spans="1:11" x14ac:dyDescent="0.2">
      <c r="A233" s="1"/>
      <c r="B233" s="2"/>
      <c r="C233" s="2"/>
      <c r="D233" s="2"/>
      <c r="E233" s="2"/>
      <c r="F233" s="2"/>
      <c r="G233" s="2"/>
      <c r="H233" s="16"/>
      <c r="I233" s="16"/>
      <c r="J233" s="16"/>
      <c r="K233" s="16"/>
    </row>
    <row r="234" spans="1:11" x14ac:dyDescent="0.2">
      <c r="A234" s="1"/>
      <c r="B234" s="2"/>
      <c r="C234" s="2"/>
      <c r="D234" s="2"/>
      <c r="E234" s="2"/>
      <c r="F234" s="2"/>
      <c r="G234" s="2"/>
      <c r="H234" s="16"/>
      <c r="I234" s="16"/>
      <c r="J234" s="16"/>
      <c r="K234" s="16"/>
    </row>
    <row r="235" spans="1:11" x14ac:dyDescent="0.2">
      <c r="A235" s="1"/>
      <c r="B235" s="2"/>
      <c r="C235" s="2"/>
      <c r="D235" s="2"/>
      <c r="E235" s="2"/>
      <c r="F235" s="2"/>
      <c r="G235" s="2"/>
      <c r="H235" s="16"/>
      <c r="I235" s="16"/>
      <c r="J235" s="16"/>
      <c r="K235" s="16"/>
    </row>
    <row r="236" spans="1:11" x14ac:dyDescent="0.2">
      <c r="A236" s="1"/>
      <c r="B236" s="2"/>
      <c r="C236" s="2"/>
      <c r="D236" s="2"/>
      <c r="E236" s="2"/>
      <c r="F236" s="2"/>
      <c r="G236" s="2"/>
      <c r="H236" s="16"/>
      <c r="I236" s="16"/>
      <c r="J236" s="16"/>
      <c r="K236" s="16"/>
    </row>
    <row r="237" spans="1:11" x14ac:dyDescent="0.2">
      <c r="A237" s="1"/>
      <c r="B237" s="2"/>
      <c r="C237" s="2"/>
      <c r="D237" s="2"/>
      <c r="E237" s="2"/>
      <c r="F237" s="2"/>
      <c r="G237" s="2"/>
      <c r="H237" s="16"/>
      <c r="I237" s="16"/>
      <c r="J237" s="16"/>
      <c r="K237" s="16"/>
    </row>
    <row r="238" spans="1:11" x14ac:dyDescent="0.2">
      <c r="A238" s="1"/>
      <c r="B238" s="2"/>
      <c r="C238" s="2"/>
      <c r="D238" s="2"/>
      <c r="E238" s="2"/>
      <c r="F238" s="2"/>
      <c r="G238" s="2"/>
      <c r="H238" s="16"/>
      <c r="I238" s="16"/>
      <c r="J238" s="16"/>
      <c r="K238" s="16"/>
    </row>
    <row r="239" spans="1:11" x14ac:dyDescent="0.2">
      <c r="A239" s="1"/>
      <c r="B239" s="2"/>
      <c r="C239" s="2"/>
      <c r="D239" s="2"/>
      <c r="E239" s="2"/>
      <c r="F239" s="2"/>
      <c r="G239" s="2"/>
      <c r="H239" s="16"/>
      <c r="I239" s="16"/>
      <c r="J239" s="16"/>
      <c r="K239" s="16"/>
    </row>
    <row r="240" spans="1:11" x14ac:dyDescent="0.2">
      <c r="H240" s="16"/>
      <c r="I240" s="16"/>
      <c r="J240" s="16"/>
      <c r="K240" s="16"/>
    </row>
    <row r="241" spans="8:11" x14ac:dyDescent="0.2">
      <c r="H241" s="16"/>
      <c r="I241" s="16"/>
      <c r="J241" s="16"/>
      <c r="K241" s="16"/>
    </row>
    <row r="242" spans="8:11" x14ac:dyDescent="0.2">
      <c r="H242" s="16"/>
      <c r="I242" s="16"/>
      <c r="J242" s="16"/>
      <c r="K242" s="16"/>
    </row>
    <row r="243" spans="8:11" x14ac:dyDescent="0.2">
      <c r="H243" s="16"/>
      <c r="I243" s="16"/>
      <c r="J243" s="16"/>
      <c r="K243" s="16"/>
    </row>
    <row r="244" spans="8:11" x14ac:dyDescent="0.2">
      <c r="H244" s="16"/>
      <c r="I244" s="16"/>
      <c r="J244" s="16"/>
      <c r="K244" s="16"/>
    </row>
    <row r="245" spans="8:11" x14ac:dyDescent="0.2">
      <c r="H245" s="16"/>
      <c r="I245" s="16"/>
      <c r="J245" s="16"/>
      <c r="K245" s="16"/>
    </row>
    <row r="246" spans="8:11" x14ac:dyDescent="0.2">
      <c r="H246" s="16"/>
      <c r="I246" s="16"/>
      <c r="J246" s="16"/>
      <c r="K246" s="16"/>
    </row>
    <row r="247" spans="8:11" x14ac:dyDescent="0.2">
      <c r="H247" s="16"/>
      <c r="I247" s="16"/>
      <c r="J247" s="16"/>
      <c r="K247" s="16"/>
    </row>
    <row r="248" spans="8:11" x14ac:dyDescent="0.2">
      <c r="H248" s="16"/>
      <c r="I248" s="16"/>
      <c r="J248" s="16"/>
      <c r="K248" s="16"/>
    </row>
    <row r="249" spans="8:11" x14ac:dyDescent="0.2">
      <c r="H249" s="16"/>
      <c r="I249" s="16"/>
      <c r="J249" s="16"/>
      <c r="K249" s="16"/>
    </row>
    <row r="250" spans="8:11" x14ac:dyDescent="0.2">
      <c r="H250" s="16"/>
      <c r="I250" s="16"/>
      <c r="J250" s="16"/>
      <c r="K250" s="16"/>
    </row>
    <row r="251" spans="8:11" x14ac:dyDescent="0.2">
      <c r="H251" s="16"/>
      <c r="I251" s="16"/>
      <c r="J251" s="16"/>
      <c r="K251" s="16"/>
    </row>
    <row r="252" spans="8:11" x14ac:dyDescent="0.2">
      <c r="H252" s="16"/>
      <c r="I252" s="16"/>
      <c r="J252" s="16"/>
      <c r="K252" s="16"/>
    </row>
    <row r="253" spans="8:11" x14ac:dyDescent="0.2">
      <c r="H253" s="16"/>
      <c r="I253" s="16"/>
      <c r="J253" s="16"/>
      <c r="K253" s="16"/>
    </row>
    <row r="254" spans="8:11" x14ac:dyDescent="0.2">
      <c r="H254" s="16"/>
      <c r="I254" s="16"/>
      <c r="J254" s="16"/>
      <c r="K254" s="16"/>
    </row>
    <row r="255" spans="8:11" x14ac:dyDescent="0.2">
      <c r="H255" s="16"/>
      <c r="I255" s="16"/>
      <c r="J255" s="16"/>
      <c r="K255" s="16"/>
    </row>
    <row r="256" spans="8:11" x14ac:dyDescent="0.2">
      <c r="H256" s="16"/>
      <c r="I256" s="16"/>
      <c r="J256" s="16"/>
      <c r="K256" s="16"/>
    </row>
    <row r="257" spans="8:11" x14ac:dyDescent="0.2">
      <c r="H257" s="16"/>
      <c r="I257" s="16"/>
      <c r="J257" s="16"/>
      <c r="K257" s="16"/>
    </row>
    <row r="258" spans="8:11" x14ac:dyDescent="0.2">
      <c r="H258" s="16"/>
      <c r="I258" s="16"/>
      <c r="J258" s="16"/>
      <c r="K258" s="16"/>
    </row>
    <row r="259" spans="8:11" x14ac:dyDescent="0.2">
      <c r="H259" s="16"/>
      <c r="I259" s="16"/>
      <c r="J259" s="16"/>
      <c r="K259" s="16"/>
    </row>
    <row r="260" spans="8:11" x14ac:dyDescent="0.2">
      <c r="H260" s="16"/>
      <c r="I260" s="16"/>
      <c r="J260" s="16"/>
      <c r="K260" s="16"/>
    </row>
    <row r="261" spans="8:11" x14ac:dyDescent="0.2">
      <c r="H261" s="16"/>
      <c r="I261" s="16"/>
      <c r="J261" s="16"/>
      <c r="K261" s="16"/>
    </row>
    <row r="262" spans="8:11" x14ac:dyDescent="0.2">
      <c r="H262" s="16"/>
      <c r="I262" s="16"/>
      <c r="J262" s="16"/>
      <c r="K262" s="16"/>
    </row>
    <row r="263" spans="8:11" x14ac:dyDescent="0.2">
      <c r="H263" s="16"/>
      <c r="I263" s="16"/>
      <c r="J263" s="16"/>
      <c r="K263" s="16"/>
    </row>
    <row r="264" spans="8:11" x14ac:dyDescent="0.2">
      <c r="H264" s="16"/>
      <c r="I264" s="16"/>
      <c r="J264" s="16"/>
      <c r="K264" s="16"/>
    </row>
    <row r="265" spans="8:11" x14ac:dyDescent="0.2">
      <c r="H265" s="16"/>
      <c r="I265" s="16"/>
      <c r="J265" s="16"/>
      <c r="K265" s="16"/>
    </row>
    <row r="266" spans="8:11" x14ac:dyDescent="0.2">
      <c r="H266" s="16"/>
      <c r="I266" s="16"/>
      <c r="J266" s="16"/>
      <c r="K266" s="16"/>
    </row>
    <row r="267" spans="8:11" x14ac:dyDescent="0.2">
      <c r="H267" s="16"/>
      <c r="I267" s="16"/>
      <c r="J267" s="16"/>
      <c r="K267" s="16"/>
    </row>
    <row r="268" spans="8:11" x14ac:dyDescent="0.2">
      <c r="H268" s="16"/>
      <c r="I268" s="16"/>
      <c r="J268" s="16"/>
      <c r="K268" s="16"/>
    </row>
    <row r="269" spans="8:11" x14ac:dyDescent="0.2">
      <c r="H269" s="16"/>
      <c r="I269" s="16"/>
      <c r="J269" s="16"/>
      <c r="K269" s="16"/>
    </row>
    <row r="270" spans="8:11" x14ac:dyDescent="0.2">
      <c r="H270" s="16"/>
      <c r="I270" s="16"/>
      <c r="J270" s="16"/>
      <c r="K270" s="16"/>
    </row>
    <row r="271" spans="8:11" x14ac:dyDescent="0.2">
      <c r="H271" s="16"/>
      <c r="I271" s="16"/>
      <c r="J271" s="16"/>
      <c r="K271" s="16"/>
    </row>
    <row r="272" spans="8:11" x14ac:dyDescent="0.2">
      <c r="H272" s="16"/>
      <c r="I272" s="16"/>
      <c r="J272" s="16"/>
      <c r="K272" s="16"/>
    </row>
    <row r="273" spans="8:11" x14ac:dyDescent="0.2">
      <c r="H273" s="16"/>
      <c r="I273" s="16"/>
      <c r="J273" s="16"/>
      <c r="K273" s="16"/>
    </row>
    <row r="274" spans="8:11" x14ac:dyDescent="0.2">
      <c r="H274" s="16"/>
      <c r="I274" s="16"/>
      <c r="J274" s="16"/>
      <c r="K274" s="16"/>
    </row>
    <row r="275" spans="8:11" x14ac:dyDescent="0.2">
      <c r="H275" s="16"/>
      <c r="I275" s="16"/>
      <c r="J275" s="16"/>
      <c r="K275" s="16"/>
    </row>
    <row r="276" spans="8:11" x14ac:dyDescent="0.2">
      <c r="H276" s="16"/>
      <c r="I276" s="16"/>
      <c r="J276" s="16"/>
      <c r="K276" s="16"/>
    </row>
    <row r="277" spans="8:11" x14ac:dyDescent="0.2">
      <c r="H277" s="16"/>
      <c r="I277" s="16"/>
      <c r="J277" s="16"/>
      <c r="K277" s="16"/>
    </row>
    <row r="278" spans="8:11" x14ac:dyDescent="0.2">
      <c r="H278" s="16"/>
      <c r="I278" s="16"/>
      <c r="J278" s="16"/>
      <c r="K278" s="16"/>
    </row>
    <row r="279" spans="8:11" x14ac:dyDescent="0.2">
      <c r="H279" s="16"/>
      <c r="I279" s="16"/>
      <c r="J279" s="16"/>
      <c r="K279" s="16"/>
    </row>
    <row r="280" spans="8:11" x14ac:dyDescent="0.2">
      <c r="H280" s="16"/>
      <c r="I280" s="16"/>
      <c r="J280" s="16"/>
      <c r="K280" s="16"/>
    </row>
    <row r="281" spans="8:11" x14ac:dyDescent="0.2">
      <c r="H281" s="16"/>
      <c r="I281" s="16"/>
      <c r="J281" s="16"/>
      <c r="K281" s="16"/>
    </row>
    <row r="282" spans="8:11" x14ac:dyDescent="0.2">
      <c r="H282" s="16"/>
      <c r="I282" s="16"/>
      <c r="J282" s="16"/>
      <c r="K282" s="16"/>
    </row>
    <row r="283" spans="8:11" x14ac:dyDescent="0.2">
      <c r="H283" s="16"/>
      <c r="I283" s="16"/>
      <c r="J283" s="16"/>
      <c r="K283" s="16"/>
    </row>
    <row r="284" spans="8:11" x14ac:dyDescent="0.2">
      <c r="H284" s="16"/>
      <c r="I284" s="16"/>
      <c r="J284" s="16"/>
      <c r="K284" s="16"/>
    </row>
    <row r="285" spans="8:11" x14ac:dyDescent="0.2">
      <c r="H285" s="16"/>
      <c r="I285" s="16"/>
      <c r="J285" s="16"/>
      <c r="K285" s="16"/>
    </row>
    <row r="286" spans="8:11" x14ac:dyDescent="0.2">
      <c r="H286" s="16"/>
      <c r="I286" s="16"/>
      <c r="J286" s="16"/>
      <c r="K286" s="16"/>
    </row>
    <row r="287" spans="8:11" x14ac:dyDescent="0.2">
      <c r="H287" s="16"/>
      <c r="I287" s="16"/>
      <c r="J287" s="16"/>
      <c r="K287" s="16"/>
    </row>
    <row r="288" spans="8:11" x14ac:dyDescent="0.2">
      <c r="H288" s="16"/>
      <c r="I288" s="16"/>
      <c r="J288" s="16"/>
      <c r="K288" s="16"/>
    </row>
    <row r="289" spans="8:11" x14ac:dyDescent="0.2">
      <c r="H289" s="16"/>
      <c r="I289" s="16"/>
      <c r="J289" s="16"/>
      <c r="K289" s="16"/>
    </row>
    <row r="290" spans="8:11" x14ac:dyDescent="0.2">
      <c r="H290" s="16"/>
      <c r="I290" s="16"/>
      <c r="J290" s="16"/>
      <c r="K290" s="16"/>
    </row>
    <row r="291" spans="8:11" x14ac:dyDescent="0.2">
      <c r="H291" s="16"/>
      <c r="I291" s="16"/>
      <c r="J291" s="16"/>
      <c r="K291" s="16"/>
    </row>
    <row r="292" spans="8:11" x14ac:dyDescent="0.2">
      <c r="H292" s="16"/>
      <c r="I292" s="16"/>
      <c r="J292" s="16"/>
      <c r="K292" s="16"/>
    </row>
    <row r="293" spans="8:11" x14ac:dyDescent="0.2">
      <c r="H293" s="16"/>
      <c r="I293" s="16"/>
      <c r="J293" s="16"/>
      <c r="K293" s="16"/>
    </row>
    <row r="294" spans="8:11" x14ac:dyDescent="0.2">
      <c r="H294" s="16"/>
      <c r="I294" s="16"/>
      <c r="J294" s="16"/>
      <c r="K294" s="16"/>
    </row>
    <row r="295" spans="8:11" x14ac:dyDescent="0.2">
      <c r="H295" s="16"/>
      <c r="I295" s="16"/>
      <c r="J295" s="16"/>
      <c r="K295" s="16"/>
    </row>
    <row r="296" spans="8:11" x14ac:dyDescent="0.2">
      <c r="H296" s="16"/>
      <c r="I296" s="16"/>
      <c r="J296" s="16"/>
      <c r="K296" s="16"/>
    </row>
    <row r="297" spans="8:11" x14ac:dyDescent="0.2">
      <c r="H297" s="16"/>
      <c r="I297" s="16"/>
      <c r="J297" s="16"/>
      <c r="K297" s="16"/>
    </row>
    <row r="298" spans="8:11" x14ac:dyDescent="0.2">
      <c r="H298" s="16"/>
      <c r="I298" s="16"/>
      <c r="J298" s="16"/>
      <c r="K298" s="16"/>
    </row>
    <row r="299" spans="8:11" x14ac:dyDescent="0.2">
      <c r="H299" s="16"/>
      <c r="I299" s="16"/>
      <c r="J299" s="16"/>
      <c r="K299" s="16"/>
    </row>
    <row r="300" spans="8:11" x14ac:dyDescent="0.2">
      <c r="H300" s="16"/>
      <c r="I300" s="16"/>
      <c r="J300" s="16"/>
      <c r="K300" s="16"/>
    </row>
    <row r="301" spans="8:11" x14ac:dyDescent="0.2">
      <c r="H301" s="16"/>
      <c r="I301" s="16"/>
      <c r="J301" s="16"/>
      <c r="K301" s="16"/>
    </row>
    <row r="302" spans="8:11" x14ac:dyDescent="0.2">
      <c r="H302" s="16"/>
      <c r="I302" s="16"/>
      <c r="J302" s="16"/>
      <c r="K302" s="16"/>
    </row>
    <row r="303" spans="8:11" x14ac:dyDescent="0.2">
      <c r="H303" s="16"/>
      <c r="I303" s="16"/>
      <c r="J303" s="16"/>
      <c r="K303" s="16"/>
    </row>
    <row r="304" spans="8:11" x14ac:dyDescent="0.2">
      <c r="H304" s="16"/>
      <c r="I304" s="16"/>
      <c r="J304" s="16"/>
      <c r="K304" s="16"/>
    </row>
    <row r="305" spans="8:11" x14ac:dyDescent="0.2">
      <c r="H305" s="16"/>
      <c r="I305" s="16"/>
      <c r="J305" s="16"/>
      <c r="K305" s="16"/>
    </row>
    <row r="306" spans="8:11" x14ac:dyDescent="0.2">
      <c r="H306" s="16"/>
      <c r="I306" s="16"/>
      <c r="J306" s="16"/>
      <c r="K306" s="16"/>
    </row>
    <row r="307" spans="8:11" x14ac:dyDescent="0.2">
      <c r="H307" s="16"/>
      <c r="I307" s="16"/>
      <c r="J307" s="16"/>
      <c r="K307" s="16"/>
    </row>
    <row r="308" spans="8:11" x14ac:dyDescent="0.2">
      <c r="H308" s="16"/>
      <c r="I308" s="16"/>
      <c r="J308" s="16"/>
      <c r="K308" s="16"/>
    </row>
    <row r="309" spans="8:11" x14ac:dyDescent="0.2">
      <c r="H309" s="16"/>
      <c r="I309" s="16"/>
      <c r="J309" s="16"/>
      <c r="K309" s="16"/>
    </row>
    <row r="310" spans="8:11" x14ac:dyDescent="0.2">
      <c r="H310" s="16"/>
      <c r="I310" s="16"/>
      <c r="J310" s="16"/>
      <c r="K310" s="16"/>
    </row>
    <row r="311" spans="8:11" x14ac:dyDescent="0.2">
      <c r="H311" s="16"/>
      <c r="I311" s="16"/>
      <c r="J311" s="16"/>
      <c r="K311" s="16"/>
    </row>
    <row r="312" spans="8:11" x14ac:dyDescent="0.2">
      <c r="H312" s="16"/>
      <c r="I312" s="16"/>
      <c r="J312" s="16"/>
      <c r="K312" s="16"/>
    </row>
    <row r="313" spans="8:11" x14ac:dyDescent="0.2">
      <c r="H313" s="16"/>
      <c r="I313" s="16"/>
      <c r="J313" s="16"/>
      <c r="K313" s="16"/>
    </row>
    <row r="314" spans="8:11" x14ac:dyDescent="0.2">
      <c r="H314" s="16"/>
      <c r="I314" s="16"/>
      <c r="J314" s="16"/>
      <c r="K314" s="16"/>
    </row>
    <row r="315" spans="8:11" x14ac:dyDescent="0.2">
      <c r="H315" s="16"/>
      <c r="I315" s="16"/>
      <c r="J315" s="16"/>
      <c r="K315" s="16"/>
    </row>
    <row r="316" spans="8:11" x14ac:dyDescent="0.2">
      <c r="H316" s="16"/>
      <c r="I316" s="16"/>
      <c r="J316" s="16"/>
      <c r="K316" s="16"/>
    </row>
    <row r="317" spans="8:11" x14ac:dyDescent="0.2">
      <c r="H317" s="16"/>
      <c r="I317" s="16"/>
      <c r="J317" s="16"/>
      <c r="K317" s="16"/>
    </row>
    <row r="318" spans="8:11" x14ac:dyDescent="0.2">
      <c r="H318" s="16"/>
      <c r="I318" s="16"/>
      <c r="J318" s="16"/>
      <c r="K318" s="16"/>
    </row>
    <row r="319" spans="8:11" x14ac:dyDescent="0.2">
      <c r="H319" s="16"/>
      <c r="I319" s="16"/>
      <c r="J319" s="16"/>
      <c r="K319" s="16"/>
    </row>
    <row r="320" spans="8:11" x14ac:dyDescent="0.2">
      <c r="H320" s="16"/>
      <c r="I320" s="16"/>
      <c r="J320" s="16"/>
      <c r="K320" s="16"/>
    </row>
    <row r="321" spans="8:11" x14ac:dyDescent="0.2">
      <c r="H321" s="16"/>
      <c r="I321" s="16"/>
      <c r="J321" s="16"/>
      <c r="K321" s="16"/>
    </row>
    <row r="322" spans="8:11" x14ac:dyDescent="0.2">
      <c r="H322" s="16"/>
      <c r="I322" s="16"/>
      <c r="J322" s="16"/>
      <c r="K322" s="16"/>
    </row>
    <row r="323" spans="8:11" x14ac:dyDescent="0.2">
      <c r="H323" s="16"/>
      <c r="I323" s="16"/>
      <c r="J323" s="16"/>
      <c r="K323" s="16"/>
    </row>
    <row r="324" spans="8:11" x14ac:dyDescent="0.2">
      <c r="H324" s="16"/>
      <c r="I324" s="16"/>
      <c r="J324" s="16"/>
      <c r="K324" s="16"/>
    </row>
    <row r="325" spans="8:11" x14ac:dyDescent="0.2">
      <c r="H325" s="16"/>
      <c r="I325" s="16"/>
      <c r="J325" s="16"/>
      <c r="K325" s="16"/>
    </row>
    <row r="326" spans="8:11" x14ac:dyDescent="0.2">
      <c r="H326" s="16"/>
      <c r="I326" s="16"/>
      <c r="J326" s="16"/>
      <c r="K326" s="16"/>
    </row>
    <row r="327" spans="8:11" x14ac:dyDescent="0.2">
      <c r="H327" s="16"/>
      <c r="I327" s="16"/>
      <c r="J327" s="16"/>
      <c r="K327" s="16"/>
    </row>
    <row r="328" spans="8:11" x14ac:dyDescent="0.2">
      <c r="H328" s="16"/>
      <c r="I328" s="16"/>
      <c r="J328" s="16"/>
      <c r="K328" s="16"/>
    </row>
    <row r="329" spans="8:11" x14ac:dyDescent="0.2">
      <c r="H329" s="16"/>
      <c r="I329" s="16"/>
      <c r="J329" s="16"/>
      <c r="K329" s="16"/>
    </row>
    <row r="330" spans="8:11" x14ac:dyDescent="0.2">
      <c r="H330" s="16"/>
      <c r="I330" s="16"/>
      <c r="J330" s="16"/>
      <c r="K330" s="16"/>
    </row>
    <row r="331" spans="8:11" x14ac:dyDescent="0.2">
      <c r="H331" s="16"/>
      <c r="I331" s="16"/>
      <c r="J331" s="16"/>
      <c r="K331" s="16"/>
    </row>
    <row r="332" spans="8:11" x14ac:dyDescent="0.2">
      <c r="H332" s="16"/>
      <c r="I332" s="16"/>
      <c r="J332" s="16"/>
      <c r="K332" s="16"/>
    </row>
    <row r="333" spans="8:11" x14ac:dyDescent="0.2">
      <c r="H333" s="16"/>
      <c r="I333" s="16"/>
      <c r="J333" s="16"/>
      <c r="K333" s="16"/>
    </row>
    <row r="334" spans="8:11" x14ac:dyDescent="0.2">
      <c r="H334" s="16"/>
      <c r="I334" s="16"/>
      <c r="J334" s="16"/>
      <c r="K334" s="16"/>
    </row>
    <row r="335" spans="8:11" x14ac:dyDescent="0.2">
      <c r="H335" s="16"/>
      <c r="I335" s="16"/>
      <c r="J335" s="16"/>
      <c r="K335" s="16"/>
    </row>
    <row r="336" spans="8:11" x14ac:dyDescent="0.2">
      <c r="H336" s="16"/>
      <c r="I336" s="16"/>
      <c r="J336" s="16"/>
      <c r="K336" s="16"/>
    </row>
    <row r="337" spans="8:11" x14ac:dyDescent="0.2">
      <c r="H337" s="16"/>
      <c r="I337" s="16"/>
      <c r="J337" s="16"/>
      <c r="K337" s="16"/>
    </row>
    <row r="338" spans="8:11" x14ac:dyDescent="0.2">
      <c r="H338" s="16"/>
      <c r="I338" s="16"/>
      <c r="J338" s="16"/>
      <c r="K338" s="16"/>
    </row>
    <row r="339" spans="8:11" x14ac:dyDescent="0.2">
      <c r="H339" s="16"/>
      <c r="I339" s="16"/>
      <c r="J339" s="16"/>
      <c r="K339" s="16"/>
    </row>
    <row r="340" spans="8:11" x14ac:dyDescent="0.2">
      <c r="H340" s="16"/>
      <c r="I340" s="16"/>
      <c r="J340" s="16"/>
      <c r="K340" s="16"/>
    </row>
    <row r="341" spans="8:11" x14ac:dyDescent="0.2">
      <c r="H341" s="16"/>
      <c r="I341" s="16"/>
      <c r="J341" s="16"/>
      <c r="K341" s="16"/>
    </row>
    <row r="342" spans="8:11" x14ac:dyDescent="0.2">
      <c r="H342" s="16"/>
      <c r="I342" s="16"/>
      <c r="J342" s="16"/>
      <c r="K342" s="16"/>
    </row>
    <row r="343" spans="8:11" x14ac:dyDescent="0.2">
      <c r="H343" s="16"/>
      <c r="I343" s="16"/>
      <c r="J343" s="16"/>
      <c r="K343" s="16"/>
    </row>
    <row r="344" spans="8:11" x14ac:dyDescent="0.2">
      <c r="H344" s="16"/>
      <c r="I344" s="16"/>
      <c r="J344" s="16"/>
      <c r="K344" s="16"/>
    </row>
    <row r="345" spans="8:11" x14ac:dyDescent="0.2">
      <c r="H345" s="16"/>
      <c r="I345" s="16"/>
      <c r="J345" s="16"/>
      <c r="K345" s="16"/>
    </row>
    <row r="346" spans="8:11" x14ac:dyDescent="0.2">
      <c r="H346" s="16"/>
      <c r="I346" s="16"/>
      <c r="J346" s="16"/>
      <c r="K346" s="16"/>
    </row>
    <row r="347" spans="8:11" x14ac:dyDescent="0.2">
      <c r="H347" s="16"/>
      <c r="I347" s="16"/>
      <c r="J347" s="16"/>
      <c r="K347" s="16"/>
    </row>
    <row r="348" spans="8:11" x14ac:dyDescent="0.2">
      <c r="H348" s="16"/>
      <c r="I348" s="16"/>
      <c r="J348" s="16"/>
      <c r="K348" s="16"/>
    </row>
    <row r="349" spans="8:11" x14ac:dyDescent="0.2">
      <c r="H349" s="16"/>
      <c r="I349" s="16"/>
      <c r="J349" s="16"/>
      <c r="K349" s="16"/>
    </row>
    <row r="350" spans="8:11" x14ac:dyDescent="0.2">
      <c r="H350" s="16"/>
      <c r="I350" s="16"/>
      <c r="J350" s="16"/>
      <c r="K350" s="16"/>
    </row>
    <row r="351" spans="8:11" x14ac:dyDescent="0.2">
      <c r="H351" s="16"/>
      <c r="I351" s="16"/>
      <c r="J351" s="16"/>
      <c r="K351" s="16"/>
    </row>
    <row r="352" spans="8:11" x14ac:dyDescent="0.2">
      <c r="H352" s="16"/>
      <c r="I352" s="16"/>
      <c r="J352" s="16"/>
      <c r="K352" s="16"/>
    </row>
    <row r="353" spans="8:11" x14ac:dyDescent="0.2">
      <c r="H353" s="16"/>
      <c r="I353" s="16"/>
      <c r="J353" s="16"/>
      <c r="K353" s="16"/>
    </row>
    <row r="354" spans="8:11" x14ac:dyDescent="0.2">
      <c r="H354" s="16"/>
      <c r="I354" s="16"/>
      <c r="J354" s="16"/>
      <c r="K354" s="16"/>
    </row>
    <row r="355" spans="8:11" x14ac:dyDescent="0.2">
      <c r="H355" s="16"/>
      <c r="I355" s="16"/>
      <c r="J355" s="16"/>
      <c r="K355" s="16"/>
    </row>
    <row r="356" spans="8:11" x14ac:dyDescent="0.2">
      <c r="H356" s="16"/>
      <c r="I356" s="16"/>
      <c r="J356" s="16"/>
      <c r="K356" s="16"/>
    </row>
    <row r="357" spans="8:11" x14ac:dyDescent="0.2">
      <c r="H357" s="16"/>
      <c r="I357" s="16"/>
      <c r="J357" s="16"/>
      <c r="K357" s="16"/>
    </row>
    <row r="358" spans="8:11" x14ac:dyDescent="0.2">
      <c r="H358" s="16"/>
      <c r="I358" s="16"/>
      <c r="J358" s="16"/>
      <c r="K358" s="16"/>
    </row>
    <row r="359" spans="8:11" x14ac:dyDescent="0.2">
      <c r="H359" s="16"/>
      <c r="I359" s="16"/>
      <c r="J359" s="16"/>
      <c r="K359" s="16"/>
    </row>
    <row r="360" spans="8:11" x14ac:dyDescent="0.2">
      <c r="H360" s="16"/>
      <c r="I360" s="16"/>
      <c r="J360" s="16"/>
      <c r="K360" s="16"/>
    </row>
    <row r="361" spans="8:11" x14ac:dyDescent="0.2">
      <c r="H361" s="16"/>
      <c r="I361" s="16"/>
      <c r="J361" s="16"/>
      <c r="K361" s="16"/>
    </row>
    <row r="362" spans="8:11" x14ac:dyDescent="0.2">
      <c r="H362" s="16"/>
      <c r="I362" s="16"/>
      <c r="J362" s="16"/>
      <c r="K362" s="16"/>
    </row>
    <row r="363" spans="8:11" x14ac:dyDescent="0.2">
      <c r="H363" s="16"/>
      <c r="I363" s="16"/>
      <c r="J363" s="16"/>
      <c r="K363" s="16"/>
    </row>
    <row r="364" spans="8:11" x14ac:dyDescent="0.2">
      <c r="H364" s="16"/>
      <c r="I364" s="16"/>
      <c r="J364" s="16"/>
      <c r="K364" s="16"/>
    </row>
    <row r="365" spans="8:11" x14ac:dyDescent="0.2">
      <c r="H365" s="16"/>
      <c r="I365" s="16"/>
      <c r="J365" s="16"/>
      <c r="K365" s="16"/>
    </row>
    <row r="366" spans="8:11" x14ac:dyDescent="0.2">
      <c r="H366" s="16"/>
      <c r="I366" s="16"/>
      <c r="J366" s="16"/>
      <c r="K366" s="16"/>
    </row>
    <row r="367" spans="8:11" x14ac:dyDescent="0.2">
      <c r="H367" s="16"/>
      <c r="I367" s="16"/>
      <c r="J367" s="16"/>
      <c r="K367" s="16"/>
    </row>
    <row r="368" spans="8:11" x14ac:dyDescent="0.2">
      <c r="H368" s="16"/>
      <c r="I368" s="16"/>
      <c r="J368" s="16"/>
      <c r="K368" s="16"/>
    </row>
    <row r="369" spans="8:11" x14ac:dyDescent="0.2">
      <c r="H369" s="16"/>
      <c r="I369" s="16"/>
      <c r="J369" s="16"/>
      <c r="K369" s="16"/>
    </row>
    <row r="370" spans="8:11" x14ac:dyDescent="0.2">
      <c r="H370" s="16"/>
      <c r="I370" s="16"/>
      <c r="J370" s="16"/>
      <c r="K370" s="16"/>
    </row>
    <row r="371" spans="8:11" x14ac:dyDescent="0.2">
      <c r="H371" s="16"/>
      <c r="I371" s="16"/>
      <c r="J371" s="16"/>
      <c r="K371" s="16"/>
    </row>
    <row r="372" spans="8:11" x14ac:dyDescent="0.2">
      <c r="H372" s="16"/>
      <c r="I372" s="16"/>
      <c r="J372" s="16"/>
      <c r="K372" s="16"/>
    </row>
    <row r="373" spans="8:11" x14ac:dyDescent="0.2">
      <c r="H373" s="16"/>
      <c r="I373" s="16"/>
      <c r="J373" s="16"/>
      <c r="K373" s="16"/>
    </row>
    <row r="374" spans="8:11" x14ac:dyDescent="0.2">
      <c r="H374" s="16"/>
      <c r="I374" s="16"/>
      <c r="J374" s="16"/>
      <c r="K374" s="16"/>
    </row>
    <row r="375" spans="8:11" x14ac:dyDescent="0.2">
      <c r="H375" s="16"/>
      <c r="I375" s="16"/>
      <c r="J375" s="16"/>
      <c r="K375" s="16"/>
    </row>
    <row r="376" spans="8:11" x14ac:dyDescent="0.2">
      <c r="H376" s="16"/>
      <c r="I376" s="16"/>
      <c r="J376" s="16"/>
      <c r="K376" s="16"/>
    </row>
    <row r="377" spans="8:11" x14ac:dyDescent="0.2">
      <c r="H377" s="16"/>
      <c r="I377" s="16"/>
      <c r="J377" s="16"/>
      <c r="K377" s="16"/>
    </row>
    <row r="378" spans="8:11" x14ac:dyDescent="0.2">
      <c r="H378" s="16"/>
      <c r="I378" s="16"/>
      <c r="J378" s="16"/>
      <c r="K378" s="16"/>
    </row>
    <row r="379" spans="8:11" x14ac:dyDescent="0.2">
      <c r="H379" s="16"/>
      <c r="I379" s="16"/>
      <c r="J379" s="16"/>
      <c r="K379" s="16"/>
    </row>
    <row r="380" spans="8:11" x14ac:dyDescent="0.2">
      <c r="H380" s="16"/>
      <c r="I380" s="16"/>
      <c r="J380" s="16"/>
      <c r="K380" s="16"/>
    </row>
    <row r="381" spans="8:11" x14ac:dyDescent="0.2">
      <c r="H381" s="16"/>
      <c r="I381" s="16"/>
      <c r="J381" s="16"/>
      <c r="K381" s="16"/>
    </row>
    <row r="382" spans="8:11" x14ac:dyDescent="0.2">
      <c r="H382" s="16"/>
      <c r="I382" s="16"/>
      <c r="J382" s="16"/>
      <c r="K382" s="16"/>
    </row>
    <row r="383" spans="8:11" x14ac:dyDescent="0.2">
      <c r="H383" s="16"/>
      <c r="I383" s="16"/>
      <c r="J383" s="16"/>
      <c r="K383" s="16"/>
    </row>
    <row r="384" spans="8:11" x14ac:dyDescent="0.2">
      <c r="H384" s="16"/>
      <c r="I384" s="16"/>
      <c r="J384" s="16"/>
      <c r="K384" s="16"/>
    </row>
    <row r="385" spans="8:11" x14ac:dyDescent="0.2">
      <c r="H385" s="16"/>
      <c r="I385" s="16"/>
      <c r="J385" s="16"/>
      <c r="K385" s="16"/>
    </row>
    <row r="386" spans="8:11" x14ac:dyDescent="0.2">
      <c r="H386" s="16"/>
      <c r="I386" s="16"/>
      <c r="J386" s="16"/>
      <c r="K386" s="16"/>
    </row>
    <row r="387" spans="8:11" x14ac:dyDescent="0.2">
      <c r="H387" s="16"/>
      <c r="I387" s="16"/>
      <c r="J387" s="16"/>
      <c r="K387" s="16"/>
    </row>
    <row r="388" spans="8:11" x14ac:dyDescent="0.2">
      <c r="H388" s="16"/>
      <c r="I388" s="16"/>
      <c r="J388" s="16"/>
      <c r="K388" s="16"/>
    </row>
    <row r="389" spans="8:11" x14ac:dyDescent="0.2">
      <c r="H389" s="16"/>
      <c r="I389" s="16"/>
      <c r="J389" s="16"/>
      <c r="K389" s="16"/>
    </row>
    <row r="390" spans="8:11" x14ac:dyDescent="0.2">
      <c r="H390" s="16"/>
      <c r="I390" s="16"/>
      <c r="J390" s="16"/>
      <c r="K390" s="16"/>
    </row>
    <row r="391" spans="8:11" x14ac:dyDescent="0.2">
      <c r="H391" s="16"/>
      <c r="I391" s="16"/>
      <c r="J391" s="16"/>
      <c r="K391" s="16"/>
    </row>
    <row r="392" spans="8:11" x14ac:dyDescent="0.2">
      <c r="H392" s="16"/>
      <c r="I392" s="16"/>
      <c r="J392" s="16"/>
      <c r="K392" s="16"/>
    </row>
    <row r="393" spans="8:11" x14ac:dyDescent="0.2">
      <c r="H393" s="16"/>
      <c r="I393" s="16"/>
      <c r="J393" s="16"/>
      <c r="K393" s="16"/>
    </row>
    <row r="394" spans="8:11" x14ac:dyDescent="0.2">
      <c r="H394" s="16"/>
      <c r="I394" s="16"/>
      <c r="J394" s="16"/>
      <c r="K394" s="16"/>
    </row>
    <row r="395" spans="8:11" x14ac:dyDescent="0.2">
      <c r="H395" s="16"/>
      <c r="I395" s="16"/>
      <c r="J395" s="16"/>
      <c r="K395" s="16"/>
    </row>
    <row r="396" spans="8:11" x14ac:dyDescent="0.2">
      <c r="H396" s="16"/>
      <c r="I396" s="16"/>
      <c r="J396" s="16"/>
      <c r="K396" s="16"/>
    </row>
    <row r="397" spans="8:11" x14ac:dyDescent="0.2">
      <c r="H397" s="16"/>
      <c r="I397" s="16"/>
      <c r="J397" s="16"/>
      <c r="K397" s="16"/>
    </row>
    <row r="398" spans="8:11" x14ac:dyDescent="0.2">
      <c r="H398" s="16"/>
      <c r="I398" s="16"/>
      <c r="J398" s="16"/>
      <c r="K398" s="16"/>
    </row>
    <row r="399" spans="8:11" x14ac:dyDescent="0.2">
      <c r="H399" s="16"/>
      <c r="I399" s="16"/>
      <c r="J399" s="16"/>
      <c r="K399" s="16"/>
    </row>
    <row r="400" spans="8:11" x14ac:dyDescent="0.2">
      <c r="H400" s="16"/>
      <c r="I400" s="16"/>
      <c r="J400" s="16"/>
      <c r="K400" s="16"/>
    </row>
    <row r="401" spans="8:11" x14ac:dyDescent="0.2">
      <c r="H401" s="16"/>
      <c r="I401" s="16"/>
      <c r="J401" s="16"/>
      <c r="K401" s="16"/>
    </row>
    <row r="402" spans="8:11" x14ac:dyDescent="0.2">
      <c r="H402" s="16"/>
      <c r="I402" s="16"/>
      <c r="J402" s="16"/>
      <c r="K402" s="16"/>
    </row>
    <row r="403" spans="8:11" x14ac:dyDescent="0.2">
      <c r="H403" s="16"/>
      <c r="I403" s="16"/>
      <c r="J403" s="16"/>
      <c r="K403" s="16"/>
    </row>
    <row r="404" spans="8:11" x14ac:dyDescent="0.2">
      <c r="H404" s="16"/>
      <c r="I404" s="16"/>
      <c r="J404" s="16"/>
      <c r="K404" s="16"/>
    </row>
    <row r="405" spans="8:11" x14ac:dyDescent="0.2">
      <c r="H405" s="16"/>
      <c r="I405" s="16"/>
      <c r="J405" s="16"/>
      <c r="K405" s="16"/>
    </row>
    <row r="406" spans="8:11" x14ac:dyDescent="0.2">
      <c r="H406" s="16"/>
      <c r="I406" s="16"/>
      <c r="J406" s="16"/>
      <c r="K406" s="16"/>
    </row>
    <row r="407" spans="8:11" x14ac:dyDescent="0.2">
      <c r="H407" s="16"/>
      <c r="I407" s="16"/>
      <c r="J407" s="16"/>
      <c r="K407" s="16"/>
    </row>
    <row r="408" spans="8:11" x14ac:dyDescent="0.2">
      <c r="H408" s="16"/>
      <c r="I408" s="16"/>
      <c r="J408" s="16"/>
      <c r="K408" s="16"/>
    </row>
    <row r="409" spans="8:11" x14ac:dyDescent="0.2">
      <c r="H409" s="16"/>
      <c r="I409" s="16"/>
      <c r="J409" s="16"/>
      <c r="K409" s="16"/>
    </row>
    <row r="410" spans="8:11" x14ac:dyDescent="0.2">
      <c r="H410" s="16"/>
      <c r="I410" s="16"/>
      <c r="J410" s="16"/>
      <c r="K410" s="16"/>
    </row>
    <row r="411" spans="8:11" x14ac:dyDescent="0.2">
      <c r="H411" s="16"/>
      <c r="I411" s="16"/>
      <c r="J411" s="16"/>
      <c r="K411" s="16"/>
    </row>
    <row r="412" spans="8:11" x14ac:dyDescent="0.2">
      <c r="H412" s="16"/>
      <c r="I412" s="16"/>
      <c r="J412" s="16"/>
      <c r="K412" s="16"/>
    </row>
    <row r="413" spans="8:11" x14ac:dyDescent="0.2">
      <c r="H413" s="16"/>
      <c r="I413" s="16"/>
      <c r="J413" s="16"/>
      <c r="K413" s="16"/>
    </row>
    <row r="414" spans="8:11" x14ac:dyDescent="0.2">
      <c r="H414" s="16"/>
      <c r="I414" s="16"/>
      <c r="J414" s="16"/>
      <c r="K414" s="16"/>
    </row>
    <row r="415" spans="8:11" x14ac:dyDescent="0.2">
      <c r="H415" s="16"/>
      <c r="I415" s="16"/>
      <c r="J415" s="16"/>
      <c r="K415" s="16"/>
    </row>
    <row r="416" spans="8:11" x14ac:dyDescent="0.2">
      <c r="H416" s="16"/>
      <c r="I416" s="16"/>
      <c r="J416" s="16"/>
      <c r="K416" s="16"/>
    </row>
    <row r="417" spans="8:11" x14ac:dyDescent="0.2">
      <c r="H417" s="16"/>
      <c r="I417" s="16"/>
      <c r="J417" s="16"/>
      <c r="K417" s="16"/>
    </row>
    <row r="418" spans="8:11" x14ac:dyDescent="0.2">
      <c r="H418" s="16"/>
      <c r="I418" s="16"/>
      <c r="J418" s="16"/>
      <c r="K418" s="16"/>
    </row>
    <row r="419" spans="8:11" x14ac:dyDescent="0.2">
      <c r="H419" s="16"/>
      <c r="I419" s="16"/>
      <c r="J419" s="16"/>
      <c r="K419" s="16"/>
    </row>
    <row r="420" spans="8:11" x14ac:dyDescent="0.2">
      <c r="H420" s="16"/>
      <c r="I420" s="16"/>
      <c r="J420" s="16"/>
      <c r="K420" s="16"/>
    </row>
    <row r="421" spans="8:11" x14ac:dyDescent="0.2">
      <c r="H421" s="16"/>
      <c r="I421" s="16"/>
      <c r="J421" s="16"/>
      <c r="K421" s="16"/>
    </row>
    <row r="422" spans="8:11" x14ac:dyDescent="0.2">
      <c r="H422" s="16"/>
      <c r="I422" s="16"/>
      <c r="J422" s="16"/>
      <c r="K422" s="16"/>
    </row>
    <row r="423" spans="8:11" x14ac:dyDescent="0.2">
      <c r="H423" s="16"/>
      <c r="I423" s="16"/>
      <c r="J423" s="16"/>
      <c r="K423" s="16"/>
    </row>
    <row r="424" spans="8:11" x14ac:dyDescent="0.2">
      <c r="H424" s="16"/>
      <c r="I424" s="16"/>
      <c r="J424" s="16"/>
      <c r="K424" s="16"/>
    </row>
    <row r="425" spans="8:11" x14ac:dyDescent="0.2">
      <c r="H425" s="16"/>
      <c r="I425" s="16"/>
      <c r="J425" s="16"/>
      <c r="K425" s="16"/>
    </row>
    <row r="426" spans="8:11" x14ac:dyDescent="0.2">
      <c r="H426" s="16"/>
      <c r="I426" s="16"/>
      <c r="J426" s="16"/>
      <c r="K426" s="16"/>
    </row>
    <row r="427" spans="8:11" x14ac:dyDescent="0.2">
      <c r="H427" s="16"/>
      <c r="I427" s="16"/>
      <c r="J427" s="16"/>
      <c r="K427" s="16"/>
    </row>
    <row r="428" spans="8:11" x14ac:dyDescent="0.2">
      <c r="H428" s="16"/>
      <c r="I428" s="16"/>
      <c r="J428" s="16"/>
      <c r="K428" s="16"/>
    </row>
    <row r="429" spans="8:11" x14ac:dyDescent="0.2">
      <c r="H429" s="16"/>
      <c r="I429" s="16"/>
      <c r="J429" s="16"/>
      <c r="K429" s="16"/>
    </row>
    <row r="430" spans="8:11" x14ac:dyDescent="0.2">
      <c r="H430" s="16"/>
      <c r="I430" s="16"/>
      <c r="J430" s="16"/>
      <c r="K430" s="16"/>
    </row>
    <row r="431" spans="8:11" x14ac:dyDescent="0.2">
      <c r="H431" s="16"/>
      <c r="I431" s="16"/>
      <c r="J431" s="16"/>
      <c r="K431" s="16"/>
    </row>
    <row r="432" spans="8:11" x14ac:dyDescent="0.2">
      <c r="H432" s="16"/>
      <c r="I432" s="16"/>
      <c r="J432" s="16"/>
      <c r="K432" s="16"/>
    </row>
    <row r="433" spans="8:11" x14ac:dyDescent="0.2">
      <c r="H433" s="16"/>
      <c r="I433" s="16"/>
      <c r="J433" s="16"/>
      <c r="K433" s="16"/>
    </row>
    <row r="434" spans="8:11" x14ac:dyDescent="0.2">
      <c r="H434" s="16"/>
      <c r="I434" s="16"/>
      <c r="J434" s="16"/>
      <c r="K434" s="16"/>
    </row>
    <row r="435" spans="8:11" x14ac:dyDescent="0.2">
      <c r="H435" s="16"/>
      <c r="I435" s="16"/>
      <c r="J435" s="16"/>
      <c r="K435" s="16"/>
    </row>
    <row r="436" spans="8:11" x14ac:dyDescent="0.2">
      <c r="H436" s="16"/>
      <c r="I436" s="16"/>
      <c r="J436" s="16"/>
      <c r="K436" s="16"/>
    </row>
    <row r="437" spans="8:11" x14ac:dyDescent="0.2">
      <c r="H437" s="16"/>
      <c r="I437" s="16"/>
      <c r="J437" s="16"/>
      <c r="K437" s="16"/>
    </row>
    <row r="438" spans="8:11" x14ac:dyDescent="0.2">
      <c r="H438" s="16"/>
      <c r="I438" s="16"/>
      <c r="J438" s="16"/>
      <c r="K438" s="16"/>
    </row>
    <row r="439" spans="8:11" x14ac:dyDescent="0.2">
      <c r="H439" s="16"/>
      <c r="I439" s="16"/>
      <c r="J439" s="16"/>
      <c r="K439" s="16"/>
    </row>
    <row r="440" spans="8:11" x14ac:dyDescent="0.2">
      <c r="H440" s="16"/>
      <c r="I440" s="16"/>
      <c r="J440" s="16"/>
      <c r="K440" s="16"/>
    </row>
    <row r="441" spans="8:11" x14ac:dyDescent="0.2">
      <c r="H441" s="16"/>
      <c r="I441" s="16"/>
      <c r="J441" s="16"/>
      <c r="K441" s="16"/>
    </row>
    <row r="442" spans="8:11" x14ac:dyDescent="0.2">
      <c r="H442" s="16"/>
      <c r="I442" s="16"/>
      <c r="J442" s="16"/>
      <c r="K442" s="16"/>
    </row>
    <row r="443" spans="8:11" x14ac:dyDescent="0.2">
      <c r="H443" s="16"/>
      <c r="I443" s="16"/>
      <c r="J443" s="16"/>
      <c r="K443" s="16"/>
    </row>
    <row r="444" spans="8:11" x14ac:dyDescent="0.2">
      <c r="H444" s="16"/>
      <c r="I444" s="16"/>
      <c r="J444" s="16"/>
      <c r="K444" s="16"/>
    </row>
    <row r="445" spans="8:11" x14ac:dyDescent="0.2">
      <c r="H445" s="16"/>
      <c r="I445" s="16"/>
      <c r="J445" s="16"/>
      <c r="K445" s="16"/>
    </row>
    <row r="446" spans="8:11" x14ac:dyDescent="0.2">
      <c r="H446" s="16"/>
      <c r="I446" s="16"/>
      <c r="J446" s="16"/>
      <c r="K446" s="16"/>
    </row>
    <row r="447" spans="8:11" x14ac:dyDescent="0.2">
      <c r="H447" s="16"/>
      <c r="I447" s="16"/>
      <c r="J447" s="16"/>
      <c r="K447" s="16"/>
    </row>
    <row r="448" spans="8:11" x14ac:dyDescent="0.2">
      <c r="H448" s="16"/>
      <c r="I448" s="16"/>
      <c r="J448" s="16"/>
      <c r="K448" s="16"/>
    </row>
    <row r="449" spans="8:11" x14ac:dyDescent="0.2">
      <c r="H449" s="16"/>
      <c r="I449" s="16"/>
      <c r="J449" s="16"/>
      <c r="K449" s="16"/>
    </row>
    <row r="450" spans="8:11" x14ac:dyDescent="0.2">
      <c r="H450" s="16"/>
      <c r="I450" s="16"/>
      <c r="J450" s="16"/>
      <c r="K450" s="16"/>
    </row>
    <row r="451" spans="8:11" x14ac:dyDescent="0.2">
      <c r="H451" s="16"/>
      <c r="I451" s="16"/>
      <c r="J451" s="16"/>
      <c r="K451" s="16"/>
    </row>
    <row r="452" spans="8:11" x14ac:dyDescent="0.2">
      <c r="H452" s="16"/>
      <c r="I452" s="16"/>
      <c r="J452" s="16"/>
      <c r="K452" s="16"/>
    </row>
    <row r="453" spans="8:11" x14ac:dyDescent="0.2">
      <c r="H453" s="16"/>
      <c r="I453" s="16"/>
      <c r="J453" s="16"/>
      <c r="K453" s="16"/>
    </row>
    <row r="454" spans="8:11" x14ac:dyDescent="0.2">
      <c r="H454" s="16"/>
      <c r="I454" s="16"/>
      <c r="J454" s="16"/>
      <c r="K454" s="16"/>
    </row>
    <row r="455" spans="8:11" x14ac:dyDescent="0.2">
      <c r="H455" s="16"/>
      <c r="I455" s="16"/>
      <c r="J455" s="16"/>
      <c r="K455" s="16"/>
    </row>
    <row r="456" spans="8:11" x14ac:dyDescent="0.2">
      <c r="H456" s="16"/>
      <c r="I456" s="16"/>
      <c r="J456" s="16"/>
      <c r="K456" s="16"/>
    </row>
    <row r="457" spans="8:11" x14ac:dyDescent="0.2">
      <c r="H457" s="16"/>
      <c r="I457" s="16"/>
      <c r="J457" s="16"/>
      <c r="K457" s="16"/>
    </row>
    <row r="458" spans="8:11" x14ac:dyDescent="0.2">
      <c r="H458" s="16"/>
      <c r="I458" s="16"/>
      <c r="J458" s="16"/>
      <c r="K458" s="16"/>
    </row>
    <row r="459" spans="8:11" x14ac:dyDescent="0.2">
      <c r="H459" s="16"/>
      <c r="I459" s="16"/>
      <c r="J459" s="16"/>
      <c r="K459" s="16"/>
    </row>
    <row r="460" spans="8:11" x14ac:dyDescent="0.2">
      <c r="H460" s="16"/>
      <c r="I460" s="16"/>
      <c r="J460" s="16"/>
      <c r="K460" s="16"/>
    </row>
    <row r="461" spans="8:11" x14ac:dyDescent="0.2">
      <c r="H461" s="16"/>
      <c r="I461" s="16"/>
      <c r="J461" s="16"/>
      <c r="K461" s="16"/>
    </row>
    <row r="462" spans="8:11" x14ac:dyDescent="0.2">
      <c r="H462" s="16"/>
      <c r="I462" s="16"/>
      <c r="J462" s="16"/>
      <c r="K462" s="16"/>
    </row>
    <row r="463" spans="8:11" x14ac:dyDescent="0.2">
      <c r="H463" s="16"/>
      <c r="I463" s="16"/>
      <c r="J463" s="16"/>
      <c r="K463" s="16"/>
    </row>
    <row r="464" spans="8:11" x14ac:dyDescent="0.2">
      <c r="H464" s="16"/>
      <c r="I464" s="16"/>
      <c r="J464" s="16"/>
      <c r="K464" s="16"/>
    </row>
    <row r="465" spans="8:11" x14ac:dyDescent="0.2">
      <c r="H465" s="16"/>
      <c r="I465" s="16"/>
      <c r="J465" s="16"/>
      <c r="K465" s="16"/>
    </row>
    <row r="466" spans="8:11" x14ac:dyDescent="0.2">
      <c r="H466" s="16"/>
      <c r="I466" s="16"/>
      <c r="J466" s="16"/>
      <c r="K466" s="16"/>
    </row>
    <row r="467" spans="8:11" x14ac:dyDescent="0.2">
      <c r="H467" s="16"/>
      <c r="I467" s="16"/>
      <c r="J467" s="16"/>
      <c r="K467" s="16"/>
    </row>
    <row r="468" spans="8:11" x14ac:dyDescent="0.2">
      <c r="H468" s="16"/>
      <c r="I468" s="16"/>
      <c r="J468" s="16"/>
      <c r="K468" s="16"/>
    </row>
    <row r="469" spans="8:11" x14ac:dyDescent="0.2">
      <c r="H469" s="16"/>
      <c r="I469" s="16"/>
      <c r="J469" s="16"/>
      <c r="K469" s="16"/>
    </row>
    <row r="470" spans="8:11" x14ac:dyDescent="0.2">
      <c r="H470" s="16"/>
      <c r="I470" s="16"/>
      <c r="J470" s="16"/>
      <c r="K470" s="16"/>
    </row>
    <row r="471" spans="8:11" x14ac:dyDescent="0.2">
      <c r="H471" s="16"/>
      <c r="I471" s="16"/>
      <c r="J471" s="16"/>
      <c r="K471" s="16"/>
    </row>
    <row r="472" spans="8:11" x14ac:dyDescent="0.2">
      <c r="H472" s="16"/>
      <c r="I472" s="16"/>
      <c r="J472" s="16"/>
      <c r="K472" s="16"/>
    </row>
    <row r="473" spans="8:11" x14ac:dyDescent="0.2">
      <c r="H473" s="16"/>
      <c r="I473" s="16"/>
      <c r="J473" s="16"/>
      <c r="K473" s="16"/>
    </row>
    <row r="474" spans="8:11" x14ac:dyDescent="0.2">
      <c r="H474" s="16"/>
      <c r="I474" s="16"/>
      <c r="J474" s="16"/>
      <c r="K474" s="16"/>
    </row>
    <row r="475" spans="8:11" x14ac:dyDescent="0.2">
      <c r="H475" s="16"/>
      <c r="I475" s="16"/>
      <c r="J475" s="16"/>
      <c r="K475" s="16"/>
    </row>
    <row r="476" spans="8:11" x14ac:dyDescent="0.2">
      <c r="H476" s="16"/>
      <c r="I476" s="16"/>
      <c r="J476" s="16"/>
      <c r="K476" s="16"/>
    </row>
    <row r="477" spans="8:11" x14ac:dyDescent="0.2">
      <c r="H477" s="16"/>
      <c r="I477" s="16"/>
      <c r="J477" s="16"/>
      <c r="K477" s="16"/>
    </row>
    <row r="478" spans="8:11" x14ac:dyDescent="0.2">
      <c r="H478" s="16"/>
      <c r="I478" s="16"/>
      <c r="J478" s="16"/>
      <c r="K478" s="16"/>
    </row>
    <row r="479" spans="8:11" x14ac:dyDescent="0.2">
      <c r="H479" s="16"/>
      <c r="I479" s="16"/>
      <c r="J479" s="16"/>
      <c r="K479" s="16"/>
    </row>
    <row r="480" spans="8:11" x14ac:dyDescent="0.2">
      <c r="H480" s="16"/>
      <c r="I480" s="16"/>
      <c r="J480" s="16"/>
      <c r="K480" s="16"/>
    </row>
    <row r="481" spans="8:11" x14ac:dyDescent="0.2">
      <c r="H481" s="16"/>
      <c r="I481" s="16"/>
      <c r="J481" s="16"/>
      <c r="K481" s="16"/>
    </row>
    <row r="482" spans="8:11" x14ac:dyDescent="0.2">
      <c r="H482" s="16"/>
      <c r="I482" s="16"/>
      <c r="J482" s="16"/>
      <c r="K482" s="16"/>
    </row>
    <row r="483" spans="8:11" x14ac:dyDescent="0.2">
      <c r="H483" s="16"/>
      <c r="I483" s="16"/>
      <c r="J483" s="16"/>
      <c r="K483" s="16"/>
    </row>
    <row r="484" spans="8:11" x14ac:dyDescent="0.2">
      <c r="H484" s="16"/>
      <c r="I484" s="16"/>
      <c r="J484" s="16"/>
      <c r="K484" s="16"/>
    </row>
    <row r="485" spans="8:11" x14ac:dyDescent="0.2">
      <c r="H485" s="16"/>
      <c r="I485" s="16"/>
      <c r="J485" s="16"/>
      <c r="K485" s="16"/>
    </row>
    <row r="486" spans="8:11" x14ac:dyDescent="0.2">
      <c r="H486" s="16"/>
      <c r="I486" s="16"/>
      <c r="J486" s="16"/>
      <c r="K486" s="16"/>
    </row>
    <row r="487" spans="8:11" x14ac:dyDescent="0.2">
      <c r="H487" s="16"/>
      <c r="I487" s="16"/>
      <c r="J487" s="16"/>
      <c r="K487" s="16"/>
    </row>
    <row r="488" spans="8:11" x14ac:dyDescent="0.2">
      <c r="H488" s="16"/>
      <c r="I488" s="16"/>
      <c r="J488" s="16"/>
      <c r="K488" s="16"/>
    </row>
    <row r="489" spans="8:11" x14ac:dyDescent="0.2">
      <c r="H489" s="16"/>
      <c r="I489" s="16"/>
      <c r="J489" s="16"/>
      <c r="K489" s="16"/>
    </row>
    <row r="490" spans="8:11" x14ac:dyDescent="0.2">
      <c r="H490" s="16"/>
      <c r="I490" s="16"/>
      <c r="J490" s="16"/>
      <c r="K490" s="16"/>
    </row>
    <row r="491" spans="8:11" x14ac:dyDescent="0.2">
      <c r="H491" s="16"/>
      <c r="I491" s="16"/>
      <c r="J491" s="16"/>
      <c r="K491" s="16"/>
    </row>
    <row r="492" spans="8:11" x14ac:dyDescent="0.2">
      <c r="H492" s="16"/>
      <c r="I492" s="16"/>
      <c r="J492" s="16"/>
      <c r="K492" s="16"/>
    </row>
    <row r="493" spans="8:11" x14ac:dyDescent="0.2">
      <c r="H493" s="16"/>
      <c r="I493" s="16"/>
      <c r="J493" s="16"/>
      <c r="K493" s="16"/>
    </row>
    <row r="494" spans="8:11" x14ac:dyDescent="0.2">
      <c r="H494" s="16"/>
      <c r="I494" s="16"/>
      <c r="J494" s="16"/>
      <c r="K494" s="16"/>
    </row>
    <row r="495" spans="8:11" x14ac:dyDescent="0.2">
      <c r="H495" s="16"/>
      <c r="I495" s="16"/>
      <c r="J495" s="16"/>
      <c r="K495" s="16"/>
    </row>
    <row r="496" spans="8:11" x14ac:dyDescent="0.2">
      <c r="H496" s="16"/>
      <c r="I496" s="16"/>
      <c r="J496" s="16"/>
      <c r="K496" s="16"/>
    </row>
    <row r="497" spans="8:11" x14ac:dyDescent="0.2">
      <c r="H497" s="16"/>
      <c r="I497" s="16"/>
      <c r="J497" s="16"/>
      <c r="K497" s="16"/>
    </row>
    <row r="498" spans="8:11" x14ac:dyDescent="0.2">
      <c r="H498" s="16"/>
      <c r="I498" s="16"/>
      <c r="J498" s="16"/>
      <c r="K498" s="16"/>
    </row>
    <row r="499" spans="8:11" x14ac:dyDescent="0.2">
      <c r="H499" s="16"/>
      <c r="I499" s="16"/>
      <c r="J499" s="16"/>
      <c r="K499" s="16"/>
    </row>
    <row r="500" spans="8:11" x14ac:dyDescent="0.2">
      <c r="H500" s="16"/>
      <c r="I500" s="16"/>
      <c r="J500" s="16"/>
      <c r="K500" s="16"/>
    </row>
    <row r="501" spans="8:11" x14ac:dyDescent="0.2">
      <c r="H501" s="16"/>
      <c r="I501" s="16"/>
      <c r="J501" s="16"/>
      <c r="K501" s="16"/>
    </row>
    <row r="502" spans="8:11" x14ac:dyDescent="0.2">
      <c r="H502" s="16"/>
      <c r="I502" s="16"/>
      <c r="J502" s="16"/>
      <c r="K502" s="16"/>
    </row>
    <row r="503" spans="8:11" x14ac:dyDescent="0.2">
      <c r="H503" s="16"/>
      <c r="I503" s="16"/>
      <c r="J503" s="16"/>
      <c r="K503" s="16"/>
    </row>
    <row r="504" spans="8:11" x14ac:dyDescent="0.2">
      <c r="H504" s="16"/>
      <c r="I504" s="16"/>
      <c r="J504" s="16"/>
      <c r="K504" s="16"/>
    </row>
    <row r="505" spans="8:11" x14ac:dyDescent="0.2">
      <c r="H505" s="16"/>
      <c r="I505" s="16"/>
      <c r="J505" s="16"/>
      <c r="K505" s="16"/>
    </row>
    <row r="506" spans="8:11" x14ac:dyDescent="0.2">
      <c r="H506" s="16"/>
      <c r="I506" s="16"/>
      <c r="J506" s="16"/>
      <c r="K506" s="16"/>
    </row>
    <row r="507" spans="8:11" x14ac:dyDescent="0.2">
      <c r="H507" s="16"/>
      <c r="I507" s="16"/>
      <c r="J507" s="16"/>
      <c r="K507" s="16"/>
    </row>
    <row r="508" spans="8:11" x14ac:dyDescent="0.2">
      <c r="H508" s="16"/>
      <c r="I508" s="16"/>
      <c r="J508" s="16"/>
      <c r="K508" s="16"/>
    </row>
    <row r="509" spans="8:11" x14ac:dyDescent="0.2">
      <c r="H509" s="16"/>
      <c r="I509" s="16"/>
      <c r="J509" s="16"/>
      <c r="K509" s="16"/>
    </row>
    <row r="510" spans="8:11" x14ac:dyDescent="0.2">
      <c r="H510" s="16"/>
      <c r="I510" s="16"/>
      <c r="J510" s="16"/>
      <c r="K510" s="16"/>
    </row>
    <row r="511" spans="8:11" x14ac:dyDescent="0.2">
      <c r="H511" s="16"/>
      <c r="I511" s="16"/>
      <c r="J511" s="16"/>
      <c r="K511" s="16"/>
    </row>
    <row r="512" spans="8:11" x14ac:dyDescent="0.2">
      <c r="H512" s="16"/>
      <c r="I512" s="16"/>
      <c r="J512" s="16"/>
      <c r="K512" s="16"/>
    </row>
    <row r="513" spans="8:11" x14ac:dyDescent="0.2">
      <c r="H513" s="16"/>
      <c r="I513" s="16"/>
      <c r="J513" s="16"/>
      <c r="K513" s="16"/>
    </row>
    <row r="514" spans="8:11" x14ac:dyDescent="0.2">
      <c r="H514" s="16"/>
      <c r="I514" s="16"/>
      <c r="J514" s="16"/>
      <c r="K514" s="16"/>
    </row>
    <row r="515" spans="8:11" x14ac:dyDescent="0.2">
      <c r="H515" s="16"/>
      <c r="I515" s="16"/>
      <c r="J515" s="16"/>
      <c r="K515" s="16"/>
    </row>
    <row r="516" spans="8:11" x14ac:dyDescent="0.2">
      <c r="H516" s="16"/>
      <c r="I516" s="16"/>
      <c r="J516" s="16"/>
      <c r="K516" s="16"/>
    </row>
    <row r="517" spans="8:11" x14ac:dyDescent="0.2">
      <c r="H517" s="16"/>
      <c r="I517" s="16"/>
      <c r="J517" s="16"/>
      <c r="K517" s="16"/>
    </row>
    <row r="518" spans="8:11" x14ac:dyDescent="0.2">
      <c r="H518" s="16"/>
      <c r="I518" s="16"/>
      <c r="J518" s="16"/>
      <c r="K518" s="16"/>
    </row>
    <row r="519" spans="8:11" x14ac:dyDescent="0.2">
      <c r="H519" s="16"/>
      <c r="I519" s="16"/>
      <c r="J519" s="16"/>
      <c r="K519" s="16"/>
    </row>
    <row r="520" spans="8:11" x14ac:dyDescent="0.2">
      <c r="H520" s="16"/>
      <c r="I520" s="16"/>
      <c r="J520" s="16"/>
      <c r="K520" s="16"/>
    </row>
    <row r="521" spans="8:11" x14ac:dyDescent="0.2">
      <c r="H521" s="16"/>
      <c r="I521" s="16"/>
      <c r="J521" s="16"/>
      <c r="K521" s="16"/>
    </row>
    <row r="522" spans="8:11" x14ac:dyDescent="0.2">
      <c r="H522" s="16"/>
      <c r="I522" s="16"/>
      <c r="J522" s="16"/>
      <c r="K522" s="16"/>
    </row>
    <row r="523" spans="8:11" x14ac:dyDescent="0.2">
      <c r="H523" s="16"/>
      <c r="I523" s="16"/>
      <c r="J523" s="16"/>
      <c r="K523" s="16"/>
    </row>
    <row r="524" spans="8:11" x14ac:dyDescent="0.2">
      <c r="H524" s="16"/>
      <c r="I524" s="16"/>
      <c r="J524" s="16"/>
      <c r="K524" s="16"/>
    </row>
    <row r="525" spans="8:11" x14ac:dyDescent="0.2">
      <c r="H525" s="16"/>
      <c r="I525" s="16"/>
      <c r="J525" s="16"/>
      <c r="K525" s="16"/>
    </row>
    <row r="526" spans="8:11" x14ac:dyDescent="0.2">
      <c r="H526" s="16"/>
      <c r="I526" s="16"/>
      <c r="J526" s="16"/>
      <c r="K526" s="16"/>
    </row>
    <row r="527" spans="8:11" x14ac:dyDescent="0.2">
      <c r="H527" s="16"/>
      <c r="I527" s="16"/>
      <c r="J527" s="16"/>
      <c r="K527" s="16"/>
    </row>
    <row r="528" spans="8:11" x14ac:dyDescent="0.2">
      <c r="H528" s="16"/>
      <c r="I528" s="16"/>
      <c r="J528" s="16"/>
      <c r="K528" s="16"/>
    </row>
    <row r="529" spans="8:11" x14ac:dyDescent="0.2">
      <c r="H529" s="16"/>
      <c r="I529" s="16"/>
      <c r="J529" s="16"/>
      <c r="K529" s="16"/>
    </row>
    <row r="530" spans="8:11" x14ac:dyDescent="0.2">
      <c r="H530" s="16"/>
      <c r="I530" s="16"/>
      <c r="J530" s="16"/>
      <c r="K530" s="16"/>
    </row>
    <row r="531" spans="8:11" x14ac:dyDescent="0.2">
      <c r="H531" s="16"/>
      <c r="I531" s="16"/>
      <c r="J531" s="16"/>
      <c r="K531" s="16"/>
    </row>
    <row r="532" spans="8:11" x14ac:dyDescent="0.2">
      <c r="H532" s="16"/>
      <c r="I532" s="16"/>
      <c r="J532" s="16"/>
      <c r="K532" s="16"/>
    </row>
    <row r="533" spans="8:11" x14ac:dyDescent="0.2">
      <c r="H533" s="16"/>
      <c r="I533" s="16"/>
      <c r="J533" s="16"/>
      <c r="K533" s="16"/>
    </row>
    <row r="534" spans="8:11" x14ac:dyDescent="0.2">
      <c r="H534" s="16"/>
      <c r="I534" s="16"/>
      <c r="J534" s="16"/>
      <c r="K534" s="16"/>
    </row>
    <row r="535" spans="8:11" x14ac:dyDescent="0.2">
      <c r="H535" s="16"/>
      <c r="I535" s="16"/>
      <c r="J535" s="16"/>
      <c r="K535" s="16"/>
    </row>
    <row r="536" spans="8:11" x14ac:dyDescent="0.2">
      <c r="H536" s="16"/>
      <c r="I536" s="16"/>
      <c r="J536" s="16"/>
      <c r="K536" s="16"/>
    </row>
    <row r="537" spans="8:11" x14ac:dyDescent="0.2">
      <c r="H537" s="16"/>
      <c r="I537" s="16"/>
      <c r="J537" s="16"/>
      <c r="K537" s="16"/>
    </row>
    <row r="538" spans="8:11" x14ac:dyDescent="0.2">
      <c r="H538" s="16"/>
      <c r="I538" s="16"/>
      <c r="J538" s="16"/>
      <c r="K538" s="16"/>
    </row>
    <row r="539" spans="8:11" x14ac:dyDescent="0.2">
      <c r="H539" s="16"/>
      <c r="I539" s="16"/>
      <c r="J539" s="16"/>
      <c r="K539" s="16"/>
    </row>
    <row r="540" spans="8:11" x14ac:dyDescent="0.2">
      <c r="H540" s="16"/>
      <c r="I540" s="16"/>
      <c r="J540" s="16"/>
      <c r="K540" s="16"/>
    </row>
    <row r="541" spans="8:11" x14ac:dyDescent="0.2">
      <c r="H541" s="16"/>
      <c r="I541" s="16"/>
      <c r="J541" s="16"/>
      <c r="K541" s="16"/>
    </row>
    <row r="542" spans="8:11" x14ac:dyDescent="0.2">
      <c r="H542" s="16"/>
      <c r="I542" s="16"/>
      <c r="J542" s="16"/>
      <c r="K542" s="16"/>
    </row>
    <row r="543" spans="8:11" x14ac:dyDescent="0.2">
      <c r="H543" s="16"/>
      <c r="I543" s="16"/>
      <c r="J543" s="16"/>
      <c r="K543" s="16"/>
    </row>
    <row r="544" spans="8:11" x14ac:dyDescent="0.2">
      <c r="H544" s="16"/>
      <c r="I544" s="16"/>
      <c r="J544" s="16"/>
      <c r="K544" s="16"/>
    </row>
    <row r="545" spans="8:11" x14ac:dyDescent="0.2">
      <c r="H545" s="16"/>
      <c r="I545" s="16"/>
      <c r="J545" s="16"/>
      <c r="K545" s="16"/>
    </row>
    <row r="546" spans="8:11" x14ac:dyDescent="0.2">
      <c r="H546" s="16"/>
      <c r="I546" s="16"/>
      <c r="J546" s="16"/>
      <c r="K546" s="16"/>
    </row>
    <row r="547" spans="8:11" x14ac:dyDescent="0.2">
      <c r="H547" s="16"/>
      <c r="I547" s="16"/>
      <c r="J547" s="16"/>
      <c r="K547" s="16"/>
    </row>
    <row r="548" spans="8:11" x14ac:dyDescent="0.2">
      <c r="H548" s="16"/>
      <c r="I548" s="16"/>
      <c r="J548" s="16"/>
      <c r="K548" s="16"/>
    </row>
    <row r="549" spans="8:11" x14ac:dyDescent="0.2">
      <c r="H549" s="16"/>
      <c r="I549" s="16"/>
      <c r="J549" s="16"/>
      <c r="K549" s="16"/>
    </row>
    <row r="550" spans="8:11" x14ac:dyDescent="0.2">
      <c r="H550" s="16"/>
      <c r="I550" s="16"/>
      <c r="J550" s="16"/>
      <c r="K550" s="16"/>
    </row>
    <row r="551" spans="8:11" x14ac:dyDescent="0.2">
      <c r="H551" s="16"/>
      <c r="I551" s="16"/>
      <c r="J551" s="16"/>
      <c r="K551" s="16"/>
    </row>
    <row r="552" spans="8:11" x14ac:dyDescent="0.2">
      <c r="H552" s="16"/>
      <c r="I552" s="16"/>
      <c r="J552" s="16"/>
      <c r="K552" s="16"/>
    </row>
    <row r="553" spans="8:11" x14ac:dyDescent="0.2">
      <c r="H553" s="16"/>
      <c r="I553" s="16"/>
      <c r="J553" s="16"/>
      <c r="K553" s="16"/>
    </row>
    <row r="554" spans="8:11" x14ac:dyDescent="0.2">
      <c r="H554" s="16"/>
      <c r="I554" s="16"/>
      <c r="J554" s="16"/>
      <c r="K554" s="16"/>
    </row>
    <row r="555" spans="8:11" x14ac:dyDescent="0.2">
      <c r="H555" s="16"/>
      <c r="I555" s="16"/>
      <c r="J555" s="16"/>
      <c r="K555" s="16"/>
    </row>
    <row r="556" spans="8:11" x14ac:dyDescent="0.2">
      <c r="H556" s="16"/>
      <c r="I556" s="16"/>
      <c r="J556" s="16"/>
      <c r="K556" s="16"/>
    </row>
    <row r="557" spans="8:11" x14ac:dyDescent="0.2">
      <c r="H557" s="16"/>
      <c r="I557" s="16"/>
      <c r="J557" s="16"/>
      <c r="K557" s="16"/>
    </row>
    <row r="558" spans="8:11" x14ac:dyDescent="0.2">
      <c r="H558" s="16"/>
      <c r="I558" s="16"/>
      <c r="J558" s="16"/>
      <c r="K558" s="16"/>
    </row>
    <row r="559" spans="8:11" x14ac:dyDescent="0.2">
      <c r="H559" s="16"/>
      <c r="I559" s="16"/>
      <c r="J559" s="16"/>
      <c r="K559" s="16"/>
    </row>
    <row r="560" spans="8:11" x14ac:dyDescent="0.2">
      <c r="H560" s="16"/>
      <c r="I560" s="16"/>
      <c r="J560" s="16"/>
      <c r="K560" s="16"/>
    </row>
    <row r="561" spans="8:11" x14ac:dyDescent="0.2">
      <c r="H561" s="16"/>
      <c r="I561" s="16"/>
      <c r="J561" s="16"/>
      <c r="K561" s="16"/>
    </row>
    <row r="562" spans="8:11" x14ac:dyDescent="0.2">
      <c r="H562" s="16"/>
      <c r="I562" s="16"/>
      <c r="J562" s="16"/>
      <c r="K562" s="16"/>
    </row>
    <row r="563" spans="8:11" x14ac:dyDescent="0.2">
      <c r="H563" s="16"/>
      <c r="I563" s="16"/>
      <c r="J563" s="16"/>
      <c r="K563" s="16"/>
    </row>
    <row r="564" spans="8:11" x14ac:dyDescent="0.2">
      <c r="H564" s="16"/>
      <c r="I564" s="16"/>
      <c r="J564" s="16"/>
      <c r="K564" s="16"/>
    </row>
    <row r="565" spans="8:11" x14ac:dyDescent="0.2">
      <c r="H565" s="16"/>
      <c r="I565" s="16"/>
      <c r="J565" s="16"/>
      <c r="K565" s="16"/>
    </row>
    <row r="566" spans="8:11" x14ac:dyDescent="0.2">
      <c r="H566" s="16"/>
      <c r="I566" s="16"/>
      <c r="J566" s="16"/>
      <c r="K566" s="16"/>
    </row>
    <row r="567" spans="8:11" x14ac:dyDescent="0.2">
      <c r="H567" s="16"/>
      <c r="I567" s="16"/>
      <c r="J567" s="16"/>
      <c r="K567" s="16"/>
    </row>
    <row r="568" spans="8:11" x14ac:dyDescent="0.2">
      <c r="H568" s="16"/>
      <c r="I568" s="16"/>
      <c r="J568" s="16"/>
      <c r="K568" s="16"/>
    </row>
    <row r="569" spans="8:11" x14ac:dyDescent="0.2">
      <c r="H569" s="16"/>
      <c r="I569" s="16"/>
      <c r="J569" s="16"/>
      <c r="K569" s="16"/>
    </row>
    <row r="570" spans="8:11" x14ac:dyDescent="0.2">
      <c r="H570" s="16"/>
      <c r="I570" s="16"/>
      <c r="J570" s="16"/>
      <c r="K570" s="16"/>
    </row>
    <row r="571" spans="8:11" x14ac:dyDescent="0.2">
      <c r="H571" s="16"/>
      <c r="I571" s="16"/>
      <c r="J571" s="16"/>
      <c r="K571" s="16"/>
    </row>
    <row r="572" spans="8:11" x14ac:dyDescent="0.2">
      <c r="H572" s="16"/>
      <c r="I572" s="16"/>
      <c r="J572" s="16"/>
      <c r="K572" s="16"/>
    </row>
    <row r="573" spans="8:11" x14ac:dyDescent="0.2">
      <c r="H573" s="16"/>
      <c r="I573" s="16"/>
      <c r="J573" s="16"/>
      <c r="K573" s="16"/>
    </row>
    <row r="574" spans="8:11" x14ac:dyDescent="0.2">
      <c r="H574" s="16"/>
      <c r="I574" s="16"/>
      <c r="J574" s="16"/>
      <c r="K574" s="16"/>
    </row>
    <row r="575" spans="8:11" x14ac:dyDescent="0.2">
      <c r="H575" s="16"/>
      <c r="I575" s="16"/>
      <c r="J575" s="16"/>
      <c r="K575" s="16"/>
    </row>
    <row r="576" spans="8:11" x14ac:dyDescent="0.2">
      <c r="H576" s="16"/>
      <c r="I576" s="16"/>
      <c r="J576" s="16"/>
      <c r="K576" s="16"/>
    </row>
    <row r="577" spans="8:11" x14ac:dyDescent="0.2">
      <c r="H577" s="16"/>
      <c r="I577" s="16"/>
      <c r="J577" s="16"/>
      <c r="K577" s="16"/>
    </row>
    <row r="578" spans="8:11" x14ac:dyDescent="0.2">
      <c r="H578" s="16"/>
      <c r="I578" s="16"/>
      <c r="J578" s="16"/>
      <c r="K578" s="16"/>
    </row>
    <row r="579" spans="8:11" x14ac:dyDescent="0.2">
      <c r="H579" s="16"/>
      <c r="I579" s="16"/>
      <c r="J579" s="16"/>
      <c r="K579" s="16"/>
    </row>
    <row r="580" spans="8:11" x14ac:dyDescent="0.2">
      <c r="H580" s="16"/>
      <c r="I580" s="16"/>
      <c r="J580" s="16"/>
      <c r="K580" s="16"/>
    </row>
    <row r="581" spans="8:11" x14ac:dyDescent="0.2">
      <c r="H581" s="16"/>
      <c r="I581" s="16"/>
      <c r="J581" s="16"/>
      <c r="K581" s="16"/>
    </row>
    <row r="582" spans="8:11" x14ac:dyDescent="0.2">
      <c r="H582" s="16"/>
      <c r="I582" s="16"/>
      <c r="J582" s="16"/>
      <c r="K582" s="16"/>
    </row>
    <row r="583" spans="8:11" x14ac:dyDescent="0.2">
      <c r="H583" s="16"/>
      <c r="I583" s="16"/>
      <c r="J583" s="16"/>
      <c r="K583" s="16"/>
    </row>
    <row r="584" spans="8:11" x14ac:dyDescent="0.2">
      <c r="H584" s="16"/>
      <c r="I584" s="16"/>
      <c r="J584" s="16"/>
      <c r="K584" s="16"/>
    </row>
    <row r="585" spans="8:11" x14ac:dyDescent="0.2">
      <c r="H585" s="16"/>
      <c r="I585" s="16"/>
      <c r="J585" s="16"/>
      <c r="K585" s="16"/>
    </row>
    <row r="586" spans="8:11" x14ac:dyDescent="0.2">
      <c r="H586" s="16"/>
      <c r="I586" s="16"/>
      <c r="J586" s="16"/>
      <c r="K586" s="16"/>
    </row>
    <row r="587" spans="8:11" x14ac:dyDescent="0.2">
      <c r="H587" s="16"/>
      <c r="I587" s="16"/>
      <c r="J587" s="16"/>
      <c r="K587" s="16"/>
    </row>
    <row r="588" spans="8:11" x14ac:dyDescent="0.2">
      <c r="H588" s="16"/>
      <c r="I588" s="16"/>
      <c r="J588" s="16"/>
      <c r="K588" s="16"/>
    </row>
    <row r="589" spans="8:11" x14ac:dyDescent="0.2">
      <c r="H589" s="16"/>
      <c r="I589" s="16"/>
      <c r="J589" s="16"/>
      <c r="K589" s="16"/>
    </row>
    <row r="590" spans="8:11" x14ac:dyDescent="0.2">
      <c r="H590" s="16"/>
      <c r="I590" s="16"/>
      <c r="J590" s="16"/>
      <c r="K590" s="16"/>
    </row>
    <row r="591" spans="8:11" x14ac:dyDescent="0.2">
      <c r="H591" s="16"/>
      <c r="I591" s="16"/>
      <c r="J591" s="16"/>
      <c r="K591" s="16"/>
    </row>
    <row r="592" spans="8:11" x14ac:dyDescent="0.2">
      <c r="H592" s="16"/>
      <c r="I592" s="16"/>
      <c r="J592" s="16"/>
      <c r="K592" s="16"/>
    </row>
    <row r="593" spans="8:11" x14ac:dyDescent="0.2">
      <c r="H593" s="16"/>
      <c r="I593" s="16"/>
      <c r="J593" s="16"/>
      <c r="K593" s="16"/>
    </row>
    <row r="594" spans="8:11" x14ac:dyDescent="0.2">
      <c r="H594" s="16"/>
      <c r="I594" s="16"/>
      <c r="J594" s="16"/>
      <c r="K594" s="16"/>
    </row>
    <row r="595" spans="8:11" x14ac:dyDescent="0.2">
      <c r="H595" s="16"/>
      <c r="I595" s="16"/>
      <c r="J595" s="16"/>
      <c r="K595" s="16"/>
    </row>
    <row r="596" spans="8:11" x14ac:dyDescent="0.2">
      <c r="H596" s="16"/>
      <c r="I596" s="16"/>
      <c r="J596" s="16"/>
      <c r="K596" s="16"/>
    </row>
    <row r="597" spans="8:11" x14ac:dyDescent="0.2">
      <c r="H597" s="16"/>
      <c r="I597" s="16"/>
      <c r="J597" s="16"/>
      <c r="K597" s="16"/>
    </row>
    <row r="598" spans="8:11" x14ac:dyDescent="0.2">
      <c r="H598" s="16"/>
      <c r="I598" s="16"/>
      <c r="J598" s="16"/>
      <c r="K598" s="16"/>
    </row>
    <row r="599" spans="8:11" x14ac:dyDescent="0.2">
      <c r="H599" s="16"/>
      <c r="I599" s="16"/>
      <c r="J599" s="16"/>
      <c r="K599" s="16"/>
    </row>
    <row r="600" spans="8:11" x14ac:dyDescent="0.2">
      <c r="H600" s="16"/>
      <c r="I600" s="16"/>
      <c r="J600" s="16"/>
      <c r="K600" s="16"/>
    </row>
    <row r="601" spans="8:11" x14ac:dyDescent="0.2">
      <c r="H601" s="16"/>
      <c r="I601" s="16"/>
      <c r="J601" s="16"/>
      <c r="K601" s="16"/>
    </row>
    <row r="602" spans="8:11" x14ac:dyDescent="0.2">
      <c r="H602" s="16"/>
      <c r="I602" s="16"/>
      <c r="J602" s="16"/>
      <c r="K602" s="16"/>
    </row>
    <row r="603" spans="8:11" x14ac:dyDescent="0.2">
      <c r="H603" s="16"/>
      <c r="I603" s="16"/>
      <c r="J603" s="16"/>
      <c r="K603" s="16"/>
    </row>
    <row r="604" spans="8:11" x14ac:dyDescent="0.2">
      <c r="H604" s="16"/>
      <c r="I604" s="16"/>
      <c r="J604" s="16"/>
      <c r="K604" s="16"/>
    </row>
    <row r="605" spans="8:11" x14ac:dyDescent="0.2">
      <c r="H605" s="16"/>
      <c r="I605" s="16"/>
      <c r="J605" s="16"/>
      <c r="K605" s="16"/>
    </row>
    <row r="606" spans="8:11" x14ac:dyDescent="0.2">
      <c r="H606" s="16"/>
      <c r="I606" s="16"/>
      <c r="J606" s="16"/>
      <c r="K606" s="16"/>
    </row>
    <row r="607" spans="8:11" x14ac:dyDescent="0.2">
      <c r="H607" s="16"/>
      <c r="I607" s="16"/>
      <c r="J607" s="16"/>
      <c r="K607" s="16"/>
    </row>
    <row r="608" spans="8:11" x14ac:dyDescent="0.2">
      <c r="H608" s="16"/>
      <c r="I608" s="16"/>
      <c r="J608" s="16"/>
      <c r="K608" s="16"/>
    </row>
    <row r="609" spans="8:11" x14ac:dyDescent="0.2">
      <c r="H609" s="16"/>
      <c r="I609" s="16"/>
      <c r="J609" s="16"/>
      <c r="K609" s="16"/>
    </row>
    <row r="610" spans="8:11" x14ac:dyDescent="0.2">
      <c r="H610" s="16"/>
      <c r="I610" s="16"/>
      <c r="J610" s="16"/>
      <c r="K610" s="16"/>
    </row>
    <row r="611" spans="8:11" x14ac:dyDescent="0.2">
      <c r="H611" s="16"/>
      <c r="I611" s="16"/>
      <c r="J611" s="16"/>
      <c r="K611" s="16"/>
    </row>
    <row r="612" spans="8:11" x14ac:dyDescent="0.2">
      <c r="H612" s="16"/>
      <c r="I612" s="16"/>
      <c r="J612" s="16"/>
      <c r="K612" s="16"/>
    </row>
    <row r="613" spans="8:11" x14ac:dyDescent="0.2">
      <c r="H613" s="16"/>
      <c r="I613" s="16"/>
      <c r="J613" s="16"/>
      <c r="K613" s="16"/>
    </row>
    <row r="614" spans="8:11" x14ac:dyDescent="0.2">
      <c r="H614" s="16"/>
      <c r="I614" s="16"/>
      <c r="J614" s="16"/>
      <c r="K614" s="16"/>
    </row>
    <row r="615" spans="8:11" x14ac:dyDescent="0.2">
      <c r="H615" s="16"/>
      <c r="I615" s="16"/>
      <c r="J615" s="16"/>
      <c r="K615" s="16"/>
    </row>
    <row r="616" spans="8:11" x14ac:dyDescent="0.2">
      <c r="H616" s="16"/>
      <c r="I616" s="16"/>
      <c r="J616" s="16"/>
      <c r="K616" s="16"/>
    </row>
    <row r="617" spans="8:11" x14ac:dyDescent="0.2">
      <c r="H617" s="16"/>
      <c r="I617" s="16"/>
      <c r="J617" s="16"/>
      <c r="K617" s="16"/>
    </row>
    <row r="618" spans="8:11" x14ac:dyDescent="0.2">
      <c r="H618" s="16"/>
      <c r="I618" s="16"/>
      <c r="J618" s="16"/>
      <c r="K618" s="16"/>
    </row>
    <row r="619" spans="8:11" x14ac:dyDescent="0.2">
      <c r="H619" s="16"/>
      <c r="I619" s="16"/>
      <c r="J619" s="16"/>
      <c r="K619" s="16"/>
    </row>
    <row r="620" spans="8:11" x14ac:dyDescent="0.2">
      <c r="H620" s="16"/>
      <c r="I620" s="16"/>
      <c r="J620" s="16"/>
      <c r="K620" s="16"/>
    </row>
    <row r="621" spans="8:11" x14ac:dyDescent="0.2">
      <c r="H621" s="16"/>
      <c r="I621" s="16"/>
      <c r="J621" s="16"/>
      <c r="K621" s="16"/>
    </row>
    <row r="622" spans="8:11" x14ac:dyDescent="0.2">
      <c r="H622" s="16"/>
      <c r="I622" s="16"/>
      <c r="J622" s="16"/>
      <c r="K622" s="16"/>
    </row>
    <row r="623" spans="8:11" x14ac:dyDescent="0.2">
      <c r="H623" s="16"/>
      <c r="I623" s="16"/>
      <c r="J623" s="16"/>
      <c r="K623" s="16"/>
    </row>
    <row r="624" spans="8:11" x14ac:dyDescent="0.2">
      <c r="H624" s="16"/>
      <c r="I624" s="16"/>
      <c r="J624" s="16"/>
      <c r="K624" s="16"/>
    </row>
    <row r="625" spans="8:11" x14ac:dyDescent="0.2">
      <c r="H625" s="16"/>
      <c r="I625" s="16"/>
      <c r="J625" s="16"/>
      <c r="K625" s="16"/>
    </row>
    <row r="626" spans="8:11" x14ac:dyDescent="0.2">
      <c r="H626" s="16"/>
      <c r="I626" s="16"/>
      <c r="J626" s="16"/>
      <c r="K626" s="16"/>
    </row>
    <row r="627" spans="8:11" x14ac:dyDescent="0.2">
      <c r="H627" s="16"/>
      <c r="I627" s="16"/>
      <c r="J627" s="16"/>
      <c r="K627" s="16"/>
    </row>
    <row r="628" spans="8:11" x14ac:dyDescent="0.2">
      <c r="H628" s="16"/>
      <c r="I628" s="16"/>
      <c r="J628" s="16"/>
      <c r="K628" s="16"/>
    </row>
    <row r="629" spans="8:11" x14ac:dyDescent="0.2">
      <c r="H629" s="16"/>
      <c r="I629" s="16"/>
      <c r="J629" s="16"/>
      <c r="K629" s="16"/>
    </row>
    <row r="630" spans="8:11" x14ac:dyDescent="0.2">
      <c r="H630" s="16"/>
      <c r="I630" s="16"/>
      <c r="J630" s="16"/>
      <c r="K630" s="16"/>
    </row>
    <row r="631" spans="8:11" x14ac:dyDescent="0.2">
      <c r="H631" s="16"/>
      <c r="I631" s="16"/>
      <c r="J631" s="16"/>
      <c r="K631" s="16"/>
    </row>
    <row r="632" spans="8:11" x14ac:dyDescent="0.2">
      <c r="H632" s="16"/>
      <c r="I632" s="16"/>
      <c r="J632" s="16"/>
      <c r="K632" s="16"/>
    </row>
    <row r="633" spans="8:11" x14ac:dyDescent="0.2">
      <c r="H633" s="16"/>
      <c r="I633" s="16"/>
      <c r="J633" s="16"/>
      <c r="K633" s="16"/>
    </row>
    <row r="634" spans="8:11" x14ac:dyDescent="0.2">
      <c r="H634" s="16"/>
      <c r="I634" s="16"/>
      <c r="J634" s="16"/>
      <c r="K634" s="16"/>
    </row>
    <row r="635" spans="8:11" x14ac:dyDescent="0.2">
      <c r="H635" s="16"/>
      <c r="I635" s="16"/>
      <c r="J635" s="16"/>
      <c r="K635" s="16"/>
    </row>
    <row r="636" spans="8:11" x14ac:dyDescent="0.2">
      <c r="H636" s="16"/>
      <c r="I636" s="16"/>
      <c r="J636" s="16"/>
      <c r="K636" s="16"/>
    </row>
    <row r="637" spans="8:11" x14ac:dyDescent="0.2">
      <c r="H637" s="16"/>
      <c r="I637" s="16"/>
      <c r="J637" s="16"/>
      <c r="K637" s="16"/>
    </row>
    <row r="638" spans="8:11" x14ac:dyDescent="0.2">
      <c r="H638" s="16"/>
      <c r="I638" s="16"/>
      <c r="J638" s="16"/>
      <c r="K638" s="16"/>
    </row>
    <row r="639" spans="8:11" x14ac:dyDescent="0.2">
      <c r="H639" s="16"/>
      <c r="I639" s="16"/>
      <c r="J639" s="16"/>
      <c r="K639" s="16"/>
    </row>
    <row r="640" spans="8:11" x14ac:dyDescent="0.2">
      <c r="H640" s="16"/>
      <c r="I640" s="16"/>
      <c r="J640" s="16"/>
      <c r="K640" s="16"/>
    </row>
    <row r="641" spans="8:11" x14ac:dyDescent="0.2">
      <c r="H641" s="16"/>
      <c r="I641" s="16"/>
      <c r="J641" s="16"/>
      <c r="K641" s="16"/>
    </row>
    <row r="642" spans="8:11" x14ac:dyDescent="0.2">
      <c r="H642" s="16"/>
      <c r="I642" s="16"/>
      <c r="J642" s="16"/>
      <c r="K642" s="16"/>
    </row>
    <row r="643" spans="8:11" x14ac:dyDescent="0.2">
      <c r="H643" s="16"/>
      <c r="I643" s="16"/>
      <c r="J643" s="16"/>
      <c r="K643" s="16"/>
    </row>
    <row r="644" spans="8:11" x14ac:dyDescent="0.2">
      <c r="H644" s="16"/>
      <c r="I644" s="16"/>
      <c r="J644" s="16"/>
      <c r="K644" s="16"/>
    </row>
    <row r="645" spans="8:11" x14ac:dyDescent="0.2">
      <c r="H645" s="16"/>
      <c r="I645" s="16"/>
      <c r="J645" s="16"/>
      <c r="K645" s="16"/>
    </row>
    <row r="646" spans="8:11" x14ac:dyDescent="0.2">
      <c r="H646" s="16"/>
      <c r="I646" s="16"/>
      <c r="J646" s="16"/>
      <c r="K646" s="16"/>
    </row>
    <row r="647" spans="8:11" x14ac:dyDescent="0.2">
      <c r="H647" s="16"/>
      <c r="I647" s="16"/>
      <c r="J647" s="16"/>
      <c r="K647" s="16"/>
    </row>
    <row r="648" spans="8:11" x14ac:dyDescent="0.2">
      <c r="H648" s="16"/>
      <c r="I648" s="16"/>
      <c r="J648" s="16"/>
      <c r="K648" s="16"/>
    </row>
    <row r="649" spans="8:11" x14ac:dyDescent="0.2">
      <c r="H649" s="16"/>
      <c r="I649" s="16"/>
      <c r="J649" s="16"/>
      <c r="K649" s="16"/>
    </row>
    <row r="650" spans="8:11" x14ac:dyDescent="0.2">
      <c r="H650" s="16"/>
      <c r="I650" s="16"/>
      <c r="J650" s="16"/>
      <c r="K650" s="16"/>
    </row>
    <row r="651" spans="8:11" x14ac:dyDescent="0.2">
      <c r="H651" s="16"/>
      <c r="I651" s="16"/>
      <c r="J651" s="16"/>
      <c r="K651" s="16"/>
    </row>
    <row r="652" spans="8:11" x14ac:dyDescent="0.2">
      <c r="H652" s="16"/>
      <c r="I652" s="16"/>
      <c r="J652" s="16"/>
      <c r="K652" s="16"/>
    </row>
    <row r="653" spans="8:11" x14ac:dyDescent="0.2">
      <c r="H653" s="16"/>
      <c r="I653" s="16"/>
      <c r="J653" s="16"/>
      <c r="K653" s="16"/>
    </row>
    <row r="654" spans="8:11" x14ac:dyDescent="0.2">
      <c r="H654" s="16"/>
      <c r="I654" s="16"/>
      <c r="J654" s="16"/>
      <c r="K654" s="16"/>
    </row>
    <row r="655" spans="8:11" x14ac:dyDescent="0.2">
      <c r="H655" s="16"/>
      <c r="I655" s="16"/>
      <c r="J655" s="16"/>
      <c r="K655" s="16"/>
    </row>
    <row r="656" spans="8:11" x14ac:dyDescent="0.2">
      <c r="H656" s="16"/>
      <c r="I656" s="16"/>
      <c r="J656" s="16"/>
      <c r="K656" s="16"/>
    </row>
    <row r="657" spans="8:11" x14ac:dyDescent="0.2">
      <c r="H657" s="16"/>
      <c r="I657" s="16"/>
      <c r="J657" s="16"/>
      <c r="K657" s="16"/>
    </row>
    <row r="658" spans="8:11" x14ac:dyDescent="0.2">
      <c r="H658" s="16"/>
      <c r="I658" s="16"/>
      <c r="J658" s="16"/>
      <c r="K658" s="16"/>
    </row>
    <row r="659" spans="8:11" x14ac:dyDescent="0.2">
      <c r="H659" s="16"/>
      <c r="I659" s="16"/>
      <c r="J659" s="16"/>
      <c r="K659" s="16"/>
    </row>
    <row r="660" spans="8:11" x14ac:dyDescent="0.2">
      <c r="H660" s="16"/>
      <c r="I660" s="16"/>
      <c r="J660" s="16"/>
      <c r="K660" s="16"/>
    </row>
    <row r="661" spans="8:11" x14ac:dyDescent="0.2">
      <c r="H661" s="16"/>
      <c r="I661" s="16"/>
      <c r="J661" s="16"/>
      <c r="K661" s="16"/>
    </row>
    <row r="662" spans="8:11" x14ac:dyDescent="0.2">
      <c r="H662" s="16"/>
      <c r="I662" s="16"/>
      <c r="J662" s="16"/>
      <c r="K662" s="16"/>
    </row>
    <row r="663" spans="8:11" x14ac:dyDescent="0.2">
      <c r="H663" s="16"/>
      <c r="I663" s="16"/>
      <c r="J663" s="16"/>
      <c r="K663" s="16"/>
    </row>
    <row r="664" spans="8:11" x14ac:dyDescent="0.2">
      <c r="H664" s="16"/>
      <c r="I664" s="16"/>
      <c r="J664" s="16"/>
      <c r="K664" s="16"/>
    </row>
    <row r="665" spans="8:11" x14ac:dyDescent="0.2">
      <c r="H665" s="16"/>
      <c r="I665" s="16"/>
      <c r="J665" s="16"/>
      <c r="K665" s="16"/>
    </row>
    <row r="666" spans="8:11" x14ac:dyDescent="0.2">
      <c r="H666" s="16"/>
      <c r="I666" s="16"/>
      <c r="J666" s="16"/>
      <c r="K666" s="16"/>
    </row>
    <row r="667" spans="8:11" x14ac:dyDescent="0.2">
      <c r="H667" s="16"/>
      <c r="I667" s="16"/>
      <c r="J667" s="16"/>
      <c r="K667" s="16"/>
    </row>
    <row r="668" spans="8:11" x14ac:dyDescent="0.2">
      <c r="H668" s="16"/>
      <c r="I668" s="16"/>
      <c r="J668" s="16"/>
      <c r="K668" s="16"/>
    </row>
    <row r="669" spans="8:11" x14ac:dyDescent="0.2">
      <c r="H669" s="16"/>
      <c r="I669" s="16"/>
      <c r="J669" s="16"/>
      <c r="K669" s="16"/>
    </row>
    <row r="670" spans="8:11" x14ac:dyDescent="0.2">
      <c r="H670" s="16"/>
      <c r="I670" s="16"/>
      <c r="J670" s="16"/>
      <c r="K670" s="16"/>
    </row>
    <row r="671" spans="8:11" x14ac:dyDescent="0.2">
      <c r="H671" s="16"/>
      <c r="I671" s="16"/>
      <c r="J671" s="16"/>
      <c r="K671" s="16"/>
    </row>
    <row r="672" spans="8:11" x14ac:dyDescent="0.2">
      <c r="H672" s="16"/>
      <c r="I672" s="16"/>
      <c r="J672" s="16"/>
      <c r="K672" s="16"/>
    </row>
    <row r="673" spans="8:11" x14ac:dyDescent="0.2">
      <c r="H673" s="16"/>
      <c r="I673" s="16"/>
      <c r="J673" s="16"/>
      <c r="K673" s="16"/>
    </row>
    <row r="674" spans="8:11" x14ac:dyDescent="0.2">
      <c r="H674" s="16"/>
      <c r="I674" s="16"/>
      <c r="J674" s="16"/>
      <c r="K674" s="16"/>
    </row>
    <row r="675" spans="8:11" x14ac:dyDescent="0.2">
      <c r="H675" s="16"/>
      <c r="I675" s="16"/>
      <c r="J675" s="16"/>
      <c r="K675" s="16"/>
    </row>
    <row r="676" spans="8:11" x14ac:dyDescent="0.2">
      <c r="H676" s="16"/>
      <c r="I676" s="16"/>
      <c r="J676" s="16"/>
      <c r="K676" s="16"/>
    </row>
    <row r="677" spans="8:11" x14ac:dyDescent="0.2">
      <c r="H677" s="16"/>
      <c r="I677" s="16"/>
      <c r="J677" s="16"/>
      <c r="K677" s="16"/>
    </row>
    <row r="678" spans="8:11" x14ac:dyDescent="0.2">
      <c r="H678" s="16"/>
      <c r="I678" s="16"/>
      <c r="J678" s="16"/>
      <c r="K678" s="16"/>
    </row>
    <row r="679" spans="8:11" x14ac:dyDescent="0.2">
      <c r="H679" s="16"/>
      <c r="I679" s="16"/>
      <c r="J679" s="16"/>
      <c r="K679" s="16"/>
    </row>
    <row r="680" spans="8:11" x14ac:dyDescent="0.2">
      <c r="H680" s="16"/>
      <c r="I680" s="16"/>
      <c r="J680" s="16"/>
      <c r="K680" s="16"/>
    </row>
    <row r="681" spans="8:11" x14ac:dyDescent="0.2">
      <c r="H681" s="16"/>
      <c r="I681" s="16"/>
      <c r="J681" s="16"/>
      <c r="K681" s="16"/>
    </row>
    <row r="682" spans="8:11" x14ac:dyDescent="0.2">
      <c r="H682" s="16"/>
      <c r="I682" s="16"/>
      <c r="J682" s="16"/>
      <c r="K682" s="16"/>
    </row>
    <row r="683" spans="8:11" x14ac:dyDescent="0.2">
      <c r="H683" s="16"/>
      <c r="I683" s="16"/>
      <c r="J683" s="16"/>
      <c r="K683" s="16"/>
    </row>
    <row r="684" spans="8:11" x14ac:dyDescent="0.2">
      <c r="H684" s="16"/>
      <c r="I684" s="16"/>
      <c r="J684" s="16"/>
      <c r="K684" s="16"/>
    </row>
    <row r="685" spans="8:11" x14ac:dyDescent="0.2">
      <c r="H685" s="16"/>
      <c r="I685" s="16"/>
      <c r="J685" s="16"/>
      <c r="K685" s="16"/>
    </row>
    <row r="686" spans="8:11" x14ac:dyDescent="0.2">
      <c r="H686" s="16"/>
      <c r="I686" s="16"/>
      <c r="J686" s="16"/>
      <c r="K686" s="16"/>
    </row>
    <row r="687" spans="8:11" x14ac:dyDescent="0.2">
      <c r="H687" s="16"/>
      <c r="I687" s="16"/>
      <c r="J687" s="16"/>
      <c r="K687" s="16"/>
    </row>
    <row r="688" spans="8:11" x14ac:dyDescent="0.2">
      <c r="H688" s="16"/>
      <c r="I688" s="16"/>
      <c r="J688" s="16"/>
      <c r="K688" s="16"/>
    </row>
    <row r="689" spans="8:11" x14ac:dyDescent="0.2">
      <c r="H689" s="16"/>
      <c r="I689" s="16"/>
      <c r="J689" s="16"/>
      <c r="K689" s="16"/>
    </row>
    <row r="690" spans="8:11" x14ac:dyDescent="0.2">
      <c r="H690" s="16"/>
      <c r="I690" s="16"/>
      <c r="J690" s="16"/>
      <c r="K690" s="16"/>
    </row>
    <row r="691" spans="8:11" x14ac:dyDescent="0.2">
      <c r="H691" s="16"/>
      <c r="I691" s="16"/>
      <c r="J691" s="16"/>
      <c r="K691" s="16"/>
    </row>
    <row r="692" spans="8:11" x14ac:dyDescent="0.2">
      <c r="H692" s="16"/>
      <c r="I692" s="16"/>
      <c r="J692" s="16"/>
      <c r="K692" s="16"/>
    </row>
    <row r="693" spans="8:11" x14ac:dyDescent="0.2">
      <c r="H693" s="16"/>
      <c r="I693" s="16"/>
      <c r="J693" s="16"/>
      <c r="K693" s="16"/>
    </row>
    <row r="694" spans="8:11" x14ac:dyDescent="0.2">
      <c r="H694" s="16"/>
      <c r="I694" s="16"/>
      <c r="J694" s="16"/>
      <c r="K694" s="16"/>
    </row>
    <row r="695" spans="8:11" x14ac:dyDescent="0.2">
      <c r="H695" s="16"/>
      <c r="I695" s="16"/>
      <c r="J695" s="16"/>
      <c r="K695" s="16"/>
    </row>
    <row r="696" spans="8:11" x14ac:dyDescent="0.2">
      <c r="H696" s="16"/>
      <c r="I696" s="16"/>
      <c r="J696" s="16"/>
      <c r="K696" s="16"/>
    </row>
    <row r="697" spans="8:11" x14ac:dyDescent="0.2">
      <c r="H697" s="16"/>
      <c r="I697" s="16"/>
      <c r="J697" s="16"/>
      <c r="K697" s="16"/>
    </row>
    <row r="698" spans="8:11" x14ac:dyDescent="0.2">
      <c r="H698" s="16"/>
      <c r="I698" s="16"/>
      <c r="J698" s="16"/>
      <c r="K698" s="16"/>
    </row>
    <row r="699" spans="8:11" x14ac:dyDescent="0.2">
      <c r="H699" s="16"/>
      <c r="I699" s="16"/>
      <c r="J699" s="16"/>
      <c r="K699" s="16"/>
    </row>
    <row r="700" spans="8:11" x14ac:dyDescent="0.2">
      <c r="H700" s="16"/>
      <c r="I700" s="16"/>
      <c r="J700" s="16"/>
      <c r="K700" s="16"/>
    </row>
    <row r="701" spans="8:11" x14ac:dyDescent="0.2">
      <c r="H701" s="16"/>
      <c r="I701" s="16"/>
      <c r="J701" s="16"/>
      <c r="K701" s="16"/>
    </row>
    <row r="702" spans="8:11" x14ac:dyDescent="0.2">
      <c r="H702" s="16"/>
      <c r="I702" s="16"/>
      <c r="J702" s="16"/>
      <c r="K702" s="16"/>
    </row>
    <row r="703" spans="8:11" x14ac:dyDescent="0.2">
      <c r="H703" s="16"/>
      <c r="I703" s="16"/>
      <c r="J703" s="16"/>
      <c r="K703" s="16"/>
    </row>
    <row r="704" spans="8:11" x14ac:dyDescent="0.2">
      <c r="H704" s="16"/>
      <c r="I704" s="16"/>
      <c r="J704" s="16"/>
      <c r="K704" s="16"/>
    </row>
    <row r="705" spans="8:11" x14ac:dyDescent="0.2">
      <c r="H705" s="16"/>
      <c r="I705" s="16"/>
      <c r="J705" s="16"/>
      <c r="K705" s="16"/>
    </row>
    <row r="706" spans="8:11" x14ac:dyDescent="0.2">
      <c r="H706" s="16"/>
      <c r="I706" s="16"/>
      <c r="J706" s="16"/>
      <c r="K706" s="16"/>
    </row>
    <row r="707" spans="8:11" x14ac:dyDescent="0.2">
      <c r="H707" s="16"/>
      <c r="I707" s="16"/>
      <c r="J707" s="16"/>
      <c r="K707" s="16"/>
    </row>
    <row r="708" spans="8:11" x14ac:dyDescent="0.2">
      <c r="H708" s="16"/>
      <c r="I708" s="16"/>
      <c r="J708" s="16"/>
      <c r="K708" s="16"/>
    </row>
    <row r="709" spans="8:11" x14ac:dyDescent="0.2">
      <c r="H709" s="16"/>
      <c r="I709" s="16"/>
      <c r="J709" s="16"/>
      <c r="K709" s="16"/>
    </row>
    <row r="710" spans="8:11" x14ac:dyDescent="0.2">
      <c r="H710" s="16"/>
      <c r="I710" s="16"/>
      <c r="J710" s="16"/>
      <c r="K710" s="16"/>
    </row>
    <row r="711" spans="8:11" x14ac:dyDescent="0.2">
      <c r="H711" s="16"/>
      <c r="I711" s="16"/>
      <c r="J711" s="16"/>
      <c r="K711" s="16"/>
    </row>
    <row r="712" spans="8:11" x14ac:dyDescent="0.2">
      <c r="H712" s="16"/>
      <c r="I712" s="16"/>
      <c r="J712" s="16"/>
      <c r="K712" s="16"/>
    </row>
    <row r="713" spans="8:11" x14ac:dyDescent="0.2">
      <c r="H713" s="16"/>
      <c r="I713" s="16"/>
      <c r="J713" s="16"/>
      <c r="K713" s="16"/>
    </row>
    <row r="714" spans="8:11" x14ac:dyDescent="0.2">
      <c r="H714" s="16"/>
      <c r="I714" s="16"/>
      <c r="J714" s="16"/>
      <c r="K714" s="16"/>
    </row>
    <row r="715" spans="8:11" x14ac:dyDescent="0.2">
      <c r="H715" s="16"/>
      <c r="I715" s="16"/>
      <c r="J715" s="16"/>
      <c r="K715" s="16"/>
    </row>
    <row r="716" spans="8:11" x14ac:dyDescent="0.2">
      <c r="H716" s="16"/>
      <c r="I716" s="16"/>
      <c r="J716" s="16"/>
      <c r="K716" s="16"/>
    </row>
    <row r="717" spans="8:11" x14ac:dyDescent="0.2">
      <c r="H717" s="16"/>
      <c r="I717" s="16"/>
      <c r="J717" s="16"/>
      <c r="K717" s="16"/>
    </row>
    <row r="718" spans="8:11" x14ac:dyDescent="0.2">
      <c r="H718" s="16"/>
      <c r="I718" s="16"/>
      <c r="J718" s="16"/>
      <c r="K718" s="16"/>
    </row>
    <row r="719" spans="8:11" x14ac:dyDescent="0.2">
      <c r="H719" s="16"/>
      <c r="I719" s="16"/>
      <c r="J719" s="16"/>
      <c r="K719" s="16"/>
    </row>
    <row r="720" spans="8:11" x14ac:dyDescent="0.2">
      <c r="H720" s="16"/>
      <c r="I720" s="16"/>
      <c r="J720" s="16"/>
      <c r="K720" s="16"/>
    </row>
    <row r="721" spans="8:11" x14ac:dyDescent="0.2">
      <c r="H721" s="16"/>
      <c r="I721" s="16"/>
      <c r="J721" s="16"/>
      <c r="K721" s="16"/>
    </row>
    <row r="722" spans="8:11" x14ac:dyDescent="0.2">
      <c r="H722" s="16"/>
      <c r="I722" s="16"/>
      <c r="J722" s="16"/>
      <c r="K722" s="16"/>
    </row>
    <row r="723" spans="8:11" x14ac:dyDescent="0.2">
      <c r="H723" s="16"/>
      <c r="I723" s="16"/>
      <c r="J723" s="16"/>
      <c r="K723" s="16"/>
    </row>
    <row r="724" spans="8:11" x14ac:dyDescent="0.2">
      <c r="H724" s="16"/>
      <c r="I724" s="16"/>
      <c r="J724" s="16"/>
      <c r="K724" s="16"/>
    </row>
    <row r="725" spans="8:11" x14ac:dyDescent="0.2">
      <c r="H725" s="16"/>
      <c r="I725" s="16"/>
      <c r="J725" s="16"/>
      <c r="K725" s="16"/>
    </row>
    <row r="726" spans="8:11" x14ac:dyDescent="0.2">
      <c r="H726" s="16"/>
      <c r="I726" s="16"/>
      <c r="J726" s="16"/>
      <c r="K726" s="16"/>
    </row>
    <row r="727" spans="8:11" x14ac:dyDescent="0.2">
      <c r="H727" s="16"/>
      <c r="I727" s="16"/>
      <c r="J727" s="16"/>
      <c r="K727" s="16"/>
    </row>
    <row r="728" spans="8:11" x14ac:dyDescent="0.2">
      <c r="H728" s="16"/>
      <c r="I728" s="16"/>
      <c r="J728" s="16"/>
      <c r="K728" s="16"/>
    </row>
    <row r="729" spans="8:11" x14ac:dyDescent="0.2">
      <c r="H729" s="16"/>
      <c r="I729" s="16"/>
      <c r="J729" s="16"/>
      <c r="K729" s="16"/>
    </row>
    <row r="730" spans="8:11" x14ac:dyDescent="0.2">
      <c r="H730" s="16"/>
      <c r="I730" s="16"/>
      <c r="J730" s="16"/>
      <c r="K730" s="16"/>
    </row>
    <row r="731" spans="8:11" x14ac:dyDescent="0.2">
      <c r="H731" s="16"/>
      <c r="I731" s="16"/>
      <c r="J731" s="16"/>
      <c r="K731" s="16"/>
    </row>
    <row r="732" spans="8:11" x14ac:dyDescent="0.2">
      <c r="H732" s="16"/>
      <c r="I732" s="16"/>
      <c r="J732" s="16"/>
      <c r="K732" s="16"/>
    </row>
    <row r="733" spans="8:11" x14ac:dyDescent="0.2">
      <c r="H733" s="16"/>
      <c r="I733" s="16"/>
      <c r="J733" s="16"/>
      <c r="K733" s="16"/>
    </row>
    <row r="734" spans="8:11" x14ac:dyDescent="0.2">
      <c r="H734" s="16"/>
      <c r="I734" s="16"/>
      <c r="J734" s="16"/>
      <c r="K734" s="16"/>
    </row>
    <row r="735" spans="8:11" x14ac:dyDescent="0.2">
      <c r="H735" s="16"/>
      <c r="I735" s="16"/>
      <c r="J735" s="16"/>
      <c r="K735" s="16"/>
    </row>
    <row r="736" spans="8:11" x14ac:dyDescent="0.2">
      <c r="H736" s="16"/>
      <c r="I736" s="16"/>
      <c r="J736" s="16"/>
      <c r="K736" s="16"/>
    </row>
    <row r="737" spans="8:11" x14ac:dyDescent="0.2">
      <c r="H737" s="16"/>
      <c r="I737" s="16"/>
      <c r="J737" s="16"/>
      <c r="K737" s="16"/>
    </row>
    <row r="738" spans="8:11" x14ac:dyDescent="0.2">
      <c r="H738" s="16"/>
      <c r="I738" s="16"/>
      <c r="J738" s="16"/>
      <c r="K738" s="16"/>
    </row>
    <row r="739" spans="8:11" x14ac:dyDescent="0.2">
      <c r="H739" s="16"/>
      <c r="I739" s="16"/>
      <c r="J739" s="16"/>
      <c r="K739" s="16"/>
    </row>
    <row r="740" spans="8:11" x14ac:dyDescent="0.2">
      <c r="H740" s="16"/>
      <c r="I740" s="16"/>
      <c r="J740" s="16"/>
      <c r="K740" s="16"/>
    </row>
    <row r="741" spans="8:11" x14ac:dyDescent="0.2">
      <c r="H741" s="16"/>
      <c r="I741" s="16"/>
      <c r="J741" s="16"/>
      <c r="K741" s="16"/>
    </row>
    <row r="742" spans="8:11" x14ac:dyDescent="0.2">
      <c r="H742" s="16"/>
      <c r="I742" s="16"/>
      <c r="J742" s="16"/>
      <c r="K742" s="16"/>
    </row>
    <row r="743" spans="8:11" x14ac:dyDescent="0.2">
      <c r="H743" s="16"/>
      <c r="I743" s="16"/>
      <c r="J743" s="16"/>
      <c r="K743" s="16"/>
    </row>
    <row r="744" spans="8:11" x14ac:dyDescent="0.2">
      <c r="H744" s="16"/>
      <c r="I744" s="16"/>
      <c r="J744" s="16"/>
      <c r="K744" s="16"/>
    </row>
    <row r="745" spans="8:11" x14ac:dyDescent="0.2">
      <c r="H745" s="16"/>
      <c r="I745" s="16"/>
      <c r="J745" s="16"/>
      <c r="K745" s="16"/>
    </row>
    <row r="746" spans="8:11" x14ac:dyDescent="0.2">
      <c r="H746" s="16"/>
      <c r="I746" s="16"/>
      <c r="J746" s="16"/>
      <c r="K746" s="16"/>
    </row>
    <row r="747" spans="8:11" x14ac:dyDescent="0.2">
      <c r="H747" s="16"/>
      <c r="I747" s="16"/>
      <c r="J747" s="16"/>
      <c r="K747" s="16"/>
    </row>
    <row r="748" spans="8:11" x14ac:dyDescent="0.2">
      <c r="H748" s="16"/>
      <c r="I748" s="16"/>
      <c r="J748" s="16"/>
      <c r="K748" s="16"/>
    </row>
    <row r="749" spans="8:11" x14ac:dyDescent="0.2">
      <c r="H749" s="16"/>
      <c r="I749" s="16"/>
      <c r="J749" s="16"/>
      <c r="K749" s="16"/>
    </row>
    <row r="750" spans="8:11" x14ac:dyDescent="0.2">
      <c r="H750" s="16"/>
      <c r="I750" s="16"/>
      <c r="J750" s="16"/>
      <c r="K750" s="16"/>
    </row>
    <row r="751" spans="8:11" x14ac:dyDescent="0.2">
      <c r="H751" s="16"/>
      <c r="I751" s="16"/>
      <c r="J751" s="16"/>
      <c r="K751" s="16"/>
    </row>
    <row r="752" spans="8:11" x14ac:dyDescent="0.2">
      <c r="H752" s="16"/>
      <c r="I752" s="16"/>
      <c r="J752" s="16"/>
      <c r="K752" s="16"/>
    </row>
    <row r="753" spans="8:11" x14ac:dyDescent="0.2">
      <c r="H753" s="16"/>
      <c r="I753" s="16"/>
      <c r="J753" s="16"/>
      <c r="K753" s="16"/>
    </row>
    <row r="754" spans="8:11" x14ac:dyDescent="0.2">
      <c r="H754" s="16"/>
      <c r="I754" s="16"/>
      <c r="J754" s="16"/>
      <c r="K754" s="16"/>
    </row>
    <row r="755" spans="8:11" x14ac:dyDescent="0.2">
      <c r="H755" s="16"/>
      <c r="I755" s="16"/>
      <c r="J755" s="16"/>
      <c r="K755" s="16"/>
    </row>
    <row r="756" spans="8:11" x14ac:dyDescent="0.2">
      <c r="H756" s="16"/>
      <c r="I756" s="16"/>
      <c r="J756" s="16"/>
      <c r="K756" s="16"/>
    </row>
    <row r="757" spans="8:11" x14ac:dyDescent="0.2">
      <c r="H757" s="16"/>
      <c r="I757" s="16"/>
      <c r="J757" s="16"/>
      <c r="K757" s="16"/>
    </row>
    <row r="758" spans="8:11" x14ac:dyDescent="0.2">
      <c r="H758" s="16"/>
      <c r="I758" s="16"/>
      <c r="J758" s="16"/>
      <c r="K758" s="16"/>
    </row>
    <row r="759" spans="8:11" x14ac:dyDescent="0.2">
      <c r="H759" s="16"/>
      <c r="I759" s="16"/>
      <c r="J759" s="16"/>
      <c r="K759" s="16"/>
    </row>
    <row r="760" spans="8:11" x14ac:dyDescent="0.2">
      <c r="H760" s="16"/>
      <c r="I760" s="16"/>
      <c r="J760" s="16"/>
      <c r="K760" s="16"/>
    </row>
    <row r="761" spans="8:11" x14ac:dyDescent="0.2">
      <c r="H761" s="16"/>
      <c r="I761" s="16"/>
      <c r="J761" s="16"/>
      <c r="K761" s="16"/>
    </row>
    <row r="762" spans="8:11" x14ac:dyDescent="0.2">
      <c r="H762" s="16"/>
      <c r="I762" s="16"/>
      <c r="J762" s="16"/>
      <c r="K762" s="16"/>
    </row>
    <row r="763" spans="8:11" x14ac:dyDescent="0.2">
      <c r="H763" s="16"/>
      <c r="I763" s="16"/>
      <c r="J763" s="16"/>
      <c r="K763" s="16"/>
    </row>
    <row r="764" spans="8:11" x14ac:dyDescent="0.2">
      <c r="H764" s="16"/>
      <c r="I764" s="16"/>
      <c r="J764" s="16"/>
      <c r="K764" s="16"/>
    </row>
    <row r="765" spans="8:11" x14ac:dyDescent="0.2">
      <c r="H765" s="16"/>
      <c r="I765" s="16"/>
      <c r="J765" s="16"/>
      <c r="K765" s="16"/>
    </row>
    <row r="766" spans="8:11" x14ac:dyDescent="0.2">
      <c r="H766" s="16"/>
      <c r="I766" s="16"/>
      <c r="J766" s="16"/>
      <c r="K766" s="16"/>
    </row>
    <row r="767" spans="8:11" x14ac:dyDescent="0.2">
      <c r="H767" s="16"/>
      <c r="I767" s="16"/>
      <c r="J767" s="16"/>
      <c r="K767" s="16"/>
    </row>
    <row r="768" spans="8:11" x14ac:dyDescent="0.2">
      <c r="H768" s="16"/>
      <c r="I768" s="16"/>
      <c r="J768" s="16"/>
      <c r="K768" s="16"/>
    </row>
    <row r="769" spans="8:11" x14ac:dyDescent="0.2">
      <c r="H769" s="16"/>
      <c r="I769" s="16"/>
      <c r="J769" s="16"/>
      <c r="K769" s="16"/>
    </row>
    <row r="770" spans="8:11" x14ac:dyDescent="0.2">
      <c r="H770" s="16"/>
      <c r="I770" s="16"/>
      <c r="J770" s="16"/>
      <c r="K770" s="16"/>
    </row>
    <row r="771" spans="8:11" x14ac:dyDescent="0.2">
      <c r="H771" s="16"/>
      <c r="I771" s="16"/>
      <c r="J771" s="16"/>
      <c r="K771" s="16"/>
    </row>
    <row r="772" spans="8:11" x14ac:dyDescent="0.2">
      <c r="H772" s="16"/>
      <c r="I772" s="16"/>
      <c r="J772" s="16"/>
      <c r="K772" s="16"/>
    </row>
    <row r="773" spans="8:11" x14ac:dyDescent="0.2">
      <c r="H773" s="16"/>
      <c r="I773" s="16"/>
      <c r="J773" s="16"/>
      <c r="K773" s="16"/>
    </row>
    <row r="774" spans="8:11" x14ac:dyDescent="0.2">
      <c r="H774" s="16"/>
      <c r="I774" s="16"/>
      <c r="J774" s="16"/>
      <c r="K774" s="16"/>
    </row>
    <row r="775" spans="8:11" x14ac:dyDescent="0.2">
      <c r="H775" s="16"/>
      <c r="I775" s="16"/>
      <c r="J775" s="16"/>
      <c r="K775" s="16"/>
    </row>
    <row r="776" spans="8:11" x14ac:dyDescent="0.2">
      <c r="H776" s="16"/>
      <c r="I776" s="16"/>
      <c r="J776" s="16"/>
      <c r="K776" s="16"/>
    </row>
    <row r="777" spans="8:11" x14ac:dyDescent="0.2">
      <c r="H777" s="16"/>
      <c r="I777" s="16"/>
      <c r="J777" s="16"/>
      <c r="K777" s="16"/>
    </row>
    <row r="778" spans="8:11" x14ac:dyDescent="0.2">
      <c r="H778" s="16"/>
      <c r="I778" s="16"/>
      <c r="J778" s="16"/>
      <c r="K778" s="16"/>
    </row>
    <row r="779" spans="8:11" x14ac:dyDescent="0.2">
      <c r="H779" s="16"/>
      <c r="I779" s="16"/>
      <c r="J779" s="16"/>
      <c r="K779" s="16"/>
    </row>
    <row r="780" spans="8:11" x14ac:dyDescent="0.2">
      <c r="H780" s="16"/>
      <c r="I780" s="16"/>
      <c r="J780" s="16"/>
      <c r="K780" s="16"/>
    </row>
    <row r="781" spans="8:11" x14ac:dyDescent="0.2">
      <c r="H781" s="16"/>
      <c r="I781" s="16"/>
      <c r="J781" s="16"/>
      <c r="K781" s="16"/>
    </row>
    <row r="782" spans="8:11" x14ac:dyDescent="0.2">
      <c r="H782" s="16"/>
      <c r="I782" s="16"/>
      <c r="J782" s="16"/>
      <c r="K782" s="16"/>
    </row>
    <row r="783" spans="8:11" x14ac:dyDescent="0.2">
      <c r="H783" s="16"/>
      <c r="I783" s="16"/>
      <c r="J783" s="16"/>
      <c r="K783" s="16"/>
    </row>
    <row r="784" spans="8:11" x14ac:dyDescent="0.2">
      <c r="H784" s="16"/>
      <c r="I784" s="16"/>
      <c r="J784" s="16"/>
      <c r="K784" s="16"/>
    </row>
    <row r="785" spans="8:11" x14ac:dyDescent="0.2">
      <c r="H785" s="16"/>
      <c r="I785" s="16"/>
      <c r="J785" s="16"/>
      <c r="K785" s="16"/>
    </row>
    <row r="786" spans="8:11" x14ac:dyDescent="0.2">
      <c r="H786" s="16"/>
      <c r="I786" s="16"/>
      <c r="J786" s="16"/>
      <c r="K786" s="16"/>
    </row>
    <row r="787" spans="8:11" x14ac:dyDescent="0.2">
      <c r="H787" s="16"/>
      <c r="I787" s="16"/>
      <c r="J787" s="16"/>
      <c r="K787" s="16"/>
    </row>
    <row r="788" spans="8:11" x14ac:dyDescent="0.2">
      <c r="H788" s="16"/>
      <c r="I788" s="16"/>
      <c r="J788" s="16"/>
      <c r="K788" s="16"/>
    </row>
    <row r="789" spans="8:11" x14ac:dyDescent="0.2">
      <c r="H789" s="16"/>
      <c r="I789" s="16"/>
      <c r="J789" s="16"/>
      <c r="K789" s="16"/>
    </row>
    <row r="790" spans="8:11" x14ac:dyDescent="0.2">
      <c r="H790" s="16"/>
      <c r="I790" s="16"/>
      <c r="J790" s="16"/>
      <c r="K790" s="16"/>
    </row>
    <row r="791" spans="8:11" x14ac:dyDescent="0.2">
      <c r="H791" s="16"/>
      <c r="I791" s="16"/>
      <c r="J791" s="16"/>
      <c r="K791" s="16"/>
    </row>
    <row r="792" spans="8:11" x14ac:dyDescent="0.2">
      <c r="H792" s="16"/>
      <c r="I792" s="16"/>
      <c r="J792" s="16"/>
      <c r="K792" s="16"/>
    </row>
    <row r="793" spans="8:11" x14ac:dyDescent="0.2">
      <c r="H793" s="16"/>
      <c r="I793" s="16"/>
      <c r="J793" s="16"/>
      <c r="K793" s="16"/>
    </row>
    <row r="794" spans="8:11" x14ac:dyDescent="0.2">
      <c r="H794" s="16"/>
      <c r="I794" s="16"/>
      <c r="J794" s="16"/>
      <c r="K794" s="16"/>
    </row>
    <row r="795" spans="8:11" x14ac:dyDescent="0.2">
      <c r="H795" s="16"/>
      <c r="I795" s="16"/>
      <c r="J795" s="16"/>
      <c r="K795" s="16"/>
    </row>
    <row r="796" spans="8:11" x14ac:dyDescent="0.2">
      <c r="H796" s="16"/>
      <c r="I796" s="16"/>
      <c r="J796" s="16"/>
      <c r="K796" s="16"/>
    </row>
    <row r="797" spans="8:11" x14ac:dyDescent="0.2">
      <c r="H797" s="16"/>
      <c r="I797" s="16"/>
      <c r="J797" s="16"/>
      <c r="K797" s="16"/>
    </row>
    <row r="798" spans="8:11" x14ac:dyDescent="0.2">
      <c r="H798" s="16"/>
      <c r="I798" s="16"/>
      <c r="J798" s="16"/>
      <c r="K798" s="16"/>
    </row>
    <row r="799" spans="8:11" x14ac:dyDescent="0.2">
      <c r="H799" s="16"/>
      <c r="I799" s="16"/>
      <c r="J799" s="16"/>
      <c r="K799" s="16"/>
    </row>
    <row r="800" spans="8:11" x14ac:dyDescent="0.2">
      <c r="H800" s="16"/>
      <c r="I800" s="16"/>
      <c r="J800" s="16"/>
      <c r="K800" s="16"/>
    </row>
    <row r="801" spans="8:11" x14ac:dyDescent="0.2">
      <c r="H801" s="16"/>
      <c r="I801" s="16"/>
      <c r="J801" s="16"/>
      <c r="K801" s="16"/>
    </row>
    <row r="802" spans="8:11" x14ac:dyDescent="0.2">
      <c r="H802" s="16"/>
      <c r="I802" s="16"/>
      <c r="J802" s="16"/>
      <c r="K802" s="16"/>
    </row>
    <row r="803" spans="8:11" x14ac:dyDescent="0.2">
      <c r="H803" s="16"/>
      <c r="I803" s="16"/>
      <c r="J803" s="16"/>
      <c r="K803" s="16"/>
    </row>
    <row r="804" spans="8:11" x14ac:dyDescent="0.2">
      <c r="H804" s="16"/>
      <c r="I804" s="16"/>
      <c r="J804" s="16"/>
      <c r="K804" s="16"/>
    </row>
    <row r="805" spans="8:11" x14ac:dyDescent="0.2">
      <c r="H805" s="16"/>
      <c r="I805" s="16"/>
      <c r="J805" s="16"/>
      <c r="K805" s="16"/>
    </row>
    <row r="806" spans="8:11" x14ac:dyDescent="0.2">
      <c r="H806" s="16"/>
      <c r="I806" s="16"/>
      <c r="J806" s="16"/>
      <c r="K806" s="16"/>
    </row>
    <row r="807" spans="8:11" x14ac:dyDescent="0.2">
      <c r="H807" s="16"/>
      <c r="I807" s="16"/>
      <c r="J807" s="16"/>
      <c r="K807" s="16"/>
    </row>
    <row r="808" spans="8:11" x14ac:dyDescent="0.2">
      <c r="H808" s="16"/>
      <c r="I808" s="16"/>
      <c r="J808" s="16"/>
      <c r="K808" s="16"/>
    </row>
    <row r="809" spans="8:11" x14ac:dyDescent="0.2">
      <c r="H809" s="16"/>
      <c r="I809" s="16"/>
      <c r="J809" s="16"/>
      <c r="K809" s="16"/>
    </row>
    <row r="810" spans="8:11" x14ac:dyDescent="0.2">
      <c r="H810" s="16"/>
      <c r="I810" s="16"/>
      <c r="J810" s="16"/>
      <c r="K810" s="16"/>
    </row>
    <row r="811" spans="8:11" x14ac:dyDescent="0.2">
      <c r="H811" s="16"/>
      <c r="I811" s="16"/>
      <c r="J811" s="16"/>
      <c r="K811" s="16"/>
    </row>
    <row r="812" spans="8:11" x14ac:dyDescent="0.2">
      <c r="H812" s="16"/>
      <c r="I812" s="16"/>
      <c r="J812" s="16"/>
      <c r="K812" s="16"/>
    </row>
    <row r="813" spans="8:11" x14ac:dyDescent="0.2">
      <c r="H813" s="16"/>
      <c r="I813" s="16"/>
      <c r="J813" s="16"/>
      <c r="K813" s="16"/>
    </row>
    <row r="814" spans="8:11" x14ac:dyDescent="0.2">
      <c r="H814" s="16"/>
      <c r="I814" s="16"/>
      <c r="J814" s="16"/>
      <c r="K814" s="16"/>
    </row>
    <row r="815" spans="8:11" x14ac:dyDescent="0.2">
      <c r="H815" s="16"/>
      <c r="I815" s="16"/>
      <c r="J815" s="16"/>
      <c r="K815" s="16"/>
    </row>
    <row r="816" spans="8:11" x14ac:dyDescent="0.2">
      <c r="H816" s="16"/>
      <c r="I816" s="16"/>
      <c r="J816" s="16"/>
      <c r="K816" s="16"/>
    </row>
    <row r="817" spans="8:11" x14ac:dyDescent="0.2">
      <c r="H817" s="16"/>
      <c r="I817" s="16"/>
      <c r="J817" s="16"/>
      <c r="K817" s="16"/>
    </row>
    <row r="818" spans="8:11" x14ac:dyDescent="0.2">
      <c r="H818" s="16"/>
      <c r="I818" s="16"/>
      <c r="J818" s="16"/>
      <c r="K818" s="16"/>
    </row>
    <row r="819" spans="8:11" x14ac:dyDescent="0.2">
      <c r="H819" s="16"/>
      <c r="I819" s="16"/>
      <c r="J819" s="16"/>
      <c r="K819" s="16"/>
    </row>
    <row r="820" spans="8:11" x14ac:dyDescent="0.2">
      <c r="H820" s="16"/>
      <c r="I820" s="16"/>
      <c r="J820" s="16"/>
      <c r="K820" s="16"/>
    </row>
    <row r="821" spans="8:11" x14ac:dyDescent="0.2">
      <c r="H821" s="16"/>
      <c r="I821" s="16"/>
      <c r="J821" s="16"/>
      <c r="K821" s="16"/>
    </row>
    <row r="822" spans="8:11" x14ac:dyDescent="0.2">
      <c r="H822" s="16"/>
      <c r="I822" s="16"/>
      <c r="J822" s="16"/>
      <c r="K822" s="16"/>
    </row>
    <row r="823" spans="8:11" x14ac:dyDescent="0.2">
      <c r="H823" s="16"/>
      <c r="I823" s="16"/>
      <c r="J823" s="16"/>
      <c r="K823" s="16"/>
    </row>
    <row r="824" spans="8:11" x14ac:dyDescent="0.2">
      <c r="H824" s="16"/>
      <c r="I824" s="16"/>
      <c r="J824" s="16"/>
      <c r="K824" s="16"/>
    </row>
    <row r="825" spans="8:11" x14ac:dyDescent="0.2">
      <c r="H825" s="16"/>
      <c r="I825" s="16"/>
      <c r="J825" s="16"/>
      <c r="K825" s="16"/>
    </row>
    <row r="826" spans="8:11" x14ac:dyDescent="0.2">
      <c r="H826" s="16"/>
      <c r="I826" s="16"/>
      <c r="J826" s="16"/>
      <c r="K826" s="16"/>
    </row>
    <row r="827" spans="8:11" x14ac:dyDescent="0.2">
      <c r="H827" s="16"/>
      <c r="I827" s="16"/>
      <c r="J827" s="16"/>
      <c r="K827" s="16"/>
    </row>
    <row r="828" spans="8:11" x14ac:dyDescent="0.2">
      <c r="H828" s="16"/>
      <c r="I828" s="16"/>
      <c r="J828" s="16"/>
      <c r="K828" s="16"/>
    </row>
    <row r="829" spans="8:11" x14ac:dyDescent="0.2">
      <c r="H829" s="16"/>
      <c r="I829" s="16"/>
      <c r="J829" s="16"/>
      <c r="K829" s="16"/>
    </row>
    <row r="830" spans="8:11" x14ac:dyDescent="0.2">
      <c r="H830" s="16"/>
      <c r="I830" s="16"/>
      <c r="J830" s="16"/>
      <c r="K830" s="16"/>
    </row>
    <row r="831" spans="8:11" x14ac:dyDescent="0.2">
      <c r="H831" s="16"/>
      <c r="I831" s="16"/>
      <c r="J831" s="16"/>
      <c r="K831" s="16"/>
    </row>
    <row r="832" spans="8:11" x14ac:dyDescent="0.2">
      <c r="H832" s="16"/>
      <c r="I832" s="16"/>
      <c r="J832" s="16"/>
      <c r="K832" s="16"/>
    </row>
    <row r="833" spans="8:11" x14ac:dyDescent="0.2">
      <c r="H833" s="16"/>
      <c r="I833" s="16"/>
      <c r="J833" s="16"/>
      <c r="K833" s="16"/>
    </row>
    <row r="834" spans="8:11" x14ac:dyDescent="0.2">
      <c r="H834" s="16"/>
      <c r="I834" s="16"/>
      <c r="J834" s="16"/>
      <c r="K834" s="16"/>
    </row>
    <row r="835" spans="8:11" x14ac:dyDescent="0.2">
      <c r="H835" s="16"/>
      <c r="I835" s="16"/>
      <c r="J835" s="16"/>
      <c r="K835" s="16"/>
    </row>
    <row r="836" spans="8:11" x14ac:dyDescent="0.2">
      <c r="H836" s="16"/>
      <c r="I836" s="16"/>
      <c r="J836" s="16"/>
      <c r="K836" s="16"/>
    </row>
    <row r="837" spans="8:11" x14ac:dyDescent="0.2">
      <c r="H837" s="16"/>
      <c r="I837" s="16"/>
      <c r="J837" s="16"/>
      <c r="K837" s="16"/>
    </row>
    <row r="838" spans="8:11" x14ac:dyDescent="0.2">
      <c r="H838" s="16"/>
      <c r="I838" s="16"/>
      <c r="J838" s="16"/>
      <c r="K838" s="16"/>
    </row>
    <row r="839" spans="8:11" x14ac:dyDescent="0.2">
      <c r="H839" s="16"/>
      <c r="I839" s="16"/>
      <c r="J839" s="16"/>
      <c r="K839" s="16"/>
    </row>
    <row r="840" spans="8:11" x14ac:dyDescent="0.2">
      <c r="H840" s="16"/>
      <c r="I840" s="16"/>
      <c r="J840" s="16"/>
      <c r="K840" s="16"/>
    </row>
    <row r="841" spans="8:11" x14ac:dyDescent="0.2">
      <c r="H841" s="16"/>
      <c r="I841" s="16"/>
      <c r="J841" s="16"/>
      <c r="K841" s="16"/>
    </row>
    <row r="842" spans="8:11" x14ac:dyDescent="0.2">
      <c r="H842" s="16"/>
      <c r="I842" s="16"/>
      <c r="J842" s="16"/>
      <c r="K842" s="16"/>
    </row>
    <row r="843" spans="8:11" x14ac:dyDescent="0.2">
      <c r="H843" s="16"/>
      <c r="I843" s="16"/>
      <c r="J843" s="16"/>
      <c r="K843" s="16"/>
    </row>
    <row r="844" spans="8:11" x14ac:dyDescent="0.2">
      <c r="H844" s="16"/>
      <c r="I844" s="16"/>
      <c r="J844" s="16"/>
      <c r="K844" s="16"/>
    </row>
    <row r="845" spans="8:11" x14ac:dyDescent="0.2">
      <c r="H845" s="16"/>
      <c r="I845" s="16"/>
      <c r="J845" s="16"/>
      <c r="K845" s="16"/>
    </row>
    <row r="846" spans="8:11" x14ac:dyDescent="0.2">
      <c r="H846" s="16"/>
      <c r="I846" s="16"/>
      <c r="J846" s="16"/>
      <c r="K846" s="16"/>
    </row>
    <row r="847" spans="8:11" x14ac:dyDescent="0.2">
      <c r="H847" s="16"/>
      <c r="I847" s="16"/>
      <c r="J847" s="16"/>
      <c r="K847" s="16"/>
    </row>
    <row r="848" spans="8:11" x14ac:dyDescent="0.2">
      <c r="H848" s="16"/>
      <c r="I848" s="16"/>
      <c r="J848" s="16"/>
      <c r="K848" s="16"/>
    </row>
    <row r="849" spans="8:11" x14ac:dyDescent="0.2">
      <c r="H849" s="16"/>
      <c r="I849" s="16"/>
      <c r="J849" s="16"/>
      <c r="K849" s="16"/>
    </row>
    <row r="850" spans="8:11" x14ac:dyDescent="0.2">
      <c r="H850" s="16"/>
      <c r="I850" s="16"/>
      <c r="J850" s="16"/>
      <c r="K850" s="16"/>
    </row>
    <row r="851" spans="8:11" x14ac:dyDescent="0.2">
      <c r="H851" s="16"/>
      <c r="I851" s="16"/>
      <c r="J851" s="16"/>
      <c r="K851" s="16"/>
    </row>
    <row r="852" spans="8:11" x14ac:dyDescent="0.2">
      <c r="H852" s="16"/>
      <c r="I852" s="16"/>
      <c r="J852" s="16"/>
      <c r="K852" s="16"/>
    </row>
    <row r="853" spans="8:11" x14ac:dyDescent="0.2">
      <c r="H853" s="16"/>
      <c r="I853" s="16"/>
      <c r="J853" s="16"/>
      <c r="K853" s="16"/>
    </row>
    <row r="854" spans="8:11" x14ac:dyDescent="0.2">
      <c r="H854" s="16"/>
      <c r="I854" s="16"/>
      <c r="J854" s="16"/>
      <c r="K854" s="16"/>
    </row>
    <row r="855" spans="8:11" x14ac:dyDescent="0.2">
      <c r="H855" s="16"/>
      <c r="I855" s="16"/>
      <c r="J855" s="16"/>
      <c r="K855" s="16"/>
    </row>
    <row r="856" spans="8:11" x14ac:dyDescent="0.2">
      <c r="H856" s="16"/>
      <c r="I856" s="16"/>
      <c r="J856" s="16"/>
      <c r="K856" s="16"/>
    </row>
    <row r="857" spans="8:11" x14ac:dyDescent="0.2">
      <c r="H857" s="16"/>
      <c r="I857" s="16"/>
      <c r="J857" s="16"/>
      <c r="K857" s="16"/>
    </row>
    <row r="858" spans="8:11" x14ac:dyDescent="0.2">
      <c r="H858" s="16"/>
      <c r="I858" s="16"/>
      <c r="J858" s="16"/>
      <c r="K858" s="16"/>
    </row>
    <row r="859" spans="8:11" x14ac:dyDescent="0.2">
      <c r="H859" s="16"/>
      <c r="I859" s="16"/>
      <c r="J859" s="16"/>
      <c r="K859" s="16"/>
    </row>
    <row r="860" spans="8:11" x14ac:dyDescent="0.2">
      <c r="H860" s="16"/>
      <c r="I860" s="16"/>
      <c r="J860" s="16"/>
      <c r="K860" s="16"/>
    </row>
    <row r="861" spans="8:11" x14ac:dyDescent="0.2">
      <c r="H861" s="16"/>
      <c r="I861" s="16"/>
      <c r="J861" s="16"/>
      <c r="K861" s="16"/>
    </row>
    <row r="862" spans="8:11" x14ac:dyDescent="0.2">
      <c r="H862" s="16"/>
      <c r="I862" s="16"/>
      <c r="J862" s="16"/>
      <c r="K862" s="16"/>
    </row>
    <row r="863" spans="8:11" x14ac:dyDescent="0.2">
      <c r="H863" s="16"/>
      <c r="I863" s="16"/>
      <c r="J863" s="16"/>
      <c r="K863" s="16"/>
    </row>
    <row r="864" spans="8:11" x14ac:dyDescent="0.2">
      <c r="H864" s="16"/>
      <c r="I864" s="16"/>
      <c r="J864" s="16"/>
      <c r="K864" s="16"/>
    </row>
    <row r="865" spans="8:11" x14ac:dyDescent="0.2">
      <c r="H865" s="16"/>
      <c r="I865" s="16"/>
      <c r="J865" s="16"/>
      <c r="K865" s="16"/>
    </row>
    <row r="866" spans="8:11" x14ac:dyDescent="0.2">
      <c r="H866" s="16"/>
      <c r="I866" s="16"/>
      <c r="J866" s="16"/>
      <c r="K866" s="16"/>
    </row>
    <row r="867" spans="8:11" x14ac:dyDescent="0.2">
      <c r="H867" s="16"/>
      <c r="I867" s="16"/>
      <c r="J867" s="16"/>
      <c r="K867" s="16"/>
    </row>
    <row r="868" spans="8:11" x14ac:dyDescent="0.2">
      <c r="H868" s="16"/>
      <c r="I868" s="16"/>
      <c r="J868" s="16"/>
      <c r="K868" s="16"/>
    </row>
    <row r="869" spans="8:11" x14ac:dyDescent="0.2">
      <c r="H869" s="16"/>
      <c r="I869" s="16"/>
      <c r="J869" s="16"/>
      <c r="K869" s="16"/>
    </row>
    <row r="870" spans="8:11" x14ac:dyDescent="0.2">
      <c r="H870" s="16"/>
      <c r="I870" s="16"/>
      <c r="J870" s="16"/>
      <c r="K870" s="16"/>
    </row>
    <row r="871" spans="8:11" x14ac:dyDescent="0.2">
      <c r="H871" s="16"/>
      <c r="I871" s="16"/>
      <c r="J871" s="16"/>
      <c r="K871" s="16"/>
    </row>
    <row r="872" spans="8:11" x14ac:dyDescent="0.2">
      <c r="H872" s="16"/>
      <c r="I872" s="16"/>
      <c r="J872" s="16"/>
      <c r="K872" s="16"/>
    </row>
    <row r="873" spans="8:11" x14ac:dyDescent="0.2">
      <c r="H873" s="16"/>
      <c r="I873" s="16"/>
      <c r="J873" s="16"/>
      <c r="K873" s="16"/>
    </row>
    <row r="874" spans="8:11" x14ac:dyDescent="0.2">
      <c r="H874" s="16"/>
      <c r="I874" s="16"/>
      <c r="J874" s="16"/>
      <c r="K874" s="16"/>
    </row>
    <row r="875" spans="8:11" x14ac:dyDescent="0.2">
      <c r="H875" s="16"/>
      <c r="I875" s="16"/>
      <c r="J875" s="16"/>
      <c r="K875" s="16"/>
    </row>
    <row r="876" spans="8:11" x14ac:dyDescent="0.2">
      <c r="H876" s="16"/>
      <c r="I876" s="16"/>
      <c r="J876" s="16"/>
      <c r="K876" s="16"/>
    </row>
    <row r="877" spans="8:11" x14ac:dyDescent="0.2">
      <c r="H877" s="16"/>
      <c r="I877" s="16"/>
      <c r="J877" s="16"/>
      <c r="K877" s="16"/>
    </row>
    <row r="878" spans="8:11" x14ac:dyDescent="0.2">
      <c r="H878" s="16"/>
      <c r="I878" s="16"/>
      <c r="J878" s="16"/>
      <c r="K878" s="16"/>
    </row>
    <row r="879" spans="8:11" x14ac:dyDescent="0.2">
      <c r="H879" s="16"/>
      <c r="I879" s="16"/>
      <c r="J879" s="16"/>
      <c r="K879" s="16"/>
    </row>
    <row r="880" spans="8:11" x14ac:dyDescent="0.2">
      <c r="H880" s="16"/>
      <c r="I880" s="16"/>
      <c r="J880" s="16"/>
      <c r="K880" s="16"/>
    </row>
    <row r="881" spans="8:11" x14ac:dyDescent="0.2">
      <c r="H881" s="16"/>
      <c r="I881" s="16"/>
      <c r="J881" s="16"/>
      <c r="K881" s="16"/>
    </row>
    <row r="882" spans="8:11" x14ac:dyDescent="0.2">
      <c r="H882" s="16"/>
      <c r="I882" s="16"/>
      <c r="J882" s="16"/>
      <c r="K882" s="16"/>
    </row>
    <row r="883" spans="8:11" x14ac:dyDescent="0.2">
      <c r="H883" s="16"/>
      <c r="I883" s="16"/>
      <c r="J883" s="16"/>
      <c r="K883" s="16"/>
    </row>
    <row r="884" spans="8:11" x14ac:dyDescent="0.2">
      <c r="H884" s="16"/>
      <c r="I884" s="16"/>
      <c r="J884" s="16"/>
      <c r="K884" s="16"/>
    </row>
    <row r="885" spans="8:11" x14ac:dyDescent="0.2">
      <c r="H885" s="16"/>
      <c r="I885" s="16"/>
      <c r="J885" s="16"/>
      <c r="K885" s="16"/>
    </row>
    <row r="886" spans="8:11" x14ac:dyDescent="0.2">
      <c r="H886" s="16"/>
      <c r="I886" s="16"/>
      <c r="J886" s="16"/>
      <c r="K886" s="16"/>
    </row>
    <row r="887" spans="8:11" x14ac:dyDescent="0.2">
      <c r="H887" s="16"/>
      <c r="I887" s="16"/>
      <c r="J887" s="16"/>
      <c r="K887" s="16"/>
    </row>
    <row r="888" spans="8:11" x14ac:dyDescent="0.2">
      <c r="H888" s="16"/>
      <c r="I888" s="16"/>
      <c r="J888" s="16"/>
      <c r="K888" s="16"/>
    </row>
    <row r="889" spans="8:11" x14ac:dyDescent="0.2">
      <c r="H889" s="16"/>
      <c r="I889" s="16"/>
      <c r="J889" s="16"/>
      <c r="K889" s="16"/>
    </row>
    <row r="890" spans="8:11" x14ac:dyDescent="0.2">
      <c r="H890" s="16"/>
      <c r="I890" s="16"/>
      <c r="J890" s="16"/>
      <c r="K890" s="16"/>
    </row>
    <row r="891" spans="8:11" x14ac:dyDescent="0.2">
      <c r="H891" s="16"/>
      <c r="I891" s="16"/>
      <c r="J891" s="16"/>
      <c r="K891" s="16"/>
    </row>
    <row r="892" spans="8:11" x14ac:dyDescent="0.2">
      <c r="H892" s="16"/>
      <c r="I892" s="16"/>
      <c r="J892" s="16"/>
      <c r="K892" s="16"/>
    </row>
    <row r="893" spans="8:11" x14ac:dyDescent="0.2">
      <c r="H893" s="16"/>
      <c r="I893" s="16"/>
      <c r="J893" s="16"/>
      <c r="K893" s="16"/>
    </row>
    <row r="894" spans="8:11" x14ac:dyDescent="0.2">
      <c r="H894" s="16"/>
      <c r="I894" s="16"/>
      <c r="J894" s="16"/>
      <c r="K894" s="16"/>
    </row>
    <row r="895" spans="8:11" x14ac:dyDescent="0.2">
      <c r="H895" s="16"/>
      <c r="I895" s="16"/>
      <c r="J895" s="16"/>
      <c r="K895" s="16"/>
    </row>
    <row r="896" spans="8:11" x14ac:dyDescent="0.2">
      <c r="H896" s="16"/>
      <c r="I896" s="16"/>
      <c r="J896" s="16"/>
      <c r="K896" s="16"/>
    </row>
    <row r="897" spans="8:11" x14ac:dyDescent="0.2">
      <c r="H897" s="16"/>
      <c r="I897" s="16"/>
      <c r="J897" s="16"/>
      <c r="K897" s="16"/>
    </row>
    <row r="898" spans="8:11" x14ac:dyDescent="0.2">
      <c r="H898" s="16"/>
      <c r="I898" s="16"/>
      <c r="J898" s="16"/>
      <c r="K898" s="16"/>
    </row>
    <row r="899" spans="8:11" x14ac:dyDescent="0.2">
      <c r="H899" s="16"/>
      <c r="I899" s="16"/>
      <c r="J899" s="16"/>
      <c r="K899" s="16"/>
    </row>
    <row r="900" spans="8:11" x14ac:dyDescent="0.2">
      <c r="H900" s="16"/>
      <c r="I900" s="16"/>
      <c r="J900" s="16"/>
      <c r="K900" s="16"/>
    </row>
    <row r="901" spans="8:11" x14ac:dyDescent="0.2">
      <c r="H901" s="16"/>
      <c r="I901" s="16"/>
      <c r="J901" s="16"/>
      <c r="K901" s="16"/>
    </row>
    <row r="902" spans="8:11" x14ac:dyDescent="0.2">
      <c r="H902" s="16"/>
      <c r="I902" s="16"/>
      <c r="J902" s="16"/>
      <c r="K902" s="16"/>
    </row>
    <row r="903" spans="8:11" x14ac:dyDescent="0.2">
      <c r="H903" s="16"/>
      <c r="I903" s="16"/>
      <c r="J903" s="16"/>
      <c r="K903" s="16"/>
    </row>
    <row r="904" spans="8:11" x14ac:dyDescent="0.2">
      <c r="H904" s="16"/>
      <c r="I904" s="16"/>
      <c r="J904" s="16"/>
      <c r="K904" s="16"/>
    </row>
    <row r="905" spans="8:11" x14ac:dyDescent="0.2">
      <c r="H905" s="16"/>
      <c r="I905" s="16"/>
      <c r="J905" s="16"/>
      <c r="K905" s="16"/>
    </row>
    <row r="906" spans="8:11" x14ac:dyDescent="0.2">
      <c r="H906" s="16"/>
      <c r="I906" s="16"/>
      <c r="J906" s="16"/>
      <c r="K906" s="16"/>
    </row>
    <row r="907" spans="8:11" x14ac:dyDescent="0.2">
      <c r="H907" s="16"/>
      <c r="I907" s="16"/>
      <c r="J907" s="16"/>
      <c r="K907" s="16"/>
    </row>
    <row r="908" spans="8:11" x14ac:dyDescent="0.2">
      <c r="H908" s="16"/>
      <c r="I908" s="16"/>
      <c r="J908" s="16"/>
      <c r="K908" s="16"/>
    </row>
    <row r="909" spans="8:11" x14ac:dyDescent="0.2">
      <c r="H909" s="16"/>
      <c r="I909" s="16"/>
      <c r="J909" s="16"/>
      <c r="K909" s="16"/>
    </row>
    <row r="910" spans="8:11" x14ac:dyDescent="0.2">
      <c r="H910" s="16"/>
      <c r="I910" s="16"/>
      <c r="J910" s="16"/>
      <c r="K910" s="16"/>
    </row>
    <row r="911" spans="8:11" x14ac:dyDescent="0.2">
      <c r="H911" s="16"/>
      <c r="I911" s="16"/>
      <c r="J911" s="16"/>
      <c r="K911" s="16"/>
    </row>
    <row r="912" spans="8:11" x14ac:dyDescent="0.2">
      <c r="H912" s="16"/>
      <c r="I912" s="16"/>
      <c r="J912" s="16"/>
      <c r="K912" s="16"/>
    </row>
    <row r="913" spans="8:11" x14ac:dyDescent="0.2">
      <c r="H913" s="16"/>
      <c r="I913" s="16"/>
      <c r="J913" s="16"/>
      <c r="K913" s="16"/>
    </row>
    <row r="914" spans="8:11" x14ac:dyDescent="0.2">
      <c r="H914" s="16"/>
      <c r="I914" s="16"/>
      <c r="J914" s="16"/>
      <c r="K914" s="16"/>
    </row>
    <row r="915" spans="8:11" x14ac:dyDescent="0.2">
      <c r="H915" s="16"/>
      <c r="I915" s="16"/>
      <c r="J915" s="16"/>
      <c r="K915" s="16"/>
    </row>
    <row r="916" spans="8:11" x14ac:dyDescent="0.2">
      <c r="H916" s="16"/>
      <c r="I916" s="16"/>
      <c r="J916" s="16"/>
      <c r="K916" s="16"/>
    </row>
    <row r="917" spans="8:11" x14ac:dyDescent="0.2">
      <c r="H917" s="16"/>
      <c r="I917" s="16"/>
      <c r="J917" s="16"/>
      <c r="K917" s="16"/>
    </row>
    <row r="918" spans="8:11" x14ac:dyDescent="0.2">
      <c r="H918" s="16"/>
      <c r="I918" s="16"/>
      <c r="J918" s="16"/>
      <c r="K918" s="16"/>
    </row>
    <row r="919" spans="8:11" x14ac:dyDescent="0.2">
      <c r="H919" s="16"/>
      <c r="I919" s="16"/>
      <c r="J919" s="16"/>
      <c r="K919" s="16"/>
    </row>
    <row r="920" spans="8:11" x14ac:dyDescent="0.2">
      <c r="H920" s="16"/>
      <c r="I920" s="16"/>
      <c r="J920" s="16"/>
      <c r="K920" s="16"/>
    </row>
    <row r="921" spans="8:11" x14ac:dyDescent="0.2">
      <c r="H921" s="16"/>
      <c r="I921" s="16"/>
      <c r="J921" s="16"/>
      <c r="K921" s="16"/>
    </row>
    <row r="922" spans="8:11" x14ac:dyDescent="0.2">
      <c r="H922" s="16"/>
      <c r="I922" s="16"/>
      <c r="J922" s="16"/>
      <c r="K922" s="16"/>
    </row>
    <row r="923" spans="8:11" x14ac:dyDescent="0.2">
      <c r="H923" s="16"/>
      <c r="I923" s="16"/>
      <c r="J923" s="16"/>
      <c r="K923" s="16"/>
    </row>
    <row r="924" spans="8:11" x14ac:dyDescent="0.2">
      <c r="H924" s="16"/>
      <c r="I924" s="16"/>
      <c r="J924" s="16"/>
      <c r="K924" s="16"/>
    </row>
    <row r="925" spans="8:11" x14ac:dyDescent="0.2">
      <c r="H925" s="16"/>
      <c r="I925" s="16"/>
      <c r="J925" s="16"/>
      <c r="K925" s="16"/>
    </row>
    <row r="926" spans="8:11" x14ac:dyDescent="0.2">
      <c r="H926" s="16"/>
      <c r="I926" s="16"/>
      <c r="J926" s="16"/>
      <c r="K926" s="16"/>
    </row>
    <row r="927" spans="8:11" x14ac:dyDescent="0.2">
      <c r="H927" s="16"/>
      <c r="I927" s="16"/>
      <c r="J927" s="16"/>
      <c r="K927" s="16"/>
    </row>
    <row r="928" spans="8:11" x14ac:dyDescent="0.2">
      <c r="H928" s="16"/>
      <c r="I928" s="16"/>
      <c r="J928" s="16"/>
      <c r="K928" s="16"/>
    </row>
    <row r="929" spans="8:11" x14ac:dyDescent="0.2">
      <c r="H929" s="16"/>
      <c r="I929" s="16"/>
      <c r="J929" s="16"/>
      <c r="K929" s="16"/>
    </row>
    <row r="930" spans="8:11" x14ac:dyDescent="0.2">
      <c r="H930" s="16"/>
      <c r="I930" s="16"/>
      <c r="J930" s="16"/>
      <c r="K930" s="16"/>
    </row>
    <row r="931" spans="8:11" x14ac:dyDescent="0.2">
      <c r="H931" s="16"/>
      <c r="I931" s="16"/>
      <c r="J931" s="16"/>
      <c r="K931" s="16"/>
    </row>
    <row r="932" spans="8:11" x14ac:dyDescent="0.2">
      <c r="H932" s="16"/>
      <c r="I932" s="16"/>
      <c r="J932" s="16"/>
      <c r="K932" s="16"/>
    </row>
    <row r="933" spans="8:11" x14ac:dyDescent="0.2">
      <c r="H933" s="16"/>
      <c r="I933" s="16"/>
      <c r="J933" s="16"/>
      <c r="K933" s="16"/>
    </row>
    <row r="934" spans="8:11" x14ac:dyDescent="0.2">
      <c r="H934" s="16"/>
      <c r="I934" s="16"/>
      <c r="J934" s="16"/>
      <c r="K934" s="16"/>
    </row>
    <row r="935" spans="8:11" x14ac:dyDescent="0.2">
      <c r="H935" s="16"/>
      <c r="I935" s="16"/>
      <c r="J935" s="16"/>
      <c r="K935" s="16"/>
    </row>
    <row r="936" spans="8:11" x14ac:dyDescent="0.2">
      <c r="H936" s="16"/>
      <c r="I936" s="16"/>
      <c r="J936" s="16"/>
      <c r="K936" s="16"/>
    </row>
    <row r="937" spans="8:11" x14ac:dyDescent="0.2">
      <c r="H937" s="16"/>
      <c r="I937" s="16"/>
      <c r="J937" s="16"/>
      <c r="K937" s="16"/>
    </row>
    <row r="938" spans="8:11" x14ac:dyDescent="0.2">
      <c r="H938" s="16"/>
      <c r="I938" s="16"/>
      <c r="J938" s="16"/>
      <c r="K938" s="16"/>
    </row>
    <row r="939" spans="8:11" x14ac:dyDescent="0.2">
      <c r="H939" s="16"/>
      <c r="I939" s="16"/>
      <c r="J939" s="16"/>
      <c r="K939" s="16"/>
    </row>
    <row r="940" spans="8:11" x14ac:dyDescent="0.2">
      <c r="H940" s="16"/>
      <c r="I940" s="16"/>
      <c r="J940" s="16"/>
      <c r="K940" s="16"/>
    </row>
    <row r="941" spans="8:11" x14ac:dyDescent="0.2">
      <c r="H941" s="16"/>
      <c r="I941" s="16"/>
      <c r="J941" s="16"/>
      <c r="K941" s="16"/>
    </row>
    <row r="942" spans="8:11" x14ac:dyDescent="0.2">
      <c r="H942" s="16"/>
      <c r="I942" s="16"/>
      <c r="J942" s="16"/>
      <c r="K942" s="16"/>
    </row>
    <row r="943" spans="8:11" x14ac:dyDescent="0.2">
      <c r="H943" s="16"/>
      <c r="I943" s="16"/>
      <c r="J943" s="16"/>
      <c r="K943" s="16"/>
    </row>
    <row r="944" spans="8:11" x14ac:dyDescent="0.2">
      <c r="H944" s="16"/>
      <c r="I944" s="16"/>
      <c r="J944" s="16"/>
      <c r="K944" s="16"/>
    </row>
    <row r="945" spans="8:11" x14ac:dyDescent="0.2">
      <c r="H945" s="16"/>
      <c r="I945" s="16"/>
      <c r="J945" s="16"/>
      <c r="K945" s="16"/>
    </row>
    <row r="946" spans="8:11" x14ac:dyDescent="0.2">
      <c r="H946" s="16"/>
      <c r="I946" s="16"/>
      <c r="J946" s="16"/>
      <c r="K946" s="16"/>
    </row>
    <row r="947" spans="8:11" x14ac:dyDescent="0.2">
      <c r="H947" s="16"/>
      <c r="I947" s="16"/>
      <c r="J947" s="16"/>
      <c r="K947" s="16"/>
    </row>
    <row r="948" spans="8:11" x14ac:dyDescent="0.2">
      <c r="H948" s="16"/>
      <c r="I948" s="16"/>
      <c r="J948" s="16"/>
      <c r="K948" s="16"/>
    </row>
    <row r="949" spans="8:11" x14ac:dyDescent="0.2">
      <c r="H949" s="16"/>
      <c r="I949" s="16"/>
      <c r="J949" s="16"/>
      <c r="K949" s="16"/>
    </row>
    <row r="950" spans="8:11" x14ac:dyDescent="0.2">
      <c r="H950" s="16"/>
      <c r="I950" s="16"/>
      <c r="J950" s="16"/>
      <c r="K950" s="16"/>
    </row>
    <row r="951" spans="8:11" x14ac:dyDescent="0.2">
      <c r="H951" s="16"/>
      <c r="I951" s="16"/>
      <c r="J951" s="16"/>
      <c r="K951" s="16"/>
    </row>
    <row r="952" spans="8:11" x14ac:dyDescent="0.2">
      <c r="H952" s="16"/>
      <c r="I952" s="16"/>
      <c r="J952" s="16"/>
      <c r="K952" s="16"/>
    </row>
    <row r="953" spans="8:11" x14ac:dyDescent="0.2">
      <c r="H953" s="16"/>
      <c r="I953" s="16"/>
      <c r="J953" s="16"/>
      <c r="K953" s="16"/>
    </row>
    <row r="954" spans="8:11" x14ac:dyDescent="0.2">
      <c r="H954" s="16"/>
      <c r="I954" s="16"/>
      <c r="J954" s="16"/>
      <c r="K954" s="16"/>
    </row>
    <row r="955" spans="8:11" x14ac:dyDescent="0.2">
      <c r="H955" s="16"/>
      <c r="I955" s="16"/>
      <c r="J955" s="16"/>
      <c r="K955" s="16"/>
    </row>
    <row r="956" spans="8:11" x14ac:dyDescent="0.2">
      <c r="H956" s="16"/>
      <c r="I956" s="16"/>
      <c r="J956" s="16"/>
      <c r="K956" s="16"/>
    </row>
    <row r="957" spans="8:11" x14ac:dyDescent="0.2">
      <c r="H957" s="16"/>
      <c r="I957" s="16"/>
      <c r="J957" s="16"/>
      <c r="K957" s="16"/>
    </row>
    <row r="958" spans="8:11" x14ac:dyDescent="0.2">
      <c r="H958" s="16"/>
      <c r="I958" s="16"/>
      <c r="J958" s="16"/>
      <c r="K958" s="16"/>
    </row>
    <row r="959" spans="8:11" x14ac:dyDescent="0.2">
      <c r="H959" s="16"/>
      <c r="I959" s="16"/>
      <c r="J959" s="16"/>
      <c r="K959" s="16"/>
    </row>
    <row r="960" spans="8:11" x14ac:dyDescent="0.2">
      <c r="H960" s="16"/>
      <c r="I960" s="16"/>
      <c r="J960" s="16"/>
      <c r="K960" s="16"/>
    </row>
    <row r="961" spans="8:11" x14ac:dyDescent="0.2">
      <c r="H961" s="16"/>
      <c r="I961" s="16"/>
      <c r="J961" s="16"/>
      <c r="K961" s="16"/>
    </row>
    <row r="962" spans="8:11" x14ac:dyDescent="0.2">
      <c r="H962" s="16"/>
      <c r="I962" s="16"/>
      <c r="J962" s="16"/>
      <c r="K962" s="16"/>
    </row>
    <row r="963" spans="8:11" x14ac:dyDescent="0.2">
      <c r="H963" s="16"/>
      <c r="I963" s="16"/>
      <c r="J963" s="16"/>
      <c r="K963" s="16"/>
    </row>
    <row r="964" spans="8:11" x14ac:dyDescent="0.2">
      <c r="H964" s="16"/>
      <c r="I964" s="16"/>
      <c r="J964" s="16"/>
      <c r="K964" s="16"/>
    </row>
    <row r="965" spans="8:11" x14ac:dyDescent="0.2">
      <c r="H965" s="16"/>
      <c r="I965" s="16"/>
      <c r="J965" s="16"/>
      <c r="K965" s="16"/>
    </row>
    <row r="966" spans="8:11" x14ac:dyDescent="0.2">
      <c r="H966" s="16"/>
      <c r="I966" s="16"/>
      <c r="J966" s="16"/>
      <c r="K966" s="16"/>
    </row>
    <row r="967" spans="8:11" x14ac:dyDescent="0.2">
      <c r="H967" s="16"/>
      <c r="I967" s="16"/>
      <c r="J967" s="16"/>
      <c r="K967" s="16"/>
    </row>
    <row r="968" spans="8:11" x14ac:dyDescent="0.2">
      <c r="H968" s="16"/>
      <c r="I968" s="16"/>
      <c r="J968" s="16"/>
      <c r="K968" s="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496AF-D310-AD4F-943E-118E55A7C6D4}">
  <dimension ref="B36:Y45"/>
  <sheetViews>
    <sheetView tabSelected="1" zoomScale="150" workbookViewId="0">
      <selection activeCell="F40" sqref="F40"/>
    </sheetView>
  </sheetViews>
  <sheetFormatPr baseColWidth="10" defaultRowHeight="15" x14ac:dyDescent="0.2"/>
  <sheetData>
    <row r="36" spans="2:25" ht="48" customHeight="1" x14ac:dyDescent="0.2">
      <c r="B36" s="50" t="s">
        <v>360</v>
      </c>
      <c r="C36" s="50"/>
      <c r="D36" s="50"/>
      <c r="E36" s="50"/>
      <c r="F36" s="50"/>
      <c r="G36" s="50"/>
      <c r="H36" s="50"/>
      <c r="I36" s="50"/>
      <c r="J36" s="50"/>
      <c r="K36" s="50"/>
      <c r="L36" s="50"/>
      <c r="M36" s="50"/>
      <c r="N36" s="43"/>
      <c r="O36" s="43"/>
      <c r="P36" s="43"/>
      <c r="Q36" s="43"/>
      <c r="R36" s="43"/>
      <c r="S36" s="43"/>
      <c r="T36" s="43"/>
      <c r="U36" s="43"/>
      <c r="V36" s="43"/>
      <c r="W36" s="43"/>
      <c r="X36" s="43"/>
      <c r="Y36" s="43"/>
    </row>
    <row r="37" spans="2:25" x14ac:dyDescent="0.2">
      <c r="B37" s="49"/>
      <c r="C37" s="49"/>
      <c r="D37" s="49"/>
      <c r="E37" s="49"/>
      <c r="F37" s="49"/>
      <c r="G37" s="49"/>
      <c r="H37" s="49"/>
      <c r="I37" s="49"/>
      <c r="J37" s="49"/>
      <c r="K37" s="49"/>
      <c r="L37" s="49"/>
      <c r="M37" s="49"/>
      <c r="N37" s="49"/>
      <c r="O37" s="49"/>
      <c r="P37" s="49"/>
      <c r="Q37" s="43"/>
      <c r="R37" s="43"/>
      <c r="S37" s="43"/>
      <c r="T37" s="43"/>
      <c r="U37" s="43"/>
      <c r="V37" s="43"/>
      <c r="W37" s="43"/>
      <c r="X37" s="43"/>
      <c r="Y37" s="43"/>
    </row>
    <row r="38" spans="2:25" x14ac:dyDescent="0.2">
      <c r="B38" s="49"/>
      <c r="C38" s="49"/>
      <c r="D38" s="49"/>
      <c r="E38" s="49"/>
      <c r="F38" s="49"/>
      <c r="G38" s="49"/>
      <c r="H38" s="49"/>
      <c r="I38" s="49"/>
      <c r="J38" s="49"/>
      <c r="K38" s="49"/>
      <c r="L38" s="49"/>
      <c r="M38" s="49"/>
      <c r="N38" s="49"/>
      <c r="O38" s="49"/>
      <c r="P38" s="49"/>
      <c r="Q38" s="49"/>
      <c r="R38" s="49"/>
      <c r="S38" s="49"/>
      <c r="T38" s="49"/>
      <c r="U38" s="49"/>
      <c r="V38" s="49"/>
      <c r="W38" s="49"/>
      <c r="X38" s="49"/>
      <c r="Y38" s="49"/>
    </row>
    <row r="39" spans="2:25" x14ac:dyDescent="0.2">
      <c r="B39" s="49"/>
      <c r="C39" s="49"/>
      <c r="D39" s="49"/>
      <c r="E39" s="49"/>
      <c r="F39" s="43"/>
      <c r="G39" s="43"/>
      <c r="H39" s="43"/>
      <c r="I39" s="43"/>
      <c r="J39" s="43"/>
      <c r="K39" s="43"/>
      <c r="L39" s="43"/>
      <c r="M39" s="43"/>
      <c r="N39" s="43"/>
      <c r="O39" s="43"/>
      <c r="P39" s="43"/>
      <c r="Q39" s="43"/>
      <c r="R39" s="43"/>
      <c r="S39" s="43"/>
      <c r="T39" s="43"/>
      <c r="U39" s="43"/>
      <c r="V39" s="43"/>
      <c r="W39" s="43"/>
      <c r="X39" s="43"/>
      <c r="Y39" s="43"/>
    </row>
    <row r="40" spans="2:25" ht="16" x14ac:dyDescent="0.2">
      <c r="B40" s="44"/>
      <c r="C40" s="42"/>
      <c r="D40" s="42"/>
      <c r="E40" s="42"/>
      <c r="F40" s="42"/>
      <c r="G40" s="42"/>
      <c r="H40" s="42"/>
      <c r="I40" s="42"/>
      <c r="J40" s="42"/>
      <c r="K40" s="42"/>
      <c r="L40" s="42"/>
      <c r="M40" s="42"/>
      <c r="N40" s="42"/>
      <c r="O40" s="42"/>
      <c r="P40" s="42"/>
      <c r="Q40" s="42"/>
      <c r="R40" s="42"/>
      <c r="S40" s="42"/>
      <c r="T40" s="42"/>
      <c r="U40" s="42"/>
      <c r="V40" s="42"/>
      <c r="W40" s="42"/>
      <c r="X40" s="42"/>
      <c r="Y40" s="42"/>
    </row>
    <row r="41" spans="2:25" x14ac:dyDescent="0.2">
      <c r="B41" s="48"/>
      <c r="C41" s="48"/>
      <c r="D41" s="48"/>
      <c r="E41" s="48"/>
      <c r="F41" s="48"/>
      <c r="G41" s="48"/>
      <c r="H41" s="48"/>
      <c r="I41" s="48"/>
      <c r="J41" s="48"/>
      <c r="K41" s="48"/>
      <c r="L41" s="48"/>
      <c r="M41" s="48"/>
      <c r="N41" s="48"/>
      <c r="O41" s="48"/>
      <c r="P41" s="48"/>
      <c r="Q41" s="48"/>
      <c r="R41" s="48"/>
      <c r="S41" s="48"/>
      <c r="T41" s="48"/>
      <c r="U41" s="48"/>
      <c r="V41" s="48"/>
      <c r="W41" s="48"/>
      <c r="X41" s="48"/>
      <c r="Y41" s="48"/>
    </row>
    <row r="42" spans="2:25" x14ac:dyDescent="0.2">
      <c r="B42" s="48"/>
      <c r="C42" s="48"/>
      <c r="D42" s="48"/>
      <c r="E42" s="48"/>
      <c r="F42" s="48"/>
      <c r="G42" s="48"/>
      <c r="H42" s="48"/>
      <c r="I42" s="48"/>
      <c r="J42" s="48"/>
      <c r="K42" s="48"/>
      <c r="L42" s="48"/>
      <c r="M42" s="48"/>
      <c r="N42" s="48"/>
      <c r="O42" s="48"/>
      <c r="P42" s="48"/>
      <c r="Q42" s="48"/>
      <c r="R42" s="48"/>
      <c r="S42" s="48"/>
      <c r="T42" s="48"/>
      <c r="U42" s="48"/>
      <c r="V42" s="48"/>
      <c r="W42" s="48"/>
      <c r="X42" s="48"/>
      <c r="Y42" s="48"/>
    </row>
    <row r="43" spans="2:25" ht="16" x14ac:dyDescent="0.2">
      <c r="B43" s="44"/>
      <c r="C43" s="42"/>
      <c r="D43" s="42"/>
      <c r="E43" s="42"/>
      <c r="F43" s="42"/>
      <c r="G43" s="42"/>
      <c r="H43" s="42"/>
      <c r="I43" s="42"/>
      <c r="J43" s="42"/>
      <c r="K43" s="42"/>
      <c r="L43" s="42"/>
      <c r="M43" s="42"/>
      <c r="N43" s="42"/>
      <c r="O43" s="42"/>
      <c r="P43" s="42"/>
      <c r="Q43" s="42"/>
      <c r="R43" s="42"/>
      <c r="S43" s="42"/>
      <c r="T43" s="42"/>
      <c r="U43" s="42"/>
      <c r="V43" s="42"/>
      <c r="W43" s="42"/>
      <c r="X43" s="42"/>
      <c r="Y43" s="42"/>
    </row>
    <row r="44" spans="2:25" x14ac:dyDescent="0.2">
      <c r="B44" s="48"/>
      <c r="C44" s="48"/>
      <c r="D44" s="48"/>
      <c r="E44" s="48"/>
      <c r="F44" s="48"/>
      <c r="G44" s="48"/>
      <c r="H44" s="48"/>
      <c r="I44" s="48"/>
      <c r="J44" s="48"/>
      <c r="K44" s="48"/>
      <c r="L44" s="48"/>
      <c r="M44" s="48"/>
      <c r="N44" s="48"/>
      <c r="O44" s="48"/>
      <c r="P44" s="48"/>
      <c r="Q44" s="48"/>
      <c r="R44" s="48"/>
      <c r="S44" s="48"/>
      <c r="T44" s="48"/>
      <c r="U44" s="48"/>
      <c r="V44" s="48"/>
      <c r="W44" s="48"/>
      <c r="X44" s="48"/>
      <c r="Y44" s="48"/>
    </row>
    <row r="45" spans="2:25" x14ac:dyDescent="0.2">
      <c r="B45" s="48"/>
      <c r="C45" s="48"/>
      <c r="D45" s="48"/>
      <c r="E45" s="48"/>
      <c r="F45" s="48"/>
      <c r="G45" s="48"/>
      <c r="H45" s="48"/>
      <c r="I45" s="48"/>
      <c r="J45" s="48"/>
      <c r="K45" s="48"/>
      <c r="L45" s="48"/>
      <c r="M45" s="48"/>
      <c r="N45" s="48"/>
      <c r="O45" s="48"/>
      <c r="P45" s="48"/>
      <c r="Q45" s="48"/>
      <c r="R45" s="48"/>
      <c r="S45" s="48"/>
      <c r="T45" s="48"/>
      <c r="U45" s="48"/>
      <c r="V45" s="48"/>
      <c r="W45" s="48"/>
      <c r="X45" s="48"/>
      <c r="Y45" s="48"/>
    </row>
  </sheetData>
  <mergeCells count="8">
    <mergeCell ref="B36:M36"/>
    <mergeCell ref="B44:Y44"/>
    <mergeCell ref="B45:Y45"/>
    <mergeCell ref="B39:E39"/>
    <mergeCell ref="B37:P37"/>
    <mergeCell ref="B41:Y41"/>
    <mergeCell ref="B42:Y42"/>
    <mergeCell ref="B38:Y3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Table S1</vt:lpstr>
      <vt:lpstr>TableS2</vt:lpstr>
      <vt:lpstr>FigureS1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Sonia Collado</cp:lastModifiedBy>
  <dcterms:created xsi:type="dcterms:W3CDTF">2024-01-09T21:39:11Z</dcterms:created>
  <dcterms:modified xsi:type="dcterms:W3CDTF">2024-11-15T19:51:19Z</dcterms:modified>
</cp:coreProperties>
</file>