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uy\Desktop\"/>
    </mc:Choice>
  </mc:AlternateContent>
  <bookViews>
    <workbookView xWindow="0" yWindow="0" windowWidth="23040" windowHeight="9252"/>
  </bookViews>
  <sheets>
    <sheet name="processor morning milk data " sheetId="9" r:id="rId1"/>
    <sheet name="Sheet1" sheetId="10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0" l="1"/>
  <c r="D8" i="10"/>
  <c r="E7" i="10"/>
  <c r="D7" i="10"/>
  <c r="E6" i="10"/>
  <c r="D6" i="10"/>
  <c r="E5" i="10"/>
  <c r="D5" i="10"/>
  <c r="E4" i="10"/>
  <c r="D4" i="10"/>
  <c r="E3" i="10"/>
  <c r="D3" i="10"/>
  <c r="I12" i="9" l="1"/>
  <c r="I13" i="9"/>
  <c r="I20" i="9" l="1"/>
  <c r="I21" i="9"/>
  <c r="I22" i="9"/>
  <c r="I23" i="9"/>
  <c r="I24" i="9"/>
  <c r="I25" i="9"/>
  <c r="I37" i="9"/>
  <c r="F26" i="9" l="1"/>
  <c r="F18" i="9"/>
  <c r="F19" i="9"/>
  <c r="F20" i="9"/>
  <c r="F21" i="9"/>
  <c r="F22" i="9"/>
  <c r="F23" i="9"/>
  <c r="F24" i="9"/>
  <c r="G24" i="9" s="1"/>
  <c r="F25" i="9"/>
  <c r="F27" i="9"/>
  <c r="F28" i="9"/>
  <c r="F29" i="9"/>
  <c r="F30" i="9"/>
  <c r="F31" i="9"/>
  <c r="F32" i="9"/>
  <c r="F33" i="9"/>
  <c r="F34" i="9"/>
  <c r="F35" i="9"/>
  <c r="F36" i="9"/>
  <c r="F37" i="9"/>
  <c r="F17" i="9"/>
  <c r="F16" i="9"/>
  <c r="G16" i="9" s="1"/>
  <c r="F15" i="9"/>
  <c r="F14" i="9"/>
  <c r="G14" i="9" l="1"/>
  <c r="G22" i="9"/>
  <c r="G20" i="9"/>
  <c r="G18" i="9"/>
  <c r="G36" i="9"/>
  <c r="G34" i="9"/>
  <c r="G32" i="9"/>
  <c r="G30" i="9"/>
  <c r="G28" i="9"/>
  <c r="G26" i="9"/>
  <c r="I10" i="9"/>
  <c r="I11" i="9"/>
  <c r="F13" i="9"/>
  <c r="F12" i="9"/>
  <c r="G12" i="9" s="1"/>
  <c r="F11" i="9"/>
  <c r="F10" i="9"/>
  <c r="G10" i="9" s="1"/>
  <c r="I5" i="9" l="1"/>
  <c r="J4" i="9" s="1"/>
  <c r="I7" i="9"/>
  <c r="J6" i="9" s="1"/>
  <c r="I9" i="9"/>
  <c r="J8" i="9" s="1"/>
  <c r="F3" i="9"/>
  <c r="F4" i="9"/>
  <c r="F5" i="9"/>
  <c r="F6" i="9"/>
  <c r="F7" i="9"/>
  <c r="F8" i="9"/>
  <c r="F9" i="9"/>
  <c r="F2" i="9"/>
  <c r="G2" i="9" l="1"/>
  <c r="G6" i="9"/>
  <c r="G8" i="9"/>
  <c r="G4" i="9"/>
</calcChain>
</file>

<file path=xl/sharedStrings.xml><?xml version="1.0" encoding="utf-8"?>
<sst xmlns="http://schemas.openxmlformats.org/spreadsheetml/2006/main" count="145" uniqueCount="29">
  <si>
    <t>selale</t>
  </si>
  <si>
    <t>TPC</t>
  </si>
  <si>
    <t>LOG TPC</t>
  </si>
  <si>
    <t>LOG % Reduction</t>
  </si>
  <si>
    <t>TCC</t>
  </si>
  <si>
    <t>LOG TCC</t>
  </si>
  <si>
    <t>LOG % REDUCTION</t>
  </si>
  <si>
    <t>PH</t>
  </si>
  <si>
    <t>TTA</t>
  </si>
  <si>
    <t>ALCO</t>
  </si>
  <si>
    <t>COB</t>
  </si>
  <si>
    <t>day</t>
  </si>
  <si>
    <t>DAY 0</t>
  </si>
  <si>
    <t>DAY 2</t>
  </si>
  <si>
    <t>DAY 4</t>
  </si>
  <si>
    <t>DAY 6</t>
  </si>
  <si>
    <t>DAY 8</t>
  </si>
  <si>
    <t>DAY 10</t>
  </si>
  <si>
    <t>Value chain</t>
  </si>
  <si>
    <t>processor</t>
  </si>
  <si>
    <t>activate</t>
  </si>
  <si>
    <t>control</t>
  </si>
  <si>
    <t xml:space="preserve">asela </t>
  </si>
  <si>
    <t>country</t>
  </si>
  <si>
    <t xml:space="preserve">D/zeyit </t>
  </si>
  <si>
    <t>Day</t>
  </si>
  <si>
    <t>Activated</t>
  </si>
  <si>
    <t>Control</t>
  </si>
  <si>
    <t xml:space="preserve">Only Selale as example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</si>
</sst>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TPC</a:t>
            </a:r>
            <a:r>
              <a:rPr lang="en-US" baseline="0"/>
              <a:t>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Activated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Sheet1!$A$3:$A$8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Sheet1!$D$3:$D$8</c:f>
              <c:numCache>
                <c:formatCode>0.00</c:formatCode>
                <c:ptCount val="6"/>
                <c:pt idx="0">
                  <c:v>3</c:v>
                </c:pt>
                <c:pt idx="1">
                  <c:v>3.3222192947339191</c:v>
                </c:pt>
                <c:pt idx="2">
                  <c:v>3.7853298350107671</c:v>
                </c:pt>
                <c:pt idx="3">
                  <c:v>3.9344984512435679</c:v>
                </c:pt>
                <c:pt idx="4">
                  <c:v>4.0569048513364727</c:v>
                </c:pt>
                <c:pt idx="5">
                  <c:v>4.3222192947339195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Sheet1!$E$2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Sheet1!$A$3:$A$8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Sheet1!$E$3:$E$8</c:f>
              <c:numCache>
                <c:formatCode>0.00</c:formatCode>
                <c:ptCount val="6"/>
                <c:pt idx="0">
                  <c:v>3.6812412373755872</c:v>
                </c:pt>
                <c:pt idx="1">
                  <c:v>4.0293837776852097</c:v>
                </c:pt>
                <c:pt idx="2">
                  <c:v>4.238046103128795</c:v>
                </c:pt>
                <c:pt idx="3">
                  <c:v>4.8061799739838875</c:v>
                </c:pt>
                <c:pt idx="4">
                  <c:v>5.5440680443502757</c:v>
                </c:pt>
                <c:pt idx="5">
                  <c:v>6.6020599913279625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756920"/>
        <c:axId val="228758880"/>
      </c:scatterChart>
      <c:valAx>
        <c:axId val="228756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758880"/>
        <c:crosses val="autoZero"/>
        <c:crossBetween val="midCat"/>
      </c:valAx>
      <c:valAx>
        <c:axId val="228758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756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TTA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Sheet1!$A$3:$A$7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Sheet1!$G$3:$G$7</c:f>
              <c:numCache>
                <c:formatCode>General</c:formatCode>
                <c:ptCount val="5"/>
                <c:pt idx="0">
                  <c:v>0.189</c:v>
                </c:pt>
                <c:pt idx="1">
                  <c:v>0.18</c:v>
                </c:pt>
                <c:pt idx="2">
                  <c:v>0.18</c:v>
                </c:pt>
                <c:pt idx="3">
                  <c:v>0.14399999999999999</c:v>
                </c:pt>
                <c:pt idx="4">
                  <c:v>0.189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Sheet1!$A$3:$A$7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Sheet1!$H$3:$H$7</c:f>
              <c:numCache>
                <c:formatCode>General</c:formatCode>
                <c:ptCount val="5"/>
                <c:pt idx="0">
                  <c:v>0.24299999999999999</c:v>
                </c:pt>
                <c:pt idx="1">
                  <c:v>0.252</c:v>
                </c:pt>
                <c:pt idx="2">
                  <c:v>0.216</c:v>
                </c:pt>
                <c:pt idx="3">
                  <c:v>0.23400000000000001</c:v>
                </c:pt>
                <c:pt idx="4">
                  <c:v>0.252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606416"/>
        <c:axId val="225607592"/>
      </c:scatterChart>
      <c:valAx>
        <c:axId val="225606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607592"/>
        <c:crosses val="autoZero"/>
        <c:crossBetween val="midCat"/>
      </c:valAx>
      <c:valAx>
        <c:axId val="225607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606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Sheet1!$A$3:$A$7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Sheet1!$J$3:$J$7</c:f>
              <c:numCache>
                <c:formatCode>General</c:formatCode>
                <c:ptCount val="5"/>
                <c:pt idx="0">
                  <c:v>6.6</c:v>
                </c:pt>
                <c:pt idx="1">
                  <c:v>6.4</c:v>
                </c:pt>
                <c:pt idx="2">
                  <c:v>6.64</c:v>
                </c:pt>
                <c:pt idx="3">
                  <c:v>6.68</c:v>
                </c:pt>
                <c:pt idx="4">
                  <c:v>6.6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Sheet1!$A$3:$A$7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Sheet1!$K$3:$K$7</c:f>
              <c:numCache>
                <c:formatCode>General</c:formatCode>
                <c:ptCount val="5"/>
                <c:pt idx="0">
                  <c:v>6.53</c:v>
                </c:pt>
                <c:pt idx="1">
                  <c:v>6.33</c:v>
                </c:pt>
                <c:pt idx="2">
                  <c:v>6.48</c:v>
                </c:pt>
                <c:pt idx="3">
                  <c:v>6.53</c:v>
                </c:pt>
                <c:pt idx="4">
                  <c:v>6.4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910376"/>
        <c:axId val="449909984"/>
      </c:scatterChart>
      <c:valAx>
        <c:axId val="449910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909984"/>
        <c:crosses val="autoZero"/>
        <c:crossBetween val="midCat"/>
      </c:valAx>
      <c:valAx>
        <c:axId val="449909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910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Sheet1!$A$3:$A$6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</c:numCache>
            </c:numRef>
          </c:xVal>
          <c:yVal>
            <c:numRef>
              <c:f>Sheet1!$M$1:$M$5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Sheet1!$A$3:$A$6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</c:numCache>
            </c:numRef>
          </c:xVal>
          <c:yVal>
            <c:numRef>
              <c:f>Sheet1!$N$1:$N$5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461888"/>
        <c:axId val="227464632"/>
      </c:scatterChart>
      <c:valAx>
        <c:axId val="227461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464632"/>
        <c:crosses val="autoZero"/>
        <c:crossBetween val="midCat"/>
      </c:valAx>
      <c:valAx>
        <c:axId val="227464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461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9</xdr:row>
      <xdr:rowOff>68580</xdr:rowOff>
    </xdr:from>
    <xdr:to>
      <xdr:col>9</xdr:col>
      <xdr:colOff>152400</xdr:colOff>
      <xdr:row>24</xdr:row>
      <xdr:rowOff>68580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594360</xdr:colOff>
      <xdr:row>11</xdr:row>
      <xdr:rowOff>167640</xdr:rowOff>
    </xdr:from>
    <xdr:to>
      <xdr:col>17</xdr:col>
      <xdr:colOff>289560</xdr:colOff>
      <xdr:row>26</xdr:row>
      <xdr:rowOff>167640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327660</xdr:colOff>
      <xdr:row>9</xdr:row>
      <xdr:rowOff>7620</xdr:rowOff>
    </xdr:from>
    <xdr:to>
      <xdr:col>24</xdr:col>
      <xdr:colOff>22860</xdr:colOff>
      <xdr:row>24</xdr:row>
      <xdr:rowOff>7620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18</xdr:row>
      <xdr:rowOff>83820</xdr:rowOff>
    </xdr:from>
    <xdr:to>
      <xdr:col>7</xdr:col>
      <xdr:colOff>304800</xdr:colOff>
      <xdr:row>33</xdr:row>
      <xdr:rowOff>83820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workbookViewId="0">
      <selection activeCell="M2" sqref="M2:M11"/>
    </sheetView>
  </sheetViews>
  <sheetFormatPr defaultRowHeight="14.4" x14ac:dyDescent="0.3"/>
  <cols>
    <col min="2" max="2" width="11" customWidth="1"/>
    <col min="3" max="4" width="14.5546875" customWidth="1"/>
    <col min="6" max="6" width="12" customWidth="1"/>
  </cols>
  <sheetData>
    <row r="1" spans="1:14" x14ac:dyDescent="0.3">
      <c r="A1" t="s">
        <v>11</v>
      </c>
      <c r="B1" t="s">
        <v>23</v>
      </c>
      <c r="C1" t="s">
        <v>18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</row>
    <row r="2" spans="1:14" x14ac:dyDescent="0.3">
      <c r="A2" s="3" t="s">
        <v>12</v>
      </c>
      <c r="B2" t="s">
        <v>0</v>
      </c>
      <c r="C2" t="s">
        <v>19</v>
      </c>
      <c r="D2" t="s">
        <v>20</v>
      </c>
      <c r="E2">
        <v>1000</v>
      </c>
      <c r="F2" s="2">
        <f>LOG(E2)</f>
        <v>3</v>
      </c>
      <c r="G2" s="4">
        <f>(F2-F3)/F3*100</f>
        <v>-18.505748291064307</v>
      </c>
      <c r="H2">
        <v>0</v>
      </c>
      <c r="I2">
        <v>0</v>
      </c>
      <c r="J2" s="3"/>
      <c r="K2">
        <v>6.6</v>
      </c>
      <c r="L2">
        <v>0.189</v>
      </c>
      <c r="M2">
        <v>1</v>
      </c>
      <c r="N2">
        <v>1</v>
      </c>
    </row>
    <row r="3" spans="1:14" x14ac:dyDescent="0.3">
      <c r="A3" s="3"/>
      <c r="B3" t="s">
        <v>0</v>
      </c>
      <c r="C3" t="s">
        <v>19</v>
      </c>
      <c r="D3" t="s">
        <v>21</v>
      </c>
      <c r="E3">
        <v>4800</v>
      </c>
      <c r="F3" s="2">
        <f t="shared" ref="F3:F37" si="0">LOG(E3)</f>
        <v>3.6812412373755872</v>
      </c>
      <c r="G3" s="4"/>
      <c r="H3">
        <v>0</v>
      </c>
      <c r="I3">
        <v>0</v>
      </c>
      <c r="J3" s="3"/>
      <c r="K3">
        <v>6.53</v>
      </c>
      <c r="L3">
        <v>0.24299999999999999</v>
      </c>
      <c r="M3">
        <v>2</v>
      </c>
      <c r="N3">
        <v>1</v>
      </c>
    </row>
    <row r="4" spans="1:14" x14ac:dyDescent="0.3">
      <c r="A4" s="3" t="s">
        <v>13</v>
      </c>
      <c r="B4" t="s">
        <v>0</v>
      </c>
      <c r="C4" t="s">
        <v>19</v>
      </c>
      <c r="D4" t="s">
        <v>20</v>
      </c>
      <c r="E4">
        <v>2100</v>
      </c>
      <c r="F4" s="2">
        <f t="shared" si="0"/>
        <v>3.3222192947339191</v>
      </c>
      <c r="G4" s="4">
        <f t="shared" ref="G4" si="1">(F4-F5)/F5*100</f>
        <v>-17.550189358173789</v>
      </c>
      <c r="H4">
        <v>0</v>
      </c>
      <c r="I4">
        <v>0</v>
      </c>
      <c r="J4" s="5">
        <f>(I4-I5)/I5*100</f>
        <v>-100</v>
      </c>
      <c r="K4">
        <v>6.4</v>
      </c>
      <c r="L4">
        <v>0.18</v>
      </c>
      <c r="M4">
        <v>1</v>
      </c>
      <c r="N4">
        <v>1</v>
      </c>
    </row>
    <row r="5" spans="1:14" x14ac:dyDescent="0.3">
      <c r="A5" s="3"/>
      <c r="B5" t="s">
        <v>0</v>
      </c>
      <c r="C5" t="s">
        <v>19</v>
      </c>
      <c r="D5" t="s">
        <v>21</v>
      </c>
      <c r="E5">
        <v>10700</v>
      </c>
      <c r="F5" s="2">
        <f t="shared" si="0"/>
        <v>4.0293837776852097</v>
      </c>
      <c r="G5" s="4"/>
      <c r="H5">
        <v>10</v>
      </c>
      <c r="I5" s="2">
        <f t="shared" ref="I5:I37" si="2">LOG(H5)</f>
        <v>1</v>
      </c>
      <c r="J5" s="5"/>
      <c r="K5">
        <v>6.33</v>
      </c>
      <c r="L5">
        <v>0.252</v>
      </c>
      <c r="M5">
        <v>2</v>
      </c>
      <c r="N5">
        <v>1</v>
      </c>
    </row>
    <row r="6" spans="1:14" x14ac:dyDescent="0.3">
      <c r="A6" s="3" t="s">
        <v>14</v>
      </c>
      <c r="B6" t="s">
        <v>0</v>
      </c>
      <c r="C6" t="s">
        <v>19</v>
      </c>
      <c r="D6" t="s">
        <v>20</v>
      </c>
      <c r="E6">
        <v>6100</v>
      </c>
      <c r="F6" s="2">
        <f t="shared" si="0"/>
        <v>3.7853298350107671</v>
      </c>
      <c r="G6" s="4">
        <f t="shared" ref="G6" si="3">(F6-F7)/F7*100</f>
        <v>-10.682193093270127</v>
      </c>
      <c r="H6">
        <v>0</v>
      </c>
      <c r="I6" s="2"/>
      <c r="J6" s="5">
        <f t="shared" ref="J6" si="4">(I6-I7)/I7*100</f>
        <v>-100</v>
      </c>
      <c r="K6">
        <v>6.64</v>
      </c>
      <c r="L6">
        <v>0.18</v>
      </c>
      <c r="M6">
        <v>1</v>
      </c>
      <c r="N6">
        <v>1</v>
      </c>
    </row>
    <row r="7" spans="1:14" x14ac:dyDescent="0.3">
      <c r="A7" s="3"/>
      <c r="B7" t="s">
        <v>0</v>
      </c>
      <c r="C7" t="s">
        <v>19</v>
      </c>
      <c r="D7" t="s">
        <v>21</v>
      </c>
      <c r="E7">
        <v>17300</v>
      </c>
      <c r="F7" s="2">
        <f t="shared" si="0"/>
        <v>4.238046103128795</v>
      </c>
      <c r="G7" s="4"/>
      <c r="H7">
        <v>20</v>
      </c>
      <c r="I7" s="2">
        <f t="shared" si="2"/>
        <v>1.3010299956639813</v>
      </c>
      <c r="J7" s="5"/>
      <c r="K7">
        <v>6.48</v>
      </c>
      <c r="L7">
        <v>0.216</v>
      </c>
      <c r="M7">
        <v>2</v>
      </c>
      <c r="N7">
        <v>1</v>
      </c>
    </row>
    <row r="8" spans="1:14" x14ac:dyDescent="0.3">
      <c r="A8" s="3" t="s">
        <v>15</v>
      </c>
      <c r="B8" t="s">
        <v>0</v>
      </c>
      <c r="C8" t="s">
        <v>19</v>
      </c>
      <c r="D8" t="s">
        <v>20</v>
      </c>
      <c r="E8">
        <v>8600</v>
      </c>
      <c r="F8" s="2">
        <f t="shared" si="0"/>
        <v>3.9344984512435679</v>
      </c>
      <c r="G8" s="4">
        <f t="shared" ref="G8:G36" si="5">(F8-F9)/F9*100</f>
        <v>-18.136680845469353</v>
      </c>
      <c r="H8">
        <v>0</v>
      </c>
      <c r="I8" s="2">
        <v>0</v>
      </c>
      <c r="J8" s="5">
        <f t="shared" ref="J8" si="6">(I8-I9)/I9*100</f>
        <v>-100</v>
      </c>
      <c r="K8">
        <v>6.68</v>
      </c>
      <c r="L8">
        <v>0.14399999999999999</v>
      </c>
      <c r="M8">
        <v>1</v>
      </c>
      <c r="N8">
        <v>1</v>
      </c>
    </row>
    <row r="9" spans="1:14" x14ac:dyDescent="0.3">
      <c r="A9" s="3"/>
      <c r="B9" t="s">
        <v>0</v>
      </c>
      <c r="C9" t="s">
        <v>19</v>
      </c>
      <c r="D9" t="s">
        <v>21</v>
      </c>
      <c r="E9">
        <v>64000</v>
      </c>
      <c r="F9" s="2">
        <f t="shared" si="0"/>
        <v>4.8061799739838875</v>
      </c>
      <c r="G9" s="4"/>
      <c r="H9">
        <v>100</v>
      </c>
      <c r="I9" s="2">
        <f t="shared" si="2"/>
        <v>2</v>
      </c>
      <c r="J9" s="5"/>
      <c r="K9">
        <v>6.53</v>
      </c>
      <c r="L9">
        <v>0.23400000000000001</v>
      </c>
      <c r="M9">
        <v>2</v>
      </c>
      <c r="N9">
        <v>1</v>
      </c>
    </row>
    <row r="10" spans="1:14" x14ac:dyDescent="0.3">
      <c r="A10" s="3" t="s">
        <v>16</v>
      </c>
      <c r="B10" t="s">
        <v>0</v>
      </c>
      <c r="C10" t="s">
        <v>19</v>
      </c>
      <c r="D10" t="s">
        <v>20</v>
      </c>
      <c r="E10">
        <v>11400</v>
      </c>
      <c r="F10" s="2">
        <f t="shared" si="0"/>
        <v>4.0569048513364727</v>
      </c>
      <c r="G10" s="4">
        <f t="shared" si="5"/>
        <v>-26.824403689080039</v>
      </c>
      <c r="H10">
        <v>10</v>
      </c>
      <c r="I10" s="2">
        <f t="shared" si="2"/>
        <v>1</v>
      </c>
      <c r="K10">
        <v>6.6</v>
      </c>
      <c r="L10">
        <v>0.189</v>
      </c>
      <c r="M10">
        <v>1</v>
      </c>
      <c r="N10">
        <v>1</v>
      </c>
    </row>
    <row r="11" spans="1:14" x14ac:dyDescent="0.3">
      <c r="A11" s="3"/>
      <c r="B11" t="s">
        <v>0</v>
      </c>
      <c r="C11" t="s">
        <v>19</v>
      </c>
      <c r="D11" t="s">
        <v>21</v>
      </c>
      <c r="E11">
        <v>350000</v>
      </c>
      <c r="F11" s="2">
        <f t="shared" si="0"/>
        <v>5.5440680443502757</v>
      </c>
      <c r="G11" s="4"/>
      <c r="H11">
        <v>650</v>
      </c>
      <c r="I11" s="2">
        <f t="shared" si="2"/>
        <v>2.8129133566428557</v>
      </c>
      <c r="K11">
        <v>6.4</v>
      </c>
      <c r="L11">
        <v>0.252</v>
      </c>
      <c r="M11">
        <v>2</v>
      </c>
      <c r="N11">
        <v>1</v>
      </c>
    </row>
    <row r="12" spans="1:14" x14ac:dyDescent="0.3">
      <c r="A12" s="3" t="s">
        <v>17</v>
      </c>
      <c r="B12" t="s">
        <v>0</v>
      </c>
      <c r="C12" t="s">
        <v>19</v>
      </c>
      <c r="D12" t="s">
        <v>20</v>
      </c>
      <c r="E12">
        <v>21000</v>
      </c>
      <c r="F12" s="2">
        <f t="shared" si="0"/>
        <v>4.3222192947339195</v>
      </c>
      <c r="G12" s="4">
        <f t="shared" si="5"/>
        <v>-34.532262651183018</v>
      </c>
      <c r="H12">
        <v>50</v>
      </c>
      <c r="I12" s="2">
        <f t="shared" si="2"/>
        <v>1.6989700043360187</v>
      </c>
    </row>
    <row r="13" spans="1:14" x14ac:dyDescent="0.3">
      <c r="A13" s="3"/>
      <c r="B13" t="s">
        <v>0</v>
      </c>
      <c r="C13" t="s">
        <v>19</v>
      </c>
      <c r="D13" t="s">
        <v>21</v>
      </c>
      <c r="E13">
        <v>4000000</v>
      </c>
      <c r="F13" s="2">
        <f t="shared" si="0"/>
        <v>6.6020599913279625</v>
      </c>
      <c r="G13" s="4"/>
      <c r="H13">
        <v>1300</v>
      </c>
      <c r="I13" s="2">
        <f t="shared" si="2"/>
        <v>3.1139433523068369</v>
      </c>
    </row>
    <row r="14" spans="1:14" x14ac:dyDescent="0.3">
      <c r="A14" s="3" t="s">
        <v>12</v>
      </c>
      <c r="B14" t="s">
        <v>22</v>
      </c>
      <c r="C14" t="s">
        <v>19</v>
      </c>
      <c r="D14" t="s">
        <v>20</v>
      </c>
      <c r="E14">
        <v>850</v>
      </c>
      <c r="F14" s="2">
        <f t="shared" si="0"/>
        <v>2.9294189257142929</v>
      </c>
      <c r="G14" s="4">
        <f t="shared" si="5"/>
        <v>-7.7665379619705686</v>
      </c>
      <c r="H14">
        <v>0</v>
      </c>
      <c r="I14" s="2"/>
      <c r="K14">
        <v>6.17</v>
      </c>
      <c r="L14">
        <v>0.16200000000000001</v>
      </c>
      <c r="M14">
        <v>1</v>
      </c>
      <c r="N14">
        <v>1</v>
      </c>
    </row>
    <row r="15" spans="1:14" x14ac:dyDescent="0.3">
      <c r="A15" s="3"/>
      <c r="B15" t="s">
        <v>22</v>
      </c>
      <c r="C15" t="s">
        <v>19</v>
      </c>
      <c r="D15" t="s">
        <v>21</v>
      </c>
      <c r="E15">
        <v>1500</v>
      </c>
      <c r="F15" s="2">
        <f t="shared" si="0"/>
        <v>3.1760912590556813</v>
      </c>
      <c r="G15" s="4"/>
      <c r="H15">
        <v>0</v>
      </c>
      <c r="I15" s="2"/>
      <c r="K15">
        <v>6</v>
      </c>
      <c r="L15">
        <v>0.20699999999999999</v>
      </c>
      <c r="M15">
        <v>1</v>
      </c>
      <c r="N15">
        <v>1</v>
      </c>
    </row>
    <row r="16" spans="1:14" x14ac:dyDescent="0.3">
      <c r="A16" s="3" t="s">
        <v>13</v>
      </c>
      <c r="B16" t="s">
        <v>22</v>
      </c>
      <c r="C16" t="s">
        <v>19</v>
      </c>
      <c r="D16" t="s">
        <v>20</v>
      </c>
      <c r="E16">
        <v>3600</v>
      </c>
      <c r="F16" s="2">
        <f t="shared" si="0"/>
        <v>3.5563025007672873</v>
      </c>
      <c r="G16" s="4">
        <f t="shared" si="5"/>
        <v>-2.9064255898515934</v>
      </c>
      <c r="H16">
        <v>0</v>
      </c>
      <c r="I16" s="2"/>
      <c r="K16">
        <v>6.47</v>
      </c>
      <c r="L16">
        <v>0.17100000000000001</v>
      </c>
      <c r="M16">
        <v>1</v>
      </c>
      <c r="N16">
        <v>1</v>
      </c>
    </row>
    <row r="17" spans="1:14" x14ac:dyDescent="0.3">
      <c r="A17" s="3"/>
      <c r="B17" t="s">
        <v>22</v>
      </c>
      <c r="C17" t="s">
        <v>19</v>
      </c>
      <c r="D17" t="s">
        <v>21</v>
      </c>
      <c r="E17">
        <v>4600</v>
      </c>
      <c r="F17" s="2">
        <f t="shared" si="0"/>
        <v>3.6627578316815739</v>
      </c>
      <c r="G17" s="4"/>
      <c r="H17">
        <v>0</v>
      </c>
      <c r="I17" s="2"/>
      <c r="K17">
        <v>6.35</v>
      </c>
      <c r="L17">
        <v>0.20699999999999999</v>
      </c>
      <c r="M17">
        <v>1</v>
      </c>
      <c r="N17">
        <v>1</v>
      </c>
    </row>
    <row r="18" spans="1:14" x14ac:dyDescent="0.3">
      <c r="A18" s="3" t="s">
        <v>14</v>
      </c>
      <c r="B18" t="s">
        <v>22</v>
      </c>
      <c r="C18" t="s">
        <v>19</v>
      </c>
      <c r="D18" t="s">
        <v>20</v>
      </c>
      <c r="E18">
        <v>4500</v>
      </c>
      <c r="F18" s="2">
        <f t="shared" si="0"/>
        <v>3.6532125137753435</v>
      </c>
      <c r="G18" s="4">
        <f t="shared" si="5"/>
        <v>-5.7951911322415164</v>
      </c>
      <c r="H18">
        <v>0</v>
      </c>
      <c r="I18" s="2"/>
      <c r="K18">
        <v>6.56</v>
      </c>
      <c r="L18">
        <v>0.189</v>
      </c>
      <c r="M18">
        <v>1</v>
      </c>
      <c r="N18">
        <v>1</v>
      </c>
    </row>
    <row r="19" spans="1:14" x14ac:dyDescent="0.3">
      <c r="A19" s="3"/>
      <c r="B19" t="s">
        <v>22</v>
      </c>
      <c r="C19" t="s">
        <v>19</v>
      </c>
      <c r="D19" t="s">
        <v>21</v>
      </c>
      <c r="E19">
        <v>7550</v>
      </c>
      <c r="F19" s="2">
        <f t="shared" si="0"/>
        <v>3.8779469516291885</v>
      </c>
      <c r="G19" s="4"/>
      <c r="H19">
        <v>0</v>
      </c>
      <c r="I19" s="2"/>
      <c r="K19">
        <v>6.46</v>
      </c>
      <c r="L19">
        <v>0.20699999999999999</v>
      </c>
      <c r="M19">
        <v>1</v>
      </c>
      <c r="N19">
        <v>1</v>
      </c>
    </row>
    <row r="20" spans="1:14" x14ac:dyDescent="0.3">
      <c r="A20" s="3" t="s">
        <v>15</v>
      </c>
      <c r="B20" t="s">
        <v>22</v>
      </c>
      <c r="C20" t="s">
        <v>19</v>
      </c>
      <c r="D20" t="s">
        <v>20</v>
      </c>
      <c r="E20">
        <v>6000</v>
      </c>
      <c r="F20" s="2">
        <f t="shared" si="0"/>
        <v>3.7781512503836434</v>
      </c>
      <c r="G20" s="4">
        <f t="shared" si="5"/>
        <v>-10.69148167015979</v>
      </c>
      <c r="H20">
        <v>10</v>
      </c>
      <c r="I20" s="2">
        <f t="shared" si="2"/>
        <v>1</v>
      </c>
      <c r="K20">
        <v>6.38</v>
      </c>
      <c r="L20">
        <v>0.18</v>
      </c>
      <c r="M20">
        <v>1</v>
      </c>
      <c r="N20">
        <v>1</v>
      </c>
    </row>
    <row r="21" spans="1:14" x14ac:dyDescent="0.3">
      <c r="A21" s="3"/>
      <c r="B21" t="s">
        <v>22</v>
      </c>
      <c r="C21" t="s">
        <v>19</v>
      </c>
      <c r="D21" t="s">
        <v>21</v>
      </c>
      <c r="E21">
        <v>17000</v>
      </c>
      <c r="F21" s="2">
        <f t="shared" si="0"/>
        <v>4.2304489213782741</v>
      </c>
      <c r="G21" s="4"/>
      <c r="H21">
        <v>100</v>
      </c>
      <c r="I21" s="2">
        <f t="shared" si="2"/>
        <v>2</v>
      </c>
      <c r="K21">
        <v>6.22</v>
      </c>
      <c r="L21">
        <v>0.22500000000000001</v>
      </c>
      <c r="M21">
        <v>1</v>
      </c>
      <c r="N21">
        <v>1</v>
      </c>
    </row>
    <row r="22" spans="1:14" x14ac:dyDescent="0.3">
      <c r="A22" s="3" t="s">
        <v>16</v>
      </c>
      <c r="B22" t="s">
        <v>22</v>
      </c>
      <c r="C22" t="s">
        <v>19</v>
      </c>
      <c r="D22" t="s">
        <v>20</v>
      </c>
      <c r="E22">
        <v>4200</v>
      </c>
      <c r="F22" s="2">
        <f t="shared" si="0"/>
        <v>3.6232492903979003</v>
      </c>
      <c r="G22" s="4">
        <f t="shared" si="5"/>
        <v>-14.948625024999366</v>
      </c>
      <c r="H22">
        <v>10</v>
      </c>
      <c r="I22" s="2">
        <f t="shared" si="2"/>
        <v>1</v>
      </c>
      <c r="K22">
        <v>6.46</v>
      </c>
      <c r="L22">
        <v>0.18</v>
      </c>
      <c r="M22">
        <v>1</v>
      </c>
      <c r="N22">
        <v>1</v>
      </c>
    </row>
    <row r="23" spans="1:14" x14ac:dyDescent="0.3">
      <c r="A23" s="3"/>
      <c r="B23" t="s">
        <v>22</v>
      </c>
      <c r="C23" t="s">
        <v>19</v>
      </c>
      <c r="D23" t="s">
        <v>21</v>
      </c>
      <c r="E23">
        <v>18200</v>
      </c>
      <c r="F23" s="2">
        <f t="shared" si="0"/>
        <v>4.2600713879850751</v>
      </c>
      <c r="G23" s="4"/>
      <c r="H23">
        <v>220</v>
      </c>
      <c r="I23" s="2">
        <f t="shared" si="2"/>
        <v>2.3424226808222062</v>
      </c>
      <c r="K23">
        <v>6.34</v>
      </c>
      <c r="L23">
        <v>0.22500000000000001</v>
      </c>
      <c r="M23">
        <v>1</v>
      </c>
      <c r="N23">
        <v>1</v>
      </c>
    </row>
    <row r="24" spans="1:14" x14ac:dyDescent="0.3">
      <c r="A24" s="3" t="s">
        <v>17</v>
      </c>
      <c r="B24" t="s">
        <v>22</v>
      </c>
      <c r="C24" t="s">
        <v>19</v>
      </c>
      <c r="D24" t="s">
        <v>20</v>
      </c>
      <c r="E24">
        <v>6000</v>
      </c>
      <c r="F24" s="2">
        <f t="shared" si="0"/>
        <v>3.7781512503836434</v>
      </c>
      <c r="G24" s="4">
        <f t="shared" si="5"/>
        <v>-14.092706063890578</v>
      </c>
      <c r="H24">
        <v>20</v>
      </c>
      <c r="I24" s="2">
        <f t="shared" si="2"/>
        <v>1.3010299956639813</v>
      </c>
      <c r="K24">
        <v>6.32</v>
      </c>
      <c r="L24">
        <v>0.18</v>
      </c>
      <c r="M24">
        <v>1</v>
      </c>
      <c r="N24">
        <v>1</v>
      </c>
    </row>
    <row r="25" spans="1:14" x14ac:dyDescent="0.3">
      <c r="A25" s="3"/>
      <c r="B25" t="s">
        <v>22</v>
      </c>
      <c r="C25" t="s">
        <v>19</v>
      </c>
      <c r="D25" t="s">
        <v>21</v>
      </c>
      <c r="E25">
        <v>25000</v>
      </c>
      <c r="F25" s="2">
        <f t="shared" si="0"/>
        <v>4.3979400086720375</v>
      </c>
      <c r="G25" s="4"/>
      <c r="H25">
        <v>295</v>
      </c>
      <c r="I25" s="2">
        <f t="shared" si="2"/>
        <v>2.469822015978163</v>
      </c>
      <c r="K25">
        <v>6.34</v>
      </c>
      <c r="L25">
        <v>0.20699999999999999</v>
      </c>
      <c r="M25">
        <v>1</v>
      </c>
      <c r="N25">
        <v>1</v>
      </c>
    </row>
    <row r="26" spans="1:14" x14ac:dyDescent="0.3">
      <c r="A26" s="3" t="s">
        <v>12</v>
      </c>
      <c r="B26" t="s">
        <v>24</v>
      </c>
      <c r="C26" t="s">
        <v>19</v>
      </c>
      <c r="D26" t="s">
        <v>20</v>
      </c>
      <c r="E26">
        <v>541</v>
      </c>
      <c r="F26" s="2">
        <f>LOG(E26)</f>
        <v>2.7331972651065692</v>
      </c>
      <c r="G26" s="4">
        <f t="shared" si="5"/>
        <v>-8.3518214297074476</v>
      </c>
      <c r="H26">
        <v>0</v>
      </c>
      <c r="I26" s="2"/>
      <c r="K26">
        <v>6.39</v>
      </c>
      <c r="L26">
        <v>0.17100000000000001</v>
      </c>
      <c r="M26">
        <v>1</v>
      </c>
      <c r="N26">
        <v>1</v>
      </c>
    </row>
    <row r="27" spans="1:14" x14ac:dyDescent="0.3">
      <c r="A27" s="3"/>
      <c r="B27" t="s">
        <v>24</v>
      </c>
      <c r="C27" t="s">
        <v>19</v>
      </c>
      <c r="D27" t="s">
        <v>21</v>
      </c>
      <c r="E27">
        <v>960</v>
      </c>
      <c r="F27" s="2">
        <f t="shared" si="0"/>
        <v>2.9822712330395684</v>
      </c>
      <c r="G27" s="4"/>
      <c r="H27">
        <v>0</v>
      </c>
      <c r="I27" s="2"/>
      <c r="K27">
        <v>6.35</v>
      </c>
      <c r="L27">
        <v>0.216</v>
      </c>
      <c r="M27">
        <v>1</v>
      </c>
      <c r="N27">
        <v>1</v>
      </c>
    </row>
    <row r="28" spans="1:14" x14ac:dyDescent="0.3">
      <c r="A28" s="3" t="s">
        <v>13</v>
      </c>
      <c r="B28" t="s">
        <v>24</v>
      </c>
      <c r="C28" t="s">
        <v>19</v>
      </c>
      <c r="D28" t="s">
        <v>20</v>
      </c>
      <c r="E28">
        <v>1500</v>
      </c>
      <c r="F28" s="2">
        <f t="shared" si="0"/>
        <v>3.1760912590556813</v>
      </c>
      <c r="G28" s="4">
        <f t="shared" si="5"/>
        <v>-3.7848409972769503</v>
      </c>
      <c r="H28">
        <v>0</v>
      </c>
      <c r="I28" s="2"/>
      <c r="K28">
        <v>6.27</v>
      </c>
      <c r="L28">
        <v>0.189</v>
      </c>
      <c r="M28">
        <v>1</v>
      </c>
      <c r="N28">
        <v>1</v>
      </c>
    </row>
    <row r="29" spans="1:14" x14ac:dyDescent="0.3">
      <c r="A29" s="3"/>
      <c r="B29" t="s">
        <v>24</v>
      </c>
      <c r="C29" t="s">
        <v>19</v>
      </c>
      <c r="D29" t="s">
        <v>21</v>
      </c>
      <c r="E29">
        <v>2000</v>
      </c>
      <c r="F29" s="2">
        <f t="shared" si="0"/>
        <v>3.3010299956639813</v>
      </c>
      <c r="G29" s="4"/>
      <c r="H29">
        <v>0</v>
      </c>
      <c r="I29" s="2"/>
      <c r="K29">
        <v>6.23</v>
      </c>
      <c r="L29">
        <v>0.20699999999999999</v>
      </c>
      <c r="M29">
        <v>1</v>
      </c>
      <c r="N29">
        <v>1</v>
      </c>
    </row>
    <row r="30" spans="1:14" x14ac:dyDescent="0.3">
      <c r="A30" s="3" t="s">
        <v>14</v>
      </c>
      <c r="B30" t="s">
        <v>24</v>
      </c>
      <c r="C30" t="s">
        <v>19</v>
      </c>
      <c r="D30" t="s">
        <v>20</v>
      </c>
      <c r="E30">
        <v>5000</v>
      </c>
      <c r="F30" s="2">
        <f t="shared" si="0"/>
        <v>3.6989700043360187</v>
      </c>
      <c r="G30" s="4">
        <f t="shared" si="5"/>
        <v>-4.1054923899291484</v>
      </c>
      <c r="H30">
        <v>0</v>
      </c>
      <c r="I30" s="2"/>
      <c r="K30">
        <v>6.46</v>
      </c>
      <c r="L30">
        <v>0.18</v>
      </c>
      <c r="M30">
        <v>1</v>
      </c>
      <c r="N30">
        <v>1</v>
      </c>
    </row>
    <row r="31" spans="1:14" x14ac:dyDescent="0.3">
      <c r="A31" s="3"/>
      <c r="B31" t="s">
        <v>24</v>
      </c>
      <c r="C31" t="s">
        <v>19</v>
      </c>
      <c r="D31" t="s">
        <v>21</v>
      </c>
      <c r="E31">
        <v>7200</v>
      </c>
      <c r="F31" s="2">
        <f t="shared" si="0"/>
        <v>3.8573324964312685</v>
      </c>
      <c r="G31" s="4"/>
      <c r="H31">
        <v>0</v>
      </c>
      <c r="I31" s="2"/>
      <c r="K31">
        <v>6.4</v>
      </c>
      <c r="L31">
        <v>0.19</v>
      </c>
      <c r="M31">
        <v>1</v>
      </c>
      <c r="N31">
        <v>1</v>
      </c>
    </row>
    <row r="32" spans="1:14" x14ac:dyDescent="0.3">
      <c r="A32" s="3" t="s">
        <v>15</v>
      </c>
      <c r="B32" t="s">
        <v>24</v>
      </c>
      <c r="C32" t="s">
        <v>19</v>
      </c>
      <c r="D32" t="s">
        <v>20</v>
      </c>
      <c r="E32">
        <v>4000</v>
      </c>
      <c r="F32" s="2">
        <f t="shared" si="0"/>
        <v>3.6020599913279625</v>
      </c>
      <c r="G32" s="4">
        <f t="shared" si="5"/>
        <v>-2.6199188664535278</v>
      </c>
      <c r="H32">
        <v>0</v>
      </c>
      <c r="I32" s="2"/>
      <c r="K32">
        <v>6.43</v>
      </c>
      <c r="L32">
        <v>0.18</v>
      </c>
      <c r="M32">
        <v>1</v>
      </c>
      <c r="N32">
        <v>1</v>
      </c>
    </row>
    <row r="33" spans="1:14" x14ac:dyDescent="0.3">
      <c r="A33" s="3"/>
      <c r="B33" t="s">
        <v>24</v>
      </c>
      <c r="C33" t="s">
        <v>19</v>
      </c>
      <c r="D33" t="s">
        <v>21</v>
      </c>
      <c r="E33">
        <v>5000</v>
      </c>
      <c r="F33" s="2">
        <f t="shared" si="0"/>
        <v>3.6989700043360187</v>
      </c>
      <c r="G33" s="4"/>
      <c r="H33">
        <v>0</v>
      </c>
      <c r="I33" s="2"/>
      <c r="K33">
        <v>6.46</v>
      </c>
      <c r="L33">
        <v>0.216</v>
      </c>
      <c r="M33">
        <v>1</v>
      </c>
      <c r="N33">
        <v>1</v>
      </c>
    </row>
    <row r="34" spans="1:14" x14ac:dyDescent="0.3">
      <c r="A34" s="3" t="s">
        <v>16</v>
      </c>
      <c r="B34" t="s">
        <v>24</v>
      </c>
      <c r="C34" t="s">
        <v>19</v>
      </c>
      <c r="D34" t="s">
        <v>20</v>
      </c>
      <c r="E34">
        <v>5010</v>
      </c>
      <c r="F34" s="2">
        <f t="shared" si="0"/>
        <v>3.6998377258672459</v>
      </c>
      <c r="G34" s="4">
        <f t="shared" si="5"/>
        <v>-3.777805211605799</v>
      </c>
      <c r="H34">
        <v>0</v>
      </c>
      <c r="I34" s="2"/>
      <c r="K34">
        <v>6.46</v>
      </c>
      <c r="L34">
        <v>0.189</v>
      </c>
      <c r="M34">
        <v>1</v>
      </c>
      <c r="N34">
        <v>1</v>
      </c>
    </row>
    <row r="35" spans="1:14" x14ac:dyDescent="0.3">
      <c r="A35" s="3"/>
      <c r="B35" t="s">
        <v>24</v>
      </c>
      <c r="C35" t="s">
        <v>19</v>
      </c>
      <c r="D35" t="s">
        <v>21</v>
      </c>
      <c r="E35">
        <v>7000</v>
      </c>
      <c r="F35" s="2">
        <f t="shared" si="0"/>
        <v>3.8450980400142569</v>
      </c>
      <c r="G35" s="4"/>
      <c r="H35">
        <v>0</v>
      </c>
      <c r="I35" s="2"/>
      <c r="K35">
        <v>6.35</v>
      </c>
      <c r="L35">
        <v>0.19800000000000001</v>
      </c>
      <c r="M35">
        <v>1</v>
      </c>
      <c r="N35">
        <v>1</v>
      </c>
    </row>
    <row r="36" spans="1:14" x14ac:dyDescent="0.3">
      <c r="A36" s="3" t="s">
        <v>17</v>
      </c>
      <c r="B36" t="s">
        <v>24</v>
      </c>
      <c r="C36" t="s">
        <v>19</v>
      </c>
      <c r="D36" t="s">
        <v>20</v>
      </c>
      <c r="E36">
        <v>6100</v>
      </c>
      <c r="F36" s="2">
        <f t="shared" si="0"/>
        <v>3.7853298350107671</v>
      </c>
      <c r="G36" s="4">
        <f t="shared" si="5"/>
        <v>-7.9127302458216615</v>
      </c>
      <c r="H36">
        <v>0</v>
      </c>
      <c r="I36" s="2"/>
      <c r="K36">
        <v>6.45</v>
      </c>
      <c r="L36">
        <v>0.20699999999999999</v>
      </c>
      <c r="M36">
        <v>1</v>
      </c>
      <c r="N36">
        <v>1</v>
      </c>
    </row>
    <row r="37" spans="1:14" x14ac:dyDescent="0.3">
      <c r="A37" s="3"/>
      <c r="B37" t="s">
        <v>24</v>
      </c>
      <c r="C37" t="s">
        <v>19</v>
      </c>
      <c r="D37" t="s">
        <v>21</v>
      </c>
      <c r="E37">
        <v>12900</v>
      </c>
      <c r="F37" s="2">
        <f t="shared" si="0"/>
        <v>4.1105897102992488</v>
      </c>
      <c r="G37" s="4"/>
      <c r="H37">
        <v>10</v>
      </c>
      <c r="I37" s="2">
        <f t="shared" si="2"/>
        <v>1</v>
      </c>
      <c r="K37">
        <v>6.32</v>
      </c>
      <c r="L37">
        <v>0.20699999999999999</v>
      </c>
      <c r="M37">
        <v>1</v>
      </c>
      <c r="N37">
        <v>1</v>
      </c>
    </row>
  </sheetData>
  <mergeCells count="40">
    <mergeCell ref="G28:G29"/>
    <mergeCell ref="G30:G31"/>
    <mergeCell ref="G32:G33"/>
    <mergeCell ref="G34:G35"/>
    <mergeCell ref="G36:G37"/>
    <mergeCell ref="G18:G19"/>
    <mergeCell ref="G20:G21"/>
    <mergeCell ref="G22:G23"/>
    <mergeCell ref="G24:G25"/>
    <mergeCell ref="G26:G27"/>
    <mergeCell ref="A28:A29"/>
    <mergeCell ref="A30:A31"/>
    <mergeCell ref="A32:A33"/>
    <mergeCell ref="A34:A35"/>
    <mergeCell ref="A36:A37"/>
    <mergeCell ref="A18:A19"/>
    <mergeCell ref="A20:A21"/>
    <mergeCell ref="A22:A23"/>
    <mergeCell ref="A24:A25"/>
    <mergeCell ref="A26:A27"/>
    <mergeCell ref="J2:J3"/>
    <mergeCell ref="J4:J5"/>
    <mergeCell ref="J6:J7"/>
    <mergeCell ref="J8:J9"/>
    <mergeCell ref="A14:A15"/>
    <mergeCell ref="G10:G11"/>
    <mergeCell ref="G12:G13"/>
    <mergeCell ref="G14:G15"/>
    <mergeCell ref="A16:A17"/>
    <mergeCell ref="G2:G3"/>
    <mergeCell ref="G4:G5"/>
    <mergeCell ref="G6:G7"/>
    <mergeCell ref="G8:G9"/>
    <mergeCell ref="A2:A3"/>
    <mergeCell ref="A4:A5"/>
    <mergeCell ref="A6:A7"/>
    <mergeCell ref="A8:A9"/>
    <mergeCell ref="A10:A11"/>
    <mergeCell ref="A12:A13"/>
    <mergeCell ref="G16:G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S6" sqref="S6"/>
    </sheetView>
  </sheetViews>
  <sheetFormatPr defaultRowHeight="14.4" x14ac:dyDescent="0.3"/>
  <sheetData>
    <row r="1" spans="1:14" x14ac:dyDescent="0.3">
      <c r="A1" t="s">
        <v>28</v>
      </c>
      <c r="M1">
        <v>1</v>
      </c>
      <c r="N1">
        <v>2</v>
      </c>
    </row>
    <row r="2" spans="1:14" x14ac:dyDescent="0.3">
      <c r="A2" t="s">
        <v>25</v>
      </c>
      <c r="B2" t="s">
        <v>20</v>
      </c>
      <c r="C2" t="s">
        <v>21</v>
      </c>
      <c r="D2" s="1" t="s">
        <v>26</v>
      </c>
      <c r="E2" s="1" t="s">
        <v>27</v>
      </c>
      <c r="M2">
        <v>1</v>
      </c>
      <c r="N2">
        <v>2</v>
      </c>
    </row>
    <row r="3" spans="1:14" x14ac:dyDescent="0.3">
      <c r="A3">
        <v>0</v>
      </c>
      <c r="B3">
        <v>1000</v>
      </c>
      <c r="C3">
        <v>4800</v>
      </c>
      <c r="D3" s="2">
        <f>LOG(B3)</f>
        <v>3</v>
      </c>
      <c r="E3" s="2">
        <f>LOG(C3)</f>
        <v>3.6812412373755872</v>
      </c>
      <c r="G3">
        <v>0.189</v>
      </c>
      <c r="H3">
        <v>0.24299999999999999</v>
      </c>
      <c r="J3">
        <v>6.6</v>
      </c>
      <c r="K3">
        <v>6.53</v>
      </c>
      <c r="M3">
        <v>1</v>
      </c>
      <c r="N3">
        <v>2</v>
      </c>
    </row>
    <row r="4" spans="1:14" x14ac:dyDescent="0.3">
      <c r="A4">
        <v>2</v>
      </c>
      <c r="B4">
        <v>2100</v>
      </c>
      <c r="C4">
        <v>10700</v>
      </c>
      <c r="D4" s="2">
        <f>LOG(B4)</f>
        <v>3.3222192947339191</v>
      </c>
      <c r="E4" s="2">
        <f>LOG(C4)</f>
        <v>4.0293837776852097</v>
      </c>
      <c r="G4">
        <v>0.18</v>
      </c>
      <c r="H4">
        <v>0.252</v>
      </c>
      <c r="J4">
        <v>6.4</v>
      </c>
      <c r="K4">
        <v>6.33</v>
      </c>
      <c r="M4">
        <v>1</v>
      </c>
      <c r="N4">
        <v>2</v>
      </c>
    </row>
    <row r="5" spans="1:14" x14ac:dyDescent="0.3">
      <c r="A5">
        <v>4</v>
      </c>
      <c r="B5">
        <v>6100</v>
      </c>
      <c r="C5">
        <v>17300</v>
      </c>
      <c r="D5" s="2">
        <f>LOG(B5)</f>
        <v>3.7853298350107671</v>
      </c>
      <c r="E5" s="2">
        <f>LOG(C5)</f>
        <v>4.238046103128795</v>
      </c>
      <c r="G5">
        <v>0.18</v>
      </c>
      <c r="H5">
        <v>0.216</v>
      </c>
      <c r="J5">
        <v>6.64</v>
      </c>
      <c r="K5">
        <v>6.48</v>
      </c>
      <c r="M5">
        <v>1</v>
      </c>
      <c r="N5">
        <v>2</v>
      </c>
    </row>
    <row r="6" spans="1:14" x14ac:dyDescent="0.3">
      <c r="A6">
        <v>6</v>
      </c>
      <c r="B6">
        <v>8600</v>
      </c>
      <c r="C6">
        <v>64000</v>
      </c>
      <c r="D6" s="2">
        <f>LOG(B6)</f>
        <v>3.9344984512435679</v>
      </c>
      <c r="E6" s="2">
        <f>LOG(C6)</f>
        <v>4.8061799739838875</v>
      </c>
      <c r="G6">
        <v>0.14399999999999999</v>
      </c>
      <c r="H6">
        <v>0.23400000000000001</v>
      </c>
      <c r="J6">
        <v>6.68</v>
      </c>
      <c r="K6">
        <v>6.53</v>
      </c>
    </row>
    <row r="7" spans="1:14" x14ac:dyDescent="0.3">
      <c r="A7">
        <v>8</v>
      </c>
      <c r="B7">
        <v>11400</v>
      </c>
      <c r="C7">
        <v>350000</v>
      </c>
      <c r="D7" s="2">
        <f>LOG(B7)</f>
        <v>4.0569048513364727</v>
      </c>
      <c r="E7" s="2">
        <f>LOG(C7)</f>
        <v>5.5440680443502757</v>
      </c>
      <c r="G7">
        <v>0.189</v>
      </c>
      <c r="H7">
        <v>0.252</v>
      </c>
      <c r="J7">
        <v>6.6</v>
      </c>
      <c r="K7">
        <v>6.4</v>
      </c>
    </row>
    <row r="8" spans="1:14" x14ac:dyDescent="0.3">
      <c r="A8">
        <v>10</v>
      </c>
      <c r="B8">
        <v>21000</v>
      </c>
      <c r="C8">
        <v>4000000</v>
      </c>
      <c r="D8" s="2">
        <f>LOG(B8)</f>
        <v>4.3222192947339195</v>
      </c>
      <c r="E8" s="2">
        <f>LOG(C8)</f>
        <v>6.6020599913279625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processor morning milk data 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Ashagrie Woldegiorgis</cp:lastModifiedBy>
  <dcterms:created xsi:type="dcterms:W3CDTF">2022-09-27T15:15:46Z</dcterms:created>
  <dcterms:modified xsi:type="dcterms:W3CDTF">2023-01-08T19:00:13Z</dcterms:modified>
</cp:coreProperties>
</file>