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8_{384E0DC0-6A30-4706-9696-641A6BB1E0CE}" xr6:coauthVersionLast="47" xr6:coauthVersionMax="47" xr10:uidLastSave="{00000000-0000-0000-0000-000000000000}"/>
  <bookViews>
    <workbookView xWindow="-110" yWindow="-110" windowWidth="19420" windowHeight="10420" xr2:uid="{C8B732BB-9B4D-42AB-A0BE-0715B7D3793C}"/>
  </bookViews>
  <sheets>
    <sheet name="Table S1" sheetId="1" r:id="rId1"/>
    <sheet name="Table S2" sheetId="2" r:id="rId2"/>
    <sheet name="Table S3" sheetId="3" r:id="rId3"/>
    <sheet name="Table S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4" l="1"/>
  <c r="E8" i="4"/>
  <c r="F8" i="4"/>
  <c r="C8" i="4"/>
  <c r="H8" i="4"/>
  <c r="I8" i="4"/>
  <c r="J8" i="4"/>
  <c r="G8" i="4"/>
</calcChain>
</file>

<file path=xl/sharedStrings.xml><?xml version="1.0" encoding="utf-8"?>
<sst xmlns="http://schemas.openxmlformats.org/spreadsheetml/2006/main" count="96" uniqueCount="89">
  <si>
    <t>Recovery rate (%)</t>
    <phoneticPr fontId="1"/>
  </si>
  <si>
    <t>Matrix effect (%)</t>
    <phoneticPr fontId="1"/>
  </si>
  <si>
    <t>Kidney</t>
    <phoneticPr fontId="1"/>
  </si>
  <si>
    <t>Compound</t>
  </si>
  <si>
    <t>Precursor ion</t>
  </si>
  <si>
    <t>Product ion</t>
  </si>
  <si>
    <t>CE</t>
  </si>
  <si>
    <t>Polarity</t>
  </si>
  <si>
    <t>Positive</t>
  </si>
  <si>
    <t>RT: Retention time, CE: Collision energy</t>
    <phoneticPr fontId="1"/>
  </si>
  <si>
    <t>Table S2. Multiple-reaction monitoring (MRM) for mass specrtrometry</t>
    <phoneticPr fontId="1"/>
  </si>
  <si>
    <t>DZN</t>
    <phoneticPr fontId="1"/>
  </si>
  <si>
    <t>84.0</t>
    <phoneticPr fontId="1"/>
  </si>
  <si>
    <t>RPL18</t>
    <phoneticPr fontId="1"/>
  </si>
  <si>
    <t>GAPDH</t>
    <phoneticPr fontId="1"/>
  </si>
  <si>
    <t>β-2-microglobulin</t>
    <phoneticPr fontId="1"/>
  </si>
  <si>
    <t>β-actin</t>
    <phoneticPr fontId="1"/>
  </si>
  <si>
    <t>Gene</t>
    <phoneticPr fontId="1"/>
  </si>
  <si>
    <t>Primer sequence (5' - 3')</t>
    <phoneticPr fontId="1"/>
  </si>
  <si>
    <t>Forward</t>
    <phoneticPr fontId="1"/>
  </si>
  <si>
    <t>Reverse</t>
    <phoneticPr fontId="1"/>
  </si>
  <si>
    <t>IL-1β</t>
    <phoneticPr fontId="1"/>
  </si>
  <si>
    <t>IL-2</t>
    <phoneticPr fontId="1"/>
  </si>
  <si>
    <t>IL-4</t>
    <phoneticPr fontId="1"/>
  </si>
  <si>
    <t>IL-6</t>
    <phoneticPr fontId="1"/>
  </si>
  <si>
    <t>TNF-α</t>
    <phoneticPr fontId="1"/>
  </si>
  <si>
    <t>TNF-β</t>
    <phoneticPr fontId="1"/>
  </si>
  <si>
    <t>IFN-γ</t>
    <phoneticPr fontId="1"/>
  </si>
  <si>
    <t>TGF-β</t>
  </si>
  <si>
    <t>MIP-1</t>
  </si>
  <si>
    <t>IP-10</t>
  </si>
  <si>
    <t>TCTATACCACTTCACAAGTCGGA</t>
    <phoneticPr fontId="1"/>
  </si>
  <si>
    <t>GAATTGCCATTGCACAACTCTTT</t>
    <phoneticPr fontId="1"/>
  </si>
  <si>
    <t>CTCCCAGCCAGGTGTCATTTT</t>
    <phoneticPr fontId="1"/>
  </si>
  <si>
    <t>CTTGGACCCAGGTCTCTTTGG</t>
    <phoneticPr fontId="1"/>
  </si>
  <si>
    <t>ATGATGTGCGGATTCTGGAAG</t>
  </si>
  <si>
    <t>CCTGGGGCCTTGCCAAAAT</t>
  </si>
  <si>
    <t>AGGTCGGTGTGAACGGATTTG</t>
    <phoneticPr fontId="9" type="noConversion"/>
  </si>
  <si>
    <t>GGGGTCGTTGATGGCAACA</t>
    <phoneticPr fontId="9" type="noConversion"/>
  </si>
  <si>
    <t>GTGACGTTGACATCCGTAAAGA</t>
    <phoneticPr fontId="9" type="noConversion"/>
  </si>
  <si>
    <t>GCCGGACTCATCGTACTCC</t>
    <phoneticPr fontId="9" type="noConversion"/>
  </si>
  <si>
    <t>TTCTGGTGCTTGTCTCACTGA</t>
  </si>
  <si>
    <t>CAGTATGTTCGGCTTCCCATTC</t>
  </si>
  <si>
    <t>GAAATGCCACCTTTTGACAGTG</t>
  </si>
  <si>
    <t>TGGATGCTCTCATCAGGACAG</t>
  </si>
  <si>
    <t>TGAGCAGGATGGAGAATTACAGG</t>
  </si>
  <si>
    <t>GTCCAAGTTCATCTTCTAGGCAC</t>
  </si>
  <si>
    <t>GGTCTCAACCCCCAGCTAGT</t>
  </si>
  <si>
    <t>GCCGATGATCTCTCTCAAGTGAT</t>
  </si>
  <si>
    <t>CAGGCGGTGCCTATGTCTC</t>
  </si>
  <si>
    <t>CGATCACCCCGAAGTTCAGTAG</t>
  </si>
  <si>
    <t>TTCTCCGACATGGCTTCTCTT</t>
  </si>
  <si>
    <t>TGGAAGGGGTATTGGGAGGAA</t>
  </si>
  <si>
    <t>GCCACGGCACAGTCATTGA</t>
    <phoneticPr fontId="9" type="noConversion"/>
  </si>
  <si>
    <t>TGCTGATGGCCTGATTGTCTT</t>
    <phoneticPr fontId="9" type="noConversion"/>
  </si>
  <si>
    <t>CCACCTGCAAGACCATCGAC</t>
  </si>
  <si>
    <t>CTGGCGAGCCTTAGTTTGGAC</t>
  </si>
  <si>
    <t>CCAAGTGCTGCCGTCATTTTC</t>
  </si>
  <si>
    <t>GGCTCGCAGGGATGATTTCAA</t>
  </si>
  <si>
    <t>Table S1. Sequences of primers used for real-time PCR.</t>
    <phoneticPr fontId="1"/>
  </si>
  <si>
    <t>Amplification effeicincy (%)</t>
    <phoneticPr fontId="1"/>
  </si>
  <si>
    <t>IMP</t>
    <phoneticPr fontId="1"/>
  </si>
  <si>
    <t>96.20</t>
    <phoneticPr fontId="1"/>
  </si>
  <si>
    <t>Table S3. Recovery rate and matrix effect of DZN and IM|P in kidney, urine, and EMJH medium (n = 5)</t>
    <phoneticPr fontId="1"/>
  </si>
  <si>
    <t>Urine</t>
    <phoneticPr fontId="1"/>
  </si>
  <si>
    <t>EMJH medium</t>
    <phoneticPr fontId="1"/>
  </si>
  <si>
    <t>Each value is represented as mean ± SD.</t>
    <phoneticPr fontId="1"/>
  </si>
  <si>
    <t>84.32  ± 3.21</t>
    <phoneticPr fontId="1"/>
  </si>
  <si>
    <t>93.14  ± 2.22</t>
    <phoneticPr fontId="1"/>
  </si>
  <si>
    <t>85.21  ± 3.56</t>
    <phoneticPr fontId="1"/>
  </si>
  <si>
    <t>99.53  ± 2.54</t>
    <phoneticPr fontId="1"/>
  </si>
  <si>
    <t>85.08  ± 5.44</t>
    <phoneticPr fontId="1"/>
  </si>
  <si>
    <r>
      <t xml:space="preserve">91.31 </t>
    </r>
    <r>
      <rPr>
        <b/>
        <sz val="10.5"/>
        <color theme="1"/>
        <rFont val="Times New Roman"/>
        <family val="1"/>
      </rPr>
      <t xml:space="preserve"> ±</t>
    </r>
    <r>
      <rPr>
        <sz val="10.5"/>
        <color theme="1"/>
        <rFont val="Times New Roman"/>
        <family val="1"/>
      </rPr>
      <t xml:space="preserve"> 1.98</t>
    </r>
    <phoneticPr fontId="1"/>
  </si>
  <si>
    <t>96.21  ± 3.32</t>
    <phoneticPr fontId="1"/>
  </si>
  <si>
    <t>81.77  ± 1.11</t>
    <phoneticPr fontId="1"/>
  </si>
  <si>
    <t>89.66  ± 3.44</t>
    <phoneticPr fontId="1"/>
  </si>
  <si>
    <t>94.95  ± 2.26</t>
    <phoneticPr fontId="1"/>
  </si>
  <si>
    <t>86.71  ± 4.97</t>
    <phoneticPr fontId="1"/>
  </si>
  <si>
    <t>98.65  ± 3.72</t>
    <phoneticPr fontId="1"/>
  </si>
  <si>
    <t>Nominal concentration (ppm)</t>
    <phoneticPr fontId="1"/>
  </si>
  <si>
    <t>Concentration before assay (ppm)</t>
    <phoneticPr fontId="1"/>
  </si>
  <si>
    <t>Before / After assay ration (%)</t>
    <phoneticPr fontId="1"/>
  </si>
  <si>
    <t>Concentration after assay (ppm)</t>
    <phoneticPr fontId="1"/>
  </si>
  <si>
    <t>15.60</t>
    <phoneticPr fontId="1"/>
  </si>
  <si>
    <t>15.69</t>
    <phoneticPr fontId="1"/>
  </si>
  <si>
    <r>
      <t>Table S4. Concentrations of DZN and IMP before and after 5 days of</t>
    </r>
    <r>
      <rPr>
        <i/>
        <sz val="11"/>
        <color theme="1"/>
        <rFont val="Times New Roman"/>
        <family val="1"/>
      </rPr>
      <t xml:space="preserve"> in vitro</t>
    </r>
    <r>
      <rPr>
        <sz val="11"/>
        <color theme="1"/>
        <rFont val="Times New Roman"/>
        <family val="1"/>
      </rPr>
      <t xml:space="preserve"> viability assay</t>
    </r>
    <phoneticPr fontId="1"/>
  </si>
  <si>
    <t>CCCGCGTCCGATTAG</t>
  </si>
  <si>
    <t>TCCATTGTGGCCGAACAC</t>
    <phoneticPr fontId="1"/>
  </si>
  <si>
    <r>
      <t xml:space="preserve">Leptospira </t>
    </r>
    <r>
      <rPr>
        <sz val="10.5"/>
        <color theme="1"/>
        <rFont val="Times New Roman"/>
        <family val="1"/>
      </rPr>
      <t>16S rRNA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</si>
</sst>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  <font>
      <sz val="10"/>
      <color theme="1"/>
      <name val="Calibri"/>
      <family val="2"/>
      <charset val="128"/>
      <scheme val="minor"/>
    </font>
    <font>
      <sz val="10.5"/>
      <color theme="1"/>
      <name val="Times New Roman"/>
      <family val="1"/>
    </font>
    <font>
      <sz val="10.5"/>
      <color theme="1"/>
      <name val="Calibri"/>
      <family val="2"/>
      <charset val="128"/>
      <scheme val="minor"/>
    </font>
    <font>
      <sz val="10"/>
      <name val="Arial"/>
      <family val="2"/>
    </font>
    <font>
      <i/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0"/>
      <color theme="1"/>
      <name val="Calibri"/>
      <family val="2"/>
      <charset val="128"/>
      <scheme val="minor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5" fillId="0" borderId="0" xfId="0" applyFont="1" applyAlignment="1" applyProtection="1"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5" fillId="0" borderId="1" xfId="0" applyFont="1" applyBorder="1" applyAlignment="1" applyProtection="1">
      <protection locked="0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5" fillId="0" borderId="0" xfId="0" applyFo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A4D7-C9A4-4CF6-A2B0-C8996CD4AF29}">
  <dimension ref="B2:H20"/>
  <sheetViews>
    <sheetView tabSelected="1" topLeftCell="A2" workbookViewId="0">
      <selection activeCell="E14" sqref="E14"/>
    </sheetView>
  </sheetViews>
  <sheetFormatPr defaultColWidth="8.6328125" defaultRowHeight="13"/>
  <cols>
    <col min="1" max="1" width="8.6328125" style="10"/>
    <col min="2" max="2" width="18.26953125" style="10" customWidth="1"/>
    <col min="3" max="3" width="32.7265625" style="10" customWidth="1"/>
    <col min="4" max="4" width="30.7265625" style="10" customWidth="1"/>
    <col min="5" max="5" width="22.26953125" style="10" customWidth="1"/>
    <col min="6" max="16384" width="8.6328125" style="10"/>
  </cols>
  <sheetData>
    <row r="2" spans="2:8" ht="14">
      <c r="B2" s="54" t="s">
        <v>59</v>
      </c>
      <c r="C2" s="54"/>
      <c r="D2" s="54"/>
      <c r="E2" s="11"/>
      <c r="F2" s="11"/>
      <c r="G2" s="11"/>
      <c r="H2" s="11"/>
    </row>
    <row r="3" spans="2:8" ht="14" thickBot="1">
      <c r="B3" s="17"/>
      <c r="C3" s="17"/>
      <c r="D3" s="17"/>
      <c r="E3" s="17"/>
      <c r="F3" s="12"/>
      <c r="G3" s="12"/>
      <c r="H3" s="12"/>
    </row>
    <row r="4" spans="2:8" ht="13.5">
      <c r="B4" s="20" t="s">
        <v>17</v>
      </c>
      <c r="C4" s="21" t="s">
        <v>18</v>
      </c>
      <c r="D4" s="21"/>
      <c r="E4" s="20" t="s">
        <v>60</v>
      </c>
      <c r="F4" s="12"/>
      <c r="G4" s="12"/>
      <c r="H4" s="12"/>
    </row>
    <row r="5" spans="2:8" ht="13.5">
      <c r="B5" s="22"/>
      <c r="C5" s="22" t="s">
        <v>19</v>
      </c>
      <c r="D5" s="22" t="s">
        <v>20</v>
      </c>
      <c r="E5" s="23"/>
    </row>
    <row r="6" spans="2:8" ht="13.5">
      <c r="B6" s="11" t="s">
        <v>13</v>
      </c>
      <c r="C6" s="14" t="s">
        <v>35</v>
      </c>
      <c r="D6" s="27" t="s">
        <v>36</v>
      </c>
      <c r="E6" s="24">
        <v>96.63</v>
      </c>
    </row>
    <row r="7" spans="2:8" ht="13.5">
      <c r="B7" s="11" t="s">
        <v>14</v>
      </c>
      <c r="C7" s="14" t="s">
        <v>37</v>
      </c>
      <c r="D7" s="27" t="s">
        <v>38</v>
      </c>
      <c r="E7" s="24">
        <v>95.27</v>
      </c>
    </row>
    <row r="8" spans="2:8" ht="13.5">
      <c r="B8" s="11" t="s">
        <v>16</v>
      </c>
      <c r="C8" s="14" t="s">
        <v>39</v>
      </c>
      <c r="D8" s="27" t="s">
        <v>40</v>
      </c>
      <c r="E8" s="24">
        <v>96.39</v>
      </c>
    </row>
    <row r="9" spans="2:8" ht="13.5">
      <c r="B9" s="11" t="s">
        <v>15</v>
      </c>
      <c r="C9" s="14" t="s">
        <v>41</v>
      </c>
      <c r="D9" s="27" t="s">
        <v>42</v>
      </c>
      <c r="E9" s="24">
        <v>97.28</v>
      </c>
    </row>
    <row r="10" spans="2:8" ht="13.5">
      <c r="B10" s="11" t="s">
        <v>21</v>
      </c>
      <c r="C10" s="14" t="s">
        <v>43</v>
      </c>
      <c r="D10" s="27" t="s">
        <v>44</v>
      </c>
      <c r="E10" s="24">
        <v>101.23</v>
      </c>
    </row>
    <row r="11" spans="2:8" ht="13.5">
      <c r="B11" s="11" t="s">
        <v>22</v>
      </c>
      <c r="C11" s="14" t="s">
        <v>45</v>
      </c>
      <c r="D11" s="27" t="s">
        <v>46</v>
      </c>
      <c r="E11" s="24">
        <v>103.21</v>
      </c>
    </row>
    <row r="12" spans="2:8" ht="13.5">
      <c r="B12" s="11" t="s">
        <v>23</v>
      </c>
      <c r="C12" s="14" t="s">
        <v>47</v>
      </c>
      <c r="D12" s="27" t="s">
        <v>48</v>
      </c>
      <c r="E12" s="24">
        <v>96.91</v>
      </c>
    </row>
    <row r="13" spans="2:8" ht="13.5">
      <c r="B13" s="11" t="s">
        <v>24</v>
      </c>
      <c r="C13" s="11" t="s">
        <v>31</v>
      </c>
      <c r="D13" s="11" t="s">
        <v>32</v>
      </c>
      <c r="E13" s="26" t="s">
        <v>62</v>
      </c>
    </row>
    <row r="14" spans="2:8" ht="13.5">
      <c r="B14" s="11" t="s">
        <v>25</v>
      </c>
      <c r="C14" s="14" t="s">
        <v>49</v>
      </c>
      <c r="D14" s="27" t="s">
        <v>50</v>
      </c>
      <c r="E14" s="24">
        <v>97.46</v>
      </c>
    </row>
    <row r="15" spans="2:8" ht="13.5">
      <c r="B15" s="11" t="s">
        <v>26</v>
      </c>
      <c r="C15" s="14" t="s">
        <v>51</v>
      </c>
      <c r="D15" s="27" t="s">
        <v>52</v>
      </c>
      <c r="E15" s="24">
        <v>98.37</v>
      </c>
    </row>
    <row r="16" spans="2:8" ht="13.5">
      <c r="B16" s="11" t="s">
        <v>27</v>
      </c>
      <c r="C16" s="14" t="s">
        <v>53</v>
      </c>
      <c r="D16" s="27" t="s">
        <v>54</v>
      </c>
      <c r="E16" s="24">
        <v>98.76</v>
      </c>
    </row>
    <row r="17" spans="2:5" ht="13.5">
      <c r="B17" s="11" t="s">
        <v>28</v>
      </c>
      <c r="C17" s="14" t="s">
        <v>55</v>
      </c>
      <c r="D17" s="15" t="s">
        <v>56</v>
      </c>
      <c r="E17" s="24">
        <v>96.03</v>
      </c>
    </row>
    <row r="18" spans="2:5" ht="13.5">
      <c r="B18" s="11" t="s">
        <v>29</v>
      </c>
      <c r="C18" s="11" t="s">
        <v>33</v>
      </c>
      <c r="D18" s="11" t="s">
        <v>34</v>
      </c>
      <c r="E18" s="24">
        <v>101.87</v>
      </c>
    </row>
    <row r="19" spans="2:5" ht="13.5">
      <c r="B19" s="11" t="s">
        <v>30</v>
      </c>
      <c r="C19" s="14" t="s">
        <v>57</v>
      </c>
      <c r="D19" s="27" t="s">
        <v>58</v>
      </c>
      <c r="E19" s="24">
        <v>97.63</v>
      </c>
    </row>
    <row r="20" spans="2:5" ht="14" thickBot="1">
      <c r="B20" s="18" t="s">
        <v>88</v>
      </c>
      <c r="C20" s="19" t="s">
        <v>86</v>
      </c>
      <c r="D20" s="28" t="s">
        <v>87</v>
      </c>
      <c r="E20" s="25">
        <v>102.34</v>
      </c>
    </row>
  </sheetData>
  <mergeCells count="1">
    <mergeCell ref="B2:D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A8FCD-6F73-4B95-9643-303D2D09FD87}">
  <dimension ref="B2:H10"/>
  <sheetViews>
    <sheetView workbookViewId="0">
      <selection activeCell="E11" sqref="E11"/>
    </sheetView>
  </sheetViews>
  <sheetFormatPr defaultRowHeight="14.5"/>
  <cols>
    <col min="2" max="2" width="14.08984375" customWidth="1"/>
    <col min="3" max="3" width="15.1796875" customWidth="1"/>
    <col min="4" max="4" width="14.81640625" customWidth="1"/>
  </cols>
  <sheetData>
    <row r="2" spans="2:8">
      <c r="B2" s="55" t="s">
        <v>10</v>
      </c>
      <c r="C2" s="55"/>
      <c r="D2" s="55"/>
      <c r="E2" s="55"/>
      <c r="F2" s="55"/>
      <c r="G2" s="55"/>
      <c r="H2" s="55"/>
    </row>
    <row r="3" spans="2:8" ht="15" thickBot="1">
      <c r="B3" s="2"/>
      <c r="C3" s="2"/>
      <c r="D3" s="2"/>
      <c r="E3" s="2"/>
      <c r="F3" s="2"/>
      <c r="G3" s="1"/>
      <c r="H3" s="1"/>
    </row>
    <row r="4" spans="2:8" ht="15" thickBot="1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1"/>
      <c r="H4" s="1"/>
    </row>
    <row r="5" spans="2:8">
      <c r="B5" s="56" t="s">
        <v>11</v>
      </c>
      <c r="C5" s="56">
        <v>305.01</v>
      </c>
      <c r="D5" s="5">
        <v>169.2</v>
      </c>
      <c r="E5" s="5">
        <v>24</v>
      </c>
      <c r="F5" s="56" t="s">
        <v>8</v>
      </c>
      <c r="G5" s="1"/>
      <c r="H5" s="1"/>
    </row>
    <row r="6" spans="2:8" ht="15" thickBot="1">
      <c r="B6" s="57"/>
      <c r="C6" s="57"/>
      <c r="D6" s="6">
        <v>96.8</v>
      </c>
      <c r="E6" s="6">
        <v>36</v>
      </c>
      <c r="F6" s="57"/>
      <c r="G6" s="1"/>
      <c r="H6" s="1"/>
    </row>
    <row r="7" spans="2:8">
      <c r="B7" s="58" t="s">
        <v>61</v>
      </c>
      <c r="C7" s="58">
        <v>153.01</v>
      </c>
      <c r="D7" s="9" t="s">
        <v>12</v>
      </c>
      <c r="E7" s="7">
        <v>20</v>
      </c>
      <c r="F7" s="58" t="s">
        <v>8</v>
      </c>
      <c r="G7" s="1"/>
      <c r="H7" s="1"/>
    </row>
    <row r="8" spans="2:8" ht="15" thickBot="1">
      <c r="B8" s="57"/>
      <c r="C8" s="57"/>
      <c r="D8" s="8">
        <v>43.2</v>
      </c>
      <c r="E8" s="6">
        <v>32</v>
      </c>
      <c r="F8" s="57"/>
      <c r="G8" s="1"/>
      <c r="H8" s="1"/>
    </row>
    <row r="9" spans="2:8">
      <c r="B9" s="1"/>
      <c r="C9" s="1"/>
      <c r="D9" s="1"/>
      <c r="E9" s="1"/>
      <c r="F9" s="1"/>
      <c r="G9" s="1"/>
      <c r="H9" s="1"/>
    </row>
    <row r="10" spans="2:8">
      <c r="B10" s="55" t="s">
        <v>9</v>
      </c>
      <c r="C10" s="55"/>
      <c r="D10" s="55"/>
      <c r="E10" s="1"/>
      <c r="F10" s="1"/>
      <c r="G10" s="1"/>
      <c r="H10" s="1"/>
    </row>
  </sheetData>
  <mergeCells count="8">
    <mergeCell ref="B10:D10"/>
    <mergeCell ref="B2:H2"/>
    <mergeCell ref="B5:B6"/>
    <mergeCell ref="C5:C6"/>
    <mergeCell ref="F5:F6"/>
    <mergeCell ref="B7:B8"/>
    <mergeCell ref="C7:C8"/>
    <mergeCell ref="F7:F8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33FEA-50A6-4C58-A605-069AF1536678}">
  <dimension ref="B2:K10"/>
  <sheetViews>
    <sheetView workbookViewId="0">
      <selection activeCell="G11" sqref="G11"/>
    </sheetView>
  </sheetViews>
  <sheetFormatPr defaultRowHeight="14.5"/>
  <cols>
    <col min="3" max="3" width="15.453125" customWidth="1"/>
    <col min="4" max="6" width="14" customWidth="1"/>
  </cols>
  <sheetData>
    <row r="2" spans="2:11">
      <c r="B2" s="1" t="s">
        <v>63</v>
      </c>
      <c r="C2" s="1"/>
      <c r="D2" s="1"/>
      <c r="E2" s="1"/>
      <c r="F2" s="1"/>
      <c r="G2" s="1"/>
      <c r="H2" s="1"/>
      <c r="I2" s="1"/>
      <c r="J2" s="1"/>
      <c r="K2" s="1"/>
    </row>
    <row r="3" spans="2:11" ht="15" thickBot="1">
      <c r="B3" s="2"/>
      <c r="C3" s="2"/>
      <c r="D3" s="2"/>
      <c r="E3" s="2"/>
      <c r="F3" s="2"/>
      <c r="G3" s="1"/>
      <c r="H3" s="1"/>
      <c r="I3" s="1"/>
      <c r="J3" s="1"/>
      <c r="K3" s="1"/>
    </row>
    <row r="4" spans="2:11" ht="15" thickBot="1">
      <c r="B4" s="29"/>
      <c r="C4" s="29"/>
      <c r="D4" s="38" t="s">
        <v>2</v>
      </c>
      <c r="E4" s="38" t="s">
        <v>64</v>
      </c>
      <c r="F4" s="38" t="s">
        <v>65</v>
      </c>
      <c r="G4" s="3"/>
      <c r="H4" s="1"/>
      <c r="I4" s="1"/>
      <c r="J4" s="1"/>
      <c r="K4" s="1"/>
    </row>
    <row r="5" spans="2:11">
      <c r="B5" s="39" t="s">
        <v>11</v>
      </c>
      <c r="C5" s="31" t="s">
        <v>0</v>
      </c>
      <c r="D5" s="32" t="s">
        <v>67</v>
      </c>
      <c r="E5" s="32" t="s">
        <v>71</v>
      </c>
      <c r="F5" s="32" t="s">
        <v>75</v>
      </c>
      <c r="G5" s="1"/>
      <c r="H5" s="1"/>
      <c r="I5" s="1"/>
      <c r="J5" s="1"/>
      <c r="K5" s="1"/>
    </row>
    <row r="6" spans="2:11">
      <c r="B6" s="40"/>
      <c r="C6" s="33" t="s">
        <v>1</v>
      </c>
      <c r="D6" s="34" t="s">
        <v>68</v>
      </c>
      <c r="E6" s="34" t="s">
        <v>72</v>
      </c>
      <c r="F6" s="34" t="s">
        <v>76</v>
      </c>
      <c r="G6" s="1"/>
      <c r="H6" s="1"/>
      <c r="I6" s="1"/>
      <c r="J6" s="1"/>
      <c r="K6" s="1"/>
    </row>
    <row r="7" spans="2:11">
      <c r="B7" s="41" t="s">
        <v>61</v>
      </c>
      <c r="C7" s="35" t="s">
        <v>0</v>
      </c>
      <c r="D7" s="36" t="s">
        <v>69</v>
      </c>
      <c r="E7" s="36" t="s">
        <v>73</v>
      </c>
      <c r="F7" s="36" t="s">
        <v>77</v>
      </c>
      <c r="G7" s="1"/>
      <c r="H7" s="1"/>
      <c r="I7" s="1"/>
      <c r="J7" s="1"/>
      <c r="K7" s="1"/>
    </row>
    <row r="8" spans="2:11" ht="15" thickBot="1">
      <c r="B8" s="29"/>
      <c r="C8" s="30" t="s">
        <v>1</v>
      </c>
      <c r="D8" s="37" t="s">
        <v>70</v>
      </c>
      <c r="E8" s="37" t="s">
        <v>74</v>
      </c>
      <c r="F8" s="37" t="s">
        <v>78</v>
      </c>
      <c r="G8" s="1"/>
      <c r="H8" s="1"/>
      <c r="I8" s="1"/>
      <c r="J8" s="1"/>
      <c r="K8" s="1"/>
    </row>
    <row r="10" spans="2:11">
      <c r="C10" s="11" t="s">
        <v>66</v>
      </c>
      <c r="D10" s="1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DA906-A9C8-4984-8525-5A1031F862DD}">
  <dimension ref="B2:J8"/>
  <sheetViews>
    <sheetView workbookViewId="0">
      <selection activeCell="L5" sqref="L5"/>
    </sheetView>
  </sheetViews>
  <sheetFormatPr defaultRowHeight="14.5"/>
  <cols>
    <col min="2" max="2" width="27.08984375" customWidth="1"/>
  </cols>
  <sheetData>
    <row r="2" spans="2:10">
      <c r="B2" s="54" t="s">
        <v>85</v>
      </c>
      <c r="C2" s="54"/>
      <c r="D2" s="54"/>
      <c r="E2" s="54"/>
      <c r="F2" s="54"/>
      <c r="G2" s="54"/>
      <c r="H2" s="54"/>
      <c r="I2" s="54"/>
      <c r="J2" s="54"/>
    </row>
    <row r="3" spans="2:10" ht="15" thickBot="1">
      <c r="B3" s="42"/>
      <c r="C3" s="42"/>
      <c r="D3" s="42"/>
      <c r="E3" s="42"/>
      <c r="F3" s="42"/>
      <c r="G3" s="42"/>
      <c r="H3" s="42"/>
      <c r="I3" s="42"/>
      <c r="J3" s="42"/>
    </row>
    <row r="4" spans="2:10">
      <c r="B4" s="43"/>
      <c r="C4" s="59" t="s">
        <v>11</v>
      </c>
      <c r="D4" s="59"/>
      <c r="E4" s="59"/>
      <c r="F4" s="60"/>
      <c r="G4" s="61" t="s">
        <v>61</v>
      </c>
      <c r="H4" s="59"/>
      <c r="I4" s="59"/>
      <c r="J4" s="59"/>
    </row>
    <row r="5" spans="2:10">
      <c r="B5" s="46" t="s">
        <v>79</v>
      </c>
      <c r="C5" s="47">
        <v>250</v>
      </c>
      <c r="D5" s="47">
        <v>15.6</v>
      </c>
      <c r="E5" s="47">
        <v>7.8</v>
      </c>
      <c r="F5" s="48">
        <v>1.95</v>
      </c>
      <c r="G5" s="33">
        <v>250</v>
      </c>
      <c r="H5" s="33">
        <v>15.6</v>
      </c>
      <c r="I5" s="33">
        <v>7.8</v>
      </c>
      <c r="J5" s="33">
        <v>1.95</v>
      </c>
    </row>
    <row r="6" spans="2:10">
      <c r="B6" s="44" t="s">
        <v>80</v>
      </c>
      <c r="C6" s="16">
        <v>258.89999999999998</v>
      </c>
      <c r="D6" s="16">
        <v>14.67</v>
      </c>
      <c r="E6" s="16">
        <v>6.92</v>
      </c>
      <c r="F6" s="52">
        <v>2.0299999999999998</v>
      </c>
      <c r="G6" s="16">
        <v>254.5</v>
      </c>
      <c r="H6" s="16">
        <v>14.46</v>
      </c>
      <c r="I6" s="16">
        <v>7.11</v>
      </c>
      <c r="J6" s="16">
        <v>1.81</v>
      </c>
    </row>
    <row r="7" spans="2:10">
      <c r="B7" s="44" t="s">
        <v>82</v>
      </c>
      <c r="C7" s="16">
        <v>252.6</v>
      </c>
      <c r="D7" s="50" t="s">
        <v>84</v>
      </c>
      <c r="E7" s="16">
        <v>6.14</v>
      </c>
      <c r="F7" s="49">
        <v>1.98</v>
      </c>
      <c r="G7" s="16">
        <v>252.6</v>
      </c>
      <c r="H7" s="50" t="s">
        <v>83</v>
      </c>
      <c r="I7" s="16">
        <v>6.59</v>
      </c>
      <c r="J7" s="16">
        <v>1.71</v>
      </c>
    </row>
    <row r="8" spans="2:10" ht="15" thickBot="1">
      <c r="B8" s="45" t="s">
        <v>81</v>
      </c>
      <c r="C8" s="51">
        <f>C6/C7*100</f>
        <v>102.49406175771971</v>
      </c>
      <c r="D8" s="51">
        <f t="shared" ref="D8:F8" si="0">D6/D7*100</f>
        <v>93.49904397705545</v>
      </c>
      <c r="E8" s="51">
        <f t="shared" si="0"/>
        <v>112.70358306188926</v>
      </c>
      <c r="F8" s="53">
        <f t="shared" si="0"/>
        <v>102.52525252525251</v>
      </c>
      <c r="G8" s="51">
        <f>G6/G7*100</f>
        <v>100.75217735550277</v>
      </c>
      <c r="H8" s="51">
        <f t="shared" ref="H8:J8" si="1">H6/H7*100</f>
        <v>92.692307692307693</v>
      </c>
      <c r="I8" s="51">
        <f t="shared" si="1"/>
        <v>107.89074355083461</v>
      </c>
      <c r="J8" s="51">
        <f t="shared" si="1"/>
        <v>105.84795321637428</v>
      </c>
    </row>
  </sheetData>
  <mergeCells count="3">
    <mergeCell ref="C4:F4"/>
    <mergeCell ref="G4:J4"/>
    <mergeCell ref="B2:J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ama15 19</dc:creator>
  <cp:lastModifiedBy>MDPI</cp:lastModifiedBy>
  <dcterms:created xsi:type="dcterms:W3CDTF">2022-08-20T00:25:45Z</dcterms:created>
  <dcterms:modified xsi:type="dcterms:W3CDTF">2023-04-10T04:18:28Z</dcterms:modified>
</cp:coreProperties>
</file>