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 - MDPI AG\Desktop\"/>
    </mc:Choice>
  </mc:AlternateContent>
  <xr:revisionPtr revIDLastSave="0" documentId="13_ncr:1_{25D1345B-1477-4C5F-804B-72E17A9D987B}" xr6:coauthVersionLast="47" xr6:coauthVersionMax="47" xr10:uidLastSave="{00000000-0000-0000-0000-000000000000}"/>
  <bookViews>
    <workbookView xWindow="-108" yWindow="-108" windowWidth="23256" windowHeight="12576" firstSheet="1" activeTab="1" xr2:uid="{B9CD2EF5-0DC7-4063-9D87-13F2E58DC87B}"/>
  </bookViews>
  <sheets>
    <sheet name="Title Page" sheetId="14" r:id="rId1"/>
    <sheet name="Table S6-Quant" sheetId="15" r:id="rId2"/>
    <sheet name="Table S8. Level 1" sheetId="9" r:id="rId3"/>
    <sheet name="Table S9. Level 2" sheetId="8" r:id="rId4"/>
    <sheet name="Table S10. Level 3" sheetId="10" r:id="rId5"/>
    <sheet name="Table S11. Level 4" sheetId="6" r:id="rId6"/>
    <sheet name="Table S12. Level 5" sheetId="2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15" l="1"/>
  <c r="AH6" i="15"/>
  <c r="AH7" i="15"/>
  <c r="AH8" i="15"/>
  <c r="AH9" i="15"/>
  <c r="AH10" i="15"/>
  <c r="AH11" i="15"/>
  <c r="AH12" i="15"/>
  <c r="AH13" i="15"/>
  <c r="AH14" i="15"/>
  <c r="AH62" i="15" s="1"/>
  <c r="AH15" i="15"/>
  <c r="AH63" i="15" s="1"/>
  <c r="AH16" i="15"/>
  <c r="AH17" i="15"/>
  <c r="AH18" i="15"/>
  <c r="AH19" i="15"/>
  <c r="AH20" i="15"/>
  <c r="AH21" i="15"/>
  <c r="AH22" i="15"/>
  <c r="AH23" i="15"/>
  <c r="AH54" i="15" s="1"/>
  <c r="AH24" i="15"/>
  <c r="AH25" i="15"/>
  <c r="AH26" i="15"/>
  <c r="AH27" i="15"/>
  <c r="AH28" i="15"/>
  <c r="AH29" i="15"/>
  <c r="AH30" i="15"/>
  <c r="AH31" i="15"/>
  <c r="AH32" i="15"/>
  <c r="AH33" i="15"/>
  <c r="AH34" i="15"/>
  <c r="AH35" i="15"/>
  <c r="AH36" i="15"/>
  <c r="AH58" i="15" s="1"/>
  <c r="AH37" i="15"/>
  <c r="AH38" i="15"/>
  <c r="AH39" i="15"/>
  <c r="AH40" i="15"/>
  <c r="AH41" i="15"/>
  <c r="AH42" i="15"/>
  <c r="AH43" i="15"/>
  <c r="AH44" i="15"/>
  <c r="AH45" i="15"/>
  <c r="AH46" i="15"/>
  <c r="AH47" i="15"/>
  <c r="AH48" i="15"/>
  <c r="AH49" i="15"/>
  <c r="AX60" i="15"/>
  <c r="AX59" i="15"/>
  <c r="AH51" i="15" l="1"/>
  <c r="AH57" i="15"/>
  <c r="AH52" i="15"/>
  <c r="AH53" i="15"/>
  <c r="AV49" i="15"/>
  <c r="AU49" i="15"/>
  <c r="AT49" i="15"/>
  <c r="AS49" i="15"/>
  <c r="AR49" i="15"/>
  <c r="AQ49" i="15"/>
  <c r="AP49" i="15"/>
  <c r="AO49" i="15"/>
  <c r="AN49" i="15"/>
  <c r="AM49" i="15"/>
  <c r="AL49" i="15"/>
  <c r="AK49" i="15"/>
  <c r="AJ49" i="15"/>
  <c r="AI49" i="15"/>
  <c r="AG49" i="15"/>
  <c r="AF49" i="15"/>
  <c r="AE49" i="15"/>
  <c r="AD49" i="15"/>
  <c r="AC49" i="15"/>
  <c r="AB49" i="15"/>
  <c r="AA49" i="15"/>
  <c r="Z49" i="15"/>
  <c r="Y49" i="15"/>
  <c r="X49" i="15"/>
  <c r="W49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D49" i="15"/>
  <c r="C49" i="15"/>
  <c r="B49" i="15"/>
  <c r="AV48" i="15"/>
  <c r="AU48" i="15"/>
  <c r="AT48" i="15"/>
  <c r="AS48" i="15"/>
  <c r="AR48" i="15"/>
  <c r="AQ48" i="15"/>
  <c r="AP48" i="15"/>
  <c r="AO48" i="15"/>
  <c r="AN48" i="15"/>
  <c r="AM48" i="15"/>
  <c r="AL48" i="15"/>
  <c r="AK48" i="15"/>
  <c r="AJ48" i="15"/>
  <c r="AI48" i="15"/>
  <c r="AG48" i="15"/>
  <c r="AF48" i="15"/>
  <c r="AE48" i="15"/>
  <c r="AD48" i="15"/>
  <c r="AC48" i="15"/>
  <c r="AB48" i="15"/>
  <c r="AA48" i="15"/>
  <c r="Z48" i="15"/>
  <c r="Y48" i="15"/>
  <c r="X48" i="15"/>
  <c r="W48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H48" i="15"/>
  <c r="G48" i="15"/>
  <c r="F48" i="15"/>
  <c r="E48" i="15"/>
  <c r="D48" i="15"/>
  <c r="C48" i="15"/>
  <c r="B48" i="15"/>
  <c r="AV47" i="15"/>
  <c r="AU47" i="15"/>
  <c r="AT47" i="15"/>
  <c r="AS47" i="15"/>
  <c r="AR47" i="15"/>
  <c r="AQ47" i="15"/>
  <c r="AP47" i="15"/>
  <c r="AO47" i="15"/>
  <c r="AN47" i="15"/>
  <c r="AM47" i="15"/>
  <c r="AL47" i="15"/>
  <c r="AK47" i="15"/>
  <c r="AJ47" i="15"/>
  <c r="AI47" i="15"/>
  <c r="AG47" i="15"/>
  <c r="AF47" i="15"/>
  <c r="AE47" i="15"/>
  <c r="AD47" i="15"/>
  <c r="AC47" i="15"/>
  <c r="AB47" i="15"/>
  <c r="AA47" i="15"/>
  <c r="Z47" i="15"/>
  <c r="Y47" i="15"/>
  <c r="X47" i="15"/>
  <c r="W47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C47" i="15"/>
  <c r="B47" i="15"/>
  <c r="AV46" i="15"/>
  <c r="AU46" i="15"/>
  <c r="AT46" i="15"/>
  <c r="AS46" i="15"/>
  <c r="AR46" i="15"/>
  <c r="AQ46" i="15"/>
  <c r="AP46" i="15"/>
  <c r="AO46" i="15"/>
  <c r="AN46" i="15"/>
  <c r="AM46" i="15"/>
  <c r="AL46" i="15"/>
  <c r="AK46" i="15"/>
  <c r="AJ46" i="15"/>
  <c r="AI46" i="15"/>
  <c r="AG46" i="15"/>
  <c r="AF46" i="15"/>
  <c r="AE46" i="15"/>
  <c r="AD46" i="15"/>
  <c r="AC46" i="15"/>
  <c r="AB46" i="15"/>
  <c r="AA46" i="15"/>
  <c r="Z46" i="15"/>
  <c r="Y46" i="15"/>
  <c r="X46" i="15"/>
  <c r="W46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C46" i="15"/>
  <c r="B46" i="15"/>
  <c r="AV45" i="15"/>
  <c r="AU45" i="15"/>
  <c r="AT45" i="15"/>
  <c r="AS45" i="15"/>
  <c r="AR45" i="15"/>
  <c r="AQ45" i="15"/>
  <c r="AP45" i="15"/>
  <c r="AO45" i="15"/>
  <c r="AN45" i="15"/>
  <c r="AM45" i="15"/>
  <c r="AL45" i="15"/>
  <c r="AK45" i="15"/>
  <c r="AJ45" i="15"/>
  <c r="AI45" i="15"/>
  <c r="AG45" i="15"/>
  <c r="AF45" i="15"/>
  <c r="AE45" i="15"/>
  <c r="AD45" i="15"/>
  <c r="AC45" i="15"/>
  <c r="AB45" i="15"/>
  <c r="AA45" i="15"/>
  <c r="Z45" i="15"/>
  <c r="Y45" i="15"/>
  <c r="X45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D45" i="15"/>
  <c r="C45" i="15"/>
  <c r="B45" i="15"/>
  <c r="AV44" i="15"/>
  <c r="AU44" i="15"/>
  <c r="AT44" i="15"/>
  <c r="AS44" i="15"/>
  <c r="AR44" i="15"/>
  <c r="AQ44" i="15"/>
  <c r="AP44" i="15"/>
  <c r="AO44" i="15"/>
  <c r="AN44" i="15"/>
  <c r="AM44" i="15"/>
  <c r="AL44" i="15"/>
  <c r="AK44" i="15"/>
  <c r="AJ44" i="15"/>
  <c r="AI44" i="15"/>
  <c r="AG44" i="15"/>
  <c r="AF44" i="15"/>
  <c r="AE44" i="15"/>
  <c r="AD44" i="15"/>
  <c r="AC44" i="15"/>
  <c r="AB44" i="15"/>
  <c r="AA44" i="15"/>
  <c r="Z44" i="15"/>
  <c r="Y44" i="15"/>
  <c r="X44" i="15"/>
  <c r="W44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H44" i="15"/>
  <c r="G44" i="15"/>
  <c r="F44" i="15"/>
  <c r="E44" i="15"/>
  <c r="D44" i="15"/>
  <c r="C44" i="15"/>
  <c r="B44" i="15"/>
  <c r="AV43" i="15"/>
  <c r="AU43" i="15"/>
  <c r="AT43" i="15"/>
  <c r="AS43" i="15"/>
  <c r="AR43" i="15"/>
  <c r="AQ43" i="15"/>
  <c r="AP43" i="15"/>
  <c r="AO43" i="15"/>
  <c r="AN43" i="15"/>
  <c r="AM43" i="15"/>
  <c r="AL43" i="15"/>
  <c r="AK43" i="15"/>
  <c r="AJ43" i="15"/>
  <c r="AI43" i="15"/>
  <c r="AG43" i="15"/>
  <c r="AF43" i="15"/>
  <c r="AE43" i="15"/>
  <c r="AD43" i="15"/>
  <c r="AC43" i="15"/>
  <c r="AB43" i="15"/>
  <c r="AA43" i="15"/>
  <c r="Z43" i="15"/>
  <c r="Y43" i="15"/>
  <c r="X43" i="15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C43" i="15"/>
  <c r="B43" i="15"/>
  <c r="AV42" i="15"/>
  <c r="AU42" i="15"/>
  <c r="AT42" i="15"/>
  <c r="AS42" i="15"/>
  <c r="AR42" i="15"/>
  <c r="AQ42" i="15"/>
  <c r="AP42" i="15"/>
  <c r="AO42" i="15"/>
  <c r="AN42" i="15"/>
  <c r="AM42" i="15"/>
  <c r="AL42" i="15"/>
  <c r="AK42" i="15"/>
  <c r="AJ42" i="15"/>
  <c r="AI42" i="15"/>
  <c r="AG42" i="15"/>
  <c r="AF42" i="15"/>
  <c r="AE42" i="15"/>
  <c r="AD42" i="15"/>
  <c r="AC42" i="15"/>
  <c r="AB42" i="15"/>
  <c r="AA42" i="15"/>
  <c r="Z42" i="15"/>
  <c r="Y42" i="15"/>
  <c r="X42" i="15"/>
  <c r="W42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C42" i="15"/>
  <c r="B42" i="15"/>
  <c r="AV41" i="15"/>
  <c r="AU41" i="15"/>
  <c r="AT41" i="15"/>
  <c r="AS41" i="15"/>
  <c r="AR41" i="15"/>
  <c r="AQ41" i="15"/>
  <c r="AP41" i="15"/>
  <c r="AO41" i="15"/>
  <c r="AN41" i="15"/>
  <c r="AM41" i="15"/>
  <c r="AL41" i="15"/>
  <c r="AK41" i="15"/>
  <c r="AJ41" i="15"/>
  <c r="AI41" i="15"/>
  <c r="AG41" i="15"/>
  <c r="AF41" i="15"/>
  <c r="AE41" i="15"/>
  <c r="AD41" i="15"/>
  <c r="AC41" i="15"/>
  <c r="AB41" i="15"/>
  <c r="AA41" i="15"/>
  <c r="Z41" i="15"/>
  <c r="Y41" i="15"/>
  <c r="X41" i="15"/>
  <c r="W41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H41" i="15"/>
  <c r="G41" i="15"/>
  <c r="F41" i="15"/>
  <c r="E41" i="15"/>
  <c r="D41" i="15"/>
  <c r="C41" i="15"/>
  <c r="B41" i="15"/>
  <c r="AV40" i="15"/>
  <c r="AU40" i="15"/>
  <c r="AT40" i="15"/>
  <c r="AS40" i="15"/>
  <c r="AR40" i="15"/>
  <c r="AQ40" i="15"/>
  <c r="AP40" i="15"/>
  <c r="AO40" i="15"/>
  <c r="AN40" i="15"/>
  <c r="AM40" i="15"/>
  <c r="AL40" i="15"/>
  <c r="AK40" i="15"/>
  <c r="AJ40" i="15"/>
  <c r="AI40" i="15"/>
  <c r="AG40" i="15"/>
  <c r="AF40" i="15"/>
  <c r="AE40" i="15"/>
  <c r="AD40" i="15"/>
  <c r="AC40" i="15"/>
  <c r="AB40" i="15"/>
  <c r="AA40" i="15"/>
  <c r="Z40" i="15"/>
  <c r="Y40" i="15"/>
  <c r="X40" i="15"/>
  <c r="W40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H40" i="15"/>
  <c r="G40" i="15"/>
  <c r="F40" i="15"/>
  <c r="E40" i="15"/>
  <c r="D40" i="15"/>
  <c r="C40" i="15"/>
  <c r="B40" i="15"/>
  <c r="AV39" i="15"/>
  <c r="AU39" i="15"/>
  <c r="AT39" i="15"/>
  <c r="AS39" i="15"/>
  <c r="AR39" i="15"/>
  <c r="AQ39" i="15"/>
  <c r="AP39" i="15"/>
  <c r="AO39" i="15"/>
  <c r="AN39" i="15"/>
  <c r="AM39" i="15"/>
  <c r="AL39" i="15"/>
  <c r="AK39" i="15"/>
  <c r="AJ39" i="15"/>
  <c r="AI39" i="15"/>
  <c r="AG39" i="15"/>
  <c r="AF39" i="15"/>
  <c r="AE39" i="15"/>
  <c r="AD39" i="15"/>
  <c r="AC39" i="15"/>
  <c r="AB39" i="15"/>
  <c r="AA39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C39" i="15"/>
  <c r="B39" i="15"/>
  <c r="AV38" i="15"/>
  <c r="AU38" i="15"/>
  <c r="AT38" i="15"/>
  <c r="AS38" i="15"/>
  <c r="AR38" i="15"/>
  <c r="AQ38" i="15"/>
  <c r="AP38" i="15"/>
  <c r="AO38" i="15"/>
  <c r="AN38" i="15"/>
  <c r="AM38" i="15"/>
  <c r="AL38" i="15"/>
  <c r="AK38" i="15"/>
  <c r="AJ38" i="15"/>
  <c r="AI38" i="15"/>
  <c r="AG38" i="15"/>
  <c r="AF38" i="15"/>
  <c r="AE38" i="15"/>
  <c r="AD38" i="15"/>
  <c r="AC38" i="15"/>
  <c r="AB38" i="15"/>
  <c r="AA38" i="15"/>
  <c r="Z38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C38" i="15"/>
  <c r="B38" i="15"/>
  <c r="AV37" i="15"/>
  <c r="AU37" i="15"/>
  <c r="AT37" i="15"/>
  <c r="AS37" i="15"/>
  <c r="AR37" i="15"/>
  <c r="AQ37" i="15"/>
  <c r="AP37" i="15"/>
  <c r="AO37" i="15"/>
  <c r="AN37" i="15"/>
  <c r="AM37" i="15"/>
  <c r="AL37" i="15"/>
  <c r="AK37" i="15"/>
  <c r="AJ37" i="15"/>
  <c r="AI37" i="15"/>
  <c r="AG37" i="15"/>
  <c r="AF37" i="15"/>
  <c r="AE37" i="15"/>
  <c r="AD37" i="15"/>
  <c r="AC37" i="15"/>
  <c r="AB37" i="15"/>
  <c r="AA37" i="15"/>
  <c r="Z37" i="15"/>
  <c r="Y37" i="15"/>
  <c r="X37" i="15"/>
  <c r="W37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AV36" i="15"/>
  <c r="AU36" i="15"/>
  <c r="AT36" i="15"/>
  <c r="AS36" i="15"/>
  <c r="AR36" i="15"/>
  <c r="AQ36" i="15"/>
  <c r="AP36" i="15"/>
  <c r="AO36" i="15"/>
  <c r="AN36" i="15"/>
  <c r="AM36" i="15"/>
  <c r="AL36" i="15"/>
  <c r="AK36" i="15"/>
  <c r="AJ36" i="15"/>
  <c r="AI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AV35" i="15"/>
  <c r="AU35" i="15"/>
  <c r="AT35" i="15"/>
  <c r="AS35" i="15"/>
  <c r="AR35" i="15"/>
  <c r="AQ35" i="15"/>
  <c r="AP35" i="15"/>
  <c r="AO35" i="15"/>
  <c r="AN35" i="15"/>
  <c r="AM35" i="15"/>
  <c r="AL35" i="15"/>
  <c r="AK35" i="15"/>
  <c r="AJ35" i="15"/>
  <c r="AI35" i="15"/>
  <c r="AG35" i="15"/>
  <c r="AF35" i="15"/>
  <c r="AE3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5" i="15"/>
  <c r="G35" i="15"/>
  <c r="F35" i="15"/>
  <c r="E35" i="15"/>
  <c r="D35" i="15"/>
  <c r="C35" i="15"/>
  <c r="B35" i="15"/>
  <c r="AV34" i="15"/>
  <c r="AU34" i="15"/>
  <c r="AT34" i="15"/>
  <c r="AS34" i="15"/>
  <c r="AR34" i="15"/>
  <c r="AQ34" i="15"/>
  <c r="AP34" i="15"/>
  <c r="AO34" i="15"/>
  <c r="AN34" i="15"/>
  <c r="AM34" i="15"/>
  <c r="AL34" i="15"/>
  <c r="AK34" i="15"/>
  <c r="AJ34" i="15"/>
  <c r="AI34" i="15"/>
  <c r="AG34" i="15"/>
  <c r="AF34" i="15"/>
  <c r="AE34" i="15"/>
  <c r="AD34" i="15"/>
  <c r="AC34" i="15"/>
  <c r="AB34" i="15"/>
  <c r="AA34" i="15"/>
  <c r="Z34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C34" i="15"/>
  <c r="B34" i="15"/>
  <c r="AV33" i="15"/>
  <c r="AU33" i="15"/>
  <c r="AT33" i="15"/>
  <c r="AS33" i="15"/>
  <c r="AR33" i="15"/>
  <c r="AQ33" i="15"/>
  <c r="AP33" i="15"/>
  <c r="AO33" i="15"/>
  <c r="AN33" i="15"/>
  <c r="AM33" i="15"/>
  <c r="AL33" i="15"/>
  <c r="AK33" i="15"/>
  <c r="AJ33" i="15"/>
  <c r="AI33" i="15"/>
  <c r="AG33" i="15"/>
  <c r="AF33" i="15"/>
  <c r="AE33" i="15"/>
  <c r="AD33" i="15"/>
  <c r="AC33" i="15"/>
  <c r="AB33" i="15"/>
  <c r="AA33" i="15"/>
  <c r="Z33" i="15"/>
  <c r="Y33" i="15"/>
  <c r="X33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B33" i="15"/>
  <c r="AV32" i="15"/>
  <c r="AU32" i="15"/>
  <c r="AT32" i="15"/>
  <c r="AS32" i="15"/>
  <c r="AR32" i="15"/>
  <c r="AQ32" i="15"/>
  <c r="AP32" i="15"/>
  <c r="AO32" i="15"/>
  <c r="AN32" i="15"/>
  <c r="AM32" i="15"/>
  <c r="AL32" i="15"/>
  <c r="AK32" i="15"/>
  <c r="AJ32" i="15"/>
  <c r="AI32" i="15"/>
  <c r="AG32" i="15"/>
  <c r="AF32" i="15"/>
  <c r="AE32" i="15"/>
  <c r="AD32" i="15"/>
  <c r="AC32" i="15"/>
  <c r="AB32" i="15"/>
  <c r="AA32" i="15"/>
  <c r="Z32" i="15"/>
  <c r="Y32" i="15"/>
  <c r="X32" i="15"/>
  <c r="W32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C32" i="15"/>
  <c r="B32" i="15"/>
  <c r="AV31" i="15"/>
  <c r="AU31" i="15"/>
  <c r="AT31" i="15"/>
  <c r="AS31" i="15"/>
  <c r="AR31" i="15"/>
  <c r="AQ31" i="15"/>
  <c r="AP31" i="15"/>
  <c r="AO31" i="15"/>
  <c r="AN31" i="15"/>
  <c r="AM31" i="15"/>
  <c r="AL31" i="15"/>
  <c r="AK31" i="15"/>
  <c r="AJ31" i="15"/>
  <c r="AI31" i="15"/>
  <c r="AG31" i="15"/>
  <c r="AF31" i="15"/>
  <c r="AE31" i="15"/>
  <c r="AD31" i="15"/>
  <c r="AC31" i="15"/>
  <c r="AB31" i="15"/>
  <c r="AA31" i="15"/>
  <c r="Z31" i="15"/>
  <c r="Y31" i="15"/>
  <c r="X31" i="15"/>
  <c r="W31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C31" i="15"/>
  <c r="B31" i="15"/>
  <c r="AV30" i="15"/>
  <c r="AU30" i="15"/>
  <c r="AT30" i="15"/>
  <c r="AS30" i="15"/>
  <c r="AR30" i="15"/>
  <c r="AQ30" i="15"/>
  <c r="AP30" i="15"/>
  <c r="AO30" i="15"/>
  <c r="AN30" i="15"/>
  <c r="AM30" i="15"/>
  <c r="AL30" i="15"/>
  <c r="AK30" i="15"/>
  <c r="AJ30" i="15"/>
  <c r="AI30" i="15"/>
  <c r="AG30" i="15"/>
  <c r="AF30" i="15"/>
  <c r="AE30" i="15"/>
  <c r="AD30" i="15"/>
  <c r="AC30" i="15"/>
  <c r="AB30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C30" i="15"/>
  <c r="B30" i="15"/>
  <c r="AV29" i="15"/>
  <c r="AU29" i="15"/>
  <c r="AT29" i="15"/>
  <c r="AS29" i="15"/>
  <c r="AR29" i="15"/>
  <c r="AQ29" i="15"/>
  <c r="AP29" i="15"/>
  <c r="AO29" i="15"/>
  <c r="AN29" i="15"/>
  <c r="AM29" i="15"/>
  <c r="AL29" i="15"/>
  <c r="AK29" i="15"/>
  <c r="AJ29" i="15"/>
  <c r="AI29" i="15"/>
  <c r="AG29" i="15"/>
  <c r="AF29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C29" i="15"/>
  <c r="B29" i="15"/>
  <c r="AV28" i="15"/>
  <c r="AU28" i="15"/>
  <c r="AT28" i="15"/>
  <c r="AS28" i="15"/>
  <c r="AR28" i="15"/>
  <c r="AQ28" i="15"/>
  <c r="AP28" i="15"/>
  <c r="AO28" i="15"/>
  <c r="AN28" i="15"/>
  <c r="AM28" i="15"/>
  <c r="AL28" i="15"/>
  <c r="AK28" i="15"/>
  <c r="AJ28" i="15"/>
  <c r="AI28" i="15"/>
  <c r="AG28" i="15"/>
  <c r="AF28" i="15"/>
  <c r="AE28" i="15"/>
  <c r="AD28" i="15"/>
  <c r="AC28" i="15"/>
  <c r="AB28" i="15"/>
  <c r="AA28" i="15"/>
  <c r="Z28" i="15"/>
  <c r="Y28" i="15"/>
  <c r="X28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B28" i="15"/>
  <c r="AV27" i="15"/>
  <c r="AU27" i="15"/>
  <c r="AT27" i="15"/>
  <c r="AS27" i="15"/>
  <c r="AR27" i="15"/>
  <c r="AQ27" i="15"/>
  <c r="AP27" i="15"/>
  <c r="AO27" i="15"/>
  <c r="AN27" i="15"/>
  <c r="AM27" i="15"/>
  <c r="AL27" i="15"/>
  <c r="AK27" i="15"/>
  <c r="AJ27" i="15"/>
  <c r="AI27" i="15"/>
  <c r="AG27" i="15"/>
  <c r="AF27" i="15"/>
  <c r="AE27" i="15"/>
  <c r="AD27" i="15"/>
  <c r="AC27" i="15"/>
  <c r="AB27" i="15"/>
  <c r="AA27" i="15"/>
  <c r="Z27" i="15"/>
  <c r="Y27" i="15"/>
  <c r="X27" i="15"/>
  <c r="W27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C27" i="15"/>
  <c r="B27" i="15"/>
  <c r="AV26" i="15"/>
  <c r="AU26" i="15"/>
  <c r="AT26" i="15"/>
  <c r="AS26" i="15"/>
  <c r="AR26" i="15"/>
  <c r="AQ26" i="15"/>
  <c r="AP26" i="15"/>
  <c r="AO26" i="15"/>
  <c r="AN26" i="15"/>
  <c r="AM26" i="15"/>
  <c r="AL26" i="15"/>
  <c r="AK26" i="15"/>
  <c r="AJ26" i="15"/>
  <c r="AI26" i="15"/>
  <c r="AG26" i="15"/>
  <c r="AF26" i="15"/>
  <c r="AE26" i="15"/>
  <c r="AD26" i="15"/>
  <c r="AC26" i="15"/>
  <c r="AB26" i="15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C26" i="15"/>
  <c r="B26" i="15"/>
  <c r="AV25" i="15"/>
  <c r="AU25" i="15"/>
  <c r="AT25" i="15"/>
  <c r="AS25" i="15"/>
  <c r="AR25" i="15"/>
  <c r="AQ25" i="15"/>
  <c r="AP25" i="15"/>
  <c r="AO25" i="15"/>
  <c r="AN25" i="15"/>
  <c r="AM25" i="15"/>
  <c r="AL25" i="15"/>
  <c r="AK25" i="15"/>
  <c r="AJ25" i="15"/>
  <c r="AI25" i="15"/>
  <c r="AG25" i="15"/>
  <c r="AF25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C25" i="15"/>
  <c r="B25" i="15"/>
  <c r="AV24" i="15"/>
  <c r="AU24" i="15"/>
  <c r="AT24" i="15"/>
  <c r="AS24" i="15"/>
  <c r="AR24" i="15"/>
  <c r="AQ24" i="15"/>
  <c r="AP24" i="15"/>
  <c r="AO24" i="15"/>
  <c r="AN24" i="15"/>
  <c r="AM24" i="15"/>
  <c r="AL24" i="15"/>
  <c r="AK24" i="15"/>
  <c r="AJ24" i="15"/>
  <c r="AI24" i="15"/>
  <c r="AG24" i="15"/>
  <c r="AF24" i="15"/>
  <c r="AE24" i="15"/>
  <c r="AD24" i="15"/>
  <c r="AC24" i="15"/>
  <c r="AB24" i="15"/>
  <c r="AA24" i="15"/>
  <c r="Z24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C24" i="15"/>
  <c r="B24" i="15"/>
  <c r="AV23" i="15"/>
  <c r="AU23" i="15"/>
  <c r="AT23" i="15"/>
  <c r="AS23" i="15"/>
  <c r="AR23" i="15"/>
  <c r="AQ23" i="15"/>
  <c r="AP23" i="15"/>
  <c r="AO23" i="15"/>
  <c r="AN23" i="15"/>
  <c r="AM23" i="15"/>
  <c r="AL23" i="15"/>
  <c r="AK23" i="15"/>
  <c r="AJ23" i="15"/>
  <c r="AI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B23" i="15"/>
  <c r="AV22" i="15"/>
  <c r="AU22" i="15"/>
  <c r="AT22" i="15"/>
  <c r="AS22" i="15"/>
  <c r="AR22" i="15"/>
  <c r="AQ22" i="15"/>
  <c r="AP22" i="15"/>
  <c r="AO22" i="15"/>
  <c r="AN22" i="15"/>
  <c r="AM22" i="15"/>
  <c r="AL22" i="15"/>
  <c r="AK22" i="15"/>
  <c r="AJ22" i="15"/>
  <c r="AI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C22" i="15"/>
  <c r="B22" i="15"/>
  <c r="AV21" i="15"/>
  <c r="AU21" i="15"/>
  <c r="AT21" i="15"/>
  <c r="AS21" i="15"/>
  <c r="AR21" i="15"/>
  <c r="AQ21" i="15"/>
  <c r="AP21" i="15"/>
  <c r="AO21" i="15"/>
  <c r="AN21" i="15"/>
  <c r="AM21" i="15"/>
  <c r="AL21" i="15"/>
  <c r="AK21" i="15"/>
  <c r="AJ21" i="15"/>
  <c r="AI21" i="15"/>
  <c r="AG21" i="15"/>
  <c r="AF21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AV20" i="15"/>
  <c r="AU20" i="15"/>
  <c r="AT20" i="15"/>
  <c r="AS20" i="15"/>
  <c r="AR20" i="15"/>
  <c r="AQ20" i="15"/>
  <c r="AP20" i="15"/>
  <c r="AO20" i="15"/>
  <c r="AN20" i="15"/>
  <c r="AM20" i="15"/>
  <c r="AL20" i="15"/>
  <c r="AK20" i="15"/>
  <c r="AJ20" i="15"/>
  <c r="AI20" i="15"/>
  <c r="AG20" i="15"/>
  <c r="AF20" i="15"/>
  <c r="AE20" i="15"/>
  <c r="AD20" i="15"/>
  <c r="AC20" i="15"/>
  <c r="AB20" i="15"/>
  <c r="AA20" i="15"/>
  <c r="Z20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C20" i="15"/>
  <c r="B20" i="15"/>
  <c r="AV19" i="15"/>
  <c r="AU19" i="15"/>
  <c r="AT19" i="15"/>
  <c r="AS19" i="15"/>
  <c r="AR19" i="15"/>
  <c r="AQ19" i="15"/>
  <c r="AP19" i="15"/>
  <c r="AO19" i="15"/>
  <c r="AN19" i="15"/>
  <c r="AM19" i="15"/>
  <c r="AL19" i="15"/>
  <c r="AK19" i="15"/>
  <c r="AJ19" i="15"/>
  <c r="AI19" i="15"/>
  <c r="AG19" i="15"/>
  <c r="AF19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C19" i="15"/>
  <c r="B19" i="15"/>
  <c r="AV18" i="15"/>
  <c r="AU18" i="15"/>
  <c r="AT18" i="15"/>
  <c r="AS18" i="15"/>
  <c r="AR18" i="15"/>
  <c r="AQ18" i="15"/>
  <c r="AP18" i="15"/>
  <c r="AO18" i="15"/>
  <c r="AN18" i="15"/>
  <c r="AM18" i="15"/>
  <c r="AL18" i="15"/>
  <c r="AK18" i="15"/>
  <c r="AJ18" i="15"/>
  <c r="AI18" i="15"/>
  <c r="AG18" i="15"/>
  <c r="AF18" i="15"/>
  <c r="AE18" i="15"/>
  <c r="AD18" i="15"/>
  <c r="AC18" i="15"/>
  <c r="AB18" i="15"/>
  <c r="AA18" i="15"/>
  <c r="Z18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C18" i="15"/>
  <c r="B18" i="15"/>
  <c r="AV17" i="15"/>
  <c r="AU17" i="15"/>
  <c r="AT17" i="15"/>
  <c r="AS17" i="15"/>
  <c r="AR17" i="15"/>
  <c r="AQ17" i="15"/>
  <c r="AP17" i="15"/>
  <c r="AO17" i="15"/>
  <c r="AN17" i="15"/>
  <c r="AM17" i="15"/>
  <c r="AL17" i="15"/>
  <c r="AK17" i="15"/>
  <c r="AJ17" i="15"/>
  <c r="AI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C17" i="15"/>
  <c r="B17" i="15"/>
  <c r="AV16" i="15"/>
  <c r="AU16" i="15"/>
  <c r="AT16" i="15"/>
  <c r="AS16" i="15"/>
  <c r="AR16" i="15"/>
  <c r="AQ16" i="15"/>
  <c r="AP16" i="15"/>
  <c r="AO16" i="15"/>
  <c r="AN16" i="15"/>
  <c r="AM16" i="15"/>
  <c r="AL16" i="15"/>
  <c r="AK16" i="15"/>
  <c r="AJ16" i="15"/>
  <c r="AI16" i="15"/>
  <c r="AG16" i="15"/>
  <c r="AF16" i="15"/>
  <c r="AE16" i="15"/>
  <c r="AD16" i="15"/>
  <c r="AC16" i="15"/>
  <c r="AB16" i="15"/>
  <c r="AA16" i="15"/>
  <c r="Z16" i="15"/>
  <c r="Y16" i="15"/>
  <c r="X16" i="15"/>
  <c r="W16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B16" i="15"/>
  <c r="AV15" i="15"/>
  <c r="AU15" i="15"/>
  <c r="AT15" i="15"/>
  <c r="AS15" i="15"/>
  <c r="AR15" i="15"/>
  <c r="AQ15" i="15"/>
  <c r="AP15" i="15"/>
  <c r="AO15" i="15"/>
  <c r="AN15" i="15"/>
  <c r="AM15" i="15"/>
  <c r="AL15" i="15"/>
  <c r="AK15" i="15"/>
  <c r="AJ15" i="15"/>
  <c r="AI15" i="15"/>
  <c r="AG15" i="15"/>
  <c r="AF15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H15" i="15"/>
  <c r="G15" i="15"/>
  <c r="F15" i="15"/>
  <c r="E15" i="15"/>
  <c r="D15" i="15"/>
  <c r="C15" i="15"/>
  <c r="B15" i="15"/>
  <c r="AV14" i="15"/>
  <c r="AU14" i="15"/>
  <c r="AT14" i="15"/>
  <c r="AS14" i="15"/>
  <c r="AR14" i="15"/>
  <c r="AQ14" i="15"/>
  <c r="AP14" i="15"/>
  <c r="AO14" i="15"/>
  <c r="AN14" i="15"/>
  <c r="AM14" i="15"/>
  <c r="AL14" i="15"/>
  <c r="AK14" i="15"/>
  <c r="AJ14" i="15"/>
  <c r="AI14" i="15"/>
  <c r="AG14" i="15"/>
  <c r="AF14" i="15"/>
  <c r="AE14" i="15"/>
  <c r="AD14" i="15"/>
  <c r="AC14" i="15"/>
  <c r="AB14" i="15"/>
  <c r="AA14" i="15"/>
  <c r="Z14" i="15"/>
  <c r="Y14" i="15"/>
  <c r="X14" i="15"/>
  <c r="W14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H14" i="15"/>
  <c r="G14" i="15"/>
  <c r="F14" i="15"/>
  <c r="E14" i="15"/>
  <c r="D14" i="15"/>
  <c r="C14" i="15"/>
  <c r="B14" i="15"/>
  <c r="AV13" i="15"/>
  <c r="AU13" i="15"/>
  <c r="AT13" i="15"/>
  <c r="AS13" i="15"/>
  <c r="AR13" i="15"/>
  <c r="AQ13" i="15"/>
  <c r="AP13" i="15"/>
  <c r="AO13" i="15"/>
  <c r="AN13" i="15"/>
  <c r="AM13" i="15"/>
  <c r="AL13" i="15"/>
  <c r="AK13" i="15"/>
  <c r="AJ13" i="15"/>
  <c r="AI13" i="15"/>
  <c r="AG13" i="15"/>
  <c r="AF13" i="15"/>
  <c r="AE13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B13" i="15"/>
  <c r="AV12" i="15"/>
  <c r="AU12" i="15"/>
  <c r="AT12" i="15"/>
  <c r="AS12" i="15"/>
  <c r="AR12" i="15"/>
  <c r="AQ12" i="15"/>
  <c r="AP12" i="15"/>
  <c r="AO12" i="15"/>
  <c r="AN12" i="15"/>
  <c r="AM12" i="15"/>
  <c r="AL12" i="15"/>
  <c r="AK12" i="15"/>
  <c r="AJ12" i="15"/>
  <c r="AI12" i="15"/>
  <c r="AG12" i="15"/>
  <c r="AF12" i="15"/>
  <c r="AE12" i="15"/>
  <c r="AD12" i="15"/>
  <c r="AC12" i="15"/>
  <c r="AB12" i="15"/>
  <c r="AA12" i="15"/>
  <c r="Z12" i="15"/>
  <c r="Y12" i="15"/>
  <c r="X12" i="15"/>
  <c r="W12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B12" i="15"/>
  <c r="AV11" i="15"/>
  <c r="AU11" i="15"/>
  <c r="AT11" i="15"/>
  <c r="AS11" i="15"/>
  <c r="AR11" i="15"/>
  <c r="AQ11" i="15"/>
  <c r="AP11" i="15"/>
  <c r="AO11" i="15"/>
  <c r="AN11" i="15"/>
  <c r="AM11" i="15"/>
  <c r="AL11" i="15"/>
  <c r="AK11" i="15"/>
  <c r="AJ11" i="15"/>
  <c r="AI11" i="15"/>
  <c r="AG11" i="15"/>
  <c r="AF11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B11" i="15"/>
  <c r="AV10" i="15"/>
  <c r="AU10" i="15"/>
  <c r="AT10" i="15"/>
  <c r="AS10" i="15"/>
  <c r="AR10" i="15"/>
  <c r="AQ10" i="15"/>
  <c r="AP10" i="15"/>
  <c r="AO10" i="15"/>
  <c r="AN10" i="15"/>
  <c r="AM10" i="15"/>
  <c r="AL10" i="15"/>
  <c r="AK10" i="15"/>
  <c r="AJ10" i="15"/>
  <c r="AI10" i="15"/>
  <c r="AG10" i="15"/>
  <c r="AF10" i="15"/>
  <c r="AE10" i="15"/>
  <c r="AD10" i="15"/>
  <c r="AC10" i="15"/>
  <c r="AB10" i="15"/>
  <c r="AA10" i="15"/>
  <c r="Z10" i="15"/>
  <c r="Y10" i="15"/>
  <c r="X10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H10" i="15"/>
  <c r="G10" i="15"/>
  <c r="F10" i="15"/>
  <c r="E10" i="15"/>
  <c r="D10" i="15"/>
  <c r="C10" i="15"/>
  <c r="B10" i="15"/>
  <c r="AV9" i="15"/>
  <c r="AU9" i="15"/>
  <c r="AT9" i="15"/>
  <c r="AS9" i="15"/>
  <c r="AR9" i="15"/>
  <c r="AQ9" i="15"/>
  <c r="AP9" i="15"/>
  <c r="AO9" i="15"/>
  <c r="AN9" i="15"/>
  <c r="AM9" i="15"/>
  <c r="AL9" i="15"/>
  <c r="AK9" i="15"/>
  <c r="AJ9" i="15"/>
  <c r="AI9" i="15"/>
  <c r="AG9" i="15"/>
  <c r="AF9" i="15"/>
  <c r="AE9" i="15"/>
  <c r="AD9" i="15"/>
  <c r="AC9" i="15"/>
  <c r="AB9" i="15"/>
  <c r="AA9" i="15"/>
  <c r="Z9" i="15"/>
  <c r="Y9" i="15"/>
  <c r="X9" i="15"/>
  <c r="W9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H9" i="15"/>
  <c r="G9" i="15"/>
  <c r="F9" i="15"/>
  <c r="E9" i="15"/>
  <c r="D9" i="15"/>
  <c r="C9" i="15"/>
  <c r="B9" i="15"/>
  <c r="AV8" i="15"/>
  <c r="AU8" i="15"/>
  <c r="AT8" i="15"/>
  <c r="AS8" i="15"/>
  <c r="AR8" i="15"/>
  <c r="AQ8" i="15"/>
  <c r="AP8" i="15"/>
  <c r="AO8" i="15"/>
  <c r="AN8" i="15"/>
  <c r="AM8" i="15"/>
  <c r="AL8" i="15"/>
  <c r="AK8" i="15"/>
  <c r="AJ8" i="15"/>
  <c r="AI8" i="15"/>
  <c r="AG8" i="15"/>
  <c r="AF8" i="15"/>
  <c r="AE8" i="15"/>
  <c r="AD8" i="15"/>
  <c r="AC8" i="15"/>
  <c r="AB8" i="15"/>
  <c r="AA8" i="15"/>
  <c r="Z8" i="15"/>
  <c r="Y8" i="15"/>
  <c r="X8" i="15"/>
  <c r="W8" i="15"/>
  <c r="V8" i="15"/>
  <c r="U8" i="15"/>
  <c r="T8" i="15"/>
  <c r="S8" i="15"/>
  <c r="R8" i="15"/>
  <c r="Q8" i="15"/>
  <c r="P8" i="15"/>
  <c r="O8" i="15"/>
  <c r="N8" i="15"/>
  <c r="M8" i="15"/>
  <c r="L8" i="15"/>
  <c r="K8" i="15"/>
  <c r="J8" i="15"/>
  <c r="I8" i="15"/>
  <c r="H8" i="15"/>
  <c r="G8" i="15"/>
  <c r="F8" i="15"/>
  <c r="E8" i="15"/>
  <c r="D8" i="15"/>
  <c r="C8" i="15"/>
  <c r="B8" i="15"/>
  <c r="AV7" i="15"/>
  <c r="AU7" i="15"/>
  <c r="AT7" i="15"/>
  <c r="AS7" i="15"/>
  <c r="AR7" i="15"/>
  <c r="AQ7" i="15"/>
  <c r="AP7" i="15"/>
  <c r="AO7" i="15"/>
  <c r="AN7" i="15"/>
  <c r="AM7" i="15"/>
  <c r="AL7" i="15"/>
  <c r="AK7" i="15"/>
  <c r="AJ7" i="15"/>
  <c r="AI7" i="15"/>
  <c r="AG7" i="15"/>
  <c r="AF7" i="15"/>
  <c r="AE7" i="15"/>
  <c r="AD7" i="15"/>
  <c r="AC7" i="15"/>
  <c r="AB7" i="15"/>
  <c r="AA7" i="15"/>
  <c r="Z7" i="15"/>
  <c r="Y7" i="15"/>
  <c r="X7" i="15"/>
  <c r="W7" i="15"/>
  <c r="V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H7" i="15"/>
  <c r="G7" i="15"/>
  <c r="F7" i="15"/>
  <c r="E7" i="15"/>
  <c r="D7" i="15"/>
  <c r="C7" i="15"/>
  <c r="B7" i="15"/>
  <c r="AV6" i="15"/>
  <c r="AU6" i="15"/>
  <c r="AT6" i="15"/>
  <c r="AS6" i="15"/>
  <c r="AR6" i="15"/>
  <c r="AQ6" i="15"/>
  <c r="AP6" i="15"/>
  <c r="AO6" i="15"/>
  <c r="AN6" i="15"/>
  <c r="AM6" i="15"/>
  <c r="AL6" i="15"/>
  <c r="AK6" i="15"/>
  <c r="AJ6" i="15"/>
  <c r="AI6" i="15"/>
  <c r="AG6" i="15"/>
  <c r="AF6" i="15"/>
  <c r="AE6" i="15"/>
  <c r="AD6" i="15"/>
  <c r="AC6" i="15"/>
  <c r="AB6" i="15"/>
  <c r="AA6" i="15"/>
  <c r="Z6" i="15"/>
  <c r="Y6" i="15"/>
  <c r="X6" i="15"/>
  <c r="W6" i="15"/>
  <c r="V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D6" i="15"/>
  <c r="C6" i="15"/>
  <c r="B6" i="15"/>
  <c r="AV5" i="15"/>
  <c r="AU5" i="15"/>
  <c r="AT5" i="15"/>
  <c r="AS5" i="15"/>
  <c r="AR5" i="15"/>
  <c r="AQ5" i="15"/>
  <c r="AP5" i="15"/>
  <c r="AO5" i="15"/>
  <c r="AN5" i="15"/>
  <c r="AM5" i="15"/>
  <c r="AL5" i="15"/>
  <c r="AK5" i="15"/>
  <c r="AJ5" i="15"/>
  <c r="AI5" i="15"/>
  <c r="AG5" i="15"/>
  <c r="AF5" i="15"/>
  <c r="AE5" i="15"/>
  <c r="AD5" i="15"/>
  <c r="AC5" i="15"/>
  <c r="AB5" i="15"/>
  <c r="AA5" i="15"/>
  <c r="Z5" i="15"/>
  <c r="Y5" i="15"/>
  <c r="X5" i="15"/>
  <c r="W5" i="15"/>
  <c r="V5" i="15"/>
  <c r="U5" i="15"/>
  <c r="T5" i="15"/>
  <c r="S5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/>
  <c r="AJ62" i="15" l="1"/>
  <c r="AR62" i="15"/>
  <c r="Y62" i="15"/>
  <c r="AG62" i="15"/>
  <c r="B62" i="15"/>
  <c r="J62" i="15"/>
  <c r="R62" i="15"/>
  <c r="AC62" i="15"/>
  <c r="F62" i="15"/>
  <c r="N62" i="15"/>
  <c r="V62" i="15"/>
  <c r="AN62" i="15"/>
  <c r="AV62" i="15"/>
  <c r="AJ63" i="15"/>
  <c r="AR63" i="15"/>
  <c r="AC63" i="15"/>
  <c r="F63" i="15"/>
  <c r="N63" i="15"/>
  <c r="V63" i="15"/>
  <c r="B63" i="15"/>
  <c r="AV63" i="15"/>
  <c r="G62" i="15"/>
  <c r="E63" i="15"/>
  <c r="M63" i="15"/>
  <c r="U63" i="15"/>
  <c r="AB63" i="15"/>
  <c r="AI63" i="15"/>
  <c r="AQ63" i="15"/>
  <c r="Q57" i="15"/>
  <c r="AM57" i="15"/>
  <c r="Q62" i="15"/>
  <c r="X62" i="15"/>
  <c r="AF62" i="15"/>
  <c r="AM62" i="15"/>
  <c r="AU62" i="15"/>
  <c r="G63" i="15"/>
  <c r="O63" i="15"/>
  <c r="AD63" i="15"/>
  <c r="AK63" i="15"/>
  <c r="AS63" i="15"/>
  <c r="X57" i="15"/>
  <c r="J57" i="15"/>
  <c r="Y57" i="15"/>
  <c r="AN57" i="15"/>
  <c r="H63" i="15"/>
  <c r="P63" i="15"/>
  <c r="W63" i="15"/>
  <c r="AE63" i="15"/>
  <c r="AL63" i="15"/>
  <c r="AT63" i="15"/>
  <c r="AF57" i="15"/>
  <c r="B57" i="15"/>
  <c r="R57" i="15"/>
  <c r="AG57" i="15"/>
  <c r="C57" i="15"/>
  <c r="K57" i="15"/>
  <c r="C62" i="15"/>
  <c r="K62" i="15"/>
  <c r="I63" i="15"/>
  <c r="Q63" i="15"/>
  <c r="X63" i="15"/>
  <c r="AF63" i="15"/>
  <c r="AM63" i="15"/>
  <c r="AU63" i="15"/>
  <c r="J63" i="15"/>
  <c r="AN63" i="15"/>
  <c r="Y63" i="15"/>
  <c r="M62" i="15"/>
  <c r="U62" i="15"/>
  <c r="AB62" i="15"/>
  <c r="AI62" i="15"/>
  <c r="AQ62" i="15"/>
  <c r="C63" i="15"/>
  <c r="K63" i="15"/>
  <c r="S63" i="15"/>
  <c r="Z63" i="15"/>
  <c r="AO63" i="15"/>
  <c r="R63" i="15"/>
  <c r="AG63" i="15"/>
  <c r="D63" i="15"/>
  <c r="L63" i="15"/>
  <c r="T63" i="15"/>
  <c r="AA63" i="15"/>
  <c r="AP63" i="15"/>
  <c r="AV57" i="15"/>
  <c r="D57" i="15"/>
  <c r="E57" i="15"/>
  <c r="L57" i="15"/>
  <c r="T57" i="15"/>
  <c r="AA57" i="15"/>
  <c r="AP57" i="15"/>
  <c r="E62" i="15"/>
  <c r="L62" i="15"/>
  <c r="T62" i="15"/>
  <c r="AA62" i="15"/>
  <c r="AP62" i="15"/>
  <c r="G58" i="15"/>
  <c r="N58" i="15"/>
  <c r="V58" i="15"/>
  <c r="AC58" i="15"/>
  <c r="AJ58" i="15"/>
  <c r="AR58" i="15"/>
  <c r="U57" i="15"/>
  <c r="AQ57" i="15"/>
  <c r="N57" i="15"/>
  <c r="V57" i="15"/>
  <c r="AC57" i="15"/>
  <c r="AJ57" i="15"/>
  <c r="AR57" i="15"/>
  <c r="F57" i="15"/>
  <c r="AI57" i="15"/>
  <c r="G57" i="15"/>
  <c r="H57" i="15"/>
  <c r="O57" i="15"/>
  <c r="AD57" i="15"/>
  <c r="AK57" i="15"/>
  <c r="AS57" i="15"/>
  <c r="H62" i="15"/>
  <c r="O62" i="15"/>
  <c r="AD62" i="15"/>
  <c r="AK62" i="15"/>
  <c r="AS62" i="15"/>
  <c r="AU57" i="15"/>
  <c r="M57" i="15"/>
  <c r="AB57" i="15"/>
  <c r="I57" i="15"/>
  <c r="P57" i="15"/>
  <c r="W57" i="15"/>
  <c r="AE57" i="15"/>
  <c r="AL57" i="15"/>
  <c r="AT57" i="15"/>
  <c r="I62" i="15"/>
  <c r="P62" i="15"/>
  <c r="W62" i="15"/>
  <c r="AE62" i="15"/>
  <c r="AL62" i="15"/>
  <c r="AT62" i="15"/>
  <c r="S57" i="15"/>
  <c r="Z57" i="15"/>
  <c r="AO57" i="15"/>
  <c r="D62" i="15"/>
  <c r="S62" i="15"/>
  <c r="Z62" i="15"/>
  <c r="AO62" i="15"/>
  <c r="B53" i="15"/>
  <c r="J53" i="15"/>
  <c r="Q53" i="15"/>
  <c r="X53" i="15"/>
  <c r="AF53" i="15"/>
  <c r="AM53" i="15"/>
  <c r="AU53" i="15"/>
  <c r="F54" i="15"/>
  <c r="M54" i="15"/>
  <c r="U54" i="15"/>
  <c r="AB54" i="15"/>
  <c r="AI54" i="15"/>
  <c r="AQ54" i="15"/>
  <c r="D58" i="15"/>
  <c r="S58" i="15"/>
  <c r="Z58" i="15"/>
  <c r="AO58" i="15"/>
  <c r="H58" i="15"/>
  <c r="O58" i="15"/>
  <c r="AD58" i="15"/>
  <c r="AK58" i="15"/>
  <c r="AS58" i="15"/>
  <c r="I58" i="15"/>
  <c r="P58" i="15"/>
  <c r="W58" i="15"/>
  <c r="AE58" i="15"/>
  <c r="AL58" i="15"/>
  <c r="AT58" i="15"/>
  <c r="B58" i="15"/>
  <c r="J58" i="15"/>
  <c r="Q58" i="15"/>
  <c r="X58" i="15"/>
  <c r="AF58" i="15"/>
  <c r="AM58" i="15"/>
  <c r="AU58" i="15"/>
  <c r="B52" i="15"/>
  <c r="J51" i="15"/>
  <c r="Q51" i="15"/>
  <c r="X51" i="15"/>
  <c r="AF51" i="15"/>
  <c r="AM51" i="15"/>
  <c r="AU51" i="15"/>
  <c r="I53" i="15"/>
  <c r="P53" i="15"/>
  <c r="W53" i="15"/>
  <c r="AE53" i="15"/>
  <c r="AL53" i="15"/>
  <c r="AT53" i="15"/>
  <c r="E54" i="15"/>
  <c r="L54" i="15"/>
  <c r="AA54" i="15"/>
  <c r="AP54" i="15"/>
  <c r="C58" i="15"/>
  <c r="K58" i="15"/>
  <c r="R58" i="15"/>
  <c r="Y58" i="15"/>
  <c r="AG58" i="15"/>
  <c r="AN58" i="15"/>
  <c r="AV58" i="15"/>
  <c r="E58" i="15"/>
  <c r="L58" i="15"/>
  <c r="T58" i="15"/>
  <c r="AA58" i="15"/>
  <c r="AP58" i="15"/>
  <c r="F58" i="15"/>
  <c r="M58" i="15"/>
  <c r="U58" i="15"/>
  <c r="AB58" i="15"/>
  <c r="AI58" i="15"/>
  <c r="AQ58" i="15"/>
  <c r="C52" i="15"/>
  <c r="D52" i="15"/>
  <c r="AO52" i="15"/>
  <c r="C53" i="15"/>
  <c r="K53" i="15"/>
  <c r="R53" i="15"/>
  <c r="Y53" i="15"/>
  <c r="AG53" i="15"/>
  <c r="AN53" i="15"/>
  <c r="AV53" i="15"/>
  <c r="G54" i="15"/>
  <c r="N54" i="15"/>
  <c r="V54" i="15"/>
  <c r="AC54" i="15"/>
  <c r="AJ54" i="15"/>
  <c r="AR54" i="15"/>
  <c r="Y52" i="15"/>
  <c r="S52" i="15"/>
  <c r="Z52" i="15"/>
  <c r="E52" i="15"/>
  <c r="L52" i="15"/>
  <c r="T52" i="15"/>
  <c r="AA52" i="15"/>
  <c r="AP52" i="15"/>
  <c r="D53" i="15"/>
  <c r="S53" i="15"/>
  <c r="Z53" i="15"/>
  <c r="AO53" i="15"/>
  <c r="H54" i="15"/>
  <c r="O54" i="15"/>
  <c r="AD54" i="15"/>
  <c r="AK54" i="15"/>
  <c r="AS54" i="15"/>
  <c r="R52" i="15"/>
  <c r="AV52" i="15"/>
  <c r="M51" i="15"/>
  <c r="AB51" i="15"/>
  <c r="AQ51" i="15"/>
  <c r="E53" i="15"/>
  <c r="T53" i="15"/>
  <c r="I54" i="15"/>
  <c r="P54" i="15"/>
  <c r="W54" i="15"/>
  <c r="AE54" i="15"/>
  <c r="AL54" i="15"/>
  <c r="AT54" i="15"/>
  <c r="K52" i="15"/>
  <c r="AN52" i="15"/>
  <c r="F51" i="15"/>
  <c r="U51" i="15"/>
  <c r="AI51" i="15"/>
  <c r="L53" i="15"/>
  <c r="AA53" i="15"/>
  <c r="AP53" i="15"/>
  <c r="G51" i="15"/>
  <c r="N51" i="15"/>
  <c r="V51" i="15"/>
  <c r="AC51" i="15"/>
  <c r="AJ51" i="15"/>
  <c r="AR51" i="15"/>
  <c r="F53" i="15"/>
  <c r="M53" i="15"/>
  <c r="U53" i="15"/>
  <c r="AB53" i="15"/>
  <c r="AI53" i="15"/>
  <c r="AQ53" i="15"/>
  <c r="B54" i="15"/>
  <c r="J54" i="15"/>
  <c r="Q54" i="15"/>
  <c r="X54" i="15"/>
  <c r="AF54" i="15"/>
  <c r="AM54" i="15"/>
  <c r="AU54" i="15"/>
  <c r="T54" i="15"/>
  <c r="AG52" i="15"/>
  <c r="H51" i="15"/>
  <c r="O51" i="15"/>
  <c r="AD51" i="15"/>
  <c r="AK51" i="15"/>
  <c r="AS51" i="15"/>
  <c r="G53" i="15"/>
  <c r="N53" i="15"/>
  <c r="V53" i="15"/>
  <c r="AC53" i="15"/>
  <c r="AJ53" i="15"/>
  <c r="AR53" i="15"/>
  <c r="C54" i="15"/>
  <c r="K54" i="15"/>
  <c r="R54" i="15"/>
  <c r="Y54" i="15"/>
  <c r="AG54" i="15"/>
  <c r="AN54" i="15"/>
  <c r="AV54" i="15"/>
  <c r="I51" i="15"/>
  <c r="P51" i="15"/>
  <c r="W51" i="15"/>
  <c r="AE51" i="15"/>
  <c r="AL51" i="15"/>
  <c r="AT51" i="15"/>
  <c r="H53" i="15"/>
  <c r="O53" i="15"/>
  <c r="AD53" i="15"/>
  <c r="AK53" i="15"/>
  <c r="AS53" i="15"/>
  <c r="D54" i="15"/>
  <c r="S54" i="15"/>
  <c r="Z54" i="15"/>
  <c r="AO54" i="15"/>
  <c r="AP51" i="15"/>
  <c r="AA51" i="15"/>
  <c r="T51" i="15"/>
  <c r="L51" i="15"/>
  <c r="E51" i="15"/>
  <c r="AU52" i="15"/>
  <c r="AM52" i="15"/>
  <c r="AF52" i="15"/>
  <c r="X52" i="15"/>
  <c r="Q52" i="15"/>
  <c r="J52" i="15"/>
  <c r="B51" i="15"/>
  <c r="AO51" i="15"/>
  <c r="Z51" i="15"/>
  <c r="S51" i="15"/>
  <c r="D51" i="15"/>
  <c r="AT52" i="15"/>
  <c r="AL52" i="15"/>
  <c r="AE52" i="15"/>
  <c r="W52" i="15"/>
  <c r="P52" i="15"/>
  <c r="I52" i="15"/>
  <c r="AV51" i="15"/>
  <c r="AN51" i="15"/>
  <c r="AG51" i="15"/>
  <c r="Y51" i="15"/>
  <c r="R51" i="15"/>
  <c r="K51" i="15"/>
  <c r="C51" i="15"/>
  <c r="AS52" i="15"/>
  <c r="AK52" i="15"/>
  <c r="AD52" i="15"/>
  <c r="O52" i="15"/>
  <c r="H52" i="15"/>
  <c r="AR52" i="15"/>
  <c r="AJ52" i="15"/>
  <c r="AC52" i="15"/>
  <c r="V52" i="15"/>
  <c r="N52" i="15"/>
  <c r="G52" i="15"/>
  <c r="AQ52" i="15"/>
  <c r="AI52" i="15"/>
  <c r="AB52" i="15"/>
  <c r="U52" i="15"/>
  <c r="M52" i="15"/>
  <c r="F52" i="15"/>
  <c r="AW57" i="15" l="1"/>
  <c r="AW62" i="15"/>
  <c r="AX62" i="15" s="1"/>
  <c r="AW63" i="15"/>
  <c r="AX63" i="15" s="1"/>
  <c r="AW53" i="15"/>
  <c r="AX53" i="15" s="1"/>
  <c r="AW58" i="15"/>
  <c r="AX58" i="15" s="1"/>
  <c r="AW51" i="15"/>
  <c r="AX56" i="15" s="1"/>
  <c r="AW52" i="15"/>
  <c r="AX52" i="15" s="1"/>
  <c r="AW54" i="15"/>
  <c r="AX54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tc={2154E3A8-2175-4ABA-91B6-17AAEB7BC200}</author>
  </authors>
  <commentList>
    <comment ref="B18" authorId="0" shapeId="0" xr:uid="{2154E3A8-2175-4ABA-91B6-17AAEB7BC200}">
      <text>
        <t>[Threaded comment]
Your version of Excel allows you to read this threaded comment; however, any edits to it will get removed if the file is opened in a newer version of Excel. Learn more: https://go.microsoft.com/fwlink/?linkid=870924
Comment:
    Isomer of benzimidazol?</t>
      </text>
    </comment>
  </commentList>
</comments>
</file>

<file path=xl/sharedStrings.xml><?xml version="1.0" encoding="utf-8"?>
<sst xmlns="http://schemas.openxmlformats.org/spreadsheetml/2006/main" count="3993" uniqueCount="441">
  <si>
    <t>Checked</t>
  </si>
  <si>
    <t>Name</t>
  </si>
  <si>
    <t>Formula</t>
  </si>
  <si>
    <t>Annot. Source: ChemSpider Search</t>
  </si>
  <si>
    <t>Annot. DeltaMass [ppm]</t>
  </si>
  <si>
    <t>Calc. MW</t>
  </si>
  <si>
    <t>m/z</t>
  </si>
  <si>
    <t>RT [min]</t>
  </si>
  <si>
    <t>Area (Max.)</t>
  </si>
  <si>
    <t># ChemSpider Results</t>
  </si>
  <si>
    <t># mzCloud Results</t>
  </si>
  <si>
    <t># mzVault Results</t>
  </si>
  <si>
    <t>mzCloud Best Match</t>
  </si>
  <si>
    <t>mzCloud Best Match Confidence</t>
  </si>
  <si>
    <t>mzCloud Best Sim. Match</t>
  </si>
  <si>
    <t>mzCloud Best Tree Match</t>
  </si>
  <si>
    <t>Mass Defect: Standard MD</t>
  </si>
  <si>
    <t>Mass Defect: Relative MD</t>
  </si>
  <si>
    <t>Mass Defect: Kendrick MD [C F2]</t>
  </si>
  <si>
    <t>mzVault Best Match</t>
  </si>
  <si>
    <t>mzVault Library Match: NIST_2020_MSMS_APCI</t>
  </si>
  <si>
    <t>mzVault Library Match: NIST_2020_MSMS_BioPep</t>
  </si>
  <si>
    <t>mzVault Library Match: NIST_2020_MSMS_HR</t>
  </si>
  <si>
    <t>mzVault Library Match: NIST_2020_MSMS_LR</t>
  </si>
  <si>
    <t>Class Coverage: PFAS General from FluoroMatch Suite</t>
  </si>
  <si>
    <t>Class Coverage: PFAS Fine signature fragment_lib</t>
  </si>
  <si>
    <t>Mass List Match: PFAS_NEG</t>
  </si>
  <si>
    <t>Mass List Match: PFAS_NIST</t>
  </si>
  <si>
    <t>Mass List Match: Chemical List PFASSTRUCT-2022-04-20</t>
  </si>
  <si>
    <t>MS2</t>
  </si>
  <si>
    <t>Reference Ion</t>
  </si>
  <si>
    <t>Group Area: Fayetteville</t>
  </si>
  <si>
    <t>Group Area: Pittsboro</t>
  </si>
  <si>
    <t>Group Area: Wilmington</t>
  </si>
  <si>
    <t>Group CV [%]: Fayetteville</t>
  </si>
  <si>
    <t>Group CV [%]: Pittsboro</t>
  </si>
  <si>
    <t>Group CV [%]: Wilmington</t>
  </si>
  <si>
    <t>Ratio: (Pittsboro) / (Fayetteville)</t>
  </si>
  <si>
    <t>Ratio: (Wilmington) / (Fayetteville)</t>
  </si>
  <si>
    <t>Ratio: (Wilmington) / (Pittsboro)</t>
  </si>
  <si>
    <t>Log2 Fold Change: (Pittsboro) / (Fayetteville)</t>
  </si>
  <si>
    <t>Log2 Fold Change: (Wilmington) / (Fayetteville)</t>
  </si>
  <si>
    <t>Log2 Fold Change: (Wilmington) / (Pittsboro)</t>
  </si>
  <si>
    <t>P-value: (Pittsboro) / (Fayetteville)</t>
  </si>
  <si>
    <t>P-value: (Wilmington) / (Fayetteville)</t>
  </si>
  <si>
    <t>P-value: (Wilmington) / (Pittsboro)</t>
  </si>
  <si>
    <t>Adj. P-value: (Pittsboro) / (Fayetteville)</t>
  </si>
  <si>
    <t>Adj. P-value: (Wilmington) / (Fayetteville)</t>
  </si>
  <si>
    <t>Adj. P-value: (Wilmington) / (Pittsboro)</t>
  </si>
  <si>
    <t>Peak Rating: CommWater_20231130_F1.raw (F9)</t>
  </si>
  <si>
    <t>Peak Rating: CommWater_20231130_F2.raw (F10)</t>
  </si>
  <si>
    <t>Peak Rating: CommWater_20231130_F3.raw (F11)</t>
  </si>
  <si>
    <t>Peak Rating: CommWater_20231130_F4.raw (F12)</t>
  </si>
  <si>
    <t>Peak Rating: CommWater_20231130_F5.raw (F13)</t>
  </si>
  <si>
    <t>Peak Rating: CommWater_20231130_F6.raw (F14)</t>
  </si>
  <si>
    <t>Peak Rating: CommWater_20231130_F7.raw (F15)</t>
  </si>
  <si>
    <t>Peak Rating: CommWater_20231130_F8.raw (F16)</t>
  </si>
  <si>
    <t>Peak Rating: CommWater_20231130_F9.raw (F17)</t>
  </si>
  <si>
    <t>Peak Rating: CommWater_20231130_F10.raw (F18)</t>
  </si>
  <si>
    <t>Peak Rating: CommWater_20231130_Neg-ngL-1.raw (F19)</t>
  </si>
  <si>
    <t>Peak Rating: CommWater_20231130_P1.raw (F20)</t>
  </si>
  <si>
    <t>Peak Rating: CommWater_20231130_P2.raw (F21)</t>
  </si>
  <si>
    <t>Peak Rating: CommWater_20231130_P3.raw (F22)</t>
  </si>
  <si>
    <t>Peak Rating: CommWater_20231130_P4.raw (F23)</t>
  </si>
  <si>
    <t>Peak Rating: CommWater_20231130_P5.raw (F24)</t>
  </si>
  <si>
    <t>Peak Rating: CommWater_20231130_P8.raw (F25)</t>
  </si>
  <si>
    <t>Peak Rating: CommWater_20231130_P9.raw (F26)</t>
  </si>
  <si>
    <t>Peak Rating: CommWater_20231130_P10.raw (F27)</t>
  </si>
  <si>
    <t>Peak Rating: CommWater_20231130_109.raw (F1)</t>
  </si>
  <si>
    <t>Peak Rating: CommWater_20231130_110.raw (F2)</t>
  </si>
  <si>
    <t>Peak Rating: CommWater_20231130_111.raw (F3)</t>
  </si>
  <si>
    <t>Peak Rating: CommWater_20231130_112.raw (F4)</t>
  </si>
  <si>
    <t>Peak Rating: CommWater_20231130_113.raw (F5)</t>
  </si>
  <si>
    <t>Peak Rating: CommWater_20231130_114.raw (F6)</t>
  </si>
  <si>
    <t>Peak Rating: CommWater_20231130_115.raw (F7)</t>
  </si>
  <si>
    <t>Peak Rating: CommWater_20231130_116.raw (F8)</t>
  </si>
  <si>
    <t>Peak Rating: CommWater_20231130_W1.raw (F28)</t>
  </si>
  <si>
    <t>Peak Rating: CommWater_20231130_W2.raw (F29)</t>
  </si>
  <si>
    <t>Peak Rating: CommWater_20231130_W3.raw (F30)</t>
  </si>
  <si>
    <t>Peak Rating: CommWater_20231130_W4.raw (F31)</t>
  </si>
  <si>
    <t>Peak Rating: CommWater_20231130_W5.raw (F32)</t>
  </si>
  <si>
    <t>Peak Rating: CommWater_20231130_W6.raw (F33)</t>
  </si>
  <si>
    <t>Peak Rating: CommWater_20231130_W7.raw (F34)</t>
  </si>
  <si>
    <t>Peak Rating: CommWater_20231130_W8.raw (F35)</t>
  </si>
  <si>
    <t>Peak Rating: CommWater_20231130_W9.raw (F36)</t>
  </si>
  <si>
    <t>Peak Rating: CommWater_20231130_W10.raw (F37)</t>
  </si>
  <si>
    <t>Peak Rating: CommWater_20231130_W11.raw (F38)</t>
  </si>
  <si>
    <t>Peak Rating: CommWater_20231130_W12.raw (F39)</t>
  </si>
  <si>
    <t>Peak Rating: CommWater_20231130_W13.raw (F40)</t>
  </si>
  <si>
    <t>Peak Rating: CommWater_20231130_W14.raw (F41)</t>
  </si>
  <si>
    <t>Peak Rating: CommWater_20231130_W15.raw (F42)</t>
  </si>
  <si>
    <t>Peak Rating: CommWater_20231130_W16.raw (F43)</t>
  </si>
  <si>
    <t>Peak Rating: CommWater_20231130_W17.raw (F44)</t>
  </si>
  <si>
    <t>Peak Rating: CommWater_20231130_W18.raw (F45)</t>
  </si>
  <si>
    <t>Peak Rating: CommWater_20231130_W19.raw (F46)</t>
  </si>
  <si>
    <t>Perfluoro-1-octanesulfonic acid (PFOS)</t>
  </si>
  <si>
    <t>C8 H F17 O3 S</t>
  </si>
  <si>
    <t>Not the top hit</t>
  </si>
  <si>
    <t>Full match</t>
  </si>
  <si>
    <t>No results</t>
  </si>
  <si>
    <t/>
  </si>
  <si>
    <t>No matches found</t>
  </si>
  <si>
    <t>Multiple matches found</t>
  </si>
  <si>
    <t>DDA for preferred ion</t>
  </si>
  <si>
    <t>[M-H]-1</t>
  </si>
  <si>
    <t>Description</t>
  </si>
  <si>
    <t>FISh Coverage</t>
  </si>
  <si>
    <t>Class Coverage</t>
  </si>
  <si>
    <t># Matched Fr.</t>
  </si>
  <si>
    <t># Missed Fr.</t>
  </si>
  <si>
    <t>PFAS General from FluoroMatch Suite.cLib</t>
  </si>
  <si>
    <t>Visit innovativeomics.com for up to date libraries and non-targeted vendor neutral mass spectrometry software including PFAS analysis and lipidomics.</t>
  </si>
  <si>
    <t>PFAS Fine signature fragment_lib.cLib</t>
  </si>
  <si>
    <t>A PFAS database containing a limited selection of mostly exclusive PFAS signature fragments.</t>
  </si>
  <si>
    <t>1-Bromo-9-({9-[(4,4,5,5,5-pentafluoropentyl)sulfanyl]nonyl}sulfanyl)nonane</t>
  </si>
  <si>
    <t>C23 H42 Br F5 S2</t>
  </si>
  <si>
    <t>Invalid mass</t>
  </si>
  <si>
    <t>Single match found</t>
  </si>
  <si>
    <t>Niaprazine</t>
  </si>
  <si>
    <t>C20 H25 F N4 O</t>
  </si>
  <si>
    <t>No match</t>
  </si>
  <si>
    <t>1,1,1,2,2,3,3,4,4,5,5,6,6,7,7-Pentadecafluorononacosane</t>
  </si>
  <si>
    <t>C29 H45 F15</t>
  </si>
  <si>
    <t>3-(Trifluoromethyl)benzyl 3,5-dinitrobenzoate</t>
  </si>
  <si>
    <t>C15 H9 F3 N2 O6</t>
  </si>
  <si>
    <t>Unused</t>
  </si>
  <si>
    <t>MFCD00032915</t>
  </si>
  <si>
    <t>C15 H6 Cl F3 N2 O4</t>
  </si>
  <si>
    <t>2,2'-(5-Bromo-2-fluoro-1,3-phenylene)bis(4,4,5,5-tetramethyl-1,3,2-dioxaborolane)</t>
  </si>
  <si>
    <t>C18 H26 B2 Br F O4</t>
  </si>
  <si>
    <t>Perfluorooctanoic acid (PFOA)</t>
  </si>
  <si>
    <t>C8 H F15 O2</t>
  </si>
  <si>
    <t>RISPERIDONE-D4</t>
  </si>
  <si>
    <t>C23 H23 D4 F N4 O2</t>
  </si>
  <si>
    <t>2,2-Bis(3-amino-4-hydroxyphenyl)hexafluoropropane</t>
  </si>
  <si>
    <t>C15 H12 F6 N2 O2</t>
  </si>
  <si>
    <t>CP 226269</t>
  </si>
  <si>
    <t>C18 H19 F N4</t>
  </si>
  <si>
    <t>13,13,13-Trifluorotridecylsulfuric acid</t>
  </si>
  <si>
    <t>C13 H25 F3 O4 S</t>
  </si>
  <si>
    <t>fenflumizol</t>
  </si>
  <si>
    <t>C23 H18 F2 N2 O2</t>
  </si>
  <si>
    <t>Triamcinolone</t>
  </si>
  <si>
    <t>C21 H27 F O6</t>
  </si>
  <si>
    <t>Perfluoroheptanoic acid</t>
  </si>
  <si>
    <t>C7 H F13 O2</t>
  </si>
  <si>
    <t>1-[4-Fluoro-3-(4,4,5,5-tetramethyl-1,3,2-dioxaborolan-2-yl)phenyl]-1-pentanone</t>
  </si>
  <si>
    <t>C17 H24 B F O3</t>
  </si>
  <si>
    <t>9-Fluoro-16alpha-methylpregn-4-ene-3,11,20-trione</t>
  </si>
  <si>
    <t>C22 H29 F O3</t>
  </si>
  <si>
    <t>cyflufenamid</t>
  </si>
  <si>
    <t>C20 H17 F5 N2 O2</t>
  </si>
  <si>
    <t>2-tert-Butyl-4-(piperazin-1-yl)-6-trifluoromethyl-pyrimidine</t>
  </si>
  <si>
    <t>C13 H19 F3 N4</t>
  </si>
  <si>
    <t>3-(6,6,7,7,8,8,9,9,10,10,11,11,11-Tridecafluoroundecyl)-1,2-benzenediol</t>
  </si>
  <si>
    <t>C17 H15 F13 O2</t>
  </si>
  <si>
    <t>Perfluoro-1-butanesulfonic acid (PFBS)</t>
  </si>
  <si>
    <t>C4 H F9 O3 S</t>
  </si>
  <si>
    <t>Perfluoro-1-hexanesulfonic acid (PFHxS)</t>
  </si>
  <si>
    <t>C6 H F13 O3 S</t>
  </si>
  <si>
    <t>3,3,4,4-Tetrafluoro-1,2-dipropylcyclobutene</t>
  </si>
  <si>
    <t>C10 H14 F4</t>
  </si>
  <si>
    <t>2-[2-Imino-6-(trifluoromethoxy)-1,3-benzothiazol-3(2H)-yl]acetamide</t>
  </si>
  <si>
    <t>C10 H8 F3 N3 O2 S</t>
  </si>
  <si>
    <t>N-[2-(3,4-Dimethoxyphenyl)ethyl]-2-{[5-(3-fluorophenyl)-4-phenyl-4H-1,2,4-triazol-3-yl]sulfanyl}acetamide</t>
  </si>
  <si>
    <t>C26 H25 F N4 O3 S</t>
  </si>
  <si>
    <t>2-{[4-Benzyl-5-(2-fluorophenyl)-4H-1,2,4-triazol-3-yl]sulfanyl}-N-methyl-N-phenylpropanamide</t>
  </si>
  <si>
    <t>C25 H23 F N4 O S</t>
  </si>
  <si>
    <t>N-(Methylcarbamoyl)-4-[3-(trifluoromethyl)phenyl]-1-piperazinecarboxamide</t>
  </si>
  <si>
    <t>C14 H17 F3 N4 O2</t>
  </si>
  <si>
    <t>2-Ethyl-4-nitro-6-(trifluoromethyl)-1H-benzimidazol-1-ol</t>
  </si>
  <si>
    <t>C10 H8 F3 N3 O3</t>
  </si>
  <si>
    <t>Fipronil sulfone</t>
  </si>
  <si>
    <t>C12 H4 Cl2 F6 N4 O2 S</t>
  </si>
  <si>
    <t>Ethyl 1,4-dihydro-5-isopropoxy-2-methyl-4-(2-trifluoromethylphenyl)-1,6-naphthyridine-3-carboxylate</t>
  </si>
  <si>
    <t>C22 H23 F3 N2 O3</t>
  </si>
  <si>
    <t>4,4'-{[2-(3-Fluorophenyl)dihydropyrimidine-1,3(2H,4H)-diyl]bis(methylene)}bis[N,N-bis(2-chloroethyl)aniline]</t>
  </si>
  <si>
    <t>C32 H39 Cl4 F N4</t>
  </si>
  <si>
    <t>4-(4-Methyl-5-(2-(trifluoromethyl)phenyl)-4H-1,2,4-triazol-3-yl)bicyclo[2.2.2]octane-1-carboxamide</t>
  </si>
  <si>
    <t>C19 H21 F3 N4 O</t>
  </si>
  <si>
    <t>Bistriflimide</t>
  </si>
  <si>
    <t>C2 H F6 N O4 S2</t>
  </si>
  <si>
    <t>Floctafenine</t>
  </si>
  <si>
    <t>C20 H17 F3 N2 O4</t>
  </si>
  <si>
    <t>desbutylhalofantrine</t>
  </si>
  <si>
    <t>C22 H22 Cl2 F3 N O</t>
  </si>
  <si>
    <t>DAF-FM DA</t>
  </si>
  <si>
    <t>C25 H18 F2 N2 O7</t>
  </si>
  <si>
    <t>1-Benzyl-3-(2,4-difluorophenyl)-1-{[1-(1-methyl-1H-indol-3-yl)cyclopentyl]methyl}urea</t>
  </si>
  <si>
    <t>C29 H29 F2 N3 O</t>
  </si>
  <si>
    <t>MFCD00091314</t>
  </si>
  <si>
    <t>C17 H15 Cl F3 N O4</t>
  </si>
  <si>
    <t>1H,1H,2H,2H-Perfluorooctyltriethoxysilane</t>
  </si>
  <si>
    <t>C14 H19 F13 O3 Si</t>
  </si>
  <si>
    <t>N-[4-{[(2,4-Diamino-6-pteridinyl)methyl](methyl)amino}-3-(trifluoromethyl)benzoyl]glutamic acid</t>
  </si>
  <si>
    <t>C21 H21 F3 N8 O5</t>
  </si>
  <si>
    <t>[M+FA-H]-1</t>
  </si>
  <si>
    <t>perfluorophenyl (((9H-fluoren-9-yl)methoxy)carbonyl)-L-asparaginate</t>
  </si>
  <si>
    <t>C25 H17 F5 N2 O5</t>
  </si>
  <si>
    <t>1-(3-Amino-1,2-benzoxazol-5-yl)-6-(2'-{[(3R)-3-hydroxy-1-pyrrolidinyl]methyl}-4-biphenylyl)-3-(trifluoromethyl)-1,4,5,6-tetrahydro-7H-pyrazolo[3,4-c]pyridin-7-one</t>
  </si>
  <si>
    <t>C31 H27 F3 N6 O3</t>
  </si>
  <si>
    <t>4-[Difluoro(3,4,5-trifluorophenoxy)methyl]-3,5-difluoro-4'-propylbiphenyl</t>
  </si>
  <si>
    <t>C22 H15 F7 O</t>
  </si>
  <si>
    <t>2-Cyclopropyl-3-[(diphenylphosphoryl)methyl]-4-(4-fluorophenyl)quinoline</t>
  </si>
  <si>
    <t>C31 H25 F N O P</t>
  </si>
  <si>
    <t>5-Fluoro-N-octyl-2,4-dioxo-3,4-dihydro-1(2H)-pyrimidinecarboxamide</t>
  </si>
  <si>
    <t>C13 H20 F N3 O3</t>
  </si>
  <si>
    <t>5-Butyl-2-[4-(3,4,5-trifluorophenyl)cyclohexyl]-1,3-dioxane</t>
  </si>
  <si>
    <t>C20 H27 F3 O2</t>
  </si>
  <si>
    <t>7-[3-(aminomethyl)-4-methoxyimino-1-pyrrolidinyl]-1-cyclopropyl-6-fluoro-4-oxo-1,8-naphthyridine-3-carboxylic acid</t>
  </si>
  <si>
    <t>C18 H20 F N5 O4</t>
  </si>
  <si>
    <t>4,4,5,5-Tetramethyl-2-[4-propoxy-2-(trifluoromethyl)phenyl]-1,3,2-dioxaborolane</t>
  </si>
  <si>
    <t>C16 H22 B F3 O3</t>
  </si>
  <si>
    <t>Perfluorooctanesulfonic acid</t>
  </si>
  <si>
    <t>1-[(2-Decyltetradecyl)oxy]-3-[(perfluorooctyl)ethylthio]-2-propanol</t>
  </si>
  <si>
    <t>C37 H59 F17 O2 S</t>
  </si>
  <si>
    <t>AMG 837</t>
  </si>
  <si>
    <t>C26 H21 F3 O3</t>
  </si>
  <si>
    <t>[Similar to: Mephobarbital; ΔMass: 339.1279 Da]</t>
  </si>
  <si>
    <t>C33 H35 Cl F3 N O3</t>
  </si>
  <si>
    <t>4H-1,2,4-triazole-3-thiol, 4-(2,3-dimethylphenyl)-5-[3-(1,1,2,2-tetrafluoroethoxy)phenyl]-</t>
  </si>
  <si>
    <t>C18 H15 F4 N3 O S</t>
  </si>
  <si>
    <t>Prulifloxacin</t>
  </si>
  <si>
    <t>C21 H20 F N3 O6 S</t>
  </si>
  <si>
    <t>3-{[Isobutyl(2-thienylcarbonyl)amino]methyl}phenyl 4-fluorobenzenesulfonate</t>
  </si>
  <si>
    <t>C22 H22 F N O4 S2</t>
  </si>
  <si>
    <t>4-{[(1,1,1-Trifluoro-2-decanyl)oxy]methyl}benzoic acid</t>
  </si>
  <si>
    <t>C18 H25 F3 O3</t>
  </si>
  <si>
    <t>Pentafluorophenyl 4-(1,3-oxazol-5-yl)benzoate</t>
  </si>
  <si>
    <t>C16 H6 F5 N O3</t>
  </si>
  <si>
    <t>2-(4-Phenyl-1-piperazinyl)-4,6-bis(2,2,2-trifluoroethoxy)-1,3,5-triazine</t>
  </si>
  <si>
    <t>C17 H17 F6 N5 O2</t>
  </si>
  <si>
    <t>1-(Bis(4-fluorophenyl)methyl)-4-(4-nitrophenyl)piperazine</t>
  </si>
  <si>
    <t>C23 H21 F2 N3 O2</t>
  </si>
  <si>
    <t>1-Benzyl-3-[1-(ethylsulfanyl)-2,2,2-trifluoroethyl]-5-hydroxy-5-phenyl-1,5-dihydro-2H-pyrrol-2-one</t>
  </si>
  <si>
    <t>C21 H20 F3 N O2 S</t>
  </si>
  <si>
    <t>5-Benzoyl-3-[(4-fluorophenyl)sulfanyl]-1,4,6-triphenyl-2(1H)-pyridinone</t>
  </si>
  <si>
    <t>C36 H24 F N O2 S</t>
  </si>
  <si>
    <t>Annot. Source: 
Predicted Compositions</t>
  </si>
  <si>
    <t>Annot. Source: 
mzCloud Search</t>
  </si>
  <si>
    <t>Annot. Source: 
mzVault Search</t>
  </si>
  <si>
    <t>Annot. Source: 
MassList Search</t>
  </si>
  <si>
    <t>Level</t>
  </si>
  <si>
    <t>5c</t>
  </si>
  <si>
    <t>Molecular Weight</t>
  </si>
  <si>
    <t>DeltaMass [Da]</t>
  </si>
  <si>
    <t>DeltaMass [ppm]</t>
  </si>
  <si>
    <t>RDBE</t>
  </si>
  <si>
    <t>H/C</t>
  </si>
  <si>
    <t>Rank</t>
  </si>
  <si>
    <t># Matched Iso.</t>
  </si>
  <si>
    <t># Missed Iso.</t>
  </si>
  <si>
    <t># Matched Frag.</t>
  </si>
  <si>
    <t>SFit [%]</t>
  </si>
  <si>
    <t>Pattern Cov. [%]</t>
  </si>
  <si>
    <t>MS Cov. [%]</t>
  </si>
  <si>
    <t>MSMS Cov. [%]</t>
  </si>
  <si>
    <t>In ChemSpider</t>
  </si>
  <si>
    <t>Compound Match</t>
  </si>
  <si>
    <t>C12 H22 F3 N2 O3 P</t>
  </si>
  <si>
    <t>C11 H18 F4 N4 O3</t>
  </si>
  <si>
    <t>C17 H34 F3 N4 O2 P</t>
  </si>
  <si>
    <t>C20 H34 F4 O4</t>
  </si>
  <si>
    <t>C21 H35 F5 S</t>
  </si>
  <si>
    <t>C23 H33 F3 O3</t>
  </si>
  <si>
    <t>C14 H24 Cl2 F4 N4 O2</t>
  </si>
  <si>
    <t>C16 H27 Cl2 F3 O5</t>
  </si>
  <si>
    <t>C11 H24 Cl2 F3 N8 P</t>
  </si>
  <si>
    <t>C10 H20 Cl2 F4 N10</t>
  </si>
  <si>
    <t>C7 H11 F3 N2 O8 P2</t>
  </si>
  <si>
    <t>C6 H7 F4 N4 O8 P</t>
  </si>
  <si>
    <t>C4 H9 F6 N4 O5 P S</t>
  </si>
  <si>
    <t>C3 H10 F6 N6 O2 P2 S</t>
  </si>
  <si>
    <t>C16 H24 F3 N2 O3 P S</t>
  </si>
  <si>
    <t>C14 H27 F3 O6 S2</t>
  </si>
  <si>
    <t>C14 H19 F3 N4 O7</t>
  </si>
  <si>
    <t>C13 H25 F4 N2 O4 P S</t>
  </si>
  <si>
    <t>C39 H46 Cl F3 N4 O</t>
  </si>
  <si>
    <t>C34 H46 Cl F3 N6 O3</t>
  </si>
  <si>
    <t>C36 H47 Cl F4 N4 O2</t>
  </si>
  <si>
    <t>C32 H61 F3 O S5</t>
  </si>
  <si>
    <t>C31 H34 F4 N2 O4 S2</t>
  </si>
  <si>
    <t>C34 H33 F3 N2 O3 S2</t>
  </si>
  <si>
    <t>C32 H38 F3 O4 P S2</t>
  </si>
  <si>
    <t>C28 H34 F3 N6 O2 P S2</t>
  </si>
  <si>
    <t>C20 H25 Cl F4 N6 O2</t>
  </si>
  <si>
    <t>C18 H29 F5 N4 O2 S2</t>
  </si>
  <si>
    <t>C22 H28 Cl F3 N2 O5</t>
  </si>
  <si>
    <t>C19 H33 F4 N2 O2 P S2</t>
  </si>
  <si>
    <t>MS2 Hits</t>
  </si>
  <si>
    <t>Putative Molecular Formula Hits</t>
  </si>
  <si>
    <t>5a</t>
  </si>
  <si>
    <t>5B</t>
  </si>
  <si>
    <t xml:space="preserve">Note: All names and molecular formula are putative!
Level 5a: Included hits have an exact match to either the EPA CompTox database or the MZcloud database. 
Level 5b: The assigned molc. formulas from databases did not match isotopic pattern so alternative predicted formulars were added in as potential candidates. 
Level 5c: The included hits have a very low Kendrick mass defect indicating possible PFAS mass but have no MS2 fragmentation. </t>
  </si>
  <si>
    <t>2a</t>
  </si>
  <si>
    <t>2b</t>
  </si>
  <si>
    <t>3c</t>
  </si>
  <si>
    <t>3C</t>
  </si>
  <si>
    <t xml:space="preserve">*all masses have been checked against our panel. The only shared mass is 497 with FOSA, but confirmed they have different retention times. </t>
  </si>
  <si>
    <t xml:space="preserve">*all masses have been checked against our panel. The only shared mass is 369 with MeFBSAA, unsure if they have different retention times. </t>
  </si>
  <si>
    <t>Putative Name</t>
  </si>
  <si>
    <t>4a</t>
  </si>
  <si>
    <t>4b</t>
  </si>
  <si>
    <t xml:space="preserve">*all masses have been checked against our panel &amp; there are no shared masses. </t>
  </si>
  <si>
    <t xml:space="preserve"> Putative Formula</t>
  </si>
  <si>
    <t xml:space="preserve"> Formula</t>
  </si>
  <si>
    <t xml:space="preserve"> Name</t>
  </si>
  <si>
    <t>Community-based Participatory Research Approach for PFAS Exposure Using Untargeted PFAS Suspect Screening, AcquireX, and Quantitation of Drinking Water Samples from North Carolina’s Cape Fear River Basin</t>
  </si>
  <si>
    <r>
      <t>Rebecca A. Weed</t>
    </r>
    <r>
      <rPr>
        <vertAlign val="superscript"/>
        <sz val="11"/>
        <color rgb="FF000000"/>
        <rFont val="Arial"/>
        <family val="2"/>
      </rPr>
      <t>1</t>
    </r>
    <r>
      <rPr>
        <sz val="11"/>
        <color rgb="FF000000"/>
        <rFont val="Arial"/>
        <family val="2"/>
      </rPr>
      <t>, Grace Campbell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, Lacy Brown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, Katlyn May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>, Dana Sargent</t>
    </r>
    <r>
      <rPr>
        <vertAlign val="superscript"/>
        <sz val="11"/>
        <color rgb="FF000000"/>
        <rFont val="Arial"/>
        <family val="2"/>
      </rPr>
      <t>5</t>
    </r>
    <r>
      <rPr>
        <sz val="11"/>
        <color rgb="FF000000"/>
        <rFont val="Arial"/>
        <family val="2"/>
      </rPr>
      <t>, Emily Sutton</t>
    </r>
    <r>
      <rPr>
        <vertAlign val="superscript"/>
        <sz val="11"/>
        <color rgb="FF000000"/>
        <rFont val="Arial"/>
        <family val="2"/>
      </rPr>
      <t>6</t>
    </r>
    <r>
      <rPr>
        <sz val="11"/>
        <color rgb="FF000000"/>
        <rFont val="Arial"/>
        <family val="2"/>
      </rPr>
      <t>, Kemp Burdette</t>
    </r>
    <r>
      <rPr>
        <vertAlign val="superscript"/>
        <sz val="11"/>
        <color rgb="FF000000"/>
        <rFont val="Arial"/>
        <family val="2"/>
      </rPr>
      <t>5</t>
    </r>
    <r>
      <rPr>
        <sz val="11"/>
        <color rgb="FF000000"/>
        <rFont val="Arial"/>
        <family val="2"/>
      </rPr>
      <t>, Wayne Rider</t>
    </r>
    <r>
      <rPr>
        <vertAlign val="superscript"/>
        <sz val="11"/>
        <color rgb="FF000000"/>
        <rFont val="Arial"/>
        <family val="2"/>
      </rPr>
      <t>7</t>
    </r>
    <r>
      <rPr>
        <sz val="11"/>
        <color rgb="FF000000"/>
        <rFont val="Arial"/>
        <family val="2"/>
      </rPr>
      <t xml:space="preserve"> Erin Baker</t>
    </r>
    <r>
      <rPr>
        <vertAlign val="superscript"/>
        <sz val="11"/>
        <color rgb="FF000000"/>
        <rFont val="Arial"/>
        <family val="2"/>
      </rPr>
      <t>4</t>
    </r>
    <r>
      <rPr>
        <sz val="11"/>
        <color rgb="FF000000"/>
        <rFont val="Arial"/>
        <family val="2"/>
      </rPr>
      <t>, &amp; Jeffrey Enders</t>
    </r>
    <r>
      <rPr>
        <vertAlign val="superscript"/>
        <sz val="11"/>
        <color rgb="FF000000"/>
        <rFont val="Arial"/>
        <family val="2"/>
      </rPr>
      <t>1,2</t>
    </r>
  </si>
  <si>
    <r>
      <t>1</t>
    </r>
    <r>
      <rPr>
        <sz val="11"/>
        <color rgb="FF000000"/>
        <rFont val="Arial"/>
        <family val="2"/>
      </rPr>
      <t>North Carolina State University, Molecular Education, Technology and Research Innovation Center (METRIC), Raleigh, NC, USA</t>
    </r>
  </si>
  <si>
    <r>
      <t>2</t>
    </r>
    <r>
      <rPr>
        <sz val="11"/>
        <color rgb="FF000000"/>
        <rFont val="Arial"/>
        <family val="2"/>
      </rPr>
      <t>North Carolina State University, Department of Biological Sciences, Raleigh, NC, USA</t>
    </r>
  </si>
  <si>
    <r>
      <t>3</t>
    </r>
    <r>
      <rPr>
        <sz val="11"/>
        <color rgb="FF000000"/>
        <rFont val="Arial"/>
        <family val="2"/>
      </rPr>
      <t>North Carolina State University, Center for Environmental and Health Effects of PFAS, NC, USA</t>
    </r>
  </si>
  <si>
    <r>
      <t>5</t>
    </r>
    <r>
      <rPr>
        <sz val="11"/>
        <color rgb="FF222222"/>
        <rFont val="Arial"/>
        <family val="2"/>
      </rPr>
      <t>Cape Fear River Watch, Wilmington, NC, USA</t>
    </r>
  </si>
  <si>
    <r>
      <t>6</t>
    </r>
    <r>
      <rPr>
        <sz val="11"/>
        <color rgb="FF222222"/>
        <rFont val="Arial"/>
        <family val="2"/>
      </rPr>
      <t>Haw River Assembly, Bynum, NC, USA</t>
    </r>
  </si>
  <si>
    <r>
      <t>7</t>
    </r>
    <r>
      <rPr>
        <sz val="11"/>
        <color rgb="FF222222"/>
        <rFont val="Arial"/>
        <family val="2"/>
      </rPr>
      <t>Sustainable Sandhills, Fayetteville NC, USA</t>
    </r>
  </si>
  <si>
    <t>102 FTS</t>
  </si>
  <si>
    <t>42 FTS</t>
  </si>
  <si>
    <t>62 FTS</t>
  </si>
  <si>
    <t>82 FTS</t>
  </si>
  <si>
    <t>F53B Major (9Cl-PF3ONS)</t>
  </si>
  <si>
    <t>F53B Minor (11Cl-PF3OUdS)</t>
  </si>
  <si>
    <t>FBSA</t>
  </si>
  <si>
    <t>FHpPA</t>
  </si>
  <si>
    <t>FHxSA</t>
  </si>
  <si>
    <t>FOSA</t>
  </si>
  <si>
    <t>HFPO-DA (Gen-X) Decarboxylate</t>
  </si>
  <si>
    <t>Hydro-EVE</t>
  </si>
  <si>
    <t>MeFOSA</t>
  </si>
  <si>
    <t>NaDONA</t>
  </si>
  <si>
    <t>Nafion by product 2</t>
  </si>
  <si>
    <t>N-AP-FHxSA</t>
  </si>
  <si>
    <t>N-CMAmP-62FOSA (62 FTAB)</t>
  </si>
  <si>
    <t>NEtFOSAA</t>
  </si>
  <si>
    <t>NMeFOSAA</t>
  </si>
  <si>
    <t>N-TAmP-FHxSA</t>
  </si>
  <si>
    <t>NVHOS</t>
  </si>
  <si>
    <t>PEPA Decarboxylate</t>
  </si>
  <si>
    <t>PFBA</t>
  </si>
  <si>
    <t>PFBS</t>
  </si>
  <si>
    <t>PFDA</t>
  </si>
  <si>
    <t>PFDoA</t>
  </si>
  <si>
    <t>PFDS</t>
  </si>
  <si>
    <t>PFHpA</t>
  </si>
  <si>
    <t>PFHpS</t>
  </si>
  <si>
    <t>PFHxA</t>
  </si>
  <si>
    <t>PFHxDA</t>
  </si>
  <si>
    <t>PFHxS</t>
  </si>
  <si>
    <t>PFMOAA</t>
  </si>
  <si>
    <t>PFNA</t>
  </si>
  <si>
    <t>PFNS</t>
  </si>
  <si>
    <t>PFO3OA</t>
  </si>
  <si>
    <t>PFO4DA</t>
  </si>
  <si>
    <t>PFO5DoA</t>
  </si>
  <si>
    <t>PFOA</t>
  </si>
  <si>
    <t>PFODA</t>
  </si>
  <si>
    <t>PFOS</t>
  </si>
  <si>
    <t>PFPeA</t>
  </si>
  <si>
    <t>PFPeS</t>
  </si>
  <si>
    <t>PFTeDA</t>
  </si>
  <si>
    <t>PFTrDA</t>
  </si>
  <si>
    <t>PFUdA</t>
  </si>
  <si>
    <t>PS Acid</t>
  </si>
  <si>
    <t>LOQ (ng/L)</t>
  </si>
  <si>
    <t>Upper Limit of Curve (ng/L)</t>
  </si>
  <si>
    <t>CommWater_20231103_P1</t>
  </si>
  <si>
    <t>CommWater_20231103_P2</t>
  </si>
  <si>
    <t>CommWater_20231103_P3</t>
  </si>
  <si>
    <t>CommWater_20231103_P4</t>
  </si>
  <si>
    <t>CommWater_20231103_P5</t>
  </si>
  <si>
    <t>CommWater_20231103_P8</t>
  </si>
  <si>
    <t>CommWater_20231103_P9</t>
  </si>
  <si>
    <t>CommWater_20231103_P10</t>
  </si>
  <si>
    <t>CommWater_20231103_F1</t>
  </si>
  <si>
    <t>CommWater_20231103_F2</t>
  </si>
  <si>
    <t>CommWater_20231103_F3</t>
  </si>
  <si>
    <t>CommWater_20231103_F4</t>
  </si>
  <si>
    <t>CommWater_20231103_F5</t>
  </si>
  <si>
    <t>CommWater_20231103_F6</t>
  </si>
  <si>
    <t>CommWater_20231103_F7</t>
  </si>
  <si>
    <t>CommWater_20231103_F8</t>
  </si>
  <si>
    <t>CommWater_20231103_F9</t>
  </si>
  <si>
    <t>CommWater_20231103_F10</t>
  </si>
  <si>
    <t>CommWater_20231103_W1</t>
  </si>
  <si>
    <t>CommWater_20231103_W2</t>
  </si>
  <si>
    <t>CommWater_20231103_W3</t>
  </si>
  <si>
    <t>CommWater_20231103_W4</t>
  </si>
  <si>
    <t>CommWater_20231103_W5</t>
  </si>
  <si>
    <t>CommWater_20231103_W6</t>
  </si>
  <si>
    <t>CommWater_20231103_W7</t>
  </si>
  <si>
    <t>CommWater_20231103_W8</t>
  </si>
  <si>
    <t>CommWater_20231103_W9</t>
  </si>
  <si>
    <t>CommWater_20231103_W10</t>
  </si>
  <si>
    <t>CommWater_20231103_W11</t>
  </si>
  <si>
    <t>CommWater_20231103_W12</t>
  </si>
  <si>
    <t>CommWater_20231103_W13</t>
  </si>
  <si>
    <t>CommWater_20231103_W14</t>
  </si>
  <si>
    <t>CommWater_20231103_W15</t>
  </si>
  <si>
    <t>CommWater_20231103_W16</t>
  </si>
  <si>
    <t>CommWater_20231103_W17</t>
  </si>
  <si>
    <t>CommWater_20231103_W18</t>
  </si>
  <si>
    <t>CommWater_20231103_W19</t>
  </si>
  <si>
    <t>CommWater_20231103_109</t>
  </si>
  <si>
    <t>CommWater_20231103_110</t>
  </si>
  <si>
    <t>CommWater_20231103_111</t>
  </si>
  <si>
    <t>CommWater_20231103_112</t>
  </si>
  <si>
    <t>CommWater_20231103_113</t>
  </si>
  <si>
    <t>CommWater_20231103_114</t>
  </si>
  <si>
    <t>CommWater_20231103_115</t>
  </si>
  <si>
    <t>CommWater_20231103_116</t>
  </si>
  <si>
    <t>All quality metrics pass</t>
  </si>
  <si>
    <t>Some quality metrics pass</t>
  </si>
  <si>
    <t>Above the upper limit of curve</t>
  </si>
  <si>
    <r>
      <t>4</t>
    </r>
    <r>
      <rPr>
        <sz val="11"/>
        <color rgb="FF000000"/>
        <rFont val="Arial"/>
        <family val="2"/>
      </rPr>
      <t>University of North Carolina, Department of Chemistry, Chapel Hill, NC, USA</t>
    </r>
  </si>
  <si>
    <t>Table S6. Quantitation Results</t>
  </si>
  <si>
    <t>Table S8. Level 1 confidence hits</t>
  </si>
  <si>
    <t>TableS9. Level 2 confidence hits</t>
  </si>
  <si>
    <t>TableS10. Level 3 confidence hits</t>
  </si>
  <si>
    <t>TableS11. Level 4 confidence hits</t>
  </si>
  <si>
    <t>TableS12. Level 5 confidence hits</t>
  </si>
  <si>
    <t>Total Sum</t>
  </si>
  <si>
    <t>Pittsboro Sum</t>
  </si>
  <si>
    <t>Fayettville Sum</t>
  </si>
  <si>
    <t>Wilmington Sum</t>
  </si>
  <si>
    <t>Wilmington Sum w/ outlier removed</t>
  </si>
  <si>
    <t>PFMOAA Outlier Removed</t>
  </si>
  <si>
    <t>Pittsboro</t>
  </si>
  <si>
    <t>Fayettville</t>
  </si>
  <si>
    <t>Wilmington</t>
  </si>
  <si>
    <t>Total Sample #</t>
  </si>
  <si>
    <t>Avg by Sample # (ng/L)</t>
  </si>
  <si>
    <t>PFMOAA contribution to total PFAS measured</t>
  </si>
  <si>
    <t>Recreational</t>
  </si>
  <si>
    <t>Drinking</t>
  </si>
  <si>
    <t>Recreational Sum</t>
  </si>
  <si>
    <t>Drinking Sum</t>
  </si>
  <si>
    <t>Concentration Legend</t>
  </si>
  <si>
    <t>Sample Type Legend</t>
  </si>
  <si>
    <t>Recreational Sample</t>
  </si>
  <si>
    <t>Drinking Sample</t>
  </si>
  <si>
    <t>Unknown Sample</t>
  </si>
  <si>
    <r>
      <rPr>
        <b/>
        <sz val="11"/>
        <color theme="1"/>
        <rFont val="Calibri"/>
        <family val="2"/>
        <scheme val="minor"/>
      </rPr>
      <t>Supplemental Table 6.</t>
    </r>
    <r>
      <rPr>
        <sz val="11"/>
        <color theme="1"/>
        <rFont val="Calibri"/>
        <family val="2"/>
        <scheme val="minor"/>
      </rPr>
      <t xml:space="preserve"> Quantitative Panel Results with day of MRL/LOQ.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</si>
</sst>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8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8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vertAlign val="superscript"/>
      <sz val="11"/>
      <color rgb="FF222222"/>
      <name val="Arial"/>
      <family val="2"/>
    </font>
    <font>
      <sz val="11"/>
      <color rgb="FF222222"/>
      <name val="Arial"/>
      <family val="2"/>
    </font>
    <font>
      <vertAlign val="superscript"/>
      <sz val="16"/>
      <color rgb="FF222222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DDEBF7"/>
      </patternFill>
    </fill>
    <fill>
      <patternFill patternType="solid">
        <fgColor rgb="FFFF33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BFBFBF"/>
      </right>
      <top/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FBFBF"/>
      </left>
      <right style="thin">
        <color rgb="FFBFBFBF"/>
      </right>
      <top style="medium">
        <color indexed="64"/>
      </top>
      <bottom style="thin">
        <color rgb="FFBFBFBF"/>
      </bottom>
      <diagonal/>
    </border>
    <border>
      <left/>
      <right style="thin">
        <color rgb="FFBFBFBF"/>
      </right>
      <top/>
      <bottom style="medium">
        <color indexed="64"/>
      </bottom>
      <diagonal/>
    </border>
    <border>
      <left/>
      <right style="thin">
        <color rgb="FFBFBFBF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BFBFBF"/>
      </left>
      <right/>
      <top style="medium">
        <color indexed="64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medium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 applyNumberFormat="0" applyFont="0" applyFill="0"/>
    <xf numFmtId="0" fontId="7" fillId="0" borderId="0" applyNumberFormat="0" applyFont="0" applyFill="0"/>
    <xf numFmtId="0" fontId="6" fillId="0" borderId="0"/>
    <xf numFmtId="0" fontId="5" fillId="0" borderId="0"/>
    <xf numFmtId="0" fontId="23" fillId="0" borderId="0"/>
    <xf numFmtId="0" fontId="24" fillId="0" borderId="0" applyNumberFormat="0" applyFill="0" applyBorder="0" applyAlignment="0" applyProtection="0"/>
    <xf numFmtId="9" fontId="26" fillId="0" borderId="0" applyFont="0" applyFill="0" applyBorder="0" applyAlignment="0" applyProtection="0"/>
  </cellStyleXfs>
  <cellXfs count="127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0" fontId="0" fillId="0" borderId="0" xfId="0" applyFill="1"/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5" borderId="1" xfId="1" applyFill="1" applyBorder="1"/>
    <xf numFmtId="0" fontId="0" fillId="6" borderId="1" xfId="0" applyFill="1" applyBorder="1"/>
    <xf numFmtId="0" fontId="0" fillId="7" borderId="0" xfId="0" applyFill="1"/>
    <xf numFmtId="0" fontId="12" fillId="0" borderId="0" xfId="0" applyFont="1" applyAlignment="1">
      <alignment horizontal="center"/>
    </xf>
    <xf numFmtId="0" fontId="0" fillId="2" borderId="8" xfId="0" applyFill="1" applyBorder="1"/>
    <xf numFmtId="0" fontId="0" fillId="7" borderId="10" xfId="0" applyFill="1" applyBorder="1"/>
    <xf numFmtId="0" fontId="7" fillId="5" borderId="8" xfId="1" applyFill="1" applyBorder="1"/>
    <xf numFmtId="0" fontId="0" fillId="0" borderId="7" xfId="0" applyBorder="1"/>
    <xf numFmtId="0" fontId="0" fillId="2" borderId="10" xfId="0" applyFill="1" applyBorder="1"/>
    <xf numFmtId="0" fontId="8" fillId="5" borderId="1" xfId="1" applyFont="1" applyFill="1" applyBorder="1"/>
    <xf numFmtId="0" fontId="8" fillId="5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6" borderId="1" xfId="0" applyFont="1" applyFill="1" applyBorder="1"/>
    <xf numFmtId="0" fontId="8" fillId="0" borderId="0" xfId="0" applyFont="1"/>
    <xf numFmtId="0" fontId="7" fillId="5" borderId="1" xfId="1" applyFont="1" applyFill="1" applyBorder="1"/>
    <xf numFmtId="0" fontId="0" fillId="2" borderId="7" xfId="0" applyFill="1" applyBorder="1"/>
    <xf numFmtId="0" fontId="8" fillId="8" borderId="0" xfId="0" applyFont="1" applyFill="1" applyAlignment="1">
      <alignment horizontal="left" vertical="center"/>
    </xf>
    <xf numFmtId="0" fontId="13" fillId="3" borderId="13" xfId="0" applyFont="1" applyFill="1" applyBorder="1"/>
    <xf numFmtId="0" fontId="7" fillId="0" borderId="1" xfId="1" applyFill="1" applyBorder="1"/>
    <xf numFmtId="0" fontId="8" fillId="0" borderId="0" xfId="0" applyFont="1" applyFill="1" applyAlignment="1">
      <alignment horizontal="center"/>
    </xf>
    <xf numFmtId="0" fontId="0" fillId="6" borderId="8" xfId="0" applyFill="1" applyBorder="1"/>
    <xf numFmtId="0" fontId="0" fillId="0" borderId="7" xfId="0" applyFill="1" applyBorder="1"/>
    <xf numFmtId="0" fontId="0" fillId="0" borderId="7" xfId="0" applyBorder="1" applyAlignment="1">
      <alignment horizontal="center"/>
    </xf>
    <xf numFmtId="0" fontId="8" fillId="8" borderId="7" xfId="0" applyFont="1" applyFill="1" applyBorder="1" applyAlignment="1">
      <alignment horizontal="left" vertical="center"/>
    </xf>
    <xf numFmtId="0" fontId="8" fillId="8" borderId="8" xfId="0" applyFont="1" applyFill="1" applyBorder="1" applyAlignment="1">
      <alignment horizontal="left" vertical="center"/>
    </xf>
    <xf numFmtId="0" fontId="8" fillId="8" borderId="8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/>
    </xf>
    <xf numFmtId="0" fontId="0" fillId="0" borderId="9" xfId="0" applyBorder="1"/>
    <xf numFmtId="0" fontId="0" fillId="2" borderId="16" xfId="0" applyFill="1" applyBorder="1"/>
    <xf numFmtId="0" fontId="0" fillId="2" borderId="17" xfId="0" applyFill="1" applyBorder="1"/>
    <xf numFmtId="0" fontId="0" fillId="6" borderId="14" xfId="0" applyFill="1" applyBorder="1"/>
    <xf numFmtId="0" fontId="8" fillId="6" borderId="18" xfId="0" applyFont="1" applyFill="1" applyBorder="1"/>
    <xf numFmtId="0" fontId="0" fillId="6" borderId="18" xfId="0" applyFill="1" applyBorder="1"/>
    <xf numFmtId="0" fontId="0" fillId="6" borderId="6" xfId="0" applyFill="1" applyBorder="1"/>
    <xf numFmtId="0" fontId="0" fillId="0" borderId="0" xfId="0" applyAlignment="1">
      <alignment wrapText="1"/>
    </xf>
    <xf numFmtId="0" fontId="0" fillId="2" borderId="14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6" borderId="19" xfId="0" applyFill="1" applyBorder="1"/>
    <xf numFmtId="0" fontId="0" fillId="2" borderId="20" xfId="0" applyFill="1" applyBorder="1" applyAlignment="1">
      <alignment wrapText="1"/>
    </xf>
    <xf numFmtId="0" fontId="0" fillId="2" borderId="20" xfId="0" applyFill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7" xfId="0" applyFont="1" applyBorder="1" applyAlignment="1">
      <alignment vertical="center"/>
    </xf>
    <xf numFmtId="0" fontId="20" fillId="0" borderId="0" xfId="2" applyFont="1"/>
    <xf numFmtId="0" fontId="20" fillId="0" borderId="0" xfId="2" applyFont="1" applyAlignment="1">
      <alignment textRotation="90"/>
    </xf>
    <xf numFmtId="0" fontId="6" fillId="0" borderId="0" xfId="2"/>
    <xf numFmtId="43" fontId="21" fillId="0" borderId="0" xfId="2" applyNumberFormat="1" applyFont="1" applyAlignment="1">
      <alignment horizontal="center"/>
    </xf>
    <xf numFmtId="43" fontId="21" fillId="9" borderId="0" xfId="2" applyNumberFormat="1" applyFont="1" applyFill="1" applyAlignment="1">
      <alignment horizontal="center"/>
    </xf>
    <xf numFmtId="43" fontId="21" fillId="10" borderId="0" xfId="2" applyNumberFormat="1" applyFont="1" applyFill="1" applyAlignment="1">
      <alignment horizontal="center"/>
    </xf>
    <xf numFmtId="43" fontId="22" fillId="9" borderId="0" xfId="2" applyNumberFormat="1" applyFont="1" applyFill="1" applyAlignment="1">
      <alignment horizontal="center"/>
    </xf>
    <xf numFmtId="43" fontId="21" fillId="11" borderId="0" xfId="2" applyNumberFormat="1" applyFont="1" applyFill="1" applyAlignment="1">
      <alignment horizontal="center"/>
    </xf>
    <xf numFmtId="43" fontId="20" fillId="0" borderId="0" xfId="2" applyNumberFormat="1" applyFont="1"/>
    <xf numFmtId="43" fontId="21" fillId="0" borderId="4" xfId="2" applyNumberFormat="1" applyFont="1" applyBorder="1" applyAlignment="1">
      <alignment horizontal="center"/>
    </xf>
    <xf numFmtId="43" fontId="21" fillId="9" borderId="4" xfId="2" applyNumberFormat="1" applyFont="1" applyFill="1" applyBorder="1" applyAlignment="1">
      <alignment horizontal="center"/>
    </xf>
    <xf numFmtId="43" fontId="21" fillId="10" borderId="4" xfId="2" applyNumberFormat="1" applyFont="1" applyFill="1" applyBorder="1" applyAlignment="1">
      <alignment horizontal="center"/>
    </xf>
    <xf numFmtId="43" fontId="22" fillId="9" borderId="4" xfId="2" applyNumberFormat="1" applyFont="1" applyFill="1" applyBorder="1" applyAlignment="1">
      <alignment horizontal="center"/>
    </xf>
    <xf numFmtId="0" fontId="4" fillId="0" borderId="0" xfId="2" applyFont="1"/>
    <xf numFmtId="43" fontId="6" fillId="0" borderId="0" xfId="2" applyNumberFormat="1"/>
    <xf numFmtId="9" fontId="6" fillId="0" borderId="0" xfId="6" applyFont="1"/>
    <xf numFmtId="43" fontId="4" fillId="0" borderId="0" xfId="2" applyNumberFormat="1" applyFont="1"/>
    <xf numFmtId="9" fontId="6" fillId="0" borderId="0" xfId="2" applyNumberFormat="1"/>
    <xf numFmtId="2" fontId="6" fillId="0" borderId="0" xfId="2" applyNumberFormat="1"/>
    <xf numFmtId="2" fontId="6" fillId="0" borderId="0" xfId="6" applyNumberFormat="1" applyFont="1"/>
    <xf numFmtId="0" fontId="20" fillId="13" borderId="0" xfId="2" applyFont="1" applyFill="1"/>
    <xf numFmtId="0" fontId="20" fillId="14" borderId="0" xfId="2" applyFont="1" applyFill="1"/>
    <xf numFmtId="0" fontId="20" fillId="14" borderId="4" xfId="2" applyFont="1" applyFill="1" applyBorder="1"/>
    <xf numFmtId="0" fontId="20" fillId="15" borderId="0" xfId="2" applyFont="1" applyFill="1"/>
    <xf numFmtId="0" fontId="20" fillId="15" borderId="4" xfId="2" applyFont="1" applyFill="1" applyBorder="1"/>
    <xf numFmtId="0" fontId="3" fillId="0" borderId="0" xfId="2" applyFont="1"/>
    <xf numFmtId="0" fontId="25" fillId="0" borderId="21" xfId="2" applyFont="1" applyBorder="1"/>
    <xf numFmtId="0" fontId="20" fillId="10" borderId="22" xfId="2" applyFont="1" applyFill="1" applyBorder="1"/>
    <xf numFmtId="0" fontId="20" fillId="9" borderId="22" xfId="2" applyFont="1" applyFill="1" applyBorder="1"/>
    <xf numFmtId="0" fontId="6" fillId="12" borderId="23" xfId="2" applyFill="1" applyBorder="1"/>
    <xf numFmtId="0" fontId="27" fillId="0" borderId="21" xfId="2" applyFont="1" applyBorder="1"/>
    <xf numFmtId="0" fontId="20" fillId="16" borderId="22" xfId="2" applyFont="1" applyFill="1" applyBorder="1"/>
    <xf numFmtId="0" fontId="2" fillId="15" borderId="22" xfId="2" applyFont="1" applyFill="1" applyBorder="1"/>
    <xf numFmtId="0" fontId="20" fillId="13" borderId="23" xfId="2" applyFont="1" applyFill="1" applyBorder="1"/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left"/>
    </xf>
    <xf numFmtId="0" fontId="13" fillId="3" borderId="0" xfId="0" applyFont="1" applyFill="1" applyAlignment="1">
      <alignment horizontal="left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9" fillId="4" borderId="0" xfId="0" applyFont="1" applyFill="1" applyAlignment="1">
      <alignment horizontal="left" vertical="top" wrapText="1"/>
    </xf>
    <xf numFmtId="0" fontId="1" fillId="0" borderId="0" xfId="2" applyFont="1"/>
  </cellXfs>
  <cellStyles count="7">
    <cellStyle name="Hyperlink 2" xfId="5" xr:uid="{A5585440-19DE-4E66-81A6-D44BF74C1DAE}"/>
    <cellStyle name="Normal" xfId="0" builtinId="0"/>
    <cellStyle name="Normal 2" xfId="1" xr:uid="{CB6B6C66-0CC8-42DA-A824-E10160CC1050}"/>
    <cellStyle name="Normal 3" xfId="2" xr:uid="{135B7E7E-8996-4024-9094-9A31E2AE2784}"/>
    <cellStyle name="Normal 4" xfId="4" xr:uid="{32C8F46C-724C-4E4D-973C-3BAEF08154D5}"/>
    <cellStyle name="Normal 5" xfId="3" xr:uid="{0F69F633-66F2-4ADD-838B-B6E9C139D220}"/>
    <cellStyle name="Percent" xfId="6" builtinId="5"/>
  </cellStyles>
  <dxfs count="3"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CC99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Weed,%20Becca\2023\05.11.23_Community%20Water%20Samples\Reports\20231109_PFAS_Community_Water.xlsx" TargetMode="External"/><Relationship Id="rId1" Type="http://schemas.openxmlformats.org/officeDocument/2006/relationships/externalLinkPath" Target="file:///M:\Weed,%20Becca\2023\05.11.23_Community%20Water%20Samples\Reports\20231109_PFAS_Community_Wa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"/>
      <sheetName val="All Samples"/>
      <sheetName val="Cal Table"/>
      <sheetName val="Unknowns"/>
      <sheetName val="Controls"/>
      <sheetName val="Intermediate Table"/>
      <sheetName val="Isotope Table"/>
      <sheetName val="Product Ion Table"/>
      <sheetName val="Qualifiers"/>
      <sheetName val="Final Table"/>
      <sheetName val="Final Table Reorganized"/>
      <sheetName val="Final Table w Dil"/>
    </sheetNames>
    <sheetDataSet>
      <sheetData sheetId="0"/>
      <sheetData sheetId="1">
        <row r="1">
          <cell r="A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B4" t="str">
            <v xml:space="preserve"> ND </v>
          </cell>
          <cell r="C4" t="str">
            <v xml:space="preserve"> &lt;LOQ </v>
          </cell>
          <cell r="D4">
            <v>4.75</v>
          </cell>
          <cell r="F4" t="str">
            <v xml:space="preserve"> ND </v>
          </cell>
          <cell r="G4" t="str">
            <v xml:space="preserve"> ND </v>
          </cell>
          <cell r="H4" t="str">
            <v xml:space="preserve"> ND </v>
          </cell>
          <cell r="I4" t="str">
            <v xml:space="preserve"> ND </v>
          </cell>
          <cell r="J4" t="str">
            <v xml:space="preserve"> ND </v>
          </cell>
          <cell r="K4" t="str">
            <v xml:space="preserve"> ND </v>
          </cell>
          <cell r="L4">
            <v>676.72</v>
          </cell>
          <cell r="N4" t="str">
            <v xml:space="preserve"> ND </v>
          </cell>
          <cell r="O4">
            <v>79.900000000000006</v>
          </cell>
          <cell r="P4" t="str">
            <v xml:space="preserve"> ND </v>
          </cell>
          <cell r="Q4" t="str">
            <v xml:space="preserve"> ND </v>
          </cell>
          <cell r="R4" t="str">
            <v xml:space="preserve"> ND </v>
          </cell>
          <cell r="S4" t="str">
            <v xml:space="preserve"> ND </v>
          </cell>
          <cell r="T4" t="str">
            <v xml:space="preserve"> ND </v>
          </cell>
          <cell r="U4" t="str">
            <v xml:space="preserve"> ND </v>
          </cell>
          <cell r="V4" t="str">
            <v xml:space="preserve"> ND </v>
          </cell>
          <cell r="W4" t="str">
            <v xml:space="preserve"> ND </v>
          </cell>
          <cell r="X4" t="str">
            <v xml:space="preserve"> ND </v>
          </cell>
          <cell r="Z4" t="str">
            <v xml:space="preserve"> ND </v>
          </cell>
          <cell r="AA4" t="str">
            <v xml:space="preserve"> ND </v>
          </cell>
          <cell r="AB4">
            <v>129.44</v>
          </cell>
          <cell r="AC4">
            <v>12.02</v>
          </cell>
          <cell r="AD4" t="str">
            <v xml:space="preserve"> &lt;LOQ </v>
          </cell>
          <cell r="AE4" t="str">
            <v xml:space="preserve"> ND </v>
          </cell>
          <cell r="AF4">
            <v>119.58</v>
          </cell>
          <cell r="AG4">
            <v>13.23</v>
          </cell>
          <cell r="AH4">
            <v>98.1</v>
          </cell>
          <cell r="AI4" t="str">
            <v xml:space="preserve"> ND </v>
          </cell>
          <cell r="AJ4">
            <v>159.78</v>
          </cell>
          <cell r="AK4" t="str">
            <v xml:space="preserve"> &lt;LOQ </v>
          </cell>
          <cell r="AM4">
            <v>42.5</v>
          </cell>
          <cell r="AN4" t="str">
            <v xml:space="preserve"> ND </v>
          </cell>
          <cell r="AO4" t="str">
            <v xml:space="preserve"> ND </v>
          </cell>
          <cell r="AP4" t="str">
            <v xml:space="preserve"> ND </v>
          </cell>
          <cell r="AQ4" t="str">
            <v xml:space="preserve"> ND </v>
          </cell>
          <cell r="AR4">
            <v>261.45999999999998</v>
          </cell>
          <cell r="AS4" t="str">
            <v xml:space="preserve"> ND </v>
          </cell>
          <cell r="AT4">
            <v>406.73</v>
          </cell>
          <cell r="AU4" t="str">
            <v xml:space="preserve"> ND </v>
          </cell>
          <cell r="AV4">
            <v>48.11</v>
          </cell>
          <cell r="AW4" t="str">
            <v xml:space="preserve"> ND </v>
          </cell>
          <cell r="AX4" t="str">
            <v xml:space="preserve"> ND </v>
          </cell>
          <cell r="AY4">
            <v>2.02</v>
          </cell>
          <cell r="AZ4" t="str">
            <v xml:space="preserve"> ND </v>
          </cell>
        </row>
        <row r="5">
          <cell r="B5" t="str">
            <v xml:space="preserve"> ND </v>
          </cell>
          <cell r="C5" t="str">
            <v xml:space="preserve"> &lt;LOQ </v>
          </cell>
          <cell r="D5">
            <v>9.17</v>
          </cell>
          <cell r="F5" t="str">
            <v xml:space="preserve"> ND </v>
          </cell>
          <cell r="G5" t="str">
            <v xml:space="preserve"> ND </v>
          </cell>
          <cell r="H5" t="str">
            <v xml:space="preserve"> ND </v>
          </cell>
          <cell r="I5">
            <v>13.72</v>
          </cell>
          <cell r="J5" t="str">
            <v xml:space="preserve"> ND </v>
          </cell>
          <cell r="K5" t="str">
            <v xml:space="preserve"> ND </v>
          </cell>
          <cell r="L5" t="str">
            <v xml:space="preserve"> ND </v>
          </cell>
          <cell r="N5" t="str">
            <v xml:space="preserve"> ND </v>
          </cell>
          <cell r="O5">
            <v>82.65</v>
          </cell>
          <cell r="P5" t="str">
            <v xml:space="preserve"> ND </v>
          </cell>
          <cell r="Q5" t="str">
            <v xml:space="preserve"> ND </v>
          </cell>
          <cell r="R5" t="str">
            <v xml:space="preserve"> ND </v>
          </cell>
          <cell r="S5" t="str">
            <v xml:space="preserve"> ND </v>
          </cell>
          <cell r="T5" t="str">
            <v xml:space="preserve"> ND </v>
          </cell>
          <cell r="U5" t="str">
            <v xml:space="preserve"> ND </v>
          </cell>
          <cell r="V5" t="str">
            <v xml:space="preserve"> ND </v>
          </cell>
          <cell r="W5" t="str">
            <v xml:space="preserve"> ND </v>
          </cell>
          <cell r="X5" t="str">
            <v xml:space="preserve"> ND </v>
          </cell>
          <cell r="Z5" t="str">
            <v xml:space="preserve"> ND </v>
          </cell>
          <cell r="AA5" t="str">
            <v xml:space="preserve"> ND </v>
          </cell>
          <cell r="AB5">
            <v>407.92</v>
          </cell>
          <cell r="AC5">
            <v>17.3</v>
          </cell>
          <cell r="AD5" t="str">
            <v xml:space="preserve"> ND </v>
          </cell>
          <cell r="AE5" t="str">
            <v xml:space="preserve"> ND </v>
          </cell>
          <cell r="AF5">
            <v>248.04</v>
          </cell>
          <cell r="AG5">
            <v>61.71</v>
          </cell>
          <cell r="AH5">
            <v>397.33</v>
          </cell>
          <cell r="AI5" t="str">
            <v xml:space="preserve"> ND </v>
          </cell>
          <cell r="AJ5">
            <v>568.54</v>
          </cell>
          <cell r="AK5" t="str">
            <v xml:space="preserve"> ND </v>
          </cell>
          <cell r="AM5">
            <v>56.12</v>
          </cell>
          <cell r="AN5" t="str">
            <v xml:space="preserve"> ND </v>
          </cell>
          <cell r="AO5" t="str">
            <v xml:space="preserve"> ND </v>
          </cell>
          <cell r="AP5" t="str">
            <v xml:space="preserve"> ND </v>
          </cell>
          <cell r="AQ5" t="str">
            <v xml:space="preserve"> ND </v>
          </cell>
          <cell r="AR5">
            <v>789.29</v>
          </cell>
          <cell r="AS5" t="str">
            <v xml:space="preserve"> ND </v>
          </cell>
          <cell r="AT5">
            <v>1415.83</v>
          </cell>
          <cell r="AU5">
            <v>545.07000000000005</v>
          </cell>
          <cell r="AV5">
            <v>129.84</v>
          </cell>
          <cell r="AW5" t="str">
            <v xml:space="preserve"> ND </v>
          </cell>
          <cell r="AX5" t="str">
            <v xml:space="preserve"> ND </v>
          </cell>
          <cell r="AY5" t="str">
            <v xml:space="preserve"> ND </v>
          </cell>
          <cell r="AZ5" t="str">
            <v xml:space="preserve"> ND </v>
          </cell>
        </row>
        <row r="6">
          <cell r="B6" t="str">
            <v xml:space="preserve"> ND </v>
          </cell>
          <cell r="C6" t="str">
            <v xml:space="preserve"> &lt;LOQ </v>
          </cell>
          <cell r="D6" t="str">
            <v xml:space="preserve"> &lt;LOQ </v>
          </cell>
          <cell r="F6" t="str">
            <v xml:space="preserve"> ND </v>
          </cell>
          <cell r="G6" t="str">
            <v xml:space="preserve"> ND </v>
          </cell>
          <cell r="H6" t="str">
            <v xml:space="preserve"> ND </v>
          </cell>
          <cell r="I6">
            <v>5.86</v>
          </cell>
          <cell r="J6" t="str">
            <v xml:space="preserve"> ND </v>
          </cell>
          <cell r="K6" t="str">
            <v xml:space="preserve"> &lt;LOQ </v>
          </cell>
          <cell r="L6" t="str">
            <v xml:space="preserve"> ND </v>
          </cell>
          <cell r="N6" t="str">
            <v xml:space="preserve"> ND </v>
          </cell>
          <cell r="O6" t="str">
            <v xml:space="preserve"> &lt;LOQ </v>
          </cell>
          <cell r="P6" t="str">
            <v xml:space="preserve"> ND </v>
          </cell>
          <cell r="Q6" t="str">
            <v xml:space="preserve"> ND </v>
          </cell>
          <cell r="R6" t="str">
            <v xml:space="preserve"> ND </v>
          </cell>
          <cell r="S6" t="str">
            <v xml:space="preserve"> ND </v>
          </cell>
          <cell r="T6" t="str">
            <v xml:space="preserve"> ND </v>
          </cell>
          <cell r="U6" t="str">
            <v xml:space="preserve"> ND </v>
          </cell>
          <cell r="V6" t="str">
            <v xml:space="preserve"> ND </v>
          </cell>
          <cell r="W6">
            <v>112.93</v>
          </cell>
          <cell r="X6" t="str">
            <v xml:space="preserve"> ND </v>
          </cell>
          <cell r="Z6" t="str">
            <v xml:space="preserve"> ND </v>
          </cell>
          <cell r="AA6" t="str">
            <v xml:space="preserve"> ND </v>
          </cell>
          <cell r="AB6">
            <v>108.35</v>
          </cell>
          <cell r="AC6">
            <v>4.67</v>
          </cell>
          <cell r="AD6" t="str">
            <v xml:space="preserve"> &lt;LOQ </v>
          </cell>
          <cell r="AE6" t="str">
            <v xml:space="preserve"> ND </v>
          </cell>
          <cell r="AF6">
            <v>28.36</v>
          </cell>
          <cell r="AG6" t="str">
            <v xml:space="preserve"> ND </v>
          </cell>
          <cell r="AH6">
            <v>166.2</v>
          </cell>
          <cell r="AI6" t="str">
            <v xml:space="preserve"> &lt;LOQ </v>
          </cell>
          <cell r="AJ6">
            <v>25.33</v>
          </cell>
          <cell r="AK6" t="str">
            <v xml:space="preserve"> &lt;LOQ </v>
          </cell>
          <cell r="AM6">
            <v>10.69</v>
          </cell>
          <cell r="AN6" t="str">
            <v xml:space="preserve"> ND </v>
          </cell>
          <cell r="AO6" t="str">
            <v xml:space="preserve"> ND </v>
          </cell>
          <cell r="AP6" t="str">
            <v xml:space="preserve"> ND </v>
          </cell>
          <cell r="AQ6" t="str">
            <v xml:space="preserve"> ND </v>
          </cell>
          <cell r="AR6">
            <v>86.49</v>
          </cell>
          <cell r="AS6" t="str">
            <v xml:space="preserve"> ND </v>
          </cell>
          <cell r="AT6">
            <v>44.79</v>
          </cell>
          <cell r="AU6">
            <v>430.1</v>
          </cell>
          <cell r="AV6" t="str">
            <v xml:space="preserve"> &lt;LOQ </v>
          </cell>
          <cell r="AW6" t="str">
            <v xml:space="preserve"> ND </v>
          </cell>
          <cell r="AX6" t="str">
            <v xml:space="preserve"> ND </v>
          </cell>
          <cell r="AY6" t="str">
            <v xml:space="preserve"> &lt;LOQ </v>
          </cell>
          <cell r="AZ6" t="str">
            <v xml:space="preserve"> ND </v>
          </cell>
        </row>
        <row r="7">
          <cell r="B7" t="str">
            <v xml:space="preserve"> ND </v>
          </cell>
          <cell r="C7" t="str">
            <v xml:space="preserve"> &lt;LOQ </v>
          </cell>
          <cell r="D7" t="str">
            <v xml:space="preserve"> &lt;LOQ </v>
          </cell>
          <cell r="F7" t="str">
            <v xml:space="preserve"> ND </v>
          </cell>
          <cell r="G7" t="str">
            <v xml:space="preserve"> ND </v>
          </cell>
          <cell r="H7" t="str">
            <v xml:space="preserve"> ND </v>
          </cell>
          <cell r="I7">
            <v>7.48</v>
          </cell>
          <cell r="J7" t="str">
            <v xml:space="preserve"> ND </v>
          </cell>
          <cell r="K7">
            <v>5.71</v>
          </cell>
          <cell r="L7">
            <v>111.47</v>
          </cell>
          <cell r="N7" t="str">
            <v xml:space="preserve"> ND </v>
          </cell>
          <cell r="O7" t="str">
            <v xml:space="preserve"> &lt;LOQ </v>
          </cell>
          <cell r="P7" t="str">
            <v xml:space="preserve"> ND </v>
          </cell>
          <cell r="Q7" t="str">
            <v xml:space="preserve"> ND </v>
          </cell>
          <cell r="R7" t="str">
            <v xml:space="preserve"> ND </v>
          </cell>
          <cell r="S7" t="str">
            <v xml:space="preserve"> &lt;LOQ </v>
          </cell>
          <cell r="T7" t="str">
            <v xml:space="preserve"> ND </v>
          </cell>
          <cell r="U7" t="str">
            <v xml:space="preserve"> ND </v>
          </cell>
          <cell r="V7" t="str">
            <v xml:space="preserve"> ND </v>
          </cell>
          <cell r="W7" t="str">
            <v xml:space="preserve"> &lt;LOQ </v>
          </cell>
          <cell r="X7" t="str">
            <v xml:space="preserve"> ND </v>
          </cell>
          <cell r="Z7" t="str">
            <v xml:space="preserve"> ND </v>
          </cell>
          <cell r="AA7" t="str">
            <v xml:space="preserve"> ND </v>
          </cell>
          <cell r="AB7">
            <v>147.1</v>
          </cell>
          <cell r="AC7">
            <v>8.18</v>
          </cell>
          <cell r="AD7" t="str">
            <v xml:space="preserve"> &lt;LOQ </v>
          </cell>
          <cell r="AE7" t="str">
            <v xml:space="preserve"> ND </v>
          </cell>
          <cell r="AF7">
            <v>64.38</v>
          </cell>
          <cell r="AG7" t="str">
            <v xml:space="preserve"> ND </v>
          </cell>
          <cell r="AH7">
            <v>197.07</v>
          </cell>
          <cell r="AI7" t="str">
            <v xml:space="preserve"> &lt;LOQ </v>
          </cell>
          <cell r="AJ7">
            <v>35.39</v>
          </cell>
          <cell r="AK7" t="str">
            <v xml:space="preserve"> ND </v>
          </cell>
          <cell r="AM7">
            <v>20.21</v>
          </cell>
          <cell r="AN7" t="str">
            <v xml:space="preserve"> ND </v>
          </cell>
          <cell r="AO7" t="str">
            <v xml:space="preserve"> ND </v>
          </cell>
          <cell r="AP7" t="str">
            <v xml:space="preserve"> ND </v>
          </cell>
          <cell r="AQ7" t="str">
            <v xml:space="preserve"> ND </v>
          </cell>
          <cell r="AR7">
            <v>126.66</v>
          </cell>
          <cell r="AS7" t="str">
            <v xml:space="preserve"> ND </v>
          </cell>
          <cell r="AT7">
            <v>84.84</v>
          </cell>
          <cell r="AU7">
            <v>303.77</v>
          </cell>
          <cell r="AV7" t="str">
            <v xml:space="preserve"> &lt;LOQ </v>
          </cell>
          <cell r="AW7" t="str">
            <v xml:space="preserve"> ND </v>
          </cell>
          <cell r="AX7" t="str">
            <v xml:space="preserve"> ND </v>
          </cell>
          <cell r="AY7">
            <v>3.46</v>
          </cell>
          <cell r="AZ7" t="str">
            <v xml:space="preserve"> ND </v>
          </cell>
        </row>
        <row r="8">
          <cell r="B8" t="str">
            <v xml:space="preserve"> &lt;LOQ </v>
          </cell>
          <cell r="C8" t="str">
            <v xml:space="preserve"> &lt;LOQ </v>
          </cell>
          <cell r="D8" t="str">
            <v xml:space="preserve"> &lt;LOQ </v>
          </cell>
          <cell r="F8" t="str">
            <v xml:space="preserve"> ND </v>
          </cell>
          <cell r="G8" t="str">
            <v xml:space="preserve"> ND </v>
          </cell>
          <cell r="H8" t="str">
            <v xml:space="preserve"> ND </v>
          </cell>
          <cell r="I8">
            <v>11.38</v>
          </cell>
          <cell r="J8" t="str">
            <v xml:space="preserve"> ND </v>
          </cell>
          <cell r="K8" t="str">
            <v xml:space="preserve"> ND </v>
          </cell>
          <cell r="L8" t="str">
            <v xml:space="preserve"> ND </v>
          </cell>
          <cell r="N8" t="str">
            <v xml:space="preserve"> ND </v>
          </cell>
          <cell r="O8" t="str">
            <v xml:space="preserve"> &lt;LOQ </v>
          </cell>
          <cell r="P8" t="str">
            <v xml:space="preserve"> ND </v>
          </cell>
          <cell r="Q8" t="str">
            <v xml:space="preserve"> ND </v>
          </cell>
          <cell r="R8" t="str">
            <v xml:space="preserve"> ND </v>
          </cell>
          <cell r="S8" t="str">
            <v xml:space="preserve"> ND </v>
          </cell>
          <cell r="T8" t="str">
            <v xml:space="preserve"> ND </v>
          </cell>
          <cell r="U8" t="str">
            <v xml:space="preserve"> &lt;LOQ </v>
          </cell>
          <cell r="V8" t="str">
            <v xml:space="preserve"> ND </v>
          </cell>
          <cell r="W8">
            <v>40.479999999999997</v>
          </cell>
          <cell r="X8" t="str">
            <v xml:space="preserve"> ND </v>
          </cell>
          <cell r="Z8" t="str">
            <v xml:space="preserve"> ND </v>
          </cell>
          <cell r="AA8" t="str">
            <v xml:space="preserve"> ND </v>
          </cell>
          <cell r="AB8">
            <v>180.25</v>
          </cell>
          <cell r="AC8">
            <v>24.81</v>
          </cell>
          <cell r="AD8" t="str">
            <v xml:space="preserve"> &lt;LOQ </v>
          </cell>
          <cell r="AE8" t="str">
            <v xml:space="preserve"> ND </v>
          </cell>
          <cell r="AF8" t="str">
            <v xml:space="preserve"> &lt;LOQ </v>
          </cell>
          <cell r="AG8" t="str">
            <v xml:space="preserve"> ND </v>
          </cell>
          <cell r="AH8">
            <v>40.29</v>
          </cell>
          <cell r="AI8" t="str">
            <v xml:space="preserve"> ND </v>
          </cell>
          <cell r="AJ8">
            <v>15.63</v>
          </cell>
          <cell r="AK8" t="str">
            <v xml:space="preserve"> &lt;LOQ </v>
          </cell>
          <cell r="AM8">
            <v>15.65</v>
          </cell>
          <cell r="AN8" t="str">
            <v xml:space="preserve"> &lt;LOQ </v>
          </cell>
          <cell r="AO8" t="str">
            <v xml:space="preserve"> ND </v>
          </cell>
          <cell r="AP8" t="str">
            <v xml:space="preserve"> ND </v>
          </cell>
          <cell r="AQ8" t="str">
            <v xml:space="preserve"> ND </v>
          </cell>
          <cell r="AR8">
            <v>50.31</v>
          </cell>
          <cell r="AS8" t="str">
            <v xml:space="preserve"> ND </v>
          </cell>
          <cell r="AT8">
            <v>640.19000000000005</v>
          </cell>
          <cell r="AU8" t="str">
            <v xml:space="preserve"> ND </v>
          </cell>
          <cell r="AV8" t="str">
            <v xml:space="preserve"> &lt;LOQ </v>
          </cell>
          <cell r="AW8" t="str">
            <v xml:space="preserve"> ND </v>
          </cell>
          <cell r="AX8" t="str">
            <v xml:space="preserve"> ND </v>
          </cell>
          <cell r="AY8">
            <v>6.31</v>
          </cell>
          <cell r="AZ8" t="str">
            <v xml:space="preserve"> ND </v>
          </cell>
        </row>
        <row r="9">
          <cell r="B9" t="str">
            <v xml:space="preserve"> ND </v>
          </cell>
          <cell r="C9" t="str">
            <v xml:space="preserve"> &lt;LOQ </v>
          </cell>
          <cell r="D9" t="str">
            <v xml:space="preserve"> &lt;LOQ </v>
          </cell>
          <cell r="F9" t="str">
            <v xml:space="preserve"> ND </v>
          </cell>
          <cell r="G9" t="str">
            <v xml:space="preserve"> ND </v>
          </cell>
          <cell r="H9" t="str">
            <v xml:space="preserve"> ND </v>
          </cell>
          <cell r="I9">
            <v>58.88</v>
          </cell>
          <cell r="J9" t="str">
            <v xml:space="preserve"> ND </v>
          </cell>
          <cell r="K9">
            <v>7.07</v>
          </cell>
          <cell r="L9">
            <v>63.68</v>
          </cell>
          <cell r="N9" t="str">
            <v xml:space="preserve"> ND </v>
          </cell>
          <cell r="O9" t="str">
            <v xml:space="preserve"> &lt;LOQ </v>
          </cell>
          <cell r="P9" t="str">
            <v xml:space="preserve"> ND </v>
          </cell>
          <cell r="Q9" t="str">
            <v xml:space="preserve"> ND </v>
          </cell>
          <cell r="R9" t="str">
            <v xml:space="preserve"> ND </v>
          </cell>
          <cell r="S9" t="str">
            <v xml:space="preserve"> &lt;LOQ </v>
          </cell>
          <cell r="T9" t="str">
            <v xml:space="preserve"> ND </v>
          </cell>
          <cell r="U9" t="str">
            <v xml:space="preserve"> ND </v>
          </cell>
          <cell r="V9" t="str">
            <v xml:space="preserve"> ND </v>
          </cell>
          <cell r="W9" t="str">
            <v xml:space="preserve"> &lt;LOQ </v>
          </cell>
          <cell r="X9">
            <v>5.04</v>
          </cell>
          <cell r="Z9" t="str">
            <v xml:space="preserve"> ND </v>
          </cell>
          <cell r="AA9" t="str">
            <v xml:space="preserve"> &lt;LOQ </v>
          </cell>
          <cell r="AB9">
            <v>1923.87</v>
          </cell>
          <cell r="AC9">
            <v>54.73</v>
          </cell>
          <cell r="AD9">
            <v>47.79</v>
          </cell>
          <cell r="AE9">
            <v>25.14</v>
          </cell>
          <cell r="AF9">
            <v>459.17</v>
          </cell>
          <cell r="AG9">
            <v>264</v>
          </cell>
          <cell r="AH9">
            <v>1566.03</v>
          </cell>
          <cell r="AI9" t="str">
            <v xml:space="preserve"> ND </v>
          </cell>
          <cell r="AJ9">
            <v>6108.84</v>
          </cell>
          <cell r="AK9" t="str">
            <v xml:space="preserve"> ND </v>
          </cell>
          <cell r="AM9">
            <v>117.97</v>
          </cell>
          <cell r="AN9">
            <v>4.47</v>
          </cell>
          <cell r="AO9" t="str">
            <v xml:space="preserve"> ND </v>
          </cell>
          <cell r="AP9" t="str">
            <v xml:space="preserve"> ND </v>
          </cell>
          <cell r="AQ9" t="str">
            <v xml:space="preserve"> ND </v>
          </cell>
          <cell r="AR9">
            <v>995.4</v>
          </cell>
          <cell r="AS9" t="str">
            <v xml:space="preserve"> ND </v>
          </cell>
          <cell r="AT9">
            <v>5132.51</v>
          </cell>
          <cell r="AU9">
            <v>1353.1</v>
          </cell>
          <cell r="AV9">
            <v>1954.54</v>
          </cell>
          <cell r="AW9" t="str">
            <v xml:space="preserve"> &lt;LOQ </v>
          </cell>
          <cell r="AX9" t="str">
            <v xml:space="preserve"> &lt;LOQ </v>
          </cell>
          <cell r="AY9">
            <v>20.3</v>
          </cell>
          <cell r="AZ9" t="str">
            <v xml:space="preserve"> ND </v>
          </cell>
        </row>
        <row r="10">
          <cell r="B10" t="str">
            <v xml:space="preserve"> ND </v>
          </cell>
          <cell r="C10" t="str">
            <v xml:space="preserve"> &lt;LOQ </v>
          </cell>
          <cell r="D10">
            <v>89.35</v>
          </cell>
          <cell r="F10" t="str">
            <v xml:space="preserve"> ND </v>
          </cell>
          <cell r="G10" t="str">
            <v xml:space="preserve"> ND </v>
          </cell>
          <cell r="H10" t="str">
            <v xml:space="preserve"> ND </v>
          </cell>
          <cell r="I10" t="str">
            <v xml:space="preserve"> ND </v>
          </cell>
          <cell r="J10" t="str">
            <v xml:space="preserve"> ND </v>
          </cell>
          <cell r="K10" t="str">
            <v xml:space="preserve"> ND </v>
          </cell>
          <cell r="L10" t="str">
            <v xml:space="preserve"> ND </v>
          </cell>
          <cell r="N10" t="str">
            <v xml:space="preserve"> ND </v>
          </cell>
          <cell r="O10">
            <v>29.15</v>
          </cell>
          <cell r="P10" t="str">
            <v xml:space="preserve"> ND </v>
          </cell>
          <cell r="Q10" t="str">
            <v xml:space="preserve"> ND </v>
          </cell>
          <cell r="R10" t="str">
            <v xml:space="preserve"> ND </v>
          </cell>
          <cell r="S10" t="str">
            <v xml:space="preserve"> ND </v>
          </cell>
          <cell r="T10" t="str">
            <v xml:space="preserve"> ND </v>
          </cell>
          <cell r="U10" t="str">
            <v xml:space="preserve"> ND </v>
          </cell>
          <cell r="V10" t="str">
            <v xml:space="preserve"> ND </v>
          </cell>
          <cell r="W10" t="str">
            <v xml:space="preserve"> ND </v>
          </cell>
          <cell r="X10" t="str">
            <v xml:space="preserve"> ND </v>
          </cell>
          <cell r="Z10" t="str">
            <v xml:space="preserve"> ND </v>
          </cell>
          <cell r="AA10" t="str">
            <v xml:space="preserve"> ND </v>
          </cell>
          <cell r="AB10">
            <v>87.98</v>
          </cell>
          <cell r="AC10">
            <v>11.2</v>
          </cell>
          <cell r="AD10" t="str">
            <v xml:space="preserve"> ND </v>
          </cell>
          <cell r="AE10" t="str">
            <v xml:space="preserve"> ND </v>
          </cell>
          <cell r="AF10">
            <v>11.88</v>
          </cell>
          <cell r="AG10" t="str">
            <v xml:space="preserve"> ND </v>
          </cell>
          <cell r="AH10">
            <v>49.6</v>
          </cell>
          <cell r="AI10" t="str">
            <v xml:space="preserve"> ND </v>
          </cell>
          <cell r="AJ10">
            <v>66.540000000000006</v>
          </cell>
          <cell r="AK10" t="str">
            <v xml:space="preserve"> ND </v>
          </cell>
          <cell r="AM10">
            <v>9.5399999999999991</v>
          </cell>
          <cell r="AN10" t="str">
            <v xml:space="preserve"> ND </v>
          </cell>
          <cell r="AO10" t="str">
            <v xml:space="preserve"> ND </v>
          </cell>
          <cell r="AP10" t="str">
            <v xml:space="preserve"> ND </v>
          </cell>
          <cell r="AQ10" t="str">
            <v xml:space="preserve"> ND </v>
          </cell>
          <cell r="AR10">
            <v>97.27</v>
          </cell>
          <cell r="AS10" t="str">
            <v xml:space="preserve"> ND </v>
          </cell>
          <cell r="AT10">
            <v>258.16000000000003</v>
          </cell>
          <cell r="AU10" t="str">
            <v xml:space="preserve"> ND </v>
          </cell>
          <cell r="AV10" t="str">
            <v xml:space="preserve"> &lt;LOQ </v>
          </cell>
          <cell r="AW10" t="str">
            <v xml:space="preserve"> ND </v>
          </cell>
          <cell r="AX10" t="str">
            <v xml:space="preserve"> ND </v>
          </cell>
          <cell r="AY10" t="str">
            <v xml:space="preserve"> ND </v>
          </cell>
          <cell r="AZ10" t="str">
            <v xml:space="preserve"> ND </v>
          </cell>
        </row>
        <row r="11">
          <cell r="B11" t="str">
            <v xml:space="preserve"> ND </v>
          </cell>
          <cell r="C11" t="str">
            <v xml:space="preserve"> &lt;LOQ </v>
          </cell>
          <cell r="D11" t="str">
            <v xml:space="preserve"> &lt;LOQ </v>
          </cell>
          <cell r="F11" t="str">
            <v xml:space="preserve"> ND </v>
          </cell>
          <cell r="G11" t="str">
            <v xml:space="preserve"> ND </v>
          </cell>
          <cell r="H11" t="str">
            <v xml:space="preserve"> ND </v>
          </cell>
          <cell r="I11" t="str">
            <v xml:space="preserve"> ND </v>
          </cell>
          <cell r="J11" t="str">
            <v xml:space="preserve"> ND </v>
          </cell>
          <cell r="K11" t="str">
            <v xml:space="preserve"> &lt;LOQ </v>
          </cell>
          <cell r="L11" t="str">
            <v xml:space="preserve"> ND </v>
          </cell>
          <cell r="N11" t="str">
            <v xml:space="preserve"> ND </v>
          </cell>
          <cell r="O11" t="str">
            <v xml:space="preserve"> &lt;LOQ </v>
          </cell>
          <cell r="P11" t="str">
            <v xml:space="preserve"> ND </v>
          </cell>
          <cell r="Q11" t="str">
            <v xml:space="preserve"> ND </v>
          </cell>
          <cell r="R11" t="str">
            <v xml:space="preserve"> ND </v>
          </cell>
          <cell r="S11" t="str">
            <v xml:space="preserve"> ND </v>
          </cell>
          <cell r="T11" t="str">
            <v xml:space="preserve"> ND </v>
          </cell>
          <cell r="U11" t="str">
            <v xml:space="preserve"> ND </v>
          </cell>
          <cell r="V11" t="str">
            <v xml:space="preserve"> ND </v>
          </cell>
          <cell r="W11">
            <v>98.93</v>
          </cell>
          <cell r="X11" t="str">
            <v xml:space="preserve"> ND </v>
          </cell>
          <cell r="Z11" t="str">
            <v xml:space="preserve"> ND </v>
          </cell>
          <cell r="AA11" t="str">
            <v xml:space="preserve"> ND </v>
          </cell>
          <cell r="AB11">
            <v>20.92</v>
          </cell>
          <cell r="AC11">
            <v>2.61</v>
          </cell>
          <cell r="AD11" t="str">
            <v xml:space="preserve"> ND </v>
          </cell>
          <cell r="AE11" t="str">
            <v xml:space="preserve"> ND </v>
          </cell>
          <cell r="AF11" t="str">
            <v xml:space="preserve"> &lt;LOQ </v>
          </cell>
          <cell r="AG11" t="str">
            <v xml:space="preserve"> ND </v>
          </cell>
          <cell r="AH11">
            <v>11.31</v>
          </cell>
          <cell r="AI11" t="str">
            <v xml:space="preserve"> &lt;LOQ </v>
          </cell>
          <cell r="AJ11">
            <v>18.18</v>
          </cell>
          <cell r="AK11" t="str">
            <v xml:space="preserve"> &lt;LOQ </v>
          </cell>
          <cell r="AM11" t="str">
            <v xml:space="preserve"> &lt;LOQ </v>
          </cell>
          <cell r="AN11" t="str">
            <v xml:space="preserve"> ND </v>
          </cell>
          <cell r="AO11" t="str">
            <v xml:space="preserve"> ND </v>
          </cell>
          <cell r="AP11" t="str">
            <v xml:space="preserve"> ND </v>
          </cell>
          <cell r="AQ11" t="str">
            <v xml:space="preserve"> ND </v>
          </cell>
          <cell r="AR11">
            <v>46.89</v>
          </cell>
          <cell r="AS11" t="str">
            <v xml:space="preserve"> ND </v>
          </cell>
          <cell r="AT11">
            <v>48.9</v>
          </cell>
          <cell r="AU11">
            <v>5.87</v>
          </cell>
          <cell r="AV11" t="str">
            <v xml:space="preserve"> &lt;LOQ </v>
          </cell>
          <cell r="AW11" t="str">
            <v xml:space="preserve"> ND </v>
          </cell>
          <cell r="AX11" t="str">
            <v xml:space="preserve"> ND </v>
          </cell>
          <cell r="AY11" t="str">
            <v xml:space="preserve"> &lt;LOQ </v>
          </cell>
          <cell r="AZ11" t="str">
            <v xml:space="preserve"> ND </v>
          </cell>
        </row>
        <row r="12">
          <cell r="B12" t="str">
            <v xml:space="preserve"> ND </v>
          </cell>
          <cell r="C12" t="str">
            <v xml:space="preserve"> &lt;LOQ </v>
          </cell>
          <cell r="D12">
            <v>14.53</v>
          </cell>
          <cell r="F12" t="str">
            <v xml:space="preserve"> ND </v>
          </cell>
          <cell r="G12" t="str">
            <v xml:space="preserve"> ND </v>
          </cell>
          <cell r="H12" t="str">
            <v xml:space="preserve"> ND </v>
          </cell>
          <cell r="I12" t="str">
            <v xml:space="preserve"> ND </v>
          </cell>
          <cell r="J12" t="str">
            <v xml:space="preserve"> ND </v>
          </cell>
          <cell r="K12" t="str">
            <v xml:space="preserve"> ND </v>
          </cell>
          <cell r="L12" t="str">
            <v xml:space="preserve"> ND </v>
          </cell>
          <cell r="N12">
            <v>103.62</v>
          </cell>
          <cell r="O12">
            <v>50.62</v>
          </cell>
          <cell r="P12" t="str">
            <v xml:space="preserve"> ND </v>
          </cell>
          <cell r="Q12" t="str">
            <v xml:space="preserve"> ND </v>
          </cell>
          <cell r="R12">
            <v>155.26</v>
          </cell>
          <cell r="S12" t="str">
            <v xml:space="preserve"> ND </v>
          </cell>
          <cell r="T12" t="str">
            <v xml:space="preserve"> ND </v>
          </cell>
          <cell r="U12" t="str">
            <v xml:space="preserve"> ND </v>
          </cell>
          <cell r="V12" t="str">
            <v xml:space="preserve"> ND </v>
          </cell>
          <cell r="W12" t="str">
            <v xml:space="preserve"> ND </v>
          </cell>
          <cell r="X12">
            <v>6.57</v>
          </cell>
          <cell r="Z12" t="str">
            <v xml:space="preserve"> ND </v>
          </cell>
          <cell r="AA12" t="str">
            <v xml:space="preserve"> ND </v>
          </cell>
          <cell r="AB12">
            <v>49.45</v>
          </cell>
          <cell r="AC12">
            <v>52.05</v>
          </cell>
          <cell r="AD12" t="str">
            <v xml:space="preserve"> &lt;LOQ </v>
          </cell>
          <cell r="AE12" t="str">
            <v xml:space="preserve"> ND </v>
          </cell>
          <cell r="AF12">
            <v>75.5</v>
          </cell>
          <cell r="AG12" t="str">
            <v xml:space="preserve"> ND </v>
          </cell>
          <cell r="AH12">
            <v>83.24</v>
          </cell>
          <cell r="AI12" t="str">
            <v xml:space="preserve"> ND </v>
          </cell>
          <cell r="AJ12">
            <v>15.07</v>
          </cell>
          <cell r="AK12" t="str">
            <v xml:space="preserve"> ND </v>
          </cell>
          <cell r="AM12">
            <v>94.67</v>
          </cell>
          <cell r="AN12" t="str">
            <v xml:space="preserve"> ND </v>
          </cell>
          <cell r="AO12">
            <v>68.930000000000007</v>
          </cell>
          <cell r="AP12">
            <v>58.51</v>
          </cell>
          <cell r="AQ12">
            <v>113.06</v>
          </cell>
          <cell r="AR12">
            <v>155.41</v>
          </cell>
          <cell r="AS12" t="str">
            <v xml:space="preserve"> ND </v>
          </cell>
          <cell r="AT12">
            <v>345.84</v>
          </cell>
          <cell r="AU12">
            <v>21.76</v>
          </cell>
          <cell r="AV12" t="str">
            <v xml:space="preserve"> ND </v>
          </cell>
          <cell r="AW12" t="str">
            <v xml:space="preserve"> ND </v>
          </cell>
          <cell r="AX12" t="str">
            <v xml:space="preserve"> ND </v>
          </cell>
          <cell r="AY12">
            <v>26.74</v>
          </cell>
          <cell r="AZ12" t="str">
            <v xml:space="preserve"> ND </v>
          </cell>
        </row>
        <row r="13">
          <cell r="B13" t="str">
            <v xml:space="preserve"> ND </v>
          </cell>
          <cell r="C13" t="str">
            <v xml:space="preserve"> &lt;LOQ </v>
          </cell>
          <cell r="D13">
            <v>7.88</v>
          </cell>
          <cell r="F13" t="str">
            <v xml:space="preserve"> ND </v>
          </cell>
          <cell r="G13" t="str">
            <v xml:space="preserve"> ND </v>
          </cell>
          <cell r="H13" t="str">
            <v xml:space="preserve"> ND </v>
          </cell>
          <cell r="I13" t="str">
            <v xml:space="preserve"> ND </v>
          </cell>
          <cell r="J13" t="str">
            <v xml:space="preserve"> ND </v>
          </cell>
          <cell r="K13" t="str">
            <v xml:space="preserve"> ND </v>
          </cell>
          <cell r="L13">
            <v>138.72</v>
          </cell>
          <cell r="N13">
            <v>677.35</v>
          </cell>
          <cell r="O13">
            <v>37.119999999999997</v>
          </cell>
          <cell r="P13" t="str">
            <v xml:space="preserve"> ND </v>
          </cell>
          <cell r="Q13" t="str">
            <v xml:space="preserve"> ND </v>
          </cell>
          <cell r="R13">
            <v>83.5</v>
          </cell>
          <cell r="S13" t="str">
            <v xml:space="preserve"> ND </v>
          </cell>
          <cell r="T13" t="str">
            <v xml:space="preserve"> ND </v>
          </cell>
          <cell r="U13" t="str">
            <v xml:space="preserve"> ND </v>
          </cell>
          <cell r="V13" t="str">
            <v xml:space="preserve"> ND </v>
          </cell>
          <cell r="W13" t="str">
            <v xml:space="preserve"> ND </v>
          </cell>
          <cell r="X13">
            <v>75.319999999999993</v>
          </cell>
          <cell r="Z13">
            <v>470.76</v>
          </cell>
          <cell r="AA13" t="str">
            <v xml:space="preserve"> ND </v>
          </cell>
          <cell r="AB13">
            <v>19.920000000000002</v>
          </cell>
          <cell r="AC13">
            <v>5.43</v>
          </cell>
          <cell r="AD13" t="str">
            <v xml:space="preserve"> ND </v>
          </cell>
          <cell r="AE13" t="str">
            <v xml:space="preserve"> ND </v>
          </cell>
          <cell r="AF13">
            <v>58.22</v>
          </cell>
          <cell r="AG13" t="str">
            <v xml:space="preserve"> ND </v>
          </cell>
          <cell r="AH13">
            <v>62.21</v>
          </cell>
          <cell r="AI13" t="str">
            <v xml:space="preserve"> ND </v>
          </cell>
          <cell r="AJ13">
            <v>15.58</v>
          </cell>
          <cell r="AK13" t="str">
            <v xml:space="preserve"> &lt;LOQ </v>
          </cell>
          <cell r="AM13">
            <v>16.329999999999998</v>
          </cell>
          <cell r="AN13" t="str">
            <v xml:space="preserve"> ND </v>
          </cell>
          <cell r="AO13">
            <v>151.57</v>
          </cell>
          <cell r="AP13">
            <v>57.71</v>
          </cell>
          <cell r="AQ13" t="str">
            <v xml:space="preserve"> ND </v>
          </cell>
          <cell r="AR13">
            <v>82.14</v>
          </cell>
          <cell r="AS13" t="str">
            <v xml:space="preserve"> ND </v>
          </cell>
          <cell r="AT13">
            <v>79.09</v>
          </cell>
          <cell r="AU13">
            <v>28.71</v>
          </cell>
          <cell r="AV13" t="str">
            <v xml:space="preserve"> &lt;LOQ </v>
          </cell>
          <cell r="AW13" t="str">
            <v xml:space="preserve"> ND </v>
          </cell>
          <cell r="AX13" t="str">
            <v xml:space="preserve"> ND </v>
          </cell>
          <cell r="AY13">
            <v>2.2799999999999998</v>
          </cell>
          <cell r="AZ13" t="str">
            <v xml:space="preserve"> ND </v>
          </cell>
        </row>
        <row r="14">
          <cell r="B14" t="str">
            <v xml:space="preserve"> ND </v>
          </cell>
          <cell r="C14" t="str">
            <v xml:space="preserve"> &lt;LOQ </v>
          </cell>
          <cell r="D14" t="str">
            <v xml:space="preserve"> &lt;LOQ </v>
          </cell>
          <cell r="F14" t="str">
            <v xml:space="preserve"> ND </v>
          </cell>
          <cell r="G14" t="str">
            <v xml:space="preserve"> ND </v>
          </cell>
          <cell r="H14" t="str">
            <v xml:space="preserve"> ND </v>
          </cell>
          <cell r="I14" t="str">
            <v xml:space="preserve"> ND </v>
          </cell>
          <cell r="J14" t="str">
            <v xml:space="preserve"> ND </v>
          </cell>
          <cell r="K14" t="str">
            <v xml:space="preserve"> ND </v>
          </cell>
          <cell r="L14" t="str">
            <v xml:space="preserve"> ND </v>
          </cell>
          <cell r="N14" t="str">
            <v xml:space="preserve"> ND </v>
          </cell>
          <cell r="O14" t="str">
            <v xml:space="preserve"> &lt;LOQ </v>
          </cell>
          <cell r="P14" t="str">
            <v xml:space="preserve"> ND </v>
          </cell>
          <cell r="Q14" t="str">
            <v xml:space="preserve"> ND </v>
          </cell>
          <cell r="R14">
            <v>25.83</v>
          </cell>
          <cell r="S14" t="str">
            <v xml:space="preserve"> ND </v>
          </cell>
          <cell r="T14" t="str">
            <v xml:space="preserve"> ND </v>
          </cell>
          <cell r="U14" t="str">
            <v xml:space="preserve"> ND </v>
          </cell>
          <cell r="V14" t="str">
            <v xml:space="preserve"> ND </v>
          </cell>
          <cell r="W14" t="str">
            <v xml:space="preserve"> ND </v>
          </cell>
          <cell r="X14">
            <v>6.88</v>
          </cell>
          <cell r="Z14" t="str">
            <v xml:space="preserve"> ND </v>
          </cell>
          <cell r="AA14" t="str">
            <v xml:space="preserve"> ND </v>
          </cell>
          <cell r="AB14">
            <v>408.1</v>
          </cell>
          <cell r="AC14">
            <v>13</v>
          </cell>
          <cell r="AD14" t="str">
            <v xml:space="preserve"> ND </v>
          </cell>
          <cell r="AE14" t="str">
            <v xml:space="preserve"> ND </v>
          </cell>
          <cell r="AF14">
            <v>122.75</v>
          </cell>
          <cell r="AG14">
            <v>9.9700000000000006</v>
          </cell>
          <cell r="AH14">
            <v>149.30000000000001</v>
          </cell>
          <cell r="AI14" t="str">
            <v xml:space="preserve"> ND </v>
          </cell>
          <cell r="AJ14">
            <v>115.88</v>
          </cell>
          <cell r="AK14" t="str">
            <v xml:space="preserve"> ND </v>
          </cell>
          <cell r="AM14">
            <v>56.91</v>
          </cell>
          <cell r="AN14" t="str">
            <v xml:space="preserve"> ND </v>
          </cell>
          <cell r="AO14" t="str">
            <v xml:space="preserve"> ND </v>
          </cell>
          <cell r="AP14" t="str">
            <v xml:space="preserve"> ND </v>
          </cell>
          <cell r="AQ14" t="str">
            <v xml:space="preserve"> ND </v>
          </cell>
          <cell r="AR14">
            <v>515.95000000000005</v>
          </cell>
          <cell r="AS14" t="str">
            <v xml:space="preserve"> ND </v>
          </cell>
          <cell r="AT14">
            <v>1131.2</v>
          </cell>
          <cell r="AU14">
            <v>214.69</v>
          </cell>
          <cell r="AV14">
            <v>22.06</v>
          </cell>
          <cell r="AW14" t="str">
            <v xml:space="preserve"> ND </v>
          </cell>
          <cell r="AX14" t="str">
            <v xml:space="preserve"> ND </v>
          </cell>
          <cell r="AY14">
            <v>3.16</v>
          </cell>
          <cell r="AZ14" t="str">
            <v xml:space="preserve"> ND </v>
          </cell>
        </row>
        <row r="15">
          <cell r="B15" t="str">
            <v xml:space="preserve"> ND </v>
          </cell>
          <cell r="C15" t="str">
            <v xml:space="preserve"> &lt;LOQ </v>
          </cell>
          <cell r="D15">
            <v>3.48</v>
          </cell>
          <cell r="F15" t="str">
            <v xml:space="preserve"> ND </v>
          </cell>
          <cell r="G15" t="str">
            <v xml:space="preserve"> ND </v>
          </cell>
          <cell r="H15" t="str">
            <v xml:space="preserve"> ND </v>
          </cell>
          <cell r="I15" t="str">
            <v xml:space="preserve"> ND </v>
          </cell>
          <cell r="J15" t="str">
            <v xml:space="preserve"> ND </v>
          </cell>
          <cell r="K15" t="str">
            <v xml:space="preserve"> ND </v>
          </cell>
          <cell r="L15" t="str">
            <v xml:space="preserve"> ND </v>
          </cell>
          <cell r="N15" t="str">
            <v xml:space="preserve"> ND </v>
          </cell>
          <cell r="O15">
            <v>54.94</v>
          </cell>
          <cell r="P15" t="str">
            <v xml:space="preserve"> ND </v>
          </cell>
          <cell r="Q15" t="str">
            <v xml:space="preserve"> ND </v>
          </cell>
          <cell r="R15" t="str">
            <v xml:space="preserve"> ND </v>
          </cell>
          <cell r="S15" t="str">
            <v xml:space="preserve"> ND </v>
          </cell>
          <cell r="T15" t="str">
            <v xml:space="preserve"> ND </v>
          </cell>
          <cell r="U15" t="str">
            <v xml:space="preserve"> ND </v>
          </cell>
          <cell r="V15" t="str">
            <v xml:space="preserve"> ND </v>
          </cell>
          <cell r="W15" t="str">
            <v xml:space="preserve"> ND </v>
          </cell>
          <cell r="X15" t="str">
            <v xml:space="preserve"> ND </v>
          </cell>
          <cell r="Z15" t="str">
            <v xml:space="preserve"> ND </v>
          </cell>
          <cell r="AA15" t="str">
            <v xml:space="preserve"> ND </v>
          </cell>
          <cell r="AB15" t="str">
            <v xml:space="preserve"> &lt;LOQ </v>
          </cell>
          <cell r="AC15">
            <v>3.15</v>
          </cell>
          <cell r="AD15" t="str">
            <v xml:space="preserve"> ND </v>
          </cell>
          <cell r="AE15" t="str">
            <v xml:space="preserve"> ND </v>
          </cell>
          <cell r="AF15" t="str">
            <v xml:space="preserve"> &lt;LOQ </v>
          </cell>
          <cell r="AG15" t="str">
            <v xml:space="preserve"> ND </v>
          </cell>
          <cell r="AH15">
            <v>14.34</v>
          </cell>
          <cell r="AI15" t="str">
            <v xml:space="preserve"> ND </v>
          </cell>
          <cell r="AJ15">
            <v>9.7899999999999991</v>
          </cell>
          <cell r="AK15" t="str">
            <v xml:space="preserve"> ND </v>
          </cell>
          <cell r="AM15" t="str">
            <v xml:space="preserve"> &lt;LOQ </v>
          </cell>
          <cell r="AN15" t="str">
            <v xml:space="preserve"> ND </v>
          </cell>
          <cell r="AO15" t="str">
            <v xml:space="preserve"> ND </v>
          </cell>
          <cell r="AP15" t="str">
            <v xml:space="preserve"> ND </v>
          </cell>
          <cell r="AQ15" t="str">
            <v xml:space="preserve"> ND </v>
          </cell>
          <cell r="AR15">
            <v>21.1</v>
          </cell>
          <cell r="AS15" t="str">
            <v xml:space="preserve"> ND </v>
          </cell>
          <cell r="AT15">
            <v>35.26</v>
          </cell>
          <cell r="AU15" t="str">
            <v xml:space="preserve"> &lt;LOQ </v>
          </cell>
          <cell r="AV15" t="str">
            <v xml:space="preserve"> ND </v>
          </cell>
          <cell r="AW15" t="str">
            <v xml:space="preserve"> ND </v>
          </cell>
          <cell r="AX15" t="str">
            <v xml:space="preserve"> ND </v>
          </cell>
          <cell r="AY15" t="str">
            <v xml:space="preserve"> ND </v>
          </cell>
          <cell r="AZ15" t="str">
            <v xml:space="preserve"> ND </v>
          </cell>
        </row>
        <row r="16">
          <cell r="B16" t="str">
            <v xml:space="preserve"> ND </v>
          </cell>
          <cell r="C16" t="str">
            <v xml:space="preserve"> &lt;LOQ </v>
          </cell>
          <cell r="D16">
            <v>2.74</v>
          </cell>
          <cell r="F16" t="str">
            <v xml:space="preserve"> ND </v>
          </cell>
          <cell r="G16" t="str">
            <v xml:space="preserve"> ND </v>
          </cell>
          <cell r="H16" t="str">
            <v xml:space="preserve"> ND </v>
          </cell>
          <cell r="I16" t="str">
            <v xml:space="preserve"> ND </v>
          </cell>
          <cell r="J16" t="str">
            <v xml:space="preserve"> ND </v>
          </cell>
          <cell r="K16" t="str">
            <v xml:space="preserve"> ND </v>
          </cell>
          <cell r="L16" t="str">
            <v xml:space="preserve"> ND </v>
          </cell>
          <cell r="N16" t="str">
            <v xml:space="preserve"> ND </v>
          </cell>
          <cell r="O16">
            <v>33.25</v>
          </cell>
          <cell r="P16" t="str">
            <v xml:space="preserve"> ND </v>
          </cell>
          <cell r="Q16" t="str">
            <v xml:space="preserve"> ND </v>
          </cell>
          <cell r="R16" t="str">
            <v xml:space="preserve"> ND </v>
          </cell>
          <cell r="S16" t="str">
            <v xml:space="preserve"> ND </v>
          </cell>
          <cell r="T16" t="str">
            <v xml:space="preserve"> ND </v>
          </cell>
          <cell r="U16" t="str">
            <v xml:space="preserve"> ND </v>
          </cell>
          <cell r="V16" t="str">
            <v xml:space="preserve"> ND </v>
          </cell>
          <cell r="W16" t="str">
            <v xml:space="preserve"> ND </v>
          </cell>
          <cell r="X16" t="str">
            <v xml:space="preserve"> ND </v>
          </cell>
          <cell r="Z16" t="str">
            <v xml:space="preserve"> ND </v>
          </cell>
          <cell r="AA16" t="str">
            <v xml:space="preserve"> ND </v>
          </cell>
          <cell r="AB16" t="str">
            <v xml:space="preserve"> &lt;LOQ </v>
          </cell>
          <cell r="AC16">
            <v>4.6100000000000003</v>
          </cell>
          <cell r="AD16" t="str">
            <v xml:space="preserve"> ND </v>
          </cell>
          <cell r="AE16" t="str">
            <v xml:space="preserve"> ND </v>
          </cell>
          <cell r="AF16">
            <v>8.58</v>
          </cell>
          <cell r="AG16" t="str">
            <v xml:space="preserve"> ND </v>
          </cell>
          <cell r="AH16">
            <v>11.5</v>
          </cell>
          <cell r="AI16" t="str">
            <v xml:space="preserve"> ND </v>
          </cell>
          <cell r="AJ16" t="str">
            <v xml:space="preserve"> &lt;LOQ </v>
          </cell>
          <cell r="AK16" t="str">
            <v xml:space="preserve"> ND </v>
          </cell>
          <cell r="AM16">
            <v>16.059999999999999</v>
          </cell>
          <cell r="AN16" t="str">
            <v xml:space="preserve"> ND </v>
          </cell>
          <cell r="AO16" t="str">
            <v xml:space="preserve"> ND </v>
          </cell>
          <cell r="AP16" t="str">
            <v xml:space="preserve"> ND </v>
          </cell>
          <cell r="AQ16" t="str">
            <v xml:space="preserve"> ND </v>
          </cell>
          <cell r="AR16">
            <v>35.74</v>
          </cell>
          <cell r="AS16" t="str">
            <v xml:space="preserve"> ND </v>
          </cell>
          <cell r="AT16">
            <v>26.51</v>
          </cell>
          <cell r="AU16" t="str">
            <v xml:space="preserve"> &lt;LOQ </v>
          </cell>
          <cell r="AV16" t="str">
            <v xml:space="preserve"> ND </v>
          </cell>
          <cell r="AW16" t="str">
            <v xml:space="preserve"> ND </v>
          </cell>
          <cell r="AX16" t="str">
            <v xml:space="preserve"> ND </v>
          </cell>
          <cell r="AY16" t="str">
            <v xml:space="preserve"> &lt;LOQ </v>
          </cell>
          <cell r="AZ16" t="str">
            <v xml:space="preserve"> ND </v>
          </cell>
        </row>
        <row r="17">
          <cell r="B17" t="str">
            <v xml:space="preserve"> ND </v>
          </cell>
          <cell r="C17" t="str">
            <v xml:space="preserve"> &lt;LOQ </v>
          </cell>
          <cell r="D17">
            <v>4.3</v>
          </cell>
          <cell r="F17" t="str">
            <v xml:space="preserve"> ND </v>
          </cell>
          <cell r="G17" t="str">
            <v xml:space="preserve"> ND </v>
          </cell>
          <cell r="H17" t="str">
            <v xml:space="preserve"> ND </v>
          </cell>
          <cell r="I17" t="str">
            <v xml:space="preserve"> ND </v>
          </cell>
          <cell r="J17" t="str">
            <v xml:space="preserve"> ND </v>
          </cell>
          <cell r="K17" t="str">
            <v xml:space="preserve"> ND </v>
          </cell>
          <cell r="L17" t="str">
            <v xml:space="preserve"> ND </v>
          </cell>
          <cell r="N17" t="str">
            <v xml:space="preserve"> ND </v>
          </cell>
          <cell r="O17">
            <v>52.53</v>
          </cell>
          <cell r="P17" t="str">
            <v xml:space="preserve"> ND </v>
          </cell>
          <cell r="Q17" t="str">
            <v xml:space="preserve"> ND </v>
          </cell>
          <cell r="R17" t="str">
            <v xml:space="preserve"> ND </v>
          </cell>
          <cell r="S17" t="str">
            <v xml:space="preserve"> ND </v>
          </cell>
          <cell r="T17" t="str">
            <v xml:space="preserve"> ND </v>
          </cell>
          <cell r="U17" t="str">
            <v xml:space="preserve"> ND </v>
          </cell>
          <cell r="V17" t="str">
            <v xml:space="preserve"> ND </v>
          </cell>
          <cell r="W17" t="str">
            <v xml:space="preserve"> ND </v>
          </cell>
          <cell r="X17" t="str">
            <v xml:space="preserve"> ND </v>
          </cell>
          <cell r="Z17" t="str">
            <v xml:space="preserve"> ND </v>
          </cell>
          <cell r="AA17" t="str">
            <v xml:space="preserve"> ND </v>
          </cell>
          <cell r="AB17" t="str">
            <v xml:space="preserve"> &lt;LOQ </v>
          </cell>
          <cell r="AC17" t="str">
            <v xml:space="preserve"> ND </v>
          </cell>
          <cell r="AD17" t="str">
            <v xml:space="preserve"> ND </v>
          </cell>
          <cell r="AE17" t="str">
            <v xml:space="preserve"> ND </v>
          </cell>
          <cell r="AF17">
            <v>30.88</v>
          </cell>
          <cell r="AG17" t="str">
            <v xml:space="preserve"> ND </v>
          </cell>
          <cell r="AH17">
            <v>8.5</v>
          </cell>
          <cell r="AI17" t="str">
            <v xml:space="preserve"> ND </v>
          </cell>
          <cell r="AJ17">
            <v>8.8800000000000008</v>
          </cell>
          <cell r="AK17" t="str">
            <v xml:space="preserve"> ND </v>
          </cell>
          <cell r="AM17" t="str">
            <v xml:space="preserve"> &lt;LOQ </v>
          </cell>
          <cell r="AN17" t="str">
            <v xml:space="preserve"> ND </v>
          </cell>
          <cell r="AO17" t="str">
            <v xml:space="preserve"> ND </v>
          </cell>
          <cell r="AP17" t="str">
            <v xml:space="preserve"> ND </v>
          </cell>
          <cell r="AQ17" t="str">
            <v xml:space="preserve"> ND </v>
          </cell>
          <cell r="AR17">
            <v>40.93</v>
          </cell>
          <cell r="AS17" t="str">
            <v xml:space="preserve"> ND </v>
          </cell>
          <cell r="AT17">
            <v>56.66</v>
          </cell>
          <cell r="AU17" t="str">
            <v xml:space="preserve"> &lt;LOQ </v>
          </cell>
          <cell r="AV17" t="str">
            <v xml:space="preserve"> ND </v>
          </cell>
          <cell r="AW17" t="str">
            <v xml:space="preserve"> ND </v>
          </cell>
          <cell r="AX17" t="str">
            <v xml:space="preserve"> ND </v>
          </cell>
          <cell r="AY17" t="str">
            <v xml:space="preserve"> ND </v>
          </cell>
          <cell r="AZ17" t="str">
            <v xml:space="preserve"> ND </v>
          </cell>
        </row>
        <row r="18">
          <cell r="B18" t="str">
            <v xml:space="preserve"> ND </v>
          </cell>
          <cell r="C18" t="str">
            <v xml:space="preserve"> &lt;LOQ </v>
          </cell>
          <cell r="D18">
            <v>1.64</v>
          </cell>
          <cell r="F18" t="str">
            <v xml:space="preserve"> ND </v>
          </cell>
          <cell r="G18" t="str">
            <v xml:space="preserve"> ND </v>
          </cell>
          <cell r="H18" t="str">
            <v xml:space="preserve"> ND </v>
          </cell>
          <cell r="I18" t="str">
            <v xml:space="preserve"> ND </v>
          </cell>
          <cell r="J18" t="str">
            <v xml:space="preserve"> ND </v>
          </cell>
          <cell r="K18" t="str">
            <v xml:space="preserve"> ND </v>
          </cell>
          <cell r="L18" t="str">
            <v xml:space="preserve"> ND </v>
          </cell>
          <cell r="N18" t="str">
            <v xml:space="preserve"> ND </v>
          </cell>
          <cell r="O18">
            <v>80.86</v>
          </cell>
          <cell r="P18" t="str">
            <v xml:space="preserve"> ND </v>
          </cell>
          <cell r="Q18" t="str">
            <v xml:space="preserve"> ND </v>
          </cell>
          <cell r="R18">
            <v>24.91</v>
          </cell>
          <cell r="S18" t="str">
            <v xml:space="preserve"> ND </v>
          </cell>
          <cell r="T18" t="str">
            <v xml:space="preserve"> ND </v>
          </cell>
          <cell r="U18" t="str">
            <v xml:space="preserve"> ND </v>
          </cell>
          <cell r="V18" t="str">
            <v xml:space="preserve"> ND </v>
          </cell>
          <cell r="W18" t="str">
            <v xml:space="preserve"> ND </v>
          </cell>
          <cell r="X18">
            <v>5.48</v>
          </cell>
          <cell r="Z18" t="str">
            <v xml:space="preserve"> ND </v>
          </cell>
          <cell r="AA18" t="str">
            <v xml:space="preserve"> ND </v>
          </cell>
          <cell r="AB18" t="str">
            <v xml:space="preserve"> &lt;LOQ </v>
          </cell>
          <cell r="AC18">
            <v>2.67</v>
          </cell>
          <cell r="AD18" t="str">
            <v xml:space="preserve"> ND </v>
          </cell>
          <cell r="AE18" t="str">
            <v xml:space="preserve"> ND </v>
          </cell>
          <cell r="AF18" t="str">
            <v xml:space="preserve"> &lt;LOQ </v>
          </cell>
          <cell r="AG18" t="str">
            <v xml:space="preserve"> ND </v>
          </cell>
          <cell r="AH18">
            <v>8.57</v>
          </cell>
          <cell r="AI18" t="str">
            <v xml:space="preserve"> ND </v>
          </cell>
          <cell r="AJ18">
            <v>5.5</v>
          </cell>
          <cell r="AK18" t="str">
            <v xml:space="preserve"> ND </v>
          </cell>
          <cell r="AM18">
            <v>20.05</v>
          </cell>
          <cell r="AN18" t="str">
            <v xml:space="preserve"> ND </v>
          </cell>
          <cell r="AO18" t="str">
            <v xml:space="preserve"> ND </v>
          </cell>
          <cell r="AP18" t="str">
            <v xml:space="preserve"> ND </v>
          </cell>
          <cell r="AQ18" t="str">
            <v xml:space="preserve"> ND </v>
          </cell>
          <cell r="AR18">
            <v>38.630000000000003</v>
          </cell>
          <cell r="AS18" t="str">
            <v xml:space="preserve"> ND </v>
          </cell>
          <cell r="AT18">
            <v>8.65</v>
          </cell>
          <cell r="AU18">
            <v>5.64</v>
          </cell>
          <cell r="AV18" t="str">
            <v xml:space="preserve"> ND </v>
          </cell>
          <cell r="AW18" t="str">
            <v xml:space="preserve"> &lt;LOQ </v>
          </cell>
          <cell r="AX18" t="str">
            <v xml:space="preserve"> ND </v>
          </cell>
          <cell r="AY18" t="str">
            <v xml:space="preserve"> ND </v>
          </cell>
          <cell r="AZ18" t="str">
            <v xml:space="preserve"> ND </v>
          </cell>
        </row>
        <row r="19">
          <cell r="B19" t="str">
            <v xml:space="preserve"> ND </v>
          </cell>
          <cell r="C19" t="str">
            <v xml:space="preserve"> &lt;LOQ </v>
          </cell>
          <cell r="D19">
            <v>16.11</v>
          </cell>
          <cell r="F19" t="str">
            <v xml:space="preserve"> ND </v>
          </cell>
          <cell r="G19" t="str">
            <v xml:space="preserve"> ND </v>
          </cell>
          <cell r="H19" t="str">
            <v xml:space="preserve"> ND </v>
          </cell>
          <cell r="I19" t="str">
            <v xml:space="preserve"> ND </v>
          </cell>
          <cell r="J19" t="str">
            <v xml:space="preserve"> ND </v>
          </cell>
          <cell r="K19" t="str">
            <v xml:space="preserve"> ND </v>
          </cell>
          <cell r="L19" t="str">
            <v xml:space="preserve"> ND </v>
          </cell>
          <cell r="N19" t="str">
            <v xml:space="preserve"> ND </v>
          </cell>
          <cell r="O19">
            <v>116.89</v>
          </cell>
          <cell r="P19" t="str">
            <v xml:space="preserve"> ND </v>
          </cell>
          <cell r="Q19" t="str">
            <v xml:space="preserve"> ND </v>
          </cell>
          <cell r="R19" t="str">
            <v xml:space="preserve"> ND </v>
          </cell>
          <cell r="S19" t="str">
            <v xml:space="preserve"> ND </v>
          </cell>
          <cell r="T19" t="str">
            <v xml:space="preserve"> ND </v>
          </cell>
          <cell r="U19" t="str">
            <v xml:space="preserve"> ND </v>
          </cell>
          <cell r="V19" t="str">
            <v xml:space="preserve"> ND </v>
          </cell>
          <cell r="W19" t="str">
            <v xml:space="preserve"> ND </v>
          </cell>
          <cell r="X19">
            <v>5.22</v>
          </cell>
          <cell r="Z19" t="str">
            <v xml:space="preserve"> ND </v>
          </cell>
          <cell r="AA19" t="str">
            <v xml:space="preserve"> ND </v>
          </cell>
          <cell r="AB19">
            <v>232.31</v>
          </cell>
          <cell r="AC19">
            <v>9.9499999999999993</v>
          </cell>
          <cell r="AD19" t="str">
            <v xml:space="preserve"> ND </v>
          </cell>
          <cell r="AE19" t="str">
            <v xml:space="preserve"> ND </v>
          </cell>
          <cell r="AF19">
            <v>155.5</v>
          </cell>
          <cell r="AG19" t="str">
            <v xml:space="preserve"> &lt;LOQ </v>
          </cell>
          <cell r="AH19">
            <v>255.69</v>
          </cell>
          <cell r="AI19" t="str">
            <v xml:space="preserve"> ND </v>
          </cell>
          <cell r="AJ19">
            <v>642.79</v>
          </cell>
          <cell r="AK19" t="str">
            <v xml:space="preserve"> ND </v>
          </cell>
          <cell r="AM19">
            <v>71.06</v>
          </cell>
          <cell r="AN19" t="str">
            <v xml:space="preserve"> ND </v>
          </cell>
          <cell r="AO19" t="str">
            <v xml:space="preserve"> ND </v>
          </cell>
          <cell r="AP19" t="str">
            <v xml:space="preserve"> ND </v>
          </cell>
          <cell r="AQ19" t="str">
            <v xml:space="preserve"> ND </v>
          </cell>
          <cell r="AR19">
            <v>840.59</v>
          </cell>
          <cell r="AS19" t="str">
            <v xml:space="preserve"> ND </v>
          </cell>
          <cell r="AT19">
            <v>230.32</v>
          </cell>
          <cell r="AU19">
            <v>315.23</v>
          </cell>
          <cell r="AV19">
            <v>70.05</v>
          </cell>
          <cell r="AW19" t="str">
            <v xml:space="preserve"> ND </v>
          </cell>
          <cell r="AX19" t="str">
            <v xml:space="preserve"> ND </v>
          </cell>
          <cell r="AY19" t="str">
            <v xml:space="preserve"> ND </v>
          </cell>
          <cell r="AZ19" t="str">
            <v xml:space="preserve"> ND </v>
          </cell>
        </row>
        <row r="20">
          <cell r="B20" t="str">
            <v xml:space="preserve"> ND </v>
          </cell>
          <cell r="C20" t="str">
            <v xml:space="preserve"> &lt;LOQ </v>
          </cell>
          <cell r="D20">
            <v>5.71</v>
          </cell>
          <cell r="F20" t="str">
            <v xml:space="preserve"> ND </v>
          </cell>
          <cell r="G20" t="str">
            <v xml:space="preserve"> ND </v>
          </cell>
          <cell r="H20" t="str">
            <v xml:space="preserve"> ND </v>
          </cell>
          <cell r="I20" t="str">
            <v xml:space="preserve"> ND </v>
          </cell>
          <cell r="J20" t="str">
            <v xml:space="preserve"> ND </v>
          </cell>
          <cell r="K20" t="str">
            <v xml:space="preserve"> ND </v>
          </cell>
          <cell r="L20" t="str">
            <v xml:space="preserve"> ND </v>
          </cell>
          <cell r="N20" t="str">
            <v xml:space="preserve"> ND </v>
          </cell>
          <cell r="O20">
            <v>18.75</v>
          </cell>
          <cell r="P20" t="str">
            <v xml:space="preserve"> ND </v>
          </cell>
          <cell r="Q20" t="str">
            <v xml:space="preserve"> ND </v>
          </cell>
          <cell r="R20" t="str">
            <v xml:space="preserve"> ND </v>
          </cell>
          <cell r="S20" t="str">
            <v xml:space="preserve"> ND </v>
          </cell>
          <cell r="T20" t="str">
            <v xml:space="preserve"> ND </v>
          </cell>
          <cell r="U20" t="str">
            <v xml:space="preserve"> ND </v>
          </cell>
          <cell r="V20" t="str">
            <v xml:space="preserve"> ND </v>
          </cell>
          <cell r="W20" t="str">
            <v xml:space="preserve"> ND </v>
          </cell>
          <cell r="X20" t="str">
            <v xml:space="preserve"> ND </v>
          </cell>
          <cell r="Z20" t="str">
            <v xml:space="preserve"> ND </v>
          </cell>
          <cell r="AA20" t="str">
            <v xml:space="preserve"> ND </v>
          </cell>
          <cell r="AB20">
            <v>311.56</v>
          </cell>
          <cell r="AC20">
            <v>25.5</v>
          </cell>
          <cell r="AD20" t="str">
            <v xml:space="preserve"> ND </v>
          </cell>
          <cell r="AE20" t="str">
            <v xml:space="preserve"> ND </v>
          </cell>
          <cell r="AF20">
            <v>267.18</v>
          </cell>
          <cell r="AG20">
            <v>27.07</v>
          </cell>
          <cell r="AH20">
            <v>360.76</v>
          </cell>
          <cell r="AI20" t="str">
            <v xml:space="preserve"> ND </v>
          </cell>
          <cell r="AJ20">
            <v>207.16</v>
          </cell>
          <cell r="AK20" t="str">
            <v xml:space="preserve"> ND </v>
          </cell>
          <cell r="AM20">
            <v>78.09</v>
          </cell>
          <cell r="AN20" t="str">
            <v xml:space="preserve"> ND </v>
          </cell>
          <cell r="AO20" t="str">
            <v xml:space="preserve"> ND </v>
          </cell>
          <cell r="AP20" t="str">
            <v xml:space="preserve"> ND </v>
          </cell>
          <cell r="AQ20" t="str">
            <v xml:space="preserve"> ND </v>
          </cell>
          <cell r="AR20">
            <v>575.80999999999995</v>
          </cell>
          <cell r="AS20" t="str">
            <v xml:space="preserve"> ND </v>
          </cell>
          <cell r="AT20">
            <v>805.72</v>
          </cell>
          <cell r="AU20">
            <v>431.86</v>
          </cell>
          <cell r="AV20">
            <v>59.74</v>
          </cell>
          <cell r="AW20" t="str">
            <v xml:space="preserve"> ND </v>
          </cell>
          <cell r="AX20" t="str">
            <v xml:space="preserve"> ND </v>
          </cell>
          <cell r="AY20" t="str">
            <v xml:space="preserve"> &lt;LOQ </v>
          </cell>
          <cell r="AZ20" t="str">
            <v xml:space="preserve"> ND </v>
          </cell>
        </row>
        <row r="21">
          <cell r="B21">
            <v>9.25</v>
          </cell>
          <cell r="C21" t="str">
            <v xml:space="preserve"> &lt;LOQ </v>
          </cell>
          <cell r="D21" t="str">
            <v xml:space="preserve"> &lt;LOQ </v>
          </cell>
          <cell r="F21" t="str">
            <v xml:space="preserve"> ND </v>
          </cell>
          <cell r="G21" t="str">
            <v xml:space="preserve"> ND </v>
          </cell>
          <cell r="H21" t="str">
            <v xml:space="preserve"> ND </v>
          </cell>
          <cell r="I21" t="str">
            <v xml:space="preserve"> ND </v>
          </cell>
          <cell r="J21" t="str">
            <v xml:space="preserve"> ND </v>
          </cell>
          <cell r="K21" t="str">
            <v xml:space="preserve"> ND </v>
          </cell>
          <cell r="L21" t="str">
            <v xml:space="preserve"> ND </v>
          </cell>
          <cell r="N21" t="str">
            <v xml:space="preserve"> ND </v>
          </cell>
          <cell r="O21">
            <v>45.71</v>
          </cell>
          <cell r="P21" t="str">
            <v xml:space="preserve"> ND </v>
          </cell>
          <cell r="Q21" t="str">
            <v xml:space="preserve"> ND </v>
          </cell>
          <cell r="R21">
            <v>61.36</v>
          </cell>
          <cell r="S21" t="str">
            <v xml:space="preserve"> ND </v>
          </cell>
          <cell r="T21" t="str">
            <v xml:space="preserve"> ND </v>
          </cell>
          <cell r="U21" t="str">
            <v xml:space="preserve"> ND </v>
          </cell>
          <cell r="V21" t="str">
            <v xml:space="preserve"> ND </v>
          </cell>
          <cell r="W21" t="str">
            <v xml:space="preserve"> ND </v>
          </cell>
          <cell r="X21">
            <v>6.27</v>
          </cell>
          <cell r="Z21" t="str">
            <v xml:space="preserve"> ND </v>
          </cell>
          <cell r="AA21" t="str">
            <v xml:space="preserve"> ND </v>
          </cell>
          <cell r="AB21">
            <v>342.22</v>
          </cell>
          <cell r="AC21">
            <v>5.73</v>
          </cell>
          <cell r="AD21" t="str">
            <v xml:space="preserve"> ND </v>
          </cell>
          <cell r="AE21" t="str">
            <v xml:space="preserve"> ND </v>
          </cell>
          <cell r="AF21">
            <v>137.5</v>
          </cell>
          <cell r="AG21">
            <v>7.8</v>
          </cell>
          <cell r="AH21">
            <v>239.67</v>
          </cell>
          <cell r="AI21" t="str">
            <v xml:space="preserve"> ND </v>
          </cell>
          <cell r="AJ21">
            <v>575.30999999999995</v>
          </cell>
          <cell r="AK21" t="str">
            <v xml:space="preserve"> ND </v>
          </cell>
          <cell r="AM21">
            <v>19.399999999999999</v>
          </cell>
          <cell r="AN21" t="str">
            <v xml:space="preserve"> ND </v>
          </cell>
          <cell r="AO21" t="str">
            <v xml:space="preserve"> ND </v>
          </cell>
          <cell r="AP21" t="str">
            <v xml:space="preserve"> ND </v>
          </cell>
          <cell r="AQ21" t="str">
            <v xml:space="preserve"> ND </v>
          </cell>
          <cell r="AR21">
            <v>350.01</v>
          </cell>
          <cell r="AS21" t="str">
            <v xml:space="preserve"> ND </v>
          </cell>
          <cell r="AT21">
            <v>502.63</v>
          </cell>
          <cell r="AU21">
            <v>335.71</v>
          </cell>
          <cell r="AV21">
            <v>59.65</v>
          </cell>
          <cell r="AW21" t="str">
            <v xml:space="preserve"> ND </v>
          </cell>
          <cell r="AX21" t="str">
            <v xml:space="preserve"> ND </v>
          </cell>
          <cell r="AY21" t="str">
            <v xml:space="preserve"> ND </v>
          </cell>
          <cell r="AZ21" t="str">
            <v xml:space="preserve"> ND </v>
          </cell>
        </row>
        <row r="22">
          <cell r="B22" t="str">
            <v xml:space="preserve"> ND </v>
          </cell>
          <cell r="C22" t="str">
            <v xml:space="preserve"> &lt;LOQ </v>
          </cell>
          <cell r="D22" t="str">
            <v xml:space="preserve"> &lt;LOQ </v>
          </cell>
          <cell r="F22" t="str">
            <v xml:space="preserve"> ND </v>
          </cell>
          <cell r="G22" t="str">
            <v xml:space="preserve"> ND </v>
          </cell>
          <cell r="H22" t="str">
            <v xml:space="preserve"> ND </v>
          </cell>
          <cell r="I22" t="str">
            <v xml:space="preserve"> ND </v>
          </cell>
          <cell r="J22" t="str">
            <v xml:space="preserve"> ND </v>
          </cell>
          <cell r="K22" t="str">
            <v xml:space="preserve"> ND </v>
          </cell>
          <cell r="L22" t="str">
            <v xml:space="preserve"> ND </v>
          </cell>
          <cell r="N22" t="str">
            <v xml:space="preserve"> ND </v>
          </cell>
          <cell r="O22">
            <v>16.63</v>
          </cell>
          <cell r="P22" t="str">
            <v xml:space="preserve"> ND </v>
          </cell>
          <cell r="Q22" t="str">
            <v xml:space="preserve"> ND </v>
          </cell>
          <cell r="R22" t="str">
            <v xml:space="preserve"> &lt;LOQ </v>
          </cell>
          <cell r="S22" t="str">
            <v xml:space="preserve"> ND </v>
          </cell>
          <cell r="T22" t="str">
            <v xml:space="preserve"> ND </v>
          </cell>
          <cell r="U22" t="str">
            <v xml:space="preserve"> ND </v>
          </cell>
          <cell r="V22" t="str">
            <v xml:space="preserve"> ND </v>
          </cell>
          <cell r="W22" t="str">
            <v xml:space="preserve"> ND </v>
          </cell>
          <cell r="X22" t="str">
            <v xml:space="preserve"> ND </v>
          </cell>
          <cell r="Z22" t="str">
            <v xml:space="preserve"> ND </v>
          </cell>
          <cell r="AA22" t="str">
            <v xml:space="preserve"> ND </v>
          </cell>
          <cell r="AB22">
            <v>249.38</v>
          </cell>
          <cell r="AC22" t="str">
            <v xml:space="preserve"> ND </v>
          </cell>
          <cell r="AD22" t="str">
            <v xml:space="preserve"> ND </v>
          </cell>
          <cell r="AE22" t="str">
            <v xml:space="preserve"> ND </v>
          </cell>
          <cell r="AF22">
            <v>113.49</v>
          </cell>
          <cell r="AG22">
            <v>23.55</v>
          </cell>
          <cell r="AH22">
            <v>177.93</v>
          </cell>
          <cell r="AI22" t="str">
            <v xml:space="preserve"> ND </v>
          </cell>
          <cell r="AJ22">
            <v>401.4</v>
          </cell>
          <cell r="AK22" t="str">
            <v xml:space="preserve"> ND </v>
          </cell>
          <cell r="AM22">
            <v>19.72</v>
          </cell>
          <cell r="AN22">
            <v>2.52</v>
          </cell>
          <cell r="AO22" t="str">
            <v xml:space="preserve"> ND </v>
          </cell>
          <cell r="AP22" t="str">
            <v xml:space="preserve"> ND </v>
          </cell>
          <cell r="AQ22" t="str">
            <v xml:space="preserve"> ND </v>
          </cell>
          <cell r="AR22">
            <v>375.08</v>
          </cell>
          <cell r="AS22" t="str">
            <v xml:space="preserve"> ND </v>
          </cell>
          <cell r="AT22">
            <v>651.5</v>
          </cell>
          <cell r="AU22">
            <v>236.6</v>
          </cell>
          <cell r="AV22">
            <v>61.86</v>
          </cell>
          <cell r="AW22" t="str">
            <v xml:space="preserve"> ND </v>
          </cell>
          <cell r="AX22" t="str">
            <v xml:space="preserve"> ND </v>
          </cell>
          <cell r="AY22" t="str">
            <v xml:space="preserve"> ND </v>
          </cell>
          <cell r="AZ22" t="str">
            <v xml:space="preserve"> ND </v>
          </cell>
        </row>
        <row r="23">
          <cell r="B23" t="str">
            <v xml:space="preserve"> ND </v>
          </cell>
          <cell r="C23" t="str">
            <v xml:space="preserve"> &lt;LOQ </v>
          </cell>
          <cell r="D23" t="str">
            <v xml:space="preserve"> ND </v>
          </cell>
          <cell r="F23" t="str">
            <v xml:space="preserve"> ND </v>
          </cell>
          <cell r="G23" t="str">
            <v xml:space="preserve"> ND </v>
          </cell>
          <cell r="H23" t="str">
            <v xml:space="preserve"> ND </v>
          </cell>
          <cell r="I23" t="str">
            <v xml:space="preserve"> ND </v>
          </cell>
          <cell r="J23" t="str">
            <v xml:space="preserve"> ND </v>
          </cell>
          <cell r="K23" t="str">
            <v xml:space="preserve"> ND </v>
          </cell>
          <cell r="L23" t="str">
            <v xml:space="preserve"> ND </v>
          </cell>
          <cell r="N23" t="str">
            <v xml:space="preserve"> ND </v>
          </cell>
          <cell r="O23" t="str">
            <v xml:space="preserve"> ND </v>
          </cell>
          <cell r="P23" t="str">
            <v xml:space="preserve"> ND </v>
          </cell>
          <cell r="Q23" t="str">
            <v xml:space="preserve"> ND </v>
          </cell>
          <cell r="R23" t="str">
            <v xml:space="preserve"> ND </v>
          </cell>
          <cell r="S23" t="str">
            <v xml:space="preserve"> ND </v>
          </cell>
          <cell r="T23" t="str">
            <v xml:space="preserve"> ND </v>
          </cell>
          <cell r="U23" t="str">
            <v xml:space="preserve"> ND </v>
          </cell>
          <cell r="V23" t="str">
            <v xml:space="preserve"> ND </v>
          </cell>
          <cell r="W23">
            <v>152.77000000000001</v>
          </cell>
          <cell r="X23" t="str">
            <v xml:space="preserve"> ND </v>
          </cell>
          <cell r="Z23" t="str">
            <v xml:space="preserve"> ND </v>
          </cell>
          <cell r="AA23" t="str">
            <v xml:space="preserve"> ND </v>
          </cell>
          <cell r="AB23" t="str">
            <v xml:space="preserve"> &lt;LOQ </v>
          </cell>
          <cell r="AC23">
            <v>4.32</v>
          </cell>
          <cell r="AD23" t="str">
            <v xml:space="preserve"> ND </v>
          </cell>
          <cell r="AE23" t="str">
            <v xml:space="preserve"> ND </v>
          </cell>
          <cell r="AF23" t="str">
            <v xml:space="preserve"> &lt;LOQ </v>
          </cell>
          <cell r="AG23" t="str">
            <v xml:space="preserve"> ND </v>
          </cell>
          <cell r="AH23">
            <v>21.37</v>
          </cell>
          <cell r="AI23" t="str">
            <v xml:space="preserve"> ND </v>
          </cell>
          <cell r="AJ23" t="str">
            <v xml:space="preserve"> &lt;LOQ </v>
          </cell>
          <cell r="AK23" t="str">
            <v xml:space="preserve"> ND </v>
          </cell>
          <cell r="AM23" t="str">
            <v xml:space="preserve"> &lt;LOQ </v>
          </cell>
          <cell r="AN23" t="str">
            <v xml:space="preserve"> ND </v>
          </cell>
          <cell r="AO23" t="str">
            <v xml:space="preserve"> ND </v>
          </cell>
          <cell r="AP23" t="str">
            <v xml:space="preserve"> ND </v>
          </cell>
          <cell r="AQ23" t="str">
            <v xml:space="preserve"> ND </v>
          </cell>
          <cell r="AR23">
            <v>12.72</v>
          </cell>
          <cell r="AS23" t="str">
            <v xml:space="preserve"> ND </v>
          </cell>
          <cell r="AT23">
            <v>29.12</v>
          </cell>
          <cell r="AU23" t="str">
            <v xml:space="preserve"> &lt;LOQ </v>
          </cell>
          <cell r="AV23" t="str">
            <v xml:space="preserve"> ND </v>
          </cell>
          <cell r="AW23" t="str">
            <v xml:space="preserve"> ND </v>
          </cell>
          <cell r="AX23" t="str">
            <v xml:space="preserve"> ND </v>
          </cell>
          <cell r="AY23" t="str">
            <v xml:space="preserve"> &lt;LOQ </v>
          </cell>
          <cell r="AZ23" t="str">
            <v xml:space="preserve"> ND </v>
          </cell>
        </row>
        <row r="24">
          <cell r="B24" t="str">
            <v xml:space="preserve"> ND </v>
          </cell>
          <cell r="C24" t="str">
            <v xml:space="preserve"> &lt;LOQ </v>
          </cell>
          <cell r="D24">
            <v>5.17</v>
          </cell>
          <cell r="F24" t="str">
            <v xml:space="preserve"> ND </v>
          </cell>
          <cell r="G24" t="str">
            <v xml:space="preserve"> ND </v>
          </cell>
          <cell r="H24" t="str">
            <v xml:space="preserve"> ND </v>
          </cell>
          <cell r="I24" t="str">
            <v xml:space="preserve"> ND </v>
          </cell>
          <cell r="J24" t="str">
            <v xml:space="preserve"> ND </v>
          </cell>
          <cell r="K24" t="str">
            <v xml:space="preserve"> &lt;LOQ </v>
          </cell>
          <cell r="L24">
            <v>177.9</v>
          </cell>
          <cell r="N24" t="str">
            <v xml:space="preserve"> ND </v>
          </cell>
          <cell r="O24">
            <v>20.149999999999999</v>
          </cell>
          <cell r="P24" t="str">
            <v xml:space="preserve"> ND </v>
          </cell>
          <cell r="Q24" t="str">
            <v xml:space="preserve"> ND </v>
          </cell>
          <cell r="R24" t="str">
            <v xml:space="preserve"> ND </v>
          </cell>
          <cell r="S24" t="str">
            <v xml:space="preserve"> ND </v>
          </cell>
          <cell r="T24" t="str">
            <v xml:space="preserve"> ND </v>
          </cell>
          <cell r="U24" t="str">
            <v xml:space="preserve"> ND </v>
          </cell>
          <cell r="V24" t="str">
            <v xml:space="preserve"> ND </v>
          </cell>
          <cell r="W24" t="str">
            <v xml:space="preserve"> &lt;LOQ </v>
          </cell>
          <cell r="X24">
            <v>5.15</v>
          </cell>
          <cell r="Z24" t="str">
            <v xml:space="preserve"> ND </v>
          </cell>
          <cell r="AA24" t="str">
            <v xml:space="preserve"> ND </v>
          </cell>
          <cell r="AB24">
            <v>244.91</v>
          </cell>
          <cell r="AC24" t="str">
            <v xml:space="preserve"> ND </v>
          </cell>
          <cell r="AD24" t="str">
            <v xml:space="preserve"> ND </v>
          </cell>
          <cell r="AE24" t="str">
            <v xml:space="preserve"> ND </v>
          </cell>
          <cell r="AF24">
            <v>127.29</v>
          </cell>
          <cell r="AG24">
            <v>29.24</v>
          </cell>
          <cell r="AH24">
            <v>174.06</v>
          </cell>
          <cell r="AI24" t="str">
            <v xml:space="preserve"> ND </v>
          </cell>
          <cell r="AJ24">
            <v>402.59</v>
          </cell>
          <cell r="AK24" t="str">
            <v xml:space="preserve"> ND </v>
          </cell>
          <cell r="AM24">
            <v>15.49</v>
          </cell>
          <cell r="AN24" t="str">
            <v xml:space="preserve"> ND </v>
          </cell>
          <cell r="AO24" t="str">
            <v xml:space="preserve"> ND </v>
          </cell>
          <cell r="AP24" t="str">
            <v xml:space="preserve"> ND </v>
          </cell>
          <cell r="AQ24" t="str">
            <v xml:space="preserve"> ND </v>
          </cell>
          <cell r="AR24">
            <v>361.03</v>
          </cell>
          <cell r="AS24" t="str">
            <v xml:space="preserve"> ND </v>
          </cell>
          <cell r="AT24">
            <v>534.1</v>
          </cell>
          <cell r="AU24">
            <v>140.97999999999999</v>
          </cell>
          <cell r="AV24">
            <v>54.95</v>
          </cell>
          <cell r="AW24" t="str">
            <v xml:space="preserve"> ND </v>
          </cell>
          <cell r="AX24" t="str">
            <v xml:space="preserve"> ND </v>
          </cell>
          <cell r="AY24" t="str">
            <v xml:space="preserve"> &lt;LOQ </v>
          </cell>
          <cell r="AZ24" t="str">
            <v xml:space="preserve"> ND </v>
          </cell>
        </row>
        <row r="25">
          <cell r="B25" t="str">
            <v xml:space="preserve"> ND </v>
          </cell>
          <cell r="C25" t="str">
            <v xml:space="preserve"> &lt;LOQ </v>
          </cell>
          <cell r="D25" t="str">
            <v xml:space="preserve"> ND </v>
          </cell>
          <cell r="F25" t="str">
            <v xml:space="preserve"> ND </v>
          </cell>
          <cell r="G25" t="str">
            <v xml:space="preserve"> ND </v>
          </cell>
          <cell r="H25" t="str">
            <v xml:space="preserve"> ND </v>
          </cell>
          <cell r="I25">
            <v>9.58</v>
          </cell>
          <cell r="J25" t="str">
            <v xml:space="preserve"> ND </v>
          </cell>
          <cell r="K25" t="str">
            <v xml:space="preserve"> ND </v>
          </cell>
          <cell r="L25">
            <v>108.83</v>
          </cell>
          <cell r="N25" t="str">
            <v xml:space="preserve"> &lt;LOQ </v>
          </cell>
          <cell r="O25" t="str">
            <v xml:space="preserve"> &lt;LOQ </v>
          </cell>
          <cell r="P25" t="str">
            <v xml:space="preserve"> ND </v>
          </cell>
          <cell r="Q25" t="str">
            <v xml:space="preserve"> ND </v>
          </cell>
          <cell r="R25">
            <v>15.86</v>
          </cell>
          <cell r="S25" t="str">
            <v xml:space="preserve"> ND </v>
          </cell>
          <cell r="T25" t="str">
            <v xml:space="preserve"> &lt;LOQ </v>
          </cell>
          <cell r="U25">
            <v>442.07</v>
          </cell>
          <cell r="V25" t="str">
            <v xml:space="preserve"> &lt;LOQ </v>
          </cell>
          <cell r="W25" t="str">
            <v xml:space="preserve"> &lt;LOQ </v>
          </cell>
          <cell r="X25">
            <v>6.42</v>
          </cell>
          <cell r="Z25" t="str">
            <v xml:space="preserve"> ND </v>
          </cell>
          <cell r="AA25" t="str">
            <v xml:space="preserve"> ND </v>
          </cell>
          <cell r="AB25">
            <v>240.6</v>
          </cell>
          <cell r="AC25">
            <v>97.36</v>
          </cell>
          <cell r="AD25">
            <v>23.09</v>
          </cell>
          <cell r="AE25">
            <v>121.22</v>
          </cell>
          <cell r="AF25">
            <v>141.79</v>
          </cell>
          <cell r="AG25">
            <v>20.190000000000001</v>
          </cell>
          <cell r="AH25">
            <v>274.97000000000003</v>
          </cell>
          <cell r="AI25" t="str">
            <v xml:space="preserve"> &lt;LOQ </v>
          </cell>
          <cell r="AJ25">
            <v>158.37</v>
          </cell>
          <cell r="AK25" t="str">
            <v xml:space="preserve"> &lt;LOQ </v>
          </cell>
          <cell r="AM25">
            <v>62.19</v>
          </cell>
          <cell r="AN25">
            <v>4.4800000000000004</v>
          </cell>
          <cell r="AO25">
            <v>57.05</v>
          </cell>
          <cell r="AP25" t="str">
            <v xml:space="preserve"> ND </v>
          </cell>
          <cell r="AQ25">
            <v>15.1</v>
          </cell>
          <cell r="AR25">
            <v>326.98</v>
          </cell>
          <cell r="AS25" t="str">
            <v xml:space="preserve"> ND </v>
          </cell>
          <cell r="AT25">
            <v>1352.25</v>
          </cell>
          <cell r="AU25">
            <v>358.07</v>
          </cell>
          <cell r="AV25">
            <v>43.98</v>
          </cell>
          <cell r="AW25" t="str">
            <v xml:space="preserve"> ND </v>
          </cell>
          <cell r="AX25" t="str">
            <v xml:space="preserve"> &lt;LOQ </v>
          </cell>
          <cell r="AY25">
            <v>133.38</v>
          </cell>
          <cell r="AZ25" t="str">
            <v xml:space="preserve"> ND </v>
          </cell>
        </row>
        <row r="26">
          <cell r="B26" t="str">
            <v xml:space="preserve"> ND </v>
          </cell>
          <cell r="C26" t="str">
            <v xml:space="preserve"> &lt;LOQ </v>
          </cell>
          <cell r="D26" t="str">
            <v xml:space="preserve"> &lt;LOQ </v>
          </cell>
          <cell r="F26" t="str">
            <v xml:space="preserve"> ND </v>
          </cell>
          <cell r="G26" t="str">
            <v xml:space="preserve"> ND </v>
          </cell>
          <cell r="H26" t="str">
            <v xml:space="preserve"> ND </v>
          </cell>
          <cell r="I26" t="str">
            <v xml:space="preserve"> ND </v>
          </cell>
          <cell r="J26" t="str">
            <v xml:space="preserve"> ND </v>
          </cell>
          <cell r="K26" t="str">
            <v xml:space="preserve"> &lt;LOQ </v>
          </cell>
          <cell r="L26" t="str">
            <v xml:space="preserve"> ND </v>
          </cell>
          <cell r="N26" t="str">
            <v xml:space="preserve"> ND </v>
          </cell>
          <cell r="O26" t="str">
            <v xml:space="preserve"> &lt;LOQ </v>
          </cell>
          <cell r="P26" t="str">
            <v xml:space="preserve"> ND </v>
          </cell>
          <cell r="Q26" t="str">
            <v xml:space="preserve"> ND </v>
          </cell>
          <cell r="R26" t="str">
            <v xml:space="preserve"> ND </v>
          </cell>
          <cell r="S26" t="str">
            <v xml:space="preserve"> &lt;LOQ </v>
          </cell>
          <cell r="T26" t="str">
            <v xml:space="preserve"> ND </v>
          </cell>
          <cell r="U26" t="str">
            <v xml:space="preserve"> ND </v>
          </cell>
          <cell r="V26" t="str">
            <v xml:space="preserve"> ND </v>
          </cell>
          <cell r="W26">
            <v>86.97</v>
          </cell>
          <cell r="X26" t="str">
            <v xml:space="preserve"> ND </v>
          </cell>
          <cell r="Z26" t="str">
            <v xml:space="preserve"> ND </v>
          </cell>
          <cell r="AA26" t="str">
            <v xml:space="preserve"> ND </v>
          </cell>
          <cell r="AB26">
            <v>9.0500000000000007</v>
          </cell>
          <cell r="AC26">
            <v>2.5499999999999998</v>
          </cell>
          <cell r="AD26" t="str">
            <v xml:space="preserve"> ND </v>
          </cell>
          <cell r="AE26" t="str">
            <v xml:space="preserve"> ND </v>
          </cell>
          <cell r="AF26" t="str">
            <v xml:space="preserve"> &lt;LOQ </v>
          </cell>
          <cell r="AG26" t="str">
            <v xml:space="preserve"> ND </v>
          </cell>
          <cell r="AH26">
            <v>33.32</v>
          </cell>
          <cell r="AI26" t="str">
            <v xml:space="preserve"> ND </v>
          </cell>
          <cell r="AJ26">
            <v>6.59</v>
          </cell>
          <cell r="AK26" t="str">
            <v xml:space="preserve"> ND </v>
          </cell>
          <cell r="AM26">
            <v>8.1300000000000008</v>
          </cell>
          <cell r="AN26" t="str">
            <v xml:space="preserve"> ND </v>
          </cell>
          <cell r="AO26" t="str">
            <v xml:space="preserve"> ND </v>
          </cell>
          <cell r="AP26" t="str">
            <v xml:space="preserve"> ND </v>
          </cell>
          <cell r="AQ26" t="str">
            <v xml:space="preserve"> ND </v>
          </cell>
          <cell r="AR26">
            <v>21.19</v>
          </cell>
          <cell r="AS26" t="str">
            <v xml:space="preserve"> ND </v>
          </cell>
          <cell r="AT26">
            <v>14.98</v>
          </cell>
          <cell r="AU26" t="str">
            <v xml:space="preserve"> &lt;LOQ </v>
          </cell>
          <cell r="AV26" t="str">
            <v xml:space="preserve"> &lt;LOQ </v>
          </cell>
          <cell r="AW26" t="str">
            <v xml:space="preserve"> ND </v>
          </cell>
          <cell r="AX26" t="str">
            <v xml:space="preserve"> ND </v>
          </cell>
          <cell r="AY26" t="str">
            <v xml:space="preserve"> &lt;LOQ </v>
          </cell>
          <cell r="AZ26" t="str">
            <v xml:space="preserve"> ND </v>
          </cell>
        </row>
        <row r="27">
          <cell r="B27" t="str">
            <v xml:space="preserve"> ND </v>
          </cell>
          <cell r="C27" t="str">
            <v xml:space="preserve"> &lt;LOQ </v>
          </cell>
          <cell r="D27">
            <v>101.08</v>
          </cell>
          <cell r="F27" t="str">
            <v xml:space="preserve"> ND </v>
          </cell>
          <cell r="G27" t="str">
            <v xml:space="preserve"> ND </v>
          </cell>
          <cell r="H27" t="str">
            <v xml:space="preserve"> ND </v>
          </cell>
          <cell r="I27" t="str">
            <v xml:space="preserve"> ND </v>
          </cell>
          <cell r="J27" t="str">
            <v xml:space="preserve"> ND </v>
          </cell>
          <cell r="K27" t="str">
            <v xml:space="preserve"> ND </v>
          </cell>
          <cell r="L27">
            <v>479.36</v>
          </cell>
          <cell r="N27" t="str">
            <v xml:space="preserve"> ND </v>
          </cell>
          <cell r="O27">
            <v>145.19999999999999</v>
          </cell>
          <cell r="P27" t="str">
            <v xml:space="preserve"> ND </v>
          </cell>
          <cell r="Q27" t="str">
            <v xml:space="preserve"> ND </v>
          </cell>
          <cell r="R27" t="str">
            <v xml:space="preserve"> ND </v>
          </cell>
          <cell r="S27" t="str">
            <v xml:space="preserve"> ND </v>
          </cell>
          <cell r="T27" t="str">
            <v xml:space="preserve"> ND </v>
          </cell>
          <cell r="U27" t="str">
            <v xml:space="preserve"> ND </v>
          </cell>
          <cell r="V27" t="str">
            <v xml:space="preserve"> ND </v>
          </cell>
          <cell r="W27" t="str">
            <v xml:space="preserve"> ND </v>
          </cell>
          <cell r="X27" t="str">
            <v xml:space="preserve"> ND </v>
          </cell>
          <cell r="Z27" t="str">
            <v xml:space="preserve"> ND </v>
          </cell>
          <cell r="AA27" t="str">
            <v xml:space="preserve"> ND </v>
          </cell>
          <cell r="AB27" t="str">
            <v xml:space="preserve"> &lt;LOQ </v>
          </cell>
          <cell r="AC27" t="str">
            <v xml:space="preserve"> &lt;LOQ </v>
          </cell>
          <cell r="AD27" t="str">
            <v xml:space="preserve"> ND </v>
          </cell>
          <cell r="AE27" t="str">
            <v xml:space="preserve"> ND </v>
          </cell>
          <cell r="AF27" t="str">
            <v xml:space="preserve"> &lt;LOQ </v>
          </cell>
          <cell r="AG27" t="str">
            <v xml:space="preserve"> ND </v>
          </cell>
          <cell r="AH27">
            <v>17.82</v>
          </cell>
          <cell r="AI27" t="str">
            <v xml:space="preserve"> ND </v>
          </cell>
          <cell r="AJ27">
            <v>6.45</v>
          </cell>
          <cell r="AK27" t="str">
            <v xml:space="preserve"> ND </v>
          </cell>
          <cell r="AM27">
            <v>15.16</v>
          </cell>
          <cell r="AN27" t="str">
            <v xml:space="preserve"> ND </v>
          </cell>
          <cell r="AO27" t="str">
            <v xml:space="preserve"> ND </v>
          </cell>
          <cell r="AP27" t="str">
            <v xml:space="preserve"> ND </v>
          </cell>
          <cell r="AQ27" t="str">
            <v xml:space="preserve"> ND </v>
          </cell>
          <cell r="AR27">
            <v>33.229999999999997</v>
          </cell>
          <cell r="AS27" t="str">
            <v xml:space="preserve"> ND </v>
          </cell>
          <cell r="AT27">
            <v>15.2</v>
          </cell>
          <cell r="AU27">
            <v>12.01</v>
          </cell>
          <cell r="AV27" t="str">
            <v xml:space="preserve"> ND </v>
          </cell>
          <cell r="AW27" t="str">
            <v xml:space="preserve"> &lt;LOQ </v>
          </cell>
          <cell r="AX27" t="str">
            <v xml:space="preserve"> ND </v>
          </cell>
          <cell r="AY27" t="str">
            <v xml:space="preserve"> ND </v>
          </cell>
          <cell r="AZ27" t="str">
            <v xml:space="preserve"> ND </v>
          </cell>
        </row>
        <row r="28">
          <cell r="B28" t="str">
            <v xml:space="preserve"> ND </v>
          </cell>
          <cell r="C28" t="str">
            <v xml:space="preserve"> &lt;LOQ </v>
          </cell>
          <cell r="D28">
            <v>2.66</v>
          </cell>
          <cell r="F28" t="str">
            <v xml:space="preserve"> ND </v>
          </cell>
          <cell r="G28" t="str">
            <v xml:space="preserve"> ND </v>
          </cell>
          <cell r="H28" t="str">
            <v xml:space="preserve"> ND </v>
          </cell>
          <cell r="I28" t="str">
            <v xml:space="preserve"> ND </v>
          </cell>
          <cell r="J28" t="str">
            <v xml:space="preserve"> ND </v>
          </cell>
          <cell r="K28" t="str">
            <v xml:space="preserve"> ND </v>
          </cell>
          <cell r="L28" t="str">
            <v xml:space="preserve"> ND </v>
          </cell>
          <cell r="N28" t="str">
            <v xml:space="preserve"> ND </v>
          </cell>
          <cell r="O28">
            <v>14.32</v>
          </cell>
          <cell r="P28" t="str">
            <v xml:space="preserve"> ND </v>
          </cell>
          <cell r="Q28" t="str">
            <v xml:space="preserve"> ND </v>
          </cell>
          <cell r="R28" t="str">
            <v xml:space="preserve"> ND </v>
          </cell>
          <cell r="S28" t="str">
            <v xml:space="preserve"> ND </v>
          </cell>
          <cell r="T28" t="str">
            <v xml:space="preserve"> ND </v>
          </cell>
          <cell r="U28" t="str">
            <v xml:space="preserve"> ND </v>
          </cell>
          <cell r="V28" t="str">
            <v xml:space="preserve"> ND </v>
          </cell>
          <cell r="W28" t="str">
            <v xml:space="preserve"> ND </v>
          </cell>
          <cell r="X28" t="str">
            <v xml:space="preserve"> ND </v>
          </cell>
          <cell r="Z28" t="str">
            <v xml:space="preserve"> ND </v>
          </cell>
          <cell r="AA28" t="str">
            <v xml:space="preserve"> ND </v>
          </cell>
          <cell r="AB28" t="str">
            <v xml:space="preserve"> &lt;LOQ </v>
          </cell>
          <cell r="AC28">
            <v>7.41</v>
          </cell>
          <cell r="AD28" t="str">
            <v xml:space="preserve"> ND </v>
          </cell>
          <cell r="AE28" t="str">
            <v xml:space="preserve"> ND </v>
          </cell>
          <cell r="AF28">
            <v>13.91</v>
          </cell>
          <cell r="AG28" t="str">
            <v xml:space="preserve"> ND </v>
          </cell>
          <cell r="AH28">
            <v>31.11</v>
          </cell>
          <cell r="AI28">
            <v>51.31</v>
          </cell>
          <cell r="AJ28" t="str">
            <v xml:space="preserve"> &lt;LOQ </v>
          </cell>
          <cell r="AK28" t="str">
            <v xml:space="preserve"> ND </v>
          </cell>
          <cell r="AM28">
            <v>9.0299999999999994</v>
          </cell>
          <cell r="AN28" t="str">
            <v xml:space="preserve"> ND </v>
          </cell>
          <cell r="AO28" t="str">
            <v xml:space="preserve"> ND </v>
          </cell>
          <cell r="AP28" t="str">
            <v xml:space="preserve"> ND </v>
          </cell>
          <cell r="AQ28" t="str">
            <v xml:space="preserve"> ND </v>
          </cell>
          <cell r="AR28">
            <v>33.75</v>
          </cell>
          <cell r="AS28" t="str">
            <v xml:space="preserve"> ND </v>
          </cell>
          <cell r="AT28">
            <v>29.25</v>
          </cell>
          <cell r="AU28" t="str">
            <v xml:space="preserve"> &lt;LOQ </v>
          </cell>
          <cell r="AV28" t="str">
            <v xml:space="preserve"> ND </v>
          </cell>
          <cell r="AW28" t="str">
            <v xml:space="preserve"> ND </v>
          </cell>
          <cell r="AX28" t="str">
            <v xml:space="preserve"> ND </v>
          </cell>
          <cell r="AY28" t="str">
            <v xml:space="preserve"> ND </v>
          </cell>
          <cell r="AZ28" t="str">
            <v xml:space="preserve"> ND </v>
          </cell>
        </row>
        <row r="29">
          <cell r="B29" t="str">
            <v xml:space="preserve"> &lt;LOQ </v>
          </cell>
          <cell r="C29" t="str">
            <v xml:space="preserve"> &lt;LOQ </v>
          </cell>
          <cell r="D29" t="str">
            <v xml:space="preserve"> &lt;LOQ </v>
          </cell>
          <cell r="F29" t="str">
            <v xml:space="preserve"> ND </v>
          </cell>
          <cell r="G29" t="str">
            <v xml:space="preserve"> ND </v>
          </cell>
          <cell r="H29" t="str">
            <v xml:space="preserve"> ND </v>
          </cell>
          <cell r="I29" t="str">
            <v xml:space="preserve"> ND </v>
          </cell>
          <cell r="J29" t="str">
            <v xml:space="preserve"> ND </v>
          </cell>
          <cell r="K29" t="str">
            <v xml:space="preserve"> &lt;LOQ </v>
          </cell>
          <cell r="L29">
            <v>15.62</v>
          </cell>
          <cell r="N29" t="str">
            <v xml:space="preserve"> ND </v>
          </cell>
          <cell r="O29" t="str">
            <v xml:space="preserve"> &lt;LOQ </v>
          </cell>
          <cell r="P29" t="str">
            <v xml:space="preserve"> ND </v>
          </cell>
          <cell r="Q29" t="str">
            <v xml:space="preserve"> ND </v>
          </cell>
          <cell r="R29" t="str">
            <v xml:space="preserve"> ND </v>
          </cell>
          <cell r="S29" t="str">
            <v xml:space="preserve"> ND </v>
          </cell>
          <cell r="T29" t="str">
            <v xml:space="preserve"> ND </v>
          </cell>
          <cell r="U29" t="str">
            <v xml:space="preserve"> ND </v>
          </cell>
          <cell r="V29" t="str">
            <v xml:space="preserve"> ND </v>
          </cell>
          <cell r="W29" t="str">
            <v xml:space="preserve"> &lt;LOQ </v>
          </cell>
          <cell r="X29" t="str">
            <v xml:space="preserve"> ND </v>
          </cell>
          <cell r="Z29" t="str">
            <v xml:space="preserve"> ND </v>
          </cell>
          <cell r="AA29" t="str">
            <v xml:space="preserve"> ND </v>
          </cell>
          <cell r="AB29" t="str">
            <v xml:space="preserve"> &lt;LOQ </v>
          </cell>
          <cell r="AC29">
            <v>4.2300000000000004</v>
          </cell>
          <cell r="AD29" t="str">
            <v xml:space="preserve"> &lt;LOQ </v>
          </cell>
          <cell r="AE29" t="str">
            <v xml:space="preserve"> ND </v>
          </cell>
          <cell r="AF29" t="str">
            <v xml:space="preserve"> &lt;LOQ </v>
          </cell>
          <cell r="AG29" t="str">
            <v xml:space="preserve"> ND </v>
          </cell>
          <cell r="AH29">
            <v>5.13</v>
          </cell>
          <cell r="AI29" t="str">
            <v xml:space="preserve"> ND </v>
          </cell>
          <cell r="AJ29" t="str">
            <v xml:space="preserve"> &lt;LOQ </v>
          </cell>
          <cell r="AK29" t="str">
            <v xml:space="preserve"> ND </v>
          </cell>
          <cell r="AM29">
            <v>9.81</v>
          </cell>
          <cell r="AN29" t="str">
            <v xml:space="preserve"> ND </v>
          </cell>
          <cell r="AO29" t="str">
            <v xml:space="preserve"> ND </v>
          </cell>
          <cell r="AP29" t="str">
            <v xml:space="preserve"> ND </v>
          </cell>
          <cell r="AQ29" t="str">
            <v xml:space="preserve"> ND </v>
          </cell>
          <cell r="AR29">
            <v>17.32</v>
          </cell>
          <cell r="AS29" t="str">
            <v xml:space="preserve"> ND </v>
          </cell>
          <cell r="AT29">
            <v>105.92</v>
          </cell>
          <cell r="AU29" t="str">
            <v xml:space="preserve"> &lt;LOQ </v>
          </cell>
          <cell r="AV29" t="str">
            <v xml:space="preserve"> ND </v>
          </cell>
          <cell r="AW29" t="str">
            <v xml:space="preserve"> ND </v>
          </cell>
          <cell r="AX29" t="str">
            <v xml:space="preserve"> ND </v>
          </cell>
          <cell r="AY29" t="str">
            <v xml:space="preserve"> &lt;LOQ </v>
          </cell>
          <cell r="AZ29" t="str">
            <v xml:space="preserve"> ND </v>
          </cell>
        </row>
        <row r="30">
          <cell r="B30" t="str">
            <v xml:space="preserve"> &lt;LOQ </v>
          </cell>
          <cell r="C30" t="str">
            <v xml:space="preserve"> &lt;LOQ </v>
          </cell>
          <cell r="D30" t="str">
            <v xml:space="preserve"> &lt;LOQ </v>
          </cell>
          <cell r="F30" t="str">
            <v xml:space="preserve"> ND </v>
          </cell>
          <cell r="G30" t="str">
            <v xml:space="preserve"> ND </v>
          </cell>
          <cell r="H30" t="str">
            <v xml:space="preserve"> ND </v>
          </cell>
          <cell r="I30">
            <v>12.47</v>
          </cell>
          <cell r="J30" t="str">
            <v xml:space="preserve"> ND </v>
          </cell>
          <cell r="K30">
            <v>6.65</v>
          </cell>
          <cell r="L30">
            <v>38.51</v>
          </cell>
          <cell r="N30" t="str">
            <v xml:space="preserve"> ND </v>
          </cell>
          <cell r="O30" t="str">
            <v xml:space="preserve"> &lt;LOQ </v>
          </cell>
          <cell r="P30" t="str">
            <v xml:space="preserve"> ND </v>
          </cell>
          <cell r="Q30" t="str">
            <v xml:space="preserve"> ND </v>
          </cell>
          <cell r="R30" t="str">
            <v xml:space="preserve"> ND </v>
          </cell>
          <cell r="S30" t="str">
            <v xml:space="preserve"> ND </v>
          </cell>
          <cell r="T30" t="str">
            <v xml:space="preserve"> ND </v>
          </cell>
          <cell r="U30" t="str">
            <v xml:space="preserve"> ND </v>
          </cell>
          <cell r="V30" t="str">
            <v xml:space="preserve"> ND </v>
          </cell>
          <cell r="W30">
            <v>24.72</v>
          </cell>
          <cell r="X30" t="str">
            <v xml:space="preserve"> ND </v>
          </cell>
          <cell r="Z30" t="str">
            <v xml:space="preserve"> ND </v>
          </cell>
          <cell r="AA30" t="str">
            <v xml:space="preserve"> ND </v>
          </cell>
          <cell r="AB30">
            <v>228.8</v>
          </cell>
          <cell r="AC30">
            <v>4.75</v>
          </cell>
          <cell r="AD30" t="str">
            <v xml:space="preserve"> &lt;LOQ </v>
          </cell>
          <cell r="AE30" t="str">
            <v xml:space="preserve"> ND </v>
          </cell>
          <cell r="AF30" t="str">
            <v xml:space="preserve"> &lt;LOQ </v>
          </cell>
          <cell r="AG30">
            <v>34.68</v>
          </cell>
          <cell r="AH30">
            <v>154.43</v>
          </cell>
          <cell r="AI30" t="str">
            <v xml:space="preserve"> ND </v>
          </cell>
          <cell r="AJ30">
            <v>909.88</v>
          </cell>
          <cell r="AK30" t="str">
            <v xml:space="preserve"> &lt;LOQ </v>
          </cell>
          <cell r="AM30">
            <v>8.14</v>
          </cell>
          <cell r="AN30" t="str">
            <v xml:space="preserve"> ND </v>
          </cell>
          <cell r="AO30" t="str">
            <v xml:space="preserve"> ND </v>
          </cell>
          <cell r="AP30" t="str">
            <v xml:space="preserve"> ND </v>
          </cell>
          <cell r="AQ30" t="str">
            <v xml:space="preserve"> ND </v>
          </cell>
          <cell r="AR30">
            <v>101.5</v>
          </cell>
          <cell r="AS30" t="str">
            <v xml:space="preserve"> ND </v>
          </cell>
          <cell r="AT30">
            <v>345.56</v>
          </cell>
          <cell r="AU30" t="str">
            <v xml:space="preserve"> ND </v>
          </cell>
          <cell r="AV30">
            <v>285</v>
          </cell>
          <cell r="AW30" t="str">
            <v xml:space="preserve"> ND </v>
          </cell>
          <cell r="AX30" t="str">
            <v xml:space="preserve"> ND </v>
          </cell>
          <cell r="AY30" t="str">
            <v xml:space="preserve"> ND </v>
          </cell>
          <cell r="AZ30" t="str">
            <v xml:space="preserve"> ND </v>
          </cell>
        </row>
        <row r="31">
          <cell r="B31" t="str">
            <v xml:space="preserve"> ND </v>
          </cell>
          <cell r="C31" t="str">
            <v xml:space="preserve"> &lt;LOQ </v>
          </cell>
          <cell r="D31">
            <v>18.010000000000002</v>
          </cell>
          <cell r="F31">
            <v>36</v>
          </cell>
          <cell r="G31" t="str">
            <v xml:space="preserve"> ND </v>
          </cell>
          <cell r="H31" t="str">
            <v xml:space="preserve"> ND </v>
          </cell>
          <cell r="I31" t="str">
            <v xml:space="preserve"> ND </v>
          </cell>
          <cell r="J31" t="str">
            <v xml:space="preserve"> ND </v>
          </cell>
          <cell r="K31" t="str">
            <v xml:space="preserve"> &lt;LOQ </v>
          </cell>
          <cell r="L31" t="str">
            <v xml:space="preserve"> ND </v>
          </cell>
          <cell r="N31" t="str">
            <v xml:space="preserve"> ND </v>
          </cell>
          <cell r="O31" t="str">
            <v xml:space="preserve"> &lt;LOQ </v>
          </cell>
          <cell r="P31" t="str">
            <v xml:space="preserve"> ND </v>
          </cell>
          <cell r="Q31" t="str">
            <v xml:space="preserve"> ND </v>
          </cell>
          <cell r="R31" t="str">
            <v xml:space="preserve"> &lt;LOQ </v>
          </cell>
          <cell r="S31" t="str">
            <v xml:space="preserve"> ND </v>
          </cell>
          <cell r="T31" t="str">
            <v xml:space="preserve"> ND </v>
          </cell>
          <cell r="U31" t="str">
            <v xml:space="preserve"> ND </v>
          </cell>
          <cell r="V31" t="str">
            <v xml:space="preserve"> ND </v>
          </cell>
          <cell r="W31">
            <v>81.22</v>
          </cell>
          <cell r="X31">
            <v>5.29</v>
          </cell>
          <cell r="Z31" t="str">
            <v xml:space="preserve"> ND </v>
          </cell>
          <cell r="AA31" t="str">
            <v xml:space="preserve"> ND </v>
          </cell>
          <cell r="AB31">
            <v>72.959999999999994</v>
          </cell>
          <cell r="AC31" t="str">
            <v xml:space="preserve"> &lt;LOQ </v>
          </cell>
          <cell r="AD31" t="str">
            <v xml:space="preserve"> ND </v>
          </cell>
          <cell r="AE31" t="str">
            <v xml:space="preserve"> ND </v>
          </cell>
          <cell r="AF31" t="str">
            <v xml:space="preserve"> &lt;LOQ </v>
          </cell>
          <cell r="AG31" t="str">
            <v xml:space="preserve"> ND </v>
          </cell>
          <cell r="AH31">
            <v>19</v>
          </cell>
          <cell r="AI31" t="str">
            <v xml:space="preserve"> ND </v>
          </cell>
          <cell r="AJ31">
            <v>46.09</v>
          </cell>
          <cell r="AK31" t="str">
            <v xml:space="preserve"> &lt;LOQ </v>
          </cell>
          <cell r="AM31">
            <v>5.98</v>
          </cell>
          <cell r="AN31" t="str">
            <v xml:space="preserve"> ND </v>
          </cell>
          <cell r="AO31" t="str">
            <v xml:space="preserve"> ND </v>
          </cell>
          <cell r="AP31" t="str">
            <v xml:space="preserve"> ND </v>
          </cell>
          <cell r="AQ31" t="str">
            <v xml:space="preserve"> ND </v>
          </cell>
          <cell r="AR31">
            <v>30.96</v>
          </cell>
          <cell r="AS31" t="str">
            <v xml:space="preserve"> ND </v>
          </cell>
          <cell r="AT31">
            <v>114.2</v>
          </cell>
          <cell r="AU31">
            <v>14.64</v>
          </cell>
          <cell r="AV31" t="str">
            <v xml:space="preserve"> &lt;LOQ </v>
          </cell>
          <cell r="AW31" t="str">
            <v xml:space="preserve"> ND </v>
          </cell>
          <cell r="AX31" t="str">
            <v xml:space="preserve"> ND </v>
          </cell>
          <cell r="AY31" t="str">
            <v xml:space="preserve"> &lt;LOQ </v>
          </cell>
          <cell r="AZ31" t="str">
            <v xml:space="preserve"> ND </v>
          </cell>
        </row>
        <row r="32">
          <cell r="B32" t="str">
            <v xml:space="preserve"> ND </v>
          </cell>
          <cell r="C32" t="str">
            <v xml:space="preserve"> &lt;LOQ </v>
          </cell>
          <cell r="D32" t="str">
            <v xml:space="preserve"> &lt;LOQ </v>
          </cell>
          <cell r="F32" t="str">
            <v xml:space="preserve"> ND </v>
          </cell>
          <cell r="G32" t="str">
            <v xml:space="preserve"> ND </v>
          </cell>
          <cell r="H32" t="str">
            <v xml:space="preserve"> ND </v>
          </cell>
          <cell r="I32" t="str">
            <v xml:space="preserve"> ND </v>
          </cell>
          <cell r="J32" t="str">
            <v xml:space="preserve"> ND </v>
          </cell>
          <cell r="K32" t="str">
            <v xml:space="preserve"> ND </v>
          </cell>
          <cell r="L32" t="str">
            <v xml:space="preserve"> ND </v>
          </cell>
          <cell r="N32" t="str">
            <v xml:space="preserve"> ND </v>
          </cell>
          <cell r="O32">
            <v>18.71</v>
          </cell>
          <cell r="P32" t="str">
            <v xml:space="preserve"> ND </v>
          </cell>
          <cell r="Q32" t="str">
            <v xml:space="preserve"> ND </v>
          </cell>
          <cell r="R32" t="str">
            <v xml:space="preserve"> ND </v>
          </cell>
          <cell r="S32" t="str">
            <v xml:space="preserve"> ND </v>
          </cell>
          <cell r="T32" t="str">
            <v xml:space="preserve"> ND </v>
          </cell>
          <cell r="U32" t="str">
            <v xml:space="preserve"> ND </v>
          </cell>
          <cell r="V32" t="str">
            <v xml:space="preserve"> ND </v>
          </cell>
          <cell r="W32">
            <v>16.38</v>
          </cell>
          <cell r="X32" t="str">
            <v xml:space="preserve"> ND </v>
          </cell>
          <cell r="Z32" t="str">
            <v xml:space="preserve"> ND </v>
          </cell>
          <cell r="AA32" t="str">
            <v xml:space="preserve"> ND </v>
          </cell>
          <cell r="AB32" t="str">
            <v xml:space="preserve"> &lt;LOQ </v>
          </cell>
          <cell r="AC32">
            <v>7.61</v>
          </cell>
          <cell r="AD32" t="str">
            <v xml:space="preserve"> ND </v>
          </cell>
          <cell r="AE32" t="str">
            <v xml:space="preserve"> ND </v>
          </cell>
          <cell r="AF32" t="str">
            <v xml:space="preserve"> &lt;LOQ </v>
          </cell>
          <cell r="AG32" t="str">
            <v xml:space="preserve"> ND </v>
          </cell>
          <cell r="AH32" t="str">
            <v xml:space="preserve"> &lt;LOQ </v>
          </cell>
          <cell r="AI32" t="str">
            <v xml:space="preserve"> ND </v>
          </cell>
          <cell r="AJ32" t="str">
            <v xml:space="preserve"> &lt;LOQ </v>
          </cell>
          <cell r="AK32" t="str">
            <v xml:space="preserve"> &lt;LOQ </v>
          </cell>
          <cell r="AM32" t="str">
            <v xml:space="preserve"> &lt;LOQ </v>
          </cell>
          <cell r="AN32" t="str">
            <v xml:space="preserve"> ND </v>
          </cell>
          <cell r="AO32" t="str">
            <v xml:space="preserve"> ND </v>
          </cell>
          <cell r="AP32" t="str">
            <v xml:space="preserve"> ND </v>
          </cell>
          <cell r="AQ32" t="str">
            <v xml:space="preserve"> ND </v>
          </cell>
          <cell r="AR32">
            <v>20.16</v>
          </cell>
          <cell r="AS32" t="str">
            <v xml:space="preserve"> ND </v>
          </cell>
          <cell r="AT32">
            <v>22.3</v>
          </cell>
          <cell r="AU32">
            <v>28.66</v>
          </cell>
          <cell r="AV32" t="str">
            <v xml:space="preserve"> ND </v>
          </cell>
          <cell r="AW32" t="str">
            <v xml:space="preserve"> ND </v>
          </cell>
          <cell r="AX32" t="str">
            <v xml:space="preserve"> ND </v>
          </cell>
          <cell r="AY32" t="str">
            <v xml:space="preserve"> &lt;LOQ </v>
          </cell>
          <cell r="AZ32" t="str">
            <v xml:space="preserve"> ND </v>
          </cell>
        </row>
        <row r="33">
          <cell r="B33" t="str">
            <v xml:space="preserve"> ND </v>
          </cell>
          <cell r="C33" t="str">
            <v xml:space="preserve"> &lt;LOQ </v>
          </cell>
          <cell r="D33" t="str">
            <v xml:space="preserve"> &lt;LOQ </v>
          </cell>
          <cell r="F33" t="str">
            <v xml:space="preserve"> ND </v>
          </cell>
          <cell r="G33" t="str">
            <v xml:space="preserve"> ND </v>
          </cell>
          <cell r="H33" t="str">
            <v xml:space="preserve"> ND </v>
          </cell>
          <cell r="I33" t="str">
            <v xml:space="preserve"> ND </v>
          </cell>
          <cell r="J33" t="str">
            <v xml:space="preserve"> ND </v>
          </cell>
          <cell r="K33" t="str">
            <v xml:space="preserve"> ND </v>
          </cell>
          <cell r="L33" t="str">
            <v xml:space="preserve"> ND </v>
          </cell>
          <cell r="N33" t="str">
            <v xml:space="preserve"> ND </v>
          </cell>
          <cell r="O33" t="str">
            <v xml:space="preserve"> &lt;LOQ </v>
          </cell>
          <cell r="P33" t="str">
            <v xml:space="preserve"> ND </v>
          </cell>
          <cell r="Q33" t="str">
            <v xml:space="preserve"> ND </v>
          </cell>
          <cell r="R33" t="str">
            <v xml:space="preserve"> ND </v>
          </cell>
          <cell r="S33" t="str">
            <v xml:space="preserve"> ND </v>
          </cell>
          <cell r="T33" t="str">
            <v xml:space="preserve"> ND </v>
          </cell>
          <cell r="U33" t="str">
            <v xml:space="preserve"> ND </v>
          </cell>
          <cell r="V33" t="str">
            <v xml:space="preserve"> ND </v>
          </cell>
          <cell r="W33" t="str">
            <v xml:space="preserve"> &lt;LOQ </v>
          </cell>
          <cell r="X33">
            <v>5.9</v>
          </cell>
          <cell r="Z33" t="str">
            <v xml:space="preserve"> ND </v>
          </cell>
          <cell r="AA33" t="str">
            <v xml:space="preserve"> ND </v>
          </cell>
          <cell r="AB33" t="str">
            <v xml:space="preserve"> &lt;LOQ </v>
          </cell>
          <cell r="AC33">
            <v>2.31</v>
          </cell>
          <cell r="AD33" t="str">
            <v xml:space="preserve"> &lt;LOQ </v>
          </cell>
          <cell r="AE33" t="str">
            <v xml:space="preserve"> ND </v>
          </cell>
          <cell r="AF33" t="str">
            <v xml:space="preserve"> &lt;LOQ </v>
          </cell>
          <cell r="AG33" t="str">
            <v xml:space="preserve"> ND </v>
          </cell>
          <cell r="AH33">
            <v>10.96</v>
          </cell>
          <cell r="AI33" t="str">
            <v xml:space="preserve"> ND </v>
          </cell>
          <cell r="AJ33">
            <v>8.9499999999999993</v>
          </cell>
          <cell r="AK33" t="str">
            <v xml:space="preserve"> &lt;LOQ </v>
          </cell>
          <cell r="AM33">
            <v>6.86</v>
          </cell>
          <cell r="AN33" t="str">
            <v xml:space="preserve"> ND </v>
          </cell>
          <cell r="AO33" t="str">
            <v xml:space="preserve"> &lt;LOQ </v>
          </cell>
          <cell r="AP33" t="str">
            <v xml:space="preserve"> ND </v>
          </cell>
          <cell r="AQ33" t="str">
            <v xml:space="preserve"> ND </v>
          </cell>
          <cell r="AR33">
            <v>6.47</v>
          </cell>
          <cell r="AS33" t="str">
            <v xml:space="preserve"> ND </v>
          </cell>
          <cell r="AT33">
            <v>23.5</v>
          </cell>
          <cell r="AU33" t="str">
            <v xml:space="preserve"> &lt;LOQ </v>
          </cell>
          <cell r="AV33" t="str">
            <v xml:space="preserve"> ND </v>
          </cell>
          <cell r="AW33" t="str">
            <v xml:space="preserve"> ND </v>
          </cell>
          <cell r="AX33" t="str">
            <v xml:space="preserve"> ND </v>
          </cell>
          <cell r="AY33" t="str">
            <v xml:space="preserve"> &lt;LOQ </v>
          </cell>
          <cell r="AZ33" t="str">
            <v xml:space="preserve"> ND </v>
          </cell>
        </row>
        <row r="34">
          <cell r="B34" t="str">
            <v xml:space="preserve"> ND </v>
          </cell>
          <cell r="C34" t="str">
            <v xml:space="preserve"> &lt;LOQ </v>
          </cell>
          <cell r="D34">
            <v>1.49</v>
          </cell>
          <cell r="F34" t="str">
            <v xml:space="preserve"> ND </v>
          </cell>
          <cell r="G34" t="str">
            <v xml:space="preserve"> ND </v>
          </cell>
          <cell r="H34" t="str">
            <v xml:space="preserve"> ND </v>
          </cell>
          <cell r="I34" t="str">
            <v xml:space="preserve"> ND </v>
          </cell>
          <cell r="J34" t="str">
            <v xml:space="preserve"> ND </v>
          </cell>
          <cell r="K34" t="str">
            <v xml:space="preserve"> ND </v>
          </cell>
          <cell r="L34" t="str">
            <v xml:space="preserve"> ND </v>
          </cell>
          <cell r="N34">
            <v>312.51</v>
          </cell>
          <cell r="O34">
            <v>81.33</v>
          </cell>
          <cell r="P34" t="str">
            <v xml:space="preserve"> ND </v>
          </cell>
          <cell r="Q34" t="str">
            <v xml:space="preserve"> ND </v>
          </cell>
          <cell r="R34">
            <v>109.99</v>
          </cell>
          <cell r="S34" t="str">
            <v xml:space="preserve"> ND </v>
          </cell>
          <cell r="T34" t="str">
            <v xml:space="preserve"> ND </v>
          </cell>
          <cell r="U34" t="str">
            <v xml:space="preserve"> ND </v>
          </cell>
          <cell r="V34" t="str">
            <v xml:space="preserve"> ND </v>
          </cell>
          <cell r="W34" t="str">
            <v xml:space="preserve"> ND </v>
          </cell>
          <cell r="X34">
            <v>1269.71</v>
          </cell>
          <cell r="Z34" t="str">
            <v xml:space="preserve"> &lt;LOQ </v>
          </cell>
          <cell r="AA34" t="str">
            <v xml:space="preserve"> ND </v>
          </cell>
          <cell r="AB34">
            <v>668.98</v>
          </cell>
          <cell r="AC34" t="str">
            <v xml:space="preserve"> ND </v>
          </cell>
          <cell r="AD34" t="str">
            <v xml:space="preserve"> ND </v>
          </cell>
          <cell r="AE34" t="str">
            <v xml:space="preserve"> ND </v>
          </cell>
          <cell r="AF34">
            <v>47.84</v>
          </cell>
          <cell r="AG34">
            <v>38.81</v>
          </cell>
          <cell r="AH34">
            <v>293.44</v>
          </cell>
          <cell r="AI34" t="str">
            <v xml:space="preserve"> ND </v>
          </cell>
          <cell r="AJ34">
            <v>287.04000000000002</v>
          </cell>
          <cell r="AK34">
            <v>96052.6</v>
          </cell>
          <cell r="AM34" t="str">
            <v xml:space="preserve"> &lt;LOQ </v>
          </cell>
          <cell r="AN34" t="str">
            <v xml:space="preserve"> ND </v>
          </cell>
          <cell r="AO34">
            <v>333.57</v>
          </cell>
          <cell r="AP34" t="str">
            <v xml:space="preserve"> ND </v>
          </cell>
          <cell r="AQ34" t="str">
            <v xml:space="preserve"> ND </v>
          </cell>
          <cell r="AR34">
            <v>129.76</v>
          </cell>
          <cell r="AS34" t="str">
            <v xml:space="preserve"> ND </v>
          </cell>
          <cell r="AT34">
            <v>677.61</v>
          </cell>
          <cell r="AU34">
            <v>582.32000000000005</v>
          </cell>
          <cell r="AV34">
            <v>115.33</v>
          </cell>
          <cell r="AW34" t="str">
            <v xml:space="preserve"> ND </v>
          </cell>
          <cell r="AX34" t="str">
            <v xml:space="preserve"> ND </v>
          </cell>
          <cell r="AY34" t="str">
            <v xml:space="preserve"> ND </v>
          </cell>
          <cell r="AZ34" t="str">
            <v xml:space="preserve"> ND </v>
          </cell>
        </row>
        <row r="35">
          <cell r="B35" t="str">
            <v xml:space="preserve"> ND </v>
          </cell>
          <cell r="C35" t="str">
            <v xml:space="preserve"> &lt;LOQ </v>
          </cell>
          <cell r="D35" t="str">
            <v xml:space="preserve"> ND </v>
          </cell>
          <cell r="F35" t="str">
            <v xml:space="preserve"> ND </v>
          </cell>
          <cell r="G35" t="str">
            <v xml:space="preserve"> ND </v>
          </cell>
          <cell r="H35" t="str">
            <v xml:space="preserve"> ND </v>
          </cell>
          <cell r="I35" t="str">
            <v xml:space="preserve"> ND </v>
          </cell>
          <cell r="J35" t="str">
            <v xml:space="preserve"> ND </v>
          </cell>
          <cell r="K35" t="str">
            <v xml:space="preserve"> ND </v>
          </cell>
          <cell r="L35" t="str">
            <v xml:space="preserve"> ND </v>
          </cell>
          <cell r="N35">
            <v>106.11</v>
          </cell>
          <cell r="O35" t="str">
            <v xml:space="preserve"> &lt;LOQ </v>
          </cell>
          <cell r="P35" t="str">
            <v xml:space="preserve"> ND </v>
          </cell>
          <cell r="Q35" t="str">
            <v xml:space="preserve"> ND </v>
          </cell>
          <cell r="R35">
            <v>17.05</v>
          </cell>
          <cell r="S35" t="str">
            <v xml:space="preserve"> ND </v>
          </cell>
          <cell r="T35" t="str">
            <v xml:space="preserve"> ND </v>
          </cell>
          <cell r="U35" t="str">
            <v xml:space="preserve"> ND </v>
          </cell>
          <cell r="V35" t="str">
            <v xml:space="preserve"> ND </v>
          </cell>
          <cell r="W35">
            <v>155.13999999999999</v>
          </cell>
          <cell r="X35">
            <v>126.07</v>
          </cell>
          <cell r="Z35" t="str">
            <v xml:space="preserve"> &lt;LOQ </v>
          </cell>
          <cell r="AA35" t="str">
            <v xml:space="preserve"> ND </v>
          </cell>
          <cell r="AB35">
            <v>6.65</v>
          </cell>
          <cell r="AC35" t="str">
            <v xml:space="preserve"> &lt;LOQ </v>
          </cell>
          <cell r="AD35" t="str">
            <v xml:space="preserve"> ND </v>
          </cell>
          <cell r="AE35" t="str">
            <v xml:space="preserve"> ND </v>
          </cell>
          <cell r="AF35" t="str">
            <v xml:space="preserve"> &lt;LOQ </v>
          </cell>
          <cell r="AG35" t="str">
            <v xml:space="preserve"> ND </v>
          </cell>
          <cell r="AH35">
            <v>15.73</v>
          </cell>
          <cell r="AI35" t="str">
            <v xml:space="preserve"> &lt;LOQ </v>
          </cell>
          <cell r="AJ35">
            <v>12.15</v>
          </cell>
          <cell r="AK35">
            <v>6008.33</v>
          </cell>
          <cell r="AM35" t="str">
            <v xml:space="preserve"> &lt;LOQ </v>
          </cell>
          <cell r="AN35" t="str">
            <v xml:space="preserve"> ND </v>
          </cell>
          <cell r="AO35">
            <v>199.77</v>
          </cell>
          <cell r="AP35" t="str">
            <v xml:space="preserve"> ND </v>
          </cell>
          <cell r="AQ35" t="str">
            <v xml:space="preserve"> ND </v>
          </cell>
          <cell r="AR35">
            <v>22.28</v>
          </cell>
          <cell r="AS35" t="str">
            <v xml:space="preserve"> ND </v>
          </cell>
          <cell r="AT35">
            <v>18.41</v>
          </cell>
          <cell r="AU35">
            <v>13.17</v>
          </cell>
          <cell r="AV35" t="str">
            <v xml:space="preserve"> &lt;LOQ </v>
          </cell>
          <cell r="AW35" t="str">
            <v xml:space="preserve"> ND </v>
          </cell>
          <cell r="AX35" t="str">
            <v xml:space="preserve"> ND </v>
          </cell>
          <cell r="AY35" t="str">
            <v xml:space="preserve"> ND </v>
          </cell>
          <cell r="AZ35" t="str">
            <v xml:space="preserve"> ND </v>
          </cell>
        </row>
        <row r="36">
          <cell r="B36" t="str">
            <v xml:space="preserve"> &lt;LOQ </v>
          </cell>
          <cell r="C36">
            <v>40.35</v>
          </cell>
          <cell r="D36">
            <v>3454.55</v>
          </cell>
          <cell r="F36">
            <v>15.72</v>
          </cell>
          <cell r="G36">
            <v>2.34</v>
          </cell>
          <cell r="H36">
            <v>2.2400000000000002</v>
          </cell>
          <cell r="I36" t="str">
            <v xml:space="preserve"> ND </v>
          </cell>
          <cell r="J36" t="str">
            <v xml:space="preserve"> ND </v>
          </cell>
          <cell r="K36" t="str">
            <v xml:space="preserve"> ND </v>
          </cell>
          <cell r="L36" t="str">
            <v xml:space="preserve"> ND </v>
          </cell>
          <cell r="N36" t="str">
            <v xml:space="preserve"> ND </v>
          </cell>
          <cell r="O36">
            <v>18.07</v>
          </cell>
          <cell r="P36" t="str">
            <v xml:space="preserve"> ND </v>
          </cell>
          <cell r="Q36" t="str">
            <v xml:space="preserve"> &lt;LOQ </v>
          </cell>
          <cell r="R36" t="str">
            <v xml:space="preserve"> ND </v>
          </cell>
          <cell r="S36" t="str">
            <v xml:space="preserve"> ND </v>
          </cell>
          <cell r="T36" t="str">
            <v xml:space="preserve"> ND </v>
          </cell>
          <cell r="U36" t="str">
            <v xml:space="preserve"> ND </v>
          </cell>
          <cell r="V36" t="str">
            <v xml:space="preserve"> ND </v>
          </cell>
          <cell r="W36">
            <v>54.98</v>
          </cell>
          <cell r="X36">
            <v>5.05</v>
          </cell>
          <cell r="Z36" t="str">
            <v xml:space="preserve"> ND </v>
          </cell>
          <cell r="AA36" t="str">
            <v xml:space="preserve"> ND </v>
          </cell>
          <cell r="AB36">
            <v>72.5</v>
          </cell>
          <cell r="AC36">
            <v>24</v>
          </cell>
          <cell r="AD36">
            <v>25.12</v>
          </cell>
          <cell r="AE36" t="str">
            <v xml:space="preserve"> ND </v>
          </cell>
          <cell r="AF36">
            <v>10.59</v>
          </cell>
          <cell r="AG36" t="str">
            <v xml:space="preserve"> &lt;LOQ </v>
          </cell>
          <cell r="AH36">
            <v>149.62</v>
          </cell>
          <cell r="AI36" t="str">
            <v xml:space="preserve"> ND </v>
          </cell>
          <cell r="AJ36">
            <v>73.72</v>
          </cell>
          <cell r="AK36" t="str">
            <v xml:space="preserve"> ND </v>
          </cell>
          <cell r="AM36">
            <v>37.86</v>
          </cell>
          <cell r="AN36" t="str">
            <v xml:space="preserve"> ND </v>
          </cell>
          <cell r="AO36" t="str">
            <v xml:space="preserve"> &lt;LOQ </v>
          </cell>
          <cell r="AP36" t="str">
            <v xml:space="preserve"> ND </v>
          </cell>
          <cell r="AQ36">
            <v>63.31</v>
          </cell>
          <cell r="AR36">
            <v>39</v>
          </cell>
          <cell r="AS36" t="str">
            <v xml:space="preserve"> ND </v>
          </cell>
          <cell r="AT36">
            <v>89.56</v>
          </cell>
          <cell r="AU36" t="str">
            <v xml:space="preserve"> ND </v>
          </cell>
          <cell r="AV36" t="str">
            <v xml:space="preserve"> &lt;LOQ </v>
          </cell>
          <cell r="AW36">
            <v>51.08</v>
          </cell>
          <cell r="AX36">
            <v>11.34</v>
          </cell>
          <cell r="AY36">
            <v>30.02</v>
          </cell>
          <cell r="AZ36" t="str">
            <v xml:space="preserve"> ND </v>
          </cell>
        </row>
        <row r="37">
          <cell r="B37" t="str">
            <v xml:space="preserve"> ND </v>
          </cell>
          <cell r="C37" t="str">
            <v xml:space="preserve"> &lt;LOQ </v>
          </cell>
          <cell r="D37" t="str">
            <v xml:space="preserve"> &lt;LOQ </v>
          </cell>
          <cell r="F37" t="str">
            <v xml:space="preserve"> ND </v>
          </cell>
          <cell r="G37" t="str">
            <v xml:space="preserve"> ND </v>
          </cell>
          <cell r="H37" t="str">
            <v xml:space="preserve"> ND </v>
          </cell>
          <cell r="I37">
            <v>7.24</v>
          </cell>
          <cell r="J37" t="str">
            <v xml:space="preserve"> ND </v>
          </cell>
          <cell r="K37" t="str">
            <v xml:space="preserve"> &lt;LOQ </v>
          </cell>
          <cell r="L37" t="str">
            <v xml:space="preserve"> ND </v>
          </cell>
          <cell r="N37" t="str">
            <v xml:space="preserve"> ND </v>
          </cell>
          <cell r="O37" t="str">
            <v xml:space="preserve"> &lt;LOQ </v>
          </cell>
          <cell r="P37" t="str">
            <v xml:space="preserve"> ND </v>
          </cell>
          <cell r="Q37" t="str">
            <v xml:space="preserve"> ND </v>
          </cell>
          <cell r="R37" t="str">
            <v xml:space="preserve"> ND </v>
          </cell>
          <cell r="S37" t="str">
            <v xml:space="preserve"> ND </v>
          </cell>
          <cell r="T37" t="str">
            <v xml:space="preserve"> &lt;LOQ </v>
          </cell>
          <cell r="U37" t="str">
            <v xml:space="preserve"> ND </v>
          </cell>
          <cell r="V37" t="str">
            <v xml:space="preserve"> ND </v>
          </cell>
          <cell r="W37">
            <v>10.53</v>
          </cell>
          <cell r="X37" t="str">
            <v xml:space="preserve"> ND </v>
          </cell>
          <cell r="Z37" t="str">
            <v xml:space="preserve"> ND </v>
          </cell>
          <cell r="AA37" t="str">
            <v xml:space="preserve"> ND </v>
          </cell>
          <cell r="AB37">
            <v>280.48</v>
          </cell>
          <cell r="AC37" t="str">
            <v xml:space="preserve"> ND </v>
          </cell>
          <cell r="AD37" t="str">
            <v xml:space="preserve"> &lt;LOQ </v>
          </cell>
          <cell r="AE37" t="str">
            <v xml:space="preserve"> ND </v>
          </cell>
          <cell r="AF37">
            <v>17.649999999999999</v>
          </cell>
          <cell r="AG37">
            <v>53.57</v>
          </cell>
          <cell r="AH37">
            <v>208.53</v>
          </cell>
          <cell r="AI37" t="str">
            <v xml:space="preserve"> ND </v>
          </cell>
          <cell r="AJ37">
            <v>1039.3599999999999</v>
          </cell>
          <cell r="AK37" t="str">
            <v xml:space="preserve"> ND </v>
          </cell>
          <cell r="AM37">
            <v>9.2100000000000009</v>
          </cell>
          <cell r="AN37" t="str">
            <v xml:space="preserve"> ND </v>
          </cell>
          <cell r="AO37" t="str">
            <v xml:space="preserve"> ND </v>
          </cell>
          <cell r="AP37" t="str">
            <v xml:space="preserve"> ND </v>
          </cell>
          <cell r="AQ37" t="str">
            <v xml:space="preserve"> ND </v>
          </cell>
          <cell r="AR37">
            <v>94.05</v>
          </cell>
          <cell r="AS37" t="str">
            <v xml:space="preserve"> ND </v>
          </cell>
          <cell r="AT37">
            <v>401.55</v>
          </cell>
          <cell r="AU37">
            <v>86.98</v>
          </cell>
          <cell r="AV37">
            <v>392.5</v>
          </cell>
          <cell r="AW37" t="str">
            <v xml:space="preserve"> ND </v>
          </cell>
          <cell r="AX37" t="str">
            <v xml:space="preserve"> ND </v>
          </cell>
          <cell r="AY37" t="str">
            <v xml:space="preserve"> &lt;LOQ </v>
          </cell>
          <cell r="AZ37" t="str">
            <v xml:space="preserve"> ND </v>
          </cell>
        </row>
        <row r="38">
          <cell r="B38" t="str">
            <v xml:space="preserve"> &lt;LOQ </v>
          </cell>
          <cell r="C38" t="str">
            <v xml:space="preserve"> &lt;LOQ </v>
          </cell>
          <cell r="D38" t="str">
            <v xml:space="preserve"> &lt;LOQ </v>
          </cell>
          <cell r="F38" t="str">
            <v xml:space="preserve"> ND </v>
          </cell>
          <cell r="G38" t="str">
            <v xml:space="preserve"> ND </v>
          </cell>
          <cell r="H38" t="str">
            <v xml:space="preserve"> ND </v>
          </cell>
          <cell r="I38" t="str">
            <v xml:space="preserve"> ND </v>
          </cell>
          <cell r="J38" t="str">
            <v xml:space="preserve"> ND </v>
          </cell>
          <cell r="K38" t="str">
            <v xml:space="preserve"> ND </v>
          </cell>
          <cell r="L38" t="str">
            <v xml:space="preserve"> ND </v>
          </cell>
          <cell r="N38" t="str">
            <v xml:space="preserve"> ND </v>
          </cell>
          <cell r="O38" t="str">
            <v xml:space="preserve"> &lt;LOQ </v>
          </cell>
          <cell r="P38" t="str">
            <v xml:space="preserve"> ND </v>
          </cell>
          <cell r="Q38" t="str">
            <v xml:space="preserve"> ND </v>
          </cell>
          <cell r="R38" t="str">
            <v xml:space="preserve"> ND </v>
          </cell>
          <cell r="S38" t="str">
            <v xml:space="preserve"> ND </v>
          </cell>
          <cell r="T38" t="str">
            <v xml:space="preserve"> ND </v>
          </cell>
          <cell r="U38" t="str">
            <v xml:space="preserve"> ND </v>
          </cell>
          <cell r="V38" t="str">
            <v xml:space="preserve"> ND </v>
          </cell>
          <cell r="W38">
            <v>22.99</v>
          </cell>
          <cell r="X38" t="str">
            <v xml:space="preserve"> ND </v>
          </cell>
          <cell r="Z38" t="str">
            <v xml:space="preserve"> ND </v>
          </cell>
          <cell r="AA38" t="str">
            <v xml:space="preserve"> ND </v>
          </cell>
          <cell r="AB38" t="str">
            <v xml:space="preserve"> &lt;LOQ </v>
          </cell>
          <cell r="AC38">
            <v>3.3</v>
          </cell>
          <cell r="AD38" t="str">
            <v xml:space="preserve"> ND </v>
          </cell>
          <cell r="AE38" t="str">
            <v xml:space="preserve"> ND </v>
          </cell>
          <cell r="AF38" t="str">
            <v xml:space="preserve"> &lt;LOQ </v>
          </cell>
          <cell r="AG38" t="str">
            <v xml:space="preserve"> ND </v>
          </cell>
          <cell r="AH38" t="str">
            <v xml:space="preserve"> &lt;LOQ </v>
          </cell>
          <cell r="AI38" t="str">
            <v xml:space="preserve"> ND </v>
          </cell>
          <cell r="AJ38" t="str">
            <v xml:space="preserve"> &lt;LOQ </v>
          </cell>
          <cell r="AK38" t="str">
            <v xml:space="preserve"> &lt;LOQ </v>
          </cell>
          <cell r="AM38" t="str">
            <v xml:space="preserve"> &lt;LOQ </v>
          </cell>
          <cell r="AN38" t="str">
            <v xml:space="preserve"> ND </v>
          </cell>
          <cell r="AO38" t="str">
            <v xml:space="preserve"> ND </v>
          </cell>
          <cell r="AP38" t="str">
            <v xml:space="preserve"> ND </v>
          </cell>
          <cell r="AQ38" t="str">
            <v xml:space="preserve"> ND </v>
          </cell>
          <cell r="AR38">
            <v>9.2100000000000009</v>
          </cell>
          <cell r="AS38" t="str">
            <v xml:space="preserve"> ND </v>
          </cell>
          <cell r="AT38">
            <v>23.72</v>
          </cell>
          <cell r="AU38" t="str">
            <v xml:space="preserve"> &lt;LOQ </v>
          </cell>
          <cell r="AV38" t="str">
            <v xml:space="preserve"> ND </v>
          </cell>
          <cell r="AW38" t="str">
            <v xml:space="preserve"> ND </v>
          </cell>
          <cell r="AX38" t="str">
            <v xml:space="preserve"> ND </v>
          </cell>
          <cell r="AY38" t="str">
            <v xml:space="preserve"> &lt;LOQ </v>
          </cell>
          <cell r="AZ38" t="str">
            <v xml:space="preserve"> ND </v>
          </cell>
        </row>
        <row r="39">
          <cell r="B39" t="str">
            <v xml:space="preserve"> &lt;LOQ </v>
          </cell>
          <cell r="C39" t="str">
            <v xml:space="preserve"> &lt;LOQ </v>
          </cell>
          <cell r="D39" t="str">
            <v xml:space="preserve"> &lt;LOQ </v>
          </cell>
          <cell r="F39" t="str">
            <v xml:space="preserve"> ND </v>
          </cell>
          <cell r="G39" t="str">
            <v xml:space="preserve"> ND </v>
          </cell>
          <cell r="H39" t="str">
            <v xml:space="preserve"> ND </v>
          </cell>
          <cell r="I39">
            <v>5.48</v>
          </cell>
          <cell r="J39" t="str">
            <v xml:space="preserve"> ND </v>
          </cell>
          <cell r="K39" t="str">
            <v xml:space="preserve"> ND </v>
          </cell>
          <cell r="L39">
            <v>39.36</v>
          </cell>
          <cell r="N39">
            <v>109.86</v>
          </cell>
          <cell r="O39">
            <v>16.27</v>
          </cell>
          <cell r="P39" t="str">
            <v xml:space="preserve"> ND </v>
          </cell>
          <cell r="Q39" t="str">
            <v xml:space="preserve"> ND </v>
          </cell>
          <cell r="R39">
            <v>12.56</v>
          </cell>
          <cell r="S39" t="str">
            <v xml:space="preserve"> &lt;LOQ </v>
          </cell>
          <cell r="T39" t="str">
            <v xml:space="preserve"> ND </v>
          </cell>
          <cell r="U39" t="str">
            <v xml:space="preserve"> ND </v>
          </cell>
          <cell r="V39" t="str">
            <v xml:space="preserve"> ND </v>
          </cell>
          <cell r="W39">
            <v>12.43</v>
          </cell>
          <cell r="X39">
            <v>20.190000000000001</v>
          </cell>
          <cell r="Z39" t="str">
            <v xml:space="preserve"> &lt;LOQ </v>
          </cell>
          <cell r="AA39" t="str">
            <v xml:space="preserve"> ND </v>
          </cell>
          <cell r="AB39">
            <v>137.37</v>
          </cell>
          <cell r="AC39">
            <v>4.88</v>
          </cell>
          <cell r="AD39" t="str">
            <v xml:space="preserve"> &lt;LOQ </v>
          </cell>
          <cell r="AE39" t="str">
            <v xml:space="preserve"> ND </v>
          </cell>
          <cell r="AF39">
            <v>90.49</v>
          </cell>
          <cell r="AG39">
            <v>6.76</v>
          </cell>
          <cell r="AH39">
            <v>156.01</v>
          </cell>
          <cell r="AI39" t="str">
            <v xml:space="preserve"> &lt;LOQ </v>
          </cell>
          <cell r="AJ39">
            <v>84.12</v>
          </cell>
          <cell r="AK39" t="str">
            <v xml:space="preserve"> &lt;LOQ </v>
          </cell>
          <cell r="AM39">
            <v>23.23</v>
          </cell>
          <cell r="AN39" t="str">
            <v xml:space="preserve"> ND </v>
          </cell>
          <cell r="AO39" t="str">
            <v xml:space="preserve"> &lt;LOQ </v>
          </cell>
          <cell r="AP39" t="str">
            <v xml:space="preserve"> ND </v>
          </cell>
          <cell r="AQ39" t="str">
            <v xml:space="preserve"> ND </v>
          </cell>
          <cell r="AR39">
            <v>157.84</v>
          </cell>
          <cell r="AS39" t="str">
            <v xml:space="preserve"> ND </v>
          </cell>
          <cell r="AT39">
            <v>164.17</v>
          </cell>
          <cell r="AU39">
            <v>261.61</v>
          </cell>
          <cell r="AV39">
            <v>20.86</v>
          </cell>
          <cell r="AW39" t="str">
            <v xml:space="preserve"> &lt;LOQ </v>
          </cell>
          <cell r="AX39" t="str">
            <v xml:space="preserve"> ND </v>
          </cell>
          <cell r="AY39" t="str">
            <v xml:space="preserve"> &lt;LOQ </v>
          </cell>
          <cell r="AZ39" t="str">
            <v xml:space="preserve"> ND </v>
          </cell>
        </row>
        <row r="40">
          <cell r="B40" t="str">
            <v xml:space="preserve"> ND </v>
          </cell>
          <cell r="C40" t="str">
            <v xml:space="preserve"> &lt;LOQ </v>
          </cell>
          <cell r="D40" t="str">
            <v xml:space="preserve"> &lt;LOQ </v>
          </cell>
          <cell r="F40" t="str">
            <v xml:space="preserve"> ND </v>
          </cell>
          <cell r="G40" t="str">
            <v xml:space="preserve"> ND </v>
          </cell>
          <cell r="H40" t="str">
            <v xml:space="preserve"> ND </v>
          </cell>
          <cell r="I40" t="str">
            <v xml:space="preserve"> ND </v>
          </cell>
          <cell r="J40" t="str">
            <v xml:space="preserve"> ND </v>
          </cell>
          <cell r="K40" t="str">
            <v xml:space="preserve"> ND </v>
          </cell>
          <cell r="L40" t="str">
            <v xml:space="preserve"> ND </v>
          </cell>
          <cell r="N40" t="str">
            <v xml:space="preserve"> ND </v>
          </cell>
          <cell r="O40" t="str">
            <v xml:space="preserve"> &lt;LOQ </v>
          </cell>
          <cell r="P40" t="str">
            <v xml:space="preserve"> ND </v>
          </cell>
          <cell r="Q40" t="str">
            <v xml:space="preserve"> ND </v>
          </cell>
          <cell r="R40" t="str">
            <v xml:space="preserve"> ND </v>
          </cell>
          <cell r="S40" t="str">
            <v xml:space="preserve"> &lt;LOQ </v>
          </cell>
          <cell r="T40" t="str">
            <v xml:space="preserve"> ND </v>
          </cell>
          <cell r="U40" t="str">
            <v xml:space="preserve"> ND </v>
          </cell>
          <cell r="V40" t="str">
            <v xml:space="preserve"> ND </v>
          </cell>
          <cell r="W40">
            <v>101.72</v>
          </cell>
          <cell r="X40">
            <v>31.57</v>
          </cell>
          <cell r="Z40" t="str">
            <v xml:space="preserve"> ND </v>
          </cell>
          <cell r="AA40" t="str">
            <v xml:space="preserve"> ND </v>
          </cell>
          <cell r="AB40">
            <v>1.03</v>
          </cell>
          <cell r="AC40" t="str">
            <v xml:space="preserve"> &lt;LOQ </v>
          </cell>
          <cell r="AD40" t="str">
            <v xml:space="preserve"> &lt;LOQ </v>
          </cell>
          <cell r="AE40" t="str">
            <v xml:space="preserve"> ND </v>
          </cell>
          <cell r="AF40" t="str">
            <v xml:space="preserve"> &lt;LOQ </v>
          </cell>
          <cell r="AG40" t="str">
            <v xml:space="preserve"> ND </v>
          </cell>
          <cell r="AH40">
            <v>7.5</v>
          </cell>
          <cell r="AI40" t="str">
            <v xml:space="preserve"> ND </v>
          </cell>
          <cell r="AJ40">
            <v>7.49</v>
          </cell>
          <cell r="AK40">
            <v>1546.11</v>
          </cell>
          <cell r="AM40" t="str">
            <v xml:space="preserve"> &lt;LOQ </v>
          </cell>
          <cell r="AN40" t="str">
            <v xml:space="preserve"> ND </v>
          </cell>
          <cell r="AO40" t="str">
            <v xml:space="preserve"> &lt;LOQ </v>
          </cell>
          <cell r="AP40" t="str">
            <v xml:space="preserve"> ND </v>
          </cell>
          <cell r="AQ40" t="str">
            <v xml:space="preserve"> ND </v>
          </cell>
          <cell r="AR40">
            <v>16.3</v>
          </cell>
          <cell r="AS40" t="str">
            <v xml:space="preserve"> ND </v>
          </cell>
          <cell r="AT40">
            <v>12.55</v>
          </cell>
          <cell r="AU40">
            <v>5.14</v>
          </cell>
          <cell r="AV40" t="str">
            <v xml:space="preserve"> ND </v>
          </cell>
          <cell r="AW40" t="str">
            <v xml:space="preserve"> ND </v>
          </cell>
          <cell r="AX40" t="str">
            <v xml:space="preserve"> ND </v>
          </cell>
          <cell r="AY40" t="str">
            <v xml:space="preserve"> &lt;LOQ </v>
          </cell>
          <cell r="AZ40" t="str">
            <v xml:space="preserve"> ND </v>
          </cell>
        </row>
        <row r="41">
          <cell r="B41" t="str">
            <v xml:space="preserve"> &lt;LOQ </v>
          </cell>
          <cell r="C41" t="str">
            <v xml:space="preserve"> &lt;LOQ </v>
          </cell>
          <cell r="D41" t="str">
            <v xml:space="preserve"> ND </v>
          </cell>
          <cell r="F41" t="str">
            <v xml:space="preserve"> ND </v>
          </cell>
          <cell r="G41" t="str">
            <v xml:space="preserve"> ND </v>
          </cell>
          <cell r="H41" t="str">
            <v xml:space="preserve"> ND </v>
          </cell>
          <cell r="I41" t="str">
            <v xml:space="preserve"> ND </v>
          </cell>
          <cell r="J41" t="str">
            <v xml:space="preserve"> ND </v>
          </cell>
          <cell r="K41" t="str">
            <v xml:space="preserve"> &lt;LOQ </v>
          </cell>
          <cell r="L41" t="str">
            <v xml:space="preserve"> ND </v>
          </cell>
          <cell r="N41" t="str">
            <v xml:space="preserve"> ND </v>
          </cell>
          <cell r="O41" t="str">
            <v xml:space="preserve"> ND </v>
          </cell>
          <cell r="P41" t="str">
            <v xml:space="preserve"> ND </v>
          </cell>
          <cell r="Q41" t="str">
            <v xml:space="preserve"> &lt;LOQ </v>
          </cell>
          <cell r="R41" t="str">
            <v xml:space="preserve"> ND </v>
          </cell>
          <cell r="S41" t="str">
            <v xml:space="preserve"> &lt;LOQ </v>
          </cell>
          <cell r="T41" t="str">
            <v xml:space="preserve"> ND </v>
          </cell>
          <cell r="U41" t="str">
            <v xml:space="preserve"> ND </v>
          </cell>
          <cell r="V41" t="str">
            <v xml:space="preserve"> ND </v>
          </cell>
          <cell r="W41">
            <v>47.75</v>
          </cell>
          <cell r="X41" t="str">
            <v xml:space="preserve"> ND </v>
          </cell>
          <cell r="Z41" t="str">
            <v xml:space="preserve"> ND </v>
          </cell>
          <cell r="AA41" t="str">
            <v xml:space="preserve"> ND </v>
          </cell>
          <cell r="AB41" t="str">
            <v xml:space="preserve"> &lt;LOQ </v>
          </cell>
          <cell r="AC41" t="str">
            <v xml:space="preserve"> &lt;LOQ </v>
          </cell>
          <cell r="AD41" t="str">
            <v xml:space="preserve"> ND </v>
          </cell>
          <cell r="AE41" t="str">
            <v xml:space="preserve"> ND </v>
          </cell>
          <cell r="AF41" t="str">
            <v xml:space="preserve"> &lt;LOQ </v>
          </cell>
          <cell r="AG41" t="str">
            <v xml:space="preserve"> ND </v>
          </cell>
          <cell r="AH41" t="str">
            <v xml:space="preserve"> &lt;LOQ </v>
          </cell>
          <cell r="AI41" t="str">
            <v xml:space="preserve"> ND </v>
          </cell>
          <cell r="AJ41">
            <v>5.65</v>
          </cell>
          <cell r="AK41" t="str">
            <v xml:space="preserve"> ND </v>
          </cell>
          <cell r="AM41" t="str">
            <v xml:space="preserve"> &lt;LOQ </v>
          </cell>
          <cell r="AN41" t="str">
            <v xml:space="preserve"> ND </v>
          </cell>
          <cell r="AO41" t="str">
            <v xml:space="preserve"> ND </v>
          </cell>
          <cell r="AP41" t="str">
            <v xml:space="preserve"> ND </v>
          </cell>
          <cell r="AQ41" t="str">
            <v xml:space="preserve"> ND </v>
          </cell>
          <cell r="AR41" t="str">
            <v xml:space="preserve"> &lt;LOQ </v>
          </cell>
          <cell r="AS41" t="str">
            <v xml:space="preserve"> ND </v>
          </cell>
          <cell r="AT41">
            <v>40.57</v>
          </cell>
          <cell r="AU41" t="str">
            <v xml:space="preserve"> &lt;LOQ </v>
          </cell>
          <cell r="AV41" t="str">
            <v xml:space="preserve"> ND </v>
          </cell>
          <cell r="AW41" t="str">
            <v xml:space="preserve"> ND </v>
          </cell>
          <cell r="AX41" t="str">
            <v xml:space="preserve"> ND </v>
          </cell>
          <cell r="AY41" t="str">
            <v xml:space="preserve"> &lt;LOQ </v>
          </cell>
          <cell r="AZ41" t="str">
            <v xml:space="preserve"> ND </v>
          </cell>
        </row>
        <row r="42">
          <cell r="B42" t="str">
            <v xml:space="preserve"> ND </v>
          </cell>
          <cell r="C42" t="str">
            <v xml:space="preserve"> &lt;LOQ </v>
          </cell>
          <cell r="D42">
            <v>1.51</v>
          </cell>
          <cell r="F42" t="str">
            <v xml:space="preserve"> ND </v>
          </cell>
          <cell r="G42" t="str">
            <v xml:space="preserve"> ND </v>
          </cell>
          <cell r="H42" t="str">
            <v xml:space="preserve"> ND </v>
          </cell>
          <cell r="I42" t="str">
            <v xml:space="preserve"> ND </v>
          </cell>
          <cell r="J42" t="str">
            <v xml:space="preserve"> ND </v>
          </cell>
          <cell r="K42" t="str">
            <v xml:space="preserve"> ND </v>
          </cell>
          <cell r="L42" t="str">
            <v xml:space="preserve"> ND </v>
          </cell>
          <cell r="N42" t="str">
            <v xml:space="preserve"> ND </v>
          </cell>
          <cell r="O42" t="str">
            <v xml:space="preserve"> &lt;LOQ </v>
          </cell>
          <cell r="P42" t="str">
            <v xml:space="preserve"> ND </v>
          </cell>
          <cell r="Q42" t="str">
            <v xml:space="preserve"> ND </v>
          </cell>
          <cell r="R42" t="str">
            <v xml:space="preserve"> ND </v>
          </cell>
          <cell r="S42" t="str">
            <v xml:space="preserve"> ND </v>
          </cell>
          <cell r="T42" t="str">
            <v xml:space="preserve"> ND </v>
          </cell>
          <cell r="U42" t="str">
            <v xml:space="preserve"> ND </v>
          </cell>
          <cell r="V42" t="str">
            <v xml:space="preserve"> ND </v>
          </cell>
          <cell r="W42" t="str">
            <v xml:space="preserve"> ND </v>
          </cell>
          <cell r="X42" t="str">
            <v xml:space="preserve"> ND </v>
          </cell>
          <cell r="Z42" t="str">
            <v xml:space="preserve"> ND </v>
          </cell>
          <cell r="AA42" t="str">
            <v xml:space="preserve"> ND </v>
          </cell>
          <cell r="AB42" t="str">
            <v xml:space="preserve"> &lt;LOQ </v>
          </cell>
          <cell r="AC42">
            <v>3.06</v>
          </cell>
          <cell r="AD42" t="str">
            <v xml:space="preserve"> ND </v>
          </cell>
          <cell r="AE42" t="str">
            <v xml:space="preserve"> ND </v>
          </cell>
          <cell r="AF42" t="str">
            <v xml:space="preserve"> &lt;LOQ </v>
          </cell>
          <cell r="AG42" t="str">
            <v xml:space="preserve"> ND </v>
          </cell>
          <cell r="AH42" t="str">
            <v xml:space="preserve"> &lt;LOQ </v>
          </cell>
          <cell r="AI42" t="str">
            <v xml:space="preserve"> ND </v>
          </cell>
          <cell r="AJ42" t="str">
            <v xml:space="preserve"> &lt;LOQ </v>
          </cell>
          <cell r="AK42" t="str">
            <v xml:space="preserve"> ND </v>
          </cell>
          <cell r="AM42">
            <v>7.02</v>
          </cell>
          <cell r="AN42" t="str">
            <v xml:space="preserve"> ND </v>
          </cell>
          <cell r="AO42" t="str">
            <v xml:space="preserve"> ND </v>
          </cell>
          <cell r="AP42" t="str">
            <v xml:space="preserve"> ND </v>
          </cell>
          <cell r="AQ42" t="str">
            <v xml:space="preserve"> ND </v>
          </cell>
          <cell r="AR42">
            <v>13.43</v>
          </cell>
          <cell r="AS42" t="str">
            <v xml:space="preserve"> ND </v>
          </cell>
          <cell r="AT42">
            <v>10.56</v>
          </cell>
          <cell r="AU42" t="str">
            <v xml:space="preserve"> &lt;LOQ </v>
          </cell>
          <cell r="AV42" t="str">
            <v xml:space="preserve"> ND </v>
          </cell>
          <cell r="AW42" t="str">
            <v xml:space="preserve"> &lt;LOQ </v>
          </cell>
          <cell r="AX42" t="str">
            <v xml:space="preserve"> ND </v>
          </cell>
          <cell r="AY42" t="str">
            <v xml:space="preserve"> ND </v>
          </cell>
          <cell r="AZ42" t="str">
            <v xml:space="preserve"> ND </v>
          </cell>
        </row>
        <row r="43">
          <cell r="B43" t="str">
            <v xml:space="preserve"> ND </v>
          </cell>
          <cell r="C43" t="str">
            <v xml:space="preserve"> &lt;LOQ </v>
          </cell>
          <cell r="D43" t="str">
            <v xml:space="preserve"> &lt;LOQ </v>
          </cell>
          <cell r="F43" t="str">
            <v xml:space="preserve"> ND </v>
          </cell>
          <cell r="G43" t="str">
            <v xml:space="preserve"> ND </v>
          </cell>
          <cell r="H43" t="str">
            <v xml:space="preserve"> ND </v>
          </cell>
          <cell r="I43">
            <v>5.08</v>
          </cell>
          <cell r="J43" t="str">
            <v xml:space="preserve"> ND </v>
          </cell>
          <cell r="K43">
            <v>7.43</v>
          </cell>
          <cell r="L43">
            <v>13.83</v>
          </cell>
          <cell r="N43" t="str">
            <v xml:space="preserve"> ND </v>
          </cell>
          <cell r="O43" t="str">
            <v xml:space="preserve"> &lt;LOQ </v>
          </cell>
          <cell r="P43" t="str">
            <v xml:space="preserve"> ND </v>
          </cell>
          <cell r="Q43" t="str">
            <v xml:space="preserve"> ND </v>
          </cell>
          <cell r="R43" t="str">
            <v xml:space="preserve"> ND </v>
          </cell>
          <cell r="S43" t="str">
            <v xml:space="preserve"> ND </v>
          </cell>
          <cell r="T43" t="str">
            <v xml:space="preserve"> ND </v>
          </cell>
          <cell r="U43" t="str">
            <v xml:space="preserve"> ND </v>
          </cell>
          <cell r="V43" t="str">
            <v xml:space="preserve"> ND </v>
          </cell>
          <cell r="W43">
            <v>21.11</v>
          </cell>
          <cell r="X43" t="str">
            <v xml:space="preserve"> ND </v>
          </cell>
          <cell r="Z43" t="str">
            <v xml:space="preserve"> ND </v>
          </cell>
          <cell r="AA43" t="str">
            <v xml:space="preserve"> ND </v>
          </cell>
          <cell r="AB43" t="str">
            <v xml:space="preserve"> &lt;LOQ </v>
          </cell>
          <cell r="AC43" t="str">
            <v xml:space="preserve"> &lt;LOQ </v>
          </cell>
          <cell r="AD43" t="str">
            <v xml:space="preserve"> ND </v>
          </cell>
          <cell r="AE43" t="str">
            <v xml:space="preserve"> ND </v>
          </cell>
          <cell r="AF43" t="str">
            <v xml:space="preserve"> &lt;LOQ </v>
          </cell>
          <cell r="AG43" t="str">
            <v xml:space="preserve"> ND </v>
          </cell>
          <cell r="AH43" t="str">
            <v xml:space="preserve"> &lt;LOQ </v>
          </cell>
          <cell r="AI43" t="str">
            <v xml:space="preserve"> ND </v>
          </cell>
          <cell r="AJ43">
            <v>5.3</v>
          </cell>
          <cell r="AK43" t="str">
            <v xml:space="preserve"> ND </v>
          </cell>
          <cell r="AM43" t="str">
            <v xml:space="preserve"> &lt;LOQ </v>
          </cell>
          <cell r="AN43" t="str">
            <v xml:space="preserve"> ND </v>
          </cell>
          <cell r="AO43" t="str">
            <v xml:space="preserve"> ND </v>
          </cell>
          <cell r="AP43" t="str">
            <v xml:space="preserve"> ND </v>
          </cell>
          <cell r="AQ43" t="str">
            <v xml:space="preserve"> ND </v>
          </cell>
          <cell r="AR43" t="str">
            <v xml:space="preserve"> &lt;LOQ </v>
          </cell>
          <cell r="AS43" t="str">
            <v xml:space="preserve"> ND </v>
          </cell>
          <cell r="AT43">
            <v>10.55</v>
          </cell>
          <cell r="AU43">
            <v>9.32</v>
          </cell>
          <cell r="AV43" t="str">
            <v xml:space="preserve"> ND </v>
          </cell>
          <cell r="AW43" t="str">
            <v xml:space="preserve"> ND </v>
          </cell>
          <cell r="AX43" t="str">
            <v xml:space="preserve"> ND </v>
          </cell>
          <cell r="AY43" t="str">
            <v xml:space="preserve"> ND </v>
          </cell>
          <cell r="AZ43" t="str">
            <v xml:space="preserve"> ND </v>
          </cell>
        </row>
        <row r="44">
          <cell r="B44" t="str">
            <v xml:space="preserve"> ND </v>
          </cell>
          <cell r="C44" t="str">
            <v xml:space="preserve"> &lt;LOQ </v>
          </cell>
          <cell r="D44" t="str">
            <v xml:space="preserve"> &lt;LOQ </v>
          </cell>
          <cell r="F44" t="str">
            <v xml:space="preserve"> ND </v>
          </cell>
          <cell r="G44" t="str">
            <v xml:space="preserve"> ND </v>
          </cell>
          <cell r="H44" t="str">
            <v xml:space="preserve"> ND </v>
          </cell>
          <cell r="I44" t="str">
            <v xml:space="preserve"> ND </v>
          </cell>
          <cell r="J44" t="str">
            <v xml:space="preserve"> ND </v>
          </cell>
          <cell r="K44" t="str">
            <v xml:space="preserve"> ND </v>
          </cell>
          <cell r="L44" t="str">
            <v xml:space="preserve"> ND </v>
          </cell>
          <cell r="N44">
            <v>339.86</v>
          </cell>
          <cell r="O44">
            <v>16.55</v>
          </cell>
          <cell r="P44" t="str">
            <v xml:space="preserve"> ND </v>
          </cell>
          <cell r="Q44" t="str">
            <v xml:space="preserve"> ND </v>
          </cell>
          <cell r="R44">
            <v>18.87</v>
          </cell>
          <cell r="S44" t="str">
            <v xml:space="preserve"> ND </v>
          </cell>
          <cell r="T44" t="str">
            <v xml:space="preserve"> ND </v>
          </cell>
          <cell r="U44" t="str">
            <v xml:space="preserve"> ND </v>
          </cell>
          <cell r="V44" t="str">
            <v xml:space="preserve"> ND </v>
          </cell>
          <cell r="W44" t="str">
            <v xml:space="preserve"> ND </v>
          </cell>
          <cell r="X44">
            <v>21.25</v>
          </cell>
          <cell r="Z44" t="str">
            <v xml:space="preserve"> &lt;LOQ </v>
          </cell>
          <cell r="AA44" t="str">
            <v xml:space="preserve"> ND </v>
          </cell>
          <cell r="AB44">
            <v>28.93</v>
          </cell>
          <cell r="AC44" t="str">
            <v xml:space="preserve"> ND </v>
          </cell>
          <cell r="AD44" t="str">
            <v xml:space="preserve"> ND </v>
          </cell>
          <cell r="AE44" t="str">
            <v xml:space="preserve"> ND </v>
          </cell>
          <cell r="AF44">
            <v>6.32</v>
          </cell>
          <cell r="AG44" t="str">
            <v xml:space="preserve"> ND </v>
          </cell>
          <cell r="AH44">
            <v>19.63</v>
          </cell>
          <cell r="AI44" t="str">
            <v xml:space="preserve"> ND </v>
          </cell>
          <cell r="AJ44">
            <v>16.489999999999998</v>
          </cell>
          <cell r="AK44">
            <v>2118.1</v>
          </cell>
          <cell r="AM44">
            <v>16.43</v>
          </cell>
          <cell r="AN44" t="str">
            <v xml:space="preserve"> ND </v>
          </cell>
          <cell r="AO44">
            <v>288.92</v>
          </cell>
          <cell r="AP44" t="str">
            <v xml:space="preserve"> ND </v>
          </cell>
          <cell r="AQ44" t="str">
            <v xml:space="preserve"> ND </v>
          </cell>
          <cell r="AR44">
            <v>40.19</v>
          </cell>
          <cell r="AS44" t="str">
            <v xml:space="preserve"> ND </v>
          </cell>
          <cell r="AT44">
            <v>46.73</v>
          </cell>
          <cell r="AU44">
            <v>17.52</v>
          </cell>
          <cell r="AV44" t="str">
            <v xml:space="preserve"> &lt;LOQ </v>
          </cell>
          <cell r="AW44" t="str">
            <v xml:space="preserve"> ND </v>
          </cell>
          <cell r="AX44" t="str">
            <v xml:space="preserve"> ND </v>
          </cell>
          <cell r="AY44" t="str">
            <v xml:space="preserve"> ND </v>
          </cell>
          <cell r="AZ44" t="str">
            <v xml:space="preserve"> ND </v>
          </cell>
        </row>
        <row r="45">
          <cell r="B45" t="str">
            <v xml:space="preserve"> ND </v>
          </cell>
          <cell r="C45" t="str">
            <v xml:space="preserve"> &lt;LOQ </v>
          </cell>
          <cell r="D45">
            <v>9.35</v>
          </cell>
          <cell r="F45" t="str">
            <v xml:space="preserve"> ND </v>
          </cell>
          <cell r="G45" t="str">
            <v xml:space="preserve"> ND </v>
          </cell>
          <cell r="H45" t="str">
            <v xml:space="preserve"> ND </v>
          </cell>
          <cell r="I45" t="str">
            <v xml:space="preserve"> ND </v>
          </cell>
          <cell r="J45" t="str">
            <v xml:space="preserve"> ND </v>
          </cell>
          <cell r="K45" t="str">
            <v xml:space="preserve"> ND </v>
          </cell>
          <cell r="L45" t="str">
            <v xml:space="preserve"> ND </v>
          </cell>
          <cell r="N45" t="str">
            <v xml:space="preserve"> &lt;LOQ </v>
          </cell>
          <cell r="O45" t="str">
            <v xml:space="preserve"> &lt;LOQ </v>
          </cell>
          <cell r="P45" t="str">
            <v xml:space="preserve"> ND </v>
          </cell>
          <cell r="Q45" t="str">
            <v xml:space="preserve"> ND </v>
          </cell>
          <cell r="R45">
            <v>12.46</v>
          </cell>
          <cell r="S45" t="str">
            <v xml:space="preserve"> &lt;LOQ </v>
          </cell>
          <cell r="T45" t="str">
            <v xml:space="preserve"> ND </v>
          </cell>
          <cell r="U45" t="str">
            <v xml:space="preserve"> ND </v>
          </cell>
          <cell r="V45" t="str">
            <v xml:space="preserve"> ND </v>
          </cell>
          <cell r="W45">
            <v>20.170000000000002</v>
          </cell>
          <cell r="X45">
            <v>74.83</v>
          </cell>
          <cell r="Z45" t="str">
            <v xml:space="preserve"> ND </v>
          </cell>
          <cell r="AA45" t="str">
            <v xml:space="preserve"> ND </v>
          </cell>
          <cell r="AB45">
            <v>4.41</v>
          </cell>
          <cell r="AC45">
            <v>6.56</v>
          </cell>
          <cell r="AD45" t="str">
            <v xml:space="preserve"> &lt;LOQ </v>
          </cell>
          <cell r="AE45" t="str">
            <v xml:space="preserve"> ND </v>
          </cell>
          <cell r="AF45" t="str">
            <v xml:space="preserve"> &lt;LOQ </v>
          </cell>
          <cell r="AG45" t="str">
            <v xml:space="preserve"> ND </v>
          </cell>
          <cell r="AH45">
            <v>15.23</v>
          </cell>
          <cell r="AI45" t="str">
            <v xml:space="preserve"> ND </v>
          </cell>
          <cell r="AJ45">
            <v>8.6300000000000008</v>
          </cell>
          <cell r="AK45">
            <v>3395.22</v>
          </cell>
          <cell r="AM45">
            <v>9.77</v>
          </cell>
          <cell r="AN45" t="str">
            <v xml:space="preserve"> ND </v>
          </cell>
          <cell r="AO45">
            <v>81.97</v>
          </cell>
          <cell r="AP45" t="str">
            <v xml:space="preserve"> ND </v>
          </cell>
          <cell r="AQ45" t="str">
            <v xml:space="preserve"> ND </v>
          </cell>
          <cell r="AR45">
            <v>19.010000000000002</v>
          </cell>
          <cell r="AS45" t="str">
            <v xml:space="preserve"> ND </v>
          </cell>
          <cell r="AT45">
            <v>40.33</v>
          </cell>
          <cell r="AU45">
            <v>8.01</v>
          </cell>
          <cell r="AV45" t="str">
            <v xml:space="preserve"> &lt;LOQ </v>
          </cell>
          <cell r="AW45" t="str">
            <v xml:space="preserve"> ND </v>
          </cell>
          <cell r="AX45" t="str">
            <v xml:space="preserve"> ND </v>
          </cell>
          <cell r="AY45" t="str">
            <v xml:space="preserve"> &lt;LOQ </v>
          </cell>
          <cell r="AZ45" t="str">
            <v xml:space="preserve"> ND </v>
          </cell>
        </row>
        <row r="46">
          <cell r="B46" t="str">
            <v xml:space="preserve"> &lt;LOQ </v>
          </cell>
          <cell r="C46" t="str">
            <v xml:space="preserve"> &lt;LOQ </v>
          </cell>
          <cell r="D46" t="str">
            <v xml:space="preserve"> &lt;LOQ </v>
          </cell>
          <cell r="F46" t="str">
            <v xml:space="preserve"> ND </v>
          </cell>
          <cell r="G46" t="str">
            <v xml:space="preserve"> ND </v>
          </cell>
          <cell r="H46" t="str">
            <v xml:space="preserve"> ND </v>
          </cell>
          <cell r="I46" t="str">
            <v xml:space="preserve"> ND </v>
          </cell>
          <cell r="J46" t="str">
            <v xml:space="preserve"> ND </v>
          </cell>
          <cell r="K46" t="str">
            <v xml:space="preserve"> ND </v>
          </cell>
          <cell r="L46" t="str">
            <v xml:space="preserve"> ND </v>
          </cell>
          <cell r="N46" t="str">
            <v xml:space="preserve"> ND </v>
          </cell>
          <cell r="O46" t="str">
            <v xml:space="preserve"> &lt;LOQ </v>
          </cell>
          <cell r="P46" t="str">
            <v xml:space="preserve"> ND </v>
          </cell>
          <cell r="Q46" t="str">
            <v xml:space="preserve"> ND </v>
          </cell>
          <cell r="R46" t="str">
            <v xml:space="preserve"> ND </v>
          </cell>
          <cell r="S46" t="str">
            <v xml:space="preserve"> ND </v>
          </cell>
          <cell r="T46" t="str">
            <v xml:space="preserve"> ND </v>
          </cell>
          <cell r="U46" t="str">
            <v xml:space="preserve"> ND </v>
          </cell>
          <cell r="V46" t="str">
            <v xml:space="preserve"> ND </v>
          </cell>
          <cell r="W46" t="str">
            <v xml:space="preserve"> &lt;LOQ </v>
          </cell>
          <cell r="X46" t="str">
            <v xml:space="preserve"> ND </v>
          </cell>
          <cell r="Z46" t="str">
            <v xml:space="preserve"> ND </v>
          </cell>
          <cell r="AA46" t="str">
            <v xml:space="preserve"> ND </v>
          </cell>
          <cell r="AB46" t="str">
            <v xml:space="preserve"> &lt;LOQ </v>
          </cell>
          <cell r="AC46" t="str">
            <v xml:space="preserve"> &lt;LOQ </v>
          </cell>
          <cell r="AD46" t="str">
            <v xml:space="preserve"> ND </v>
          </cell>
          <cell r="AE46" t="str">
            <v xml:space="preserve"> ND </v>
          </cell>
          <cell r="AF46" t="str">
            <v xml:space="preserve"> &lt;LOQ </v>
          </cell>
          <cell r="AG46" t="str">
            <v xml:space="preserve"> ND </v>
          </cell>
          <cell r="AH46" t="str">
            <v xml:space="preserve"> &lt;LOQ </v>
          </cell>
          <cell r="AI46" t="str">
            <v xml:space="preserve"> ND </v>
          </cell>
          <cell r="AJ46" t="str">
            <v xml:space="preserve"> &lt;LOQ </v>
          </cell>
          <cell r="AK46" t="str">
            <v xml:space="preserve"> &lt;LOQ </v>
          </cell>
          <cell r="AM46">
            <v>5.4</v>
          </cell>
          <cell r="AN46" t="str">
            <v xml:space="preserve"> ND </v>
          </cell>
          <cell r="AO46" t="str">
            <v xml:space="preserve"> ND </v>
          </cell>
          <cell r="AP46" t="str">
            <v xml:space="preserve"> ND </v>
          </cell>
          <cell r="AQ46" t="str">
            <v xml:space="preserve"> ND </v>
          </cell>
          <cell r="AR46">
            <v>7.33</v>
          </cell>
          <cell r="AS46" t="str">
            <v xml:space="preserve"> ND </v>
          </cell>
          <cell r="AT46">
            <v>15.56</v>
          </cell>
          <cell r="AU46">
            <v>10.56</v>
          </cell>
          <cell r="AV46" t="str">
            <v xml:space="preserve"> ND </v>
          </cell>
          <cell r="AW46" t="str">
            <v xml:space="preserve"> &lt;LOQ </v>
          </cell>
          <cell r="AX46" t="str">
            <v xml:space="preserve"> ND </v>
          </cell>
          <cell r="AY46" t="str">
            <v xml:space="preserve"> &lt;LOQ </v>
          </cell>
          <cell r="AZ46" t="str">
            <v xml:space="preserve"> ND </v>
          </cell>
        </row>
        <row r="47">
          <cell r="B47" t="str">
            <v xml:space="preserve"> &lt;LOQ </v>
          </cell>
          <cell r="C47" t="str">
            <v xml:space="preserve"> &lt;LOQ </v>
          </cell>
          <cell r="D47" t="str">
            <v xml:space="preserve"> &lt;LOQ </v>
          </cell>
          <cell r="F47" t="str">
            <v xml:space="preserve"> ND </v>
          </cell>
          <cell r="G47" t="str">
            <v xml:space="preserve"> ND </v>
          </cell>
          <cell r="H47" t="str">
            <v xml:space="preserve"> ND </v>
          </cell>
          <cell r="I47">
            <v>10.14</v>
          </cell>
          <cell r="J47" t="str">
            <v xml:space="preserve"> ND </v>
          </cell>
          <cell r="K47" t="str">
            <v xml:space="preserve"> ND </v>
          </cell>
          <cell r="L47">
            <v>82.45</v>
          </cell>
          <cell r="N47" t="str">
            <v xml:space="preserve"> &lt;LOQ </v>
          </cell>
          <cell r="O47" t="str">
            <v xml:space="preserve"> &lt;LOQ </v>
          </cell>
          <cell r="P47" t="str">
            <v xml:space="preserve"> ND </v>
          </cell>
          <cell r="Q47" t="str">
            <v xml:space="preserve"> ND </v>
          </cell>
          <cell r="R47">
            <v>17.45</v>
          </cell>
          <cell r="S47" t="str">
            <v xml:space="preserve"> &lt;LOQ </v>
          </cell>
          <cell r="T47" t="str">
            <v xml:space="preserve"> ND </v>
          </cell>
          <cell r="U47" t="str">
            <v xml:space="preserve"> ND </v>
          </cell>
          <cell r="V47" t="str">
            <v xml:space="preserve"> ND </v>
          </cell>
          <cell r="W47" t="str">
            <v xml:space="preserve"> &lt;LOQ </v>
          </cell>
          <cell r="X47">
            <v>6.01</v>
          </cell>
          <cell r="Z47" t="str">
            <v xml:space="preserve"> ND </v>
          </cell>
          <cell r="AA47" t="str">
            <v xml:space="preserve"> ND </v>
          </cell>
          <cell r="AB47">
            <v>232.07</v>
          </cell>
          <cell r="AC47">
            <v>18.170000000000002</v>
          </cell>
          <cell r="AD47" t="str">
            <v xml:space="preserve"> &lt;LOQ </v>
          </cell>
          <cell r="AE47" t="str">
            <v xml:space="preserve"> ND </v>
          </cell>
          <cell r="AF47">
            <v>127.23</v>
          </cell>
          <cell r="AG47">
            <v>16.21</v>
          </cell>
          <cell r="AH47">
            <v>265.27999999999997</v>
          </cell>
          <cell r="AI47" t="str">
            <v xml:space="preserve"> &lt;LOQ </v>
          </cell>
          <cell r="AJ47">
            <v>153.44</v>
          </cell>
          <cell r="AK47" t="str">
            <v xml:space="preserve"> &lt;LOQ </v>
          </cell>
          <cell r="AM47">
            <v>48.95</v>
          </cell>
          <cell r="AN47" t="str">
            <v xml:space="preserve"> ND </v>
          </cell>
          <cell r="AO47" t="str">
            <v xml:space="preserve"> &lt;LOQ </v>
          </cell>
          <cell r="AP47" t="str">
            <v xml:space="preserve"> ND </v>
          </cell>
          <cell r="AQ47" t="str">
            <v xml:space="preserve"> ND </v>
          </cell>
          <cell r="AR47">
            <v>308.5</v>
          </cell>
          <cell r="AS47" t="str">
            <v xml:space="preserve"> ND </v>
          </cell>
          <cell r="AT47">
            <v>549.01</v>
          </cell>
          <cell r="AU47">
            <v>367.37</v>
          </cell>
          <cell r="AV47">
            <v>41.4</v>
          </cell>
          <cell r="AW47" t="str">
            <v xml:space="preserve"> ND </v>
          </cell>
          <cell r="AX47" t="str">
            <v xml:space="preserve"> &lt;LOQ </v>
          </cell>
          <cell r="AY47">
            <v>8.02</v>
          </cell>
          <cell r="AZ47" t="str">
            <v xml:space="preserve"> ND </v>
          </cell>
        </row>
        <row r="48">
          <cell r="B48" t="str">
            <v xml:space="preserve"> ND </v>
          </cell>
          <cell r="C48" t="str">
            <v xml:space="preserve"> &lt;LOQ </v>
          </cell>
          <cell r="D48" t="str">
            <v xml:space="preserve"> &lt;LOQ </v>
          </cell>
          <cell r="F48" t="str">
            <v xml:space="preserve"> ND </v>
          </cell>
          <cell r="G48" t="str">
            <v xml:space="preserve"> ND </v>
          </cell>
          <cell r="H48" t="str">
            <v xml:space="preserve"> ND </v>
          </cell>
          <cell r="I48" t="str">
            <v xml:space="preserve"> ND </v>
          </cell>
          <cell r="J48" t="str">
            <v xml:space="preserve"> ND </v>
          </cell>
          <cell r="K48" t="str">
            <v xml:space="preserve"> ND </v>
          </cell>
          <cell r="L48">
            <v>86.36</v>
          </cell>
          <cell r="N48" t="str">
            <v xml:space="preserve"> ND </v>
          </cell>
          <cell r="O48" t="str">
            <v xml:space="preserve"> &lt;LOQ </v>
          </cell>
          <cell r="P48" t="str">
            <v xml:space="preserve"> ND </v>
          </cell>
          <cell r="Q48" t="str">
            <v xml:space="preserve"> ND </v>
          </cell>
          <cell r="R48" t="str">
            <v xml:space="preserve"> ND </v>
          </cell>
          <cell r="S48" t="str">
            <v xml:space="preserve"> ND </v>
          </cell>
          <cell r="T48" t="str">
            <v xml:space="preserve"> ND </v>
          </cell>
          <cell r="U48" t="str">
            <v xml:space="preserve"> ND </v>
          </cell>
          <cell r="V48" t="str">
            <v xml:space="preserve"> ND </v>
          </cell>
          <cell r="W48">
            <v>172.43</v>
          </cell>
          <cell r="X48">
            <v>5.01</v>
          </cell>
          <cell r="Z48" t="str">
            <v xml:space="preserve"> ND </v>
          </cell>
          <cell r="AA48" t="str">
            <v xml:space="preserve"> ND </v>
          </cell>
          <cell r="AB48">
            <v>387.75</v>
          </cell>
          <cell r="AC48" t="str">
            <v xml:space="preserve"> &lt;LOQ </v>
          </cell>
          <cell r="AD48" t="str">
            <v xml:space="preserve"> ND </v>
          </cell>
          <cell r="AE48" t="str">
            <v xml:space="preserve"> ND </v>
          </cell>
          <cell r="AF48">
            <v>63.85</v>
          </cell>
          <cell r="AG48">
            <v>11.77</v>
          </cell>
          <cell r="AH48">
            <v>143.84</v>
          </cell>
          <cell r="AI48" t="str">
            <v xml:space="preserve"> ND </v>
          </cell>
          <cell r="AJ48">
            <v>100.15</v>
          </cell>
          <cell r="AK48" t="str">
            <v xml:space="preserve"> ND </v>
          </cell>
          <cell r="AM48">
            <v>20.71</v>
          </cell>
          <cell r="AN48" t="str">
            <v xml:space="preserve"> ND </v>
          </cell>
          <cell r="AO48" t="str">
            <v xml:space="preserve"> ND </v>
          </cell>
          <cell r="AP48" t="str">
            <v xml:space="preserve"> ND </v>
          </cell>
          <cell r="AQ48" t="str">
            <v xml:space="preserve"> ND </v>
          </cell>
          <cell r="AR48">
            <v>267.12</v>
          </cell>
          <cell r="AS48" t="str">
            <v xml:space="preserve"> ND </v>
          </cell>
          <cell r="AT48">
            <v>302.72000000000003</v>
          </cell>
          <cell r="AU48">
            <v>283.69</v>
          </cell>
          <cell r="AV48">
            <v>23.67</v>
          </cell>
          <cell r="AW48" t="str">
            <v xml:space="preserve"> ND </v>
          </cell>
          <cell r="AX48" t="str">
            <v xml:space="preserve"> ND </v>
          </cell>
          <cell r="AY48" t="str">
            <v xml:space="preserve"> &lt;LOQ </v>
          </cell>
          <cell r="AZ48" t="str">
            <v xml:space="preserve"> ND </v>
          </cell>
        </row>
      </sheetData>
      <sheetData sheetId="1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ebecca Weed" id="{FBCC5775-2AD1-42E9-B981-57028EAACF61}" userId="S::raweed@ncsu.edu::ae8e96ce-caf8-482e-868f-c411cd1ec179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8" dT="2024-02-23T16:32:34.70" personId="{FBCC5775-2AD1-42E9-B981-57028EAACF61}" id="{2154E3A8-2175-4ABA-91B6-17AAEB7BC200}">
    <text>Isomer of benzimidazol?</text>
  </threadedComment>
</ThreadedComment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8AEED-7861-4CB3-9289-D3C8FA9EF294}">
  <sheetPr>
    <tabColor rgb="FFFFC000"/>
  </sheetPr>
  <dimension ref="B3:Q24"/>
  <sheetViews>
    <sheetView workbookViewId="0">
      <selection activeCell="B24" sqref="B24"/>
    </sheetView>
  </sheetViews>
  <sheetFormatPr defaultRowHeight="14.4" x14ac:dyDescent="0.3"/>
  <sheetData>
    <row r="3" spans="2:17" ht="40.799999999999997" customHeight="1" x14ac:dyDescent="0.3">
      <c r="B3" s="98" t="s">
        <v>307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5" spans="2:17" ht="16.2" customHeight="1" x14ac:dyDescent="0.3">
      <c r="B5" s="99" t="s">
        <v>308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</row>
    <row r="6" spans="2:17" x14ac:dyDescent="0.3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2:17" x14ac:dyDescent="0.3"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9" spans="2:17" ht="16.2" x14ac:dyDescent="0.3">
      <c r="B9" s="58" t="s">
        <v>309</v>
      </c>
    </row>
    <row r="10" spans="2:17" ht="16.2" x14ac:dyDescent="0.3">
      <c r="B10" s="58" t="s">
        <v>310</v>
      </c>
    </row>
    <row r="11" spans="2:17" ht="16.2" x14ac:dyDescent="0.3">
      <c r="B11" s="58" t="s">
        <v>311</v>
      </c>
    </row>
    <row r="12" spans="2:17" ht="16.2" x14ac:dyDescent="0.3">
      <c r="B12" s="58" t="s">
        <v>412</v>
      </c>
    </row>
    <row r="13" spans="2:17" ht="16.2" x14ac:dyDescent="0.3">
      <c r="B13" s="59" t="s">
        <v>312</v>
      </c>
    </row>
    <row r="14" spans="2:17" ht="16.2" x14ac:dyDescent="0.3">
      <c r="B14" s="59" t="s">
        <v>313</v>
      </c>
    </row>
    <row r="15" spans="2:17" ht="16.2" x14ac:dyDescent="0.3">
      <c r="B15" s="59" t="s">
        <v>314</v>
      </c>
    </row>
    <row r="18" spans="2:2" ht="22.8" x14ac:dyDescent="0.3">
      <c r="B18" s="60" t="s">
        <v>413</v>
      </c>
    </row>
    <row r="19" spans="2:2" ht="22.8" x14ac:dyDescent="0.3">
      <c r="B19" s="60" t="s">
        <v>414</v>
      </c>
    </row>
    <row r="20" spans="2:2" ht="22.8" x14ac:dyDescent="0.3">
      <c r="B20" s="60" t="s">
        <v>415</v>
      </c>
    </row>
    <row r="21" spans="2:2" ht="22.8" x14ac:dyDescent="0.3">
      <c r="B21" s="60" t="s">
        <v>416</v>
      </c>
    </row>
    <row r="22" spans="2:2" ht="22.8" x14ac:dyDescent="0.3">
      <c r="B22" s="60" t="s">
        <v>417</v>
      </c>
    </row>
    <row r="23" spans="2:2" ht="22.8" x14ac:dyDescent="0.3">
      <c r="B23" s="60" t="s">
        <v>418</v>
      </c>
    </row>
    <row r="24" spans="2:2" ht="22.8" x14ac:dyDescent="0.3">
      <c r="B24" s="60"/>
    </row>
  </sheetData>
  <mergeCells count="2">
    <mergeCell ref="B3:Q3"/>
    <mergeCell ref="B5:P7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B4CD-7B24-4BD6-BA89-F4069A0E83A7}">
  <sheetPr>
    <tabColor rgb="FF92D050"/>
  </sheetPr>
  <dimension ref="A1:BA73"/>
  <sheetViews>
    <sheetView tabSelected="1" zoomScaleNormal="100" workbookViewId="0">
      <selection activeCell="G2" sqref="G2"/>
    </sheetView>
  </sheetViews>
  <sheetFormatPr defaultRowHeight="14.4" x14ac:dyDescent="0.3"/>
  <cols>
    <col min="1" max="1" width="34" style="66" customWidth="1"/>
    <col min="2" max="4" width="8.33203125" style="66" bestFit="1" customWidth="1"/>
    <col min="5" max="9" width="6.33203125" style="66" bestFit="1" customWidth="1"/>
    <col min="10" max="10" width="8.33203125" style="66" bestFit="1" customWidth="1"/>
    <col min="11" max="11" width="7.21875" style="66" bestFit="1" customWidth="1"/>
    <col min="12" max="13" width="8.33203125" style="66" bestFit="1" customWidth="1"/>
    <col min="14" max="14" width="6.33203125" style="66" bestFit="1" customWidth="1"/>
    <col min="15" max="21" width="8.33203125" style="66" bestFit="1" customWidth="1"/>
    <col min="22" max="22" width="7.21875" style="66" bestFit="1" customWidth="1"/>
    <col min="23" max="27" width="8.33203125" style="66" bestFit="1" customWidth="1"/>
    <col min="28" max="28" width="6.33203125" style="66" bestFit="1" customWidth="1"/>
    <col min="29" max="33" width="8.33203125" style="66" bestFit="1" customWidth="1"/>
    <col min="34" max="34" width="9.88671875" style="66" bestFit="1" customWidth="1"/>
    <col min="35" max="37" width="8.33203125" style="66" bestFit="1" customWidth="1"/>
    <col min="38" max="39" width="6.33203125" style="66" bestFit="1" customWidth="1"/>
    <col min="40" max="40" width="8.33203125" style="66" bestFit="1" customWidth="1"/>
    <col min="41" max="41" width="6.33203125" style="66" bestFit="1" customWidth="1"/>
    <col min="42" max="47" width="8.33203125" style="66" bestFit="1" customWidth="1"/>
    <col min="48" max="48" width="6.33203125" style="66" bestFit="1" customWidth="1"/>
    <col min="49" max="49" width="9.6640625" style="66" bestFit="1" customWidth="1"/>
    <col min="50" max="50" width="27.88671875" style="66" customWidth="1"/>
    <col min="51" max="52" width="8.88671875" style="66"/>
    <col min="53" max="53" width="9.33203125" style="66" bestFit="1" customWidth="1"/>
    <col min="54" max="16384" width="8.88671875" style="66"/>
  </cols>
  <sheetData>
    <row r="1" spans="1:48" x14ac:dyDescent="0.3">
      <c r="A1" s="126" t="s">
        <v>440</v>
      </c>
    </row>
    <row r="2" spans="1:48" ht="148.80000000000001" x14ac:dyDescent="0.3">
      <c r="A2" s="64"/>
      <c r="B2" s="65" t="s">
        <v>315</v>
      </c>
      <c r="C2" s="65" t="s">
        <v>316</v>
      </c>
      <c r="D2" s="65" t="s">
        <v>317</v>
      </c>
      <c r="E2" s="65" t="s">
        <v>318</v>
      </c>
      <c r="F2" s="65" t="s">
        <v>319</v>
      </c>
      <c r="G2" s="65" t="s">
        <v>320</v>
      </c>
      <c r="H2" s="65" t="s">
        <v>321</v>
      </c>
      <c r="I2" s="65" t="s">
        <v>322</v>
      </c>
      <c r="J2" s="65" t="s">
        <v>323</v>
      </c>
      <c r="K2" s="65" t="s">
        <v>324</v>
      </c>
      <c r="L2" s="65" t="s">
        <v>325</v>
      </c>
      <c r="M2" s="65" t="s">
        <v>326</v>
      </c>
      <c r="N2" s="65" t="s">
        <v>327</v>
      </c>
      <c r="O2" s="65" t="s">
        <v>328</v>
      </c>
      <c r="P2" s="65" t="s">
        <v>329</v>
      </c>
      <c r="Q2" s="65" t="s">
        <v>330</v>
      </c>
      <c r="R2" s="65" t="s">
        <v>331</v>
      </c>
      <c r="S2" s="65" t="s">
        <v>332</v>
      </c>
      <c r="T2" s="65" t="s">
        <v>333</v>
      </c>
      <c r="U2" s="65" t="s">
        <v>334</v>
      </c>
      <c r="V2" s="65" t="s">
        <v>335</v>
      </c>
      <c r="W2" s="65" t="s">
        <v>336</v>
      </c>
      <c r="X2" s="65" t="s">
        <v>337</v>
      </c>
      <c r="Y2" s="65" t="s">
        <v>338</v>
      </c>
      <c r="Z2" s="65" t="s">
        <v>339</v>
      </c>
      <c r="AA2" s="65" t="s">
        <v>340</v>
      </c>
      <c r="AB2" s="65" t="s">
        <v>341</v>
      </c>
      <c r="AC2" s="65" t="s">
        <v>342</v>
      </c>
      <c r="AD2" s="65" t="s">
        <v>343</v>
      </c>
      <c r="AE2" s="65" t="s">
        <v>344</v>
      </c>
      <c r="AF2" s="65" t="s">
        <v>345</v>
      </c>
      <c r="AG2" s="65" t="s">
        <v>346</v>
      </c>
      <c r="AH2" s="65" t="s">
        <v>347</v>
      </c>
      <c r="AI2" s="65" t="s">
        <v>348</v>
      </c>
      <c r="AJ2" s="65" t="s">
        <v>349</v>
      </c>
      <c r="AK2" s="65" t="s">
        <v>350</v>
      </c>
      <c r="AL2" s="65" t="s">
        <v>351</v>
      </c>
      <c r="AM2" s="65" t="s">
        <v>352</v>
      </c>
      <c r="AN2" s="65" t="s">
        <v>353</v>
      </c>
      <c r="AO2" s="65" t="s">
        <v>354</v>
      </c>
      <c r="AP2" s="65" t="s">
        <v>355</v>
      </c>
      <c r="AQ2" s="65" t="s">
        <v>356</v>
      </c>
      <c r="AR2" s="65" t="s">
        <v>357</v>
      </c>
      <c r="AS2" s="65" t="s">
        <v>358</v>
      </c>
      <c r="AT2" s="65" t="s">
        <v>359</v>
      </c>
      <c r="AU2" s="65" t="s">
        <v>360</v>
      </c>
      <c r="AV2" s="65" t="s">
        <v>361</v>
      </c>
    </row>
    <row r="3" spans="1:48" x14ac:dyDescent="0.3">
      <c r="A3" s="64" t="s">
        <v>362</v>
      </c>
      <c r="B3" s="64">
        <v>0.1</v>
      </c>
      <c r="C3" s="64">
        <v>0.2</v>
      </c>
      <c r="D3" s="64">
        <v>0.02</v>
      </c>
      <c r="E3" s="64">
        <v>0.1</v>
      </c>
      <c r="F3" s="64">
        <v>0.04</v>
      </c>
      <c r="G3" s="64">
        <v>0.04</v>
      </c>
      <c r="H3" s="64">
        <v>0.1</v>
      </c>
      <c r="I3" s="64">
        <v>10</v>
      </c>
      <c r="J3" s="64">
        <v>0.1</v>
      </c>
      <c r="K3" s="64">
        <v>0.2</v>
      </c>
      <c r="L3" s="64">
        <v>2</v>
      </c>
      <c r="M3" s="64">
        <v>0.2</v>
      </c>
      <c r="N3" s="64">
        <v>0.2</v>
      </c>
      <c r="O3" s="64">
        <v>1</v>
      </c>
      <c r="P3" s="64">
        <v>0.2</v>
      </c>
      <c r="Q3" s="64">
        <v>0.1</v>
      </c>
      <c r="R3" s="64">
        <v>0.2</v>
      </c>
      <c r="S3" s="64">
        <v>1</v>
      </c>
      <c r="T3" s="64">
        <v>1</v>
      </c>
      <c r="U3" s="64">
        <v>0.2</v>
      </c>
      <c r="V3" s="64">
        <v>0.1</v>
      </c>
      <c r="W3" s="64">
        <v>1</v>
      </c>
      <c r="X3" s="64">
        <v>10</v>
      </c>
      <c r="Y3" s="64">
        <v>0.02</v>
      </c>
      <c r="Z3" s="64">
        <v>0.04</v>
      </c>
      <c r="AA3" s="64">
        <v>0.1</v>
      </c>
      <c r="AB3" s="64">
        <v>0.2</v>
      </c>
      <c r="AC3" s="64">
        <v>0.1</v>
      </c>
      <c r="AD3" s="64">
        <v>0.1</v>
      </c>
      <c r="AE3" s="64">
        <v>0.1</v>
      </c>
      <c r="AF3" s="64">
        <v>1</v>
      </c>
      <c r="AG3" s="64">
        <v>0.1</v>
      </c>
      <c r="AH3" s="64">
        <v>10</v>
      </c>
      <c r="AI3" s="64">
        <v>0.1</v>
      </c>
      <c r="AJ3" s="64">
        <v>0.04</v>
      </c>
      <c r="AK3" s="64">
        <v>1</v>
      </c>
      <c r="AL3" s="64">
        <v>1</v>
      </c>
      <c r="AM3" s="64">
        <v>0.2</v>
      </c>
      <c r="AN3" s="64">
        <v>0.1</v>
      </c>
      <c r="AO3" s="64">
        <v>20</v>
      </c>
      <c r="AP3" s="64">
        <v>0.1</v>
      </c>
      <c r="AQ3" s="64">
        <v>0.1</v>
      </c>
      <c r="AR3" s="64">
        <v>0.2</v>
      </c>
      <c r="AS3" s="64">
        <v>0.2</v>
      </c>
      <c r="AT3" s="64">
        <v>0.1</v>
      </c>
      <c r="AU3" s="64">
        <v>0.04</v>
      </c>
      <c r="AV3" s="64">
        <v>0.2</v>
      </c>
    </row>
    <row r="4" spans="1:48" x14ac:dyDescent="0.3">
      <c r="A4" s="64" t="s">
        <v>363</v>
      </c>
      <c r="B4" s="64">
        <v>200</v>
      </c>
      <c r="C4" s="64">
        <v>200</v>
      </c>
      <c r="D4" s="64">
        <v>200</v>
      </c>
      <c r="E4" s="64">
        <v>200</v>
      </c>
      <c r="F4" s="64">
        <v>200</v>
      </c>
      <c r="G4" s="64">
        <v>200</v>
      </c>
      <c r="H4" s="64">
        <v>200</v>
      </c>
      <c r="I4" s="64">
        <v>200</v>
      </c>
      <c r="J4" s="64">
        <v>200</v>
      </c>
      <c r="K4" s="64">
        <v>200</v>
      </c>
      <c r="L4" s="64">
        <v>200</v>
      </c>
      <c r="M4" s="64">
        <v>200</v>
      </c>
      <c r="N4" s="64">
        <v>200</v>
      </c>
      <c r="O4" s="64">
        <v>200</v>
      </c>
      <c r="P4" s="64">
        <v>200</v>
      </c>
      <c r="Q4" s="64">
        <v>200</v>
      </c>
      <c r="R4" s="64">
        <v>200</v>
      </c>
      <c r="S4" s="64">
        <v>200</v>
      </c>
      <c r="T4" s="64">
        <v>200</v>
      </c>
      <c r="U4" s="64">
        <v>200</v>
      </c>
      <c r="V4" s="64">
        <v>200</v>
      </c>
      <c r="W4" s="64">
        <v>200</v>
      </c>
      <c r="X4" s="64">
        <v>200</v>
      </c>
      <c r="Y4" s="64">
        <v>200</v>
      </c>
      <c r="Z4" s="64">
        <v>200</v>
      </c>
      <c r="AA4" s="64">
        <v>200</v>
      </c>
      <c r="AB4" s="64">
        <v>200</v>
      </c>
      <c r="AC4" s="64">
        <v>200</v>
      </c>
      <c r="AD4" s="64">
        <v>200</v>
      </c>
      <c r="AE4" s="64">
        <v>200</v>
      </c>
      <c r="AF4" s="64">
        <v>200</v>
      </c>
      <c r="AG4" s="64">
        <v>200</v>
      </c>
      <c r="AH4" s="64">
        <v>200</v>
      </c>
      <c r="AI4" s="64">
        <v>200</v>
      </c>
      <c r="AJ4" s="64">
        <v>200</v>
      </c>
      <c r="AK4" s="64">
        <v>200</v>
      </c>
      <c r="AL4" s="64">
        <v>200</v>
      </c>
      <c r="AM4" s="64">
        <v>200</v>
      </c>
      <c r="AN4" s="64">
        <v>200</v>
      </c>
      <c r="AO4" s="64">
        <v>200</v>
      </c>
      <c r="AP4" s="64">
        <v>200</v>
      </c>
      <c r="AQ4" s="64">
        <v>200</v>
      </c>
      <c r="AR4" s="64">
        <v>100</v>
      </c>
      <c r="AS4" s="64">
        <v>200</v>
      </c>
      <c r="AT4" s="64">
        <v>200</v>
      </c>
      <c r="AU4" s="64">
        <v>200</v>
      </c>
      <c r="AV4" s="64">
        <v>200</v>
      </c>
    </row>
    <row r="5" spans="1:48" x14ac:dyDescent="0.3">
      <c r="A5" s="85" t="s">
        <v>364</v>
      </c>
      <c r="B5" s="67" t="str">
        <f>IF(ISNUMBER('[1]Final Table Reorganized'!B4),'[1]Final Table Reorganized'!B4*0.04,'[1]Final Table Reorganized'!B4)</f>
        <v xml:space="preserve"> ND </v>
      </c>
      <c r="C5" s="68" t="str">
        <f>IF(ISNUMBER('[1]Final Table Reorganized'!C4),'[1]Final Table Reorganized'!C4*0.04,'[1]Final Table Reorganized'!C4)</f>
        <v xml:space="preserve"> &lt;LOQ </v>
      </c>
      <c r="D5" s="68">
        <f>IF(ISNUMBER('[1]Final Table Reorganized'!D4),'[1]Final Table Reorganized'!D4*0.04,'[1]Final Table Reorganized'!D4)</f>
        <v>0.19</v>
      </c>
      <c r="E5" s="67" t="str">
        <f>IF(ISNUMBER('[1]Final Table Reorganized'!F4),'[1]Final Table Reorganized'!F4*0.04,'[1]Final Table Reorganized'!F4)</f>
        <v xml:space="preserve"> ND </v>
      </c>
      <c r="F5" s="67" t="str">
        <f>IF(ISNUMBER('[1]Final Table Reorganized'!G4),'[1]Final Table Reorganized'!G4*0.04,'[1]Final Table Reorganized'!G4)</f>
        <v xml:space="preserve"> ND </v>
      </c>
      <c r="G5" s="67" t="str">
        <f>IF(ISNUMBER('[1]Final Table Reorganized'!H4),'[1]Final Table Reorganized'!H4*0.04,'[1]Final Table Reorganized'!H4)</f>
        <v xml:space="preserve"> ND </v>
      </c>
      <c r="H5" s="67" t="str">
        <f>IF(ISNUMBER('[1]Final Table Reorganized'!I4),'[1]Final Table Reorganized'!I4*0.04,'[1]Final Table Reorganized'!I4)</f>
        <v xml:space="preserve"> ND </v>
      </c>
      <c r="I5" s="67" t="str">
        <f>IF(ISNUMBER('[1]Final Table Reorganized'!J4),'[1]Final Table Reorganized'!J4*0.04,'[1]Final Table Reorganized'!J4)</f>
        <v xml:space="preserve"> ND </v>
      </c>
      <c r="J5" s="67" t="str">
        <f>IF(ISNUMBER('[1]Final Table Reorganized'!K4),'[1]Final Table Reorganized'!K4*0.04,'[1]Final Table Reorganized'!K4)</f>
        <v xml:space="preserve"> ND </v>
      </c>
      <c r="K5" s="68">
        <f>IF(ISNUMBER('[1]Final Table Reorganized'!L4),'[1]Final Table Reorganized'!L4*0.04,'[1]Final Table Reorganized'!L4)</f>
        <v>27.068800000000003</v>
      </c>
      <c r="L5" s="67" t="str">
        <f>IF(ISNUMBER('[1]Final Table Reorganized'!N4),'[1]Final Table Reorganized'!N4*0.04,'[1]Final Table Reorganized'!N4)</f>
        <v xml:space="preserve"> ND </v>
      </c>
      <c r="M5" s="68">
        <f>IF(ISNUMBER('[1]Final Table Reorganized'!O4),'[1]Final Table Reorganized'!O4*0.04,'[1]Final Table Reorganized'!O4)</f>
        <v>3.1960000000000002</v>
      </c>
      <c r="N5" s="67" t="str">
        <f>IF(ISNUMBER('[1]Final Table Reorganized'!P4),'[1]Final Table Reorganized'!P4*0.04,'[1]Final Table Reorganized'!P4)</f>
        <v xml:space="preserve"> ND </v>
      </c>
      <c r="O5" s="67" t="str">
        <f>IF(ISNUMBER('[1]Final Table Reorganized'!Q4),'[1]Final Table Reorganized'!Q4*0.04,'[1]Final Table Reorganized'!Q4)</f>
        <v xml:space="preserve"> ND </v>
      </c>
      <c r="P5" s="67" t="str">
        <f>IF(ISNUMBER('[1]Final Table Reorganized'!R4),'[1]Final Table Reorganized'!R4*0.04,'[1]Final Table Reorganized'!R4)</f>
        <v xml:space="preserve"> ND </v>
      </c>
      <c r="Q5" s="67" t="str">
        <f>IF(ISNUMBER('[1]Final Table Reorganized'!S4),'[1]Final Table Reorganized'!S4*0.04,'[1]Final Table Reorganized'!S4)</f>
        <v xml:space="preserve"> ND </v>
      </c>
      <c r="R5" s="67" t="str">
        <f>IF(ISNUMBER('[1]Final Table Reorganized'!T4),'[1]Final Table Reorganized'!T4*0.04,'[1]Final Table Reorganized'!T4)</f>
        <v xml:space="preserve"> ND </v>
      </c>
      <c r="S5" s="67" t="str">
        <f>IF(ISNUMBER('[1]Final Table Reorganized'!U4),'[1]Final Table Reorganized'!U4*0.04,'[1]Final Table Reorganized'!U4)</f>
        <v xml:space="preserve"> ND </v>
      </c>
      <c r="T5" s="67" t="str">
        <f>IF(ISNUMBER('[1]Final Table Reorganized'!V4),'[1]Final Table Reorganized'!V4*0.04,'[1]Final Table Reorganized'!V4)</f>
        <v xml:space="preserve"> ND </v>
      </c>
      <c r="U5" s="67" t="str">
        <f>IF(ISNUMBER('[1]Final Table Reorganized'!W4),'[1]Final Table Reorganized'!W4*0.04,'[1]Final Table Reorganized'!W4)</f>
        <v xml:space="preserve"> ND </v>
      </c>
      <c r="V5" s="67" t="str">
        <f>IF(ISNUMBER('[1]Final Table Reorganized'!X4),'[1]Final Table Reorganized'!X4*0.04,'[1]Final Table Reorganized'!X4)</f>
        <v xml:space="preserve"> ND </v>
      </c>
      <c r="W5" s="67" t="str">
        <f>IF(ISNUMBER('[1]Final Table Reorganized'!Z4),'[1]Final Table Reorganized'!Z4*0.04,'[1]Final Table Reorganized'!Z4)</f>
        <v xml:space="preserve"> ND </v>
      </c>
      <c r="X5" s="67" t="str">
        <f>IF(ISNUMBER('[1]Final Table Reorganized'!AA4),'[1]Final Table Reorganized'!AA4*0.04,'[1]Final Table Reorganized'!AA4)</f>
        <v xml:space="preserve"> ND </v>
      </c>
      <c r="Y5" s="69">
        <f>IF(ISNUMBER('[1]Final Table Reorganized'!AB4),'[1]Final Table Reorganized'!AB4*0.04,'[1]Final Table Reorganized'!AB4)</f>
        <v>5.1776</v>
      </c>
      <c r="Z5" s="68">
        <f>IF(ISNUMBER('[1]Final Table Reorganized'!AC4),'[1]Final Table Reorganized'!AC4*0.04,'[1]Final Table Reorganized'!AC4)</f>
        <v>0.48080000000000001</v>
      </c>
      <c r="AA5" s="68" t="str">
        <f>IF(ISNUMBER('[1]Final Table Reorganized'!AD4),'[1]Final Table Reorganized'!AD4*0.04,'[1]Final Table Reorganized'!AD4)</f>
        <v xml:space="preserve"> &lt;LOQ </v>
      </c>
      <c r="AB5" s="67" t="str">
        <f>IF(ISNUMBER('[1]Final Table Reorganized'!AE4),'[1]Final Table Reorganized'!AE4*0.04,'[1]Final Table Reorganized'!AE4)</f>
        <v xml:space="preserve"> ND </v>
      </c>
      <c r="AC5" s="69">
        <f>IF(ISNUMBER('[1]Final Table Reorganized'!AF4),'[1]Final Table Reorganized'!AF4*0.04,'[1]Final Table Reorganized'!AF4)</f>
        <v>4.7831999999999999</v>
      </c>
      <c r="AD5" s="68">
        <f>IF(ISNUMBER('[1]Final Table Reorganized'!AG4),'[1]Final Table Reorganized'!AG4*0.04,'[1]Final Table Reorganized'!AG4)</f>
        <v>0.5292</v>
      </c>
      <c r="AE5" s="69">
        <f>IF(ISNUMBER('[1]Final Table Reorganized'!AH4),'[1]Final Table Reorganized'!AH4*0.04,'[1]Final Table Reorganized'!AH4)</f>
        <v>3.9239999999999999</v>
      </c>
      <c r="AF5" s="67" t="str">
        <f>IF(ISNUMBER('[1]Final Table Reorganized'!AI4),'[1]Final Table Reorganized'!AI4*0.04,'[1]Final Table Reorganized'!AI4)</f>
        <v xml:space="preserve"> ND </v>
      </c>
      <c r="AG5" s="69">
        <f>IF(ISNUMBER('[1]Final Table Reorganized'!AJ4),'[1]Final Table Reorganized'!AJ4*0.04,'[1]Final Table Reorganized'!AJ4)</f>
        <v>6.3912000000000004</v>
      </c>
      <c r="AH5" s="68" t="str">
        <f>IF(ISNUMBER('[1]Final Table Reorganized'!AK4),'[1]Final Table Reorganized'!AK4*0.04,'[1]Final Table Reorganized'!AK4)</f>
        <v xml:space="preserve"> &lt;LOQ </v>
      </c>
      <c r="AI5" s="68">
        <f>IF(ISNUMBER('[1]Final Table Reorganized'!AM4),'[1]Final Table Reorganized'!AM4*0.04,'[1]Final Table Reorganized'!AM4)</f>
        <v>1.7</v>
      </c>
      <c r="AJ5" s="67" t="str">
        <f>IF(ISNUMBER('[1]Final Table Reorganized'!AN4),'[1]Final Table Reorganized'!AN4*0.04,'[1]Final Table Reorganized'!AN4)</f>
        <v xml:space="preserve"> ND </v>
      </c>
      <c r="AK5" s="67" t="str">
        <f>IF(ISNUMBER('[1]Final Table Reorganized'!AO4),'[1]Final Table Reorganized'!AO4*0.04,'[1]Final Table Reorganized'!AO4)</f>
        <v xml:space="preserve"> ND </v>
      </c>
      <c r="AL5" s="67" t="str">
        <f>IF(ISNUMBER('[1]Final Table Reorganized'!AP4),'[1]Final Table Reorganized'!AP4*0.04,'[1]Final Table Reorganized'!AP4)</f>
        <v xml:space="preserve"> ND </v>
      </c>
      <c r="AM5" s="67" t="str">
        <f>IF(ISNUMBER('[1]Final Table Reorganized'!AQ4),'[1]Final Table Reorganized'!AQ4*0.04,'[1]Final Table Reorganized'!AQ4)</f>
        <v xml:space="preserve"> ND </v>
      </c>
      <c r="AN5" s="69">
        <f>IF(ISNUMBER('[1]Final Table Reorganized'!AR4),'[1]Final Table Reorganized'!AR4*0.04,'[1]Final Table Reorganized'!AR4)</f>
        <v>10.458399999999999</v>
      </c>
      <c r="AO5" s="67" t="str">
        <f>IF(ISNUMBER('[1]Final Table Reorganized'!AS4),'[1]Final Table Reorganized'!AS4*0.04,'[1]Final Table Reorganized'!AS4)</f>
        <v xml:space="preserve"> ND </v>
      </c>
      <c r="AP5" s="69">
        <f>IF(ISNUMBER('[1]Final Table Reorganized'!AT4),'[1]Final Table Reorganized'!AT4*0.04,'[1]Final Table Reorganized'!AT4)</f>
        <v>16.269200000000001</v>
      </c>
      <c r="AQ5" s="67" t="str">
        <f>IF(ISNUMBER('[1]Final Table Reorganized'!AU4),'[1]Final Table Reorganized'!AU4*0.04,'[1]Final Table Reorganized'!AU4)</f>
        <v xml:space="preserve"> ND </v>
      </c>
      <c r="AR5" s="69">
        <f>IF(ISNUMBER('[1]Final Table Reorganized'!AV4),'[1]Final Table Reorganized'!AV4*0.04,'[1]Final Table Reorganized'!AV4)</f>
        <v>1.9244000000000001</v>
      </c>
      <c r="AS5" s="67" t="str">
        <f>IF(ISNUMBER('[1]Final Table Reorganized'!AW4),'[1]Final Table Reorganized'!AW4*0.04,'[1]Final Table Reorganized'!AW4)</f>
        <v xml:space="preserve"> ND </v>
      </c>
      <c r="AT5" s="67" t="str">
        <f>IF(ISNUMBER('[1]Final Table Reorganized'!AX4),'[1]Final Table Reorganized'!AX4*0.04,'[1]Final Table Reorganized'!AX4)</f>
        <v xml:space="preserve"> ND </v>
      </c>
      <c r="AU5" s="68">
        <f>IF(ISNUMBER('[1]Final Table Reorganized'!AY4),'[1]Final Table Reorganized'!AY4*0.04,'[1]Final Table Reorganized'!AY4)</f>
        <v>8.0799999999999997E-2</v>
      </c>
      <c r="AV5" s="67" t="str">
        <f>IF(ISNUMBER('[1]Final Table Reorganized'!AZ4),'[1]Final Table Reorganized'!AZ4*0.04,'[1]Final Table Reorganized'!AZ4)</f>
        <v xml:space="preserve"> ND </v>
      </c>
    </row>
    <row r="6" spans="1:48" x14ac:dyDescent="0.3">
      <c r="A6" s="85" t="s">
        <v>365</v>
      </c>
      <c r="B6" s="67" t="str">
        <f>IF(ISNUMBER('[1]Final Table Reorganized'!B5),'[1]Final Table Reorganized'!B5*0.04,'[1]Final Table Reorganized'!B5)</f>
        <v xml:space="preserve"> ND </v>
      </c>
      <c r="C6" s="68" t="str">
        <f>IF(ISNUMBER('[1]Final Table Reorganized'!C5),'[1]Final Table Reorganized'!C5*0.04,'[1]Final Table Reorganized'!C5)</f>
        <v xml:space="preserve"> &lt;LOQ </v>
      </c>
      <c r="D6" s="68">
        <f>IF(ISNUMBER('[1]Final Table Reorganized'!D5),'[1]Final Table Reorganized'!D5*0.04,'[1]Final Table Reorganized'!D5)</f>
        <v>0.36680000000000001</v>
      </c>
      <c r="E6" s="67" t="str">
        <f>IF(ISNUMBER('[1]Final Table Reorganized'!F5),'[1]Final Table Reorganized'!F5*0.04,'[1]Final Table Reorganized'!F5)</f>
        <v xml:space="preserve"> ND </v>
      </c>
      <c r="F6" s="67" t="str">
        <f>IF(ISNUMBER('[1]Final Table Reorganized'!G5),'[1]Final Table Reorganized'!G5*0.04,'[1]Final Table Reorganized'!G5)</f>
        <v xml:space="preserve"> ND </v>
      </c>
      <c r="G6" s="67" t="str">
        <f>IF(ISNUMBER('[1]Final Table Reorganized'!H5),'[1]Final Table Reorganized'!H5*0.04,'[1]Final Table Reorganized'!H5)</f>
        <v xml:space="preserve"> ND </v>
      </c>
      <c r="H6" s="68">
        <f>IF(ISNUMBER('[1]Final Table Reorganized'!I5),'[1]Final Table Reorganized'!I5*0.04,'[1]Final Table Reorganized'!I5)</f>
        <v>0.54880000000000007</v>
      </c>
      <c r="I6" s="67" t="str">
        <f>IF(ISNUMBER('[1]Final Table Reorganized'!J5),'[1]Final Table Reorganized'!J5*0.04,'[1]Final Table Reorganized'!J5)</f>
        <v xml:space="preserve"> ND </v>
      </c>
      <c r="J6" s="67" t="str">
        <f>IF(ISNUMBER('[1]Final Table Reorganized'!K5),'[1]Final Table Reorganized'!K5*0.04,'[1]Final Table Reorganized'!K5)</f>
        <v xml:space="preserve"> ND </v>
      </c>
      <c r="K6" s="67" t="str">
        <f>IF(ISNUMBER('[1]Final Table Reorganized'!L5),'[1]Final Table Reorganized'!L5*0.04,'[1]Final Table Reorganized'!L5)</f>
        <v xml:space="preserve"> ND </v>
      </c>
      <c r="L6" s="67" t="str">
        <f>IF(ISNUMBER('[1]Final Table Reorganized'!N5),'[1]Final Table Reorganized'!N5*0.04,'[1]Final Table Reorganized'!N5)</f>
        <v xml:space="preserve"> ND </v>
      </c>
      <c r="M6" s="69">
        <f>IF(ISNUMBER('[1]Final Table Reorganized'!O5),'[1]Final Table Reorganized'!O5*0.04,'[1]Final Table Reorganized'!O5)</f>
        <v>3.3060000000000005</v>
      </c>
      <c r="N6" s="67" t="str">
        <f>IF(ISNUMBER('[1]Final Table Reorganized'!P5),'[1]Final Table Reorganized'!P5*0.04,'[1]Final Table Reorganized'!P5)</f>
        <v xml:space="preserve"> ND </v>
      </c>
      <c r="O6" s="67" t="str">
        <f>IF(ISNUMBER('[1]Final Table Reorganized'!Q5),'[1]Final Table Reorganized'!Q5*0.04,'[1]Final Table Reorganized'!Q5)</f>
        <v xml:space="preserve"> ND </v>
      </c>
      <c r="P6" s="67" t="str">
        <f>IF(ISNUMBER('[1]Final Table Reorganized'!R5),'[1]Final Table Reorganized'!R5*0.04,'[1]Final Table Reorganized'!R5)</f>
        <v xml:space="preserve"> ND </v>
      </c>
      <c r="Q6" s="67" t="str">
        <f>IF(ISNUMBER('[1]Final Table Reorganized'!S5),'[1]Final Table Reorganized'!S5*0.04,'[1]Final Table Reorganized'!S5)</f>
        <v xml:space="preserve"> ND </v>
      </c>
      <c r="R6" s="67" t="str">
        <f>IF(ISNUMBER('[1]Final Table Reorganized'!T5),'[1]Final Table Reorganized'!T5*0.04,'[1]Final Table Reorganized'!T5)</f>
        <v xml:space="preserve"> ND </v>
      </c>
      <c r="S6" s="67" t="str">
        <f>IF(ISNUMBER('[1]Final Table Reorganized'!U5),'[1]Final Table Reorganized'!U5*0.04,'[1]Final Table Reorganized'!U5)</f>
        <v xml:space="preserve"> ND </v>
      </c>
      <c r="T6" s="67" t="str">
        <f>IF(ISNUMBER('[1]Final Table Reorganized'!V5),'[1]Final Table Reorganized'!V5*0.04,'[1]Final Table Reorganized'!V5)</f>
        <v xml:space="preserve"> ND </v>
      </c>
      <c r="U6" s="67" t="str">
        <f>IF(ISNUMBER('[1]Final Table Reorganized'!W5),'[1]Final Table Reorganized'!W5*0.04,'[1]Final Table Reorganized'!W5)</f>
        <v xml:space="preserve"> ND </v>
      </c>
      <c r="V6" s="67" t="str">
        <f>IF(ISNUMBER('[1]Final Table Reorganized'!X5),'[1]Final Table Reorganized'!X5*0.04,'[1]Final Table Reorganized'!X5)</f>
        <v xml:space="preserve"> ND </v>
      </c>
      <c r="W6" s="67" t="str">
        <f>IF(ISNUMBER('[1]Final Table Reorganized'!Z5),'[1]Final Table Reorganized'!Z5*0.04,'[1]Final Table Reorganized'!Z5)</f>
        <v xml:space="preserve"> ND </v>
      </c>
      <c r="X6" s="67" t="str">
        <f>IF(ISNUMBER('[1]Final Table Reorganized'!AA5),'[1]Final Table Reorganized'!AA5*0.04,'[1]Final Table Reorganized'!AA5)</f>
        <v xml:space="preserve"> ND </v>
      </c>
      <c r="Y6" s="69">
        <f>IF(ISNUMBER('[1]Final Table Reorganized'!AB5),'[1]Final Table Reorganized'!AB5*0.04,'[1]Final Table Reorganized'!AB5)</f>
        <v>16.316800000000001</v>
      </c>
      <c r="Z6" s="68">
        <f>IF(ISNUMBER('[1]Final Table Reorganized'!AC5),'[1]Final Table Reorganized'!AC5*0.04,'[1]Final Table Reorganized'!AC5)</f>
        <v>0.69200000000000006</v>
      </c>
      <c r="AA6" s="67" t="str">
        <f>IF(ISNUMBER('[1]Final Table Reorganized'!AD5),'[1]Final Table Reorganized'!AD5*0.04,'[1]Final Table Reorganized'!AD5)</f>
        <v xml:space="preserve"> ND </v>
      </c>
      <c r="AB6" s="67" t="str">
        <f>IF(ISNUMBER('[1]Final Table Reorganized'!AE5),'[1]Final Table Reorganized'!AE5*0.04,'[1]Final Table Reorganized'!AE5)</f>
        <v xml:space="preserve"> ND </v>
      </c>
      <c r="AC6" s="69">
        <f>IF(ISNUMBER('[1]Final Table Reorganized'!AF5),'[1]Final Table Reorganized'!AF5*0.04,'[1]Final Table Reorganized'!AF5)</f>
        <v>9.9215999999999998</v>
      </c>
      <c r="AD6" s="68">
        <f>IF(ISNUMBER('[1]Final Table Reorganized'!AG5),'[1]Final Table Reorganized'!AG5*0.04,'[1]Final Table Reorganized'!AG5)</f>
        <v>2.4683999999999999</v>
      </c>
      <c r="AE6" s="69">
        <f>IF(ISNUMBER('[1]Final Table Reorganized'!AH5),'[1]Final Table Reorganized'!AH5*0.04,'[1]Final Table Reorganized'!AH5)</f>
        <v>15.8932</v>
      </c>
      <c r="AF6" s="67" t="str">
        <f>IF(ISNUMBER('[1]Final Table Reorganized'!AI5),'[1]Final Table Reorganized'!AI5*0.04,'[1]Final Table Reorganized'!AI5)</f>
        <v xml:space="preserve"> ND </v>
      </c>
      <c r="AG6" s="69">
        <f>IF(ISNUMBER('[1]Final Table Reorganized'!AJ5),'[1]Final Table Reorganized'!AJ5*0.04,'[1]Final Table Reorganized'!AJ5)</f>
        <v>22.741599999999998</v>
      </c>
      <c r="AH6" s="67" t="str">
        <f>IF(ISNUMBER('[1]Final Table Reorganized'!AK5),'[1]Final Table Reorganized'!AK5*0.04,'[1]Final Table Reorganized'!AK5)</f>
        <v xml:space="preserve"> ND </v>
      </c>
      <c r="AI6" s="68">
        <f>IF(ISNUMBER('[1]Final Table Reorganized'!AM5),'[1]Final Table Reorganized'!AM5*0.04,'[1]Final Table Reorganized'!AM5)</f>
        <v>2.2448000000000001</v>
      </c>
      <c r="AJ6" s="67" t="str">
        <f>IF(ISNUMBER('[1]Final Table Reorganized'!AN5),'[1]Final Table Reorganized'!AN5*0.04,'[1]Final Table Reorganized'!AN5)</f>
        <v xml:space="preserve"> ND </v>
      </c>
      <c r="AK6" s="67" t="str">
        <f>IF(ISNUMBER('[1]Final Table Reorganized'!AO5),'[1]Final Table Reorganized'!AO5*0.04,'[1]Final Table Reorganized'!AO5)</f>
        <v xml:space="preserve"> ND </v>
      </c>
      <c r="AL6" s="67" t="str">
        <f>IF(ISNUMBER('[1]Final Table Reorganized'!AP5),'[1]Final Table Reorganized'!AP5*0.04,'[1]Final Table Reorganized'!AP5)</f>
        <v xml:space="preserve"> ND </v>
      </c>
      <c r="AM6" s="67" t="str">
        <f>IF(ISNUMBER('[1]Final Table Reorganized'!AQ5),'[1]Final Table Reorganized'!AQ5*0.04,'[1]Final Table Reorganized'!AQ5)</f>
        <v xml:space="preserve"> ND </v>
      </c>
      <c r="AN6" s="69">
        <f>IF(ISNUMBER('[1]Final Table Reorganized'!AR5),'[1]Final Table Reorganized'!AR5*0.04,'[1]Final Table Reorganized'!AR5)</f>
        <v>31.5716</v>
      </c>
      <c r="AO6" s="67" t="str">
        <f>IF(ISNUMBER('[1]Final Table Reorganized'!AS5),'[1]Final Table Reorganized'!AS5*0.04,'[1]Final Table Reorganized'!AS5)</f>
        <v xml:space="preserve"> ND </v>
      </c>
      <c r="AP6" s="69">
        <f>IF(ISNUMBER('[1]Final Table Reorganized'!AT5),'[1]Final Table Reorganized'!AT5*0.04,'[1]Final Table Reorganized'!AT5)</f>
        <v>56.633199999999995</v>
      </c>
      <c r="AQ6" s="68">
        <f>IF(ISNUMBER('[1]Final Table Reorganized'!AU5),'[1]Final Table Reorganized'!AU5*0.04,'[1]Final Table Reorganized'!AU5)</f>
        <v>21.802800000000001</v>
      </c>
      <c r="AR6" s="69">
        <f>IF(ISNUMBER('[1]Final Table Reorganized'!AV5),'[1]Final Table Reorganized'!AV5*0.04,'[1]Final Table Reorganized'!AV5)</f>
        <v>5.1936</v>
      </c>
      <c r="AS6" s="67" t="str">
        <f>IF(ISNUMBER('[1]Final Table Reorganized'!AW5),'[1]Final Table Reorganized'!AW5*0.04,'[1]Final Table Reorganized'!AW5)</f>
        <v xml:space="preserve"> ND </v>
      </c>
      <c r="AT6" s="67" t="str">
        <f>IF(ISNUMBER('[1]Final Table Reorganized'!AX5),'[1]Final Table Reorganized'!AX5*0.04,'[1]Final Table Reorganized'!AX5)</f>
        <v xml:space="preserve"> ND </v>
      </c>
      <c r="AU6" s="67" t="str">
        <f>IF(ISNUMBER('[1]Final Table Reorganized'!AY5),'[1]Final Table Reorganized'!AY5*0.04,'[1]Final Table Reorganized'!AY5)</f>
        <v xml:space="preserve"> ND </v>
      </c>
      <c r="AV6" s="67" t="str">
        <f>IF(ISNUMBER('[1]Final Table Reorganized'!AZ5),'[1]Final Table Reorganized'!AZ5*0.04,'[1]Final Table Reorganized'!AZ5)</f>
        <v xml:space="preserve"> ND </v>
      </c>
    </row>
    <row r="7" spans="1:48" x14ac:dyDescent="0.3">
      <c r="A7" s="85" t="s">
        <v>366</v>
      </c>
      <c r="B7" s="67" t="str">
        <f>IF(ISNUMBER('[1]Final Table Reorganized'!B6),'[1]Final Table Reorganized'!B6*0.04,'[1]Final Table Reorganized'!B6)</f>
        <v xml:space="preserve"> ND </v>
      </c>
      <c r="C7" s="68" t="str">
        <f>IF(ISNUMBER('[1]Final Table Reorganized'!C6),'[1]Final Table Reorganized'!C6*0.04,'[1]Final Table Reorganized'!C6)</f>
        <v xml:space="preserve"> &lt;LOQ </v>
      </c>
      <c r="D7" s="68" t="str">
        <f>IF(ISNUMBER('[1]Final Table Reorganized'!D6),'[1]Final Table Reorganized'!D6*0.04,'[1]Final Table Reorganized'!D6)</f>
        <v xml:space="preserve"> &lt;LOQ </v>
      </c>
      <c r="E7" s="67" t="str">
        <f>IF(ISNUMBER('[1]Final Table Reorganized'!F6),'[1]Final Table Reorganized'!F6*0.04,'[1]Final Table Reorganized'!F6)</f>
        <v xml:space="preserve"> ND </v>
      </c>
      <c r="F7" s="67" t="str">
        <f>IF(ISNUMBER('[1]Final Table Reorganized'!G6),'[1]Final Table Reorganized'!G6*0.04,'[1]Final Table Reorganized'!G6)</f>
        <v xml:space="preserve"> ND </v>
      </c>
      <c r="G7" s="67" t="str">
        <f>IF(ISNUMBER('[1]Final Table Reorganized'!H6),'[1]Final Table Reorganized'!H6*0.04,'[1]Final Table Reorganized'!H6)</f>
        <v xml:space="preserve"> ND </v>
      </c>
      <c r="H7" s="68">
        <f>IF(ISNUMBER('[1]Final Table Reorganized'!I6),'[1]Final Table Reorganized'!I6*0.04,'[1]Final Table Reorganized'!I6)</f>
        <v>0.23440000000000003</v>
      </c>
      <c r="I7" s="67" t="str">
        <f>IF(ISNUMBER('[1]Final Table Reorganized'!J6),'[1]Final Table Reorganized'!J6*0.04,'[1]Final Table Reorganized'!J6)</f>
        <v xml:space="preserve"> ND </v>
      </c>
      <c r="J7" s="68" t="str">
        <f>IF(ISNUMBER('[1]Final Table Reorganized'!K6),'[1]Final Table Reorganized'!K6*0.04,'[1]Final Table Reorganized'!K6)</f>
        <v xml:space="preserve"> &lt;LOQ </v>
      </c>
      <c r="K7" s="67" t="str">
        <f>IF(ISNUMBER('[1]Final Table Reorganized'!L6),'[1]Final Table Reorganized'!L6*0.04,'[1]Final Table Reorganized'!L6)</f>
        <v xml:space="preserve"> ND </v>
      </c>
      <c r="L7" s="67" t="str">
        <f>IF(ISNUMBER('[1]Final Table Reorganized'!N6),'[1]Final Table Reorganized'!N6*0.04,'[1]Final Table Reorganized'!N6)</f>
        <v xml:space="preserve"> ND </v>
      </c>
      <c r="M7" s="68" t="str">
        <f>IF(ISNUMBER('[1]Final Table Reorganized'!O6),'[1]Final Table Reorganized'!O6*0.04,'[1]Final Table Reorganized'!O6)</f>
        <v xml:space="preserve"> &lt;LOQ </v>
      </c>
      <c r="N7" s="67" t="str">
        <f>IF(ISNUMBER('[1]Final Table Reorganized'!P6),'[1]Final Table Reorganized'!P6*0.04,'[1]Final Table Reorganized'!P6)</f>
        <v xml:space="preserve"> ND </v>
      </c>
      <c r="O7" s="67" t="str">
        <f>IF(ISNUMBER('[1]Final Table Reorganized'!Q6),'[1]Final Table Reorganized'!Q6*0.04,'[1]Final Table Reorganized'!Q6)</f>
        <v xml:space="preserve"> ND </v>
      </c>
      <c r="P7" s="67" t="str">
        <f>IF(ISNUMBER('[1]Final Table Reorganized'!R6),'[1]Final Table Reorganized'!R6*0.04,'[1]Final Table Reorganized'!R6)</f>
        <v xml:space="preserve"> ND </v>
      </c>
      <c r="Q7" s="67" t="str">
        <f>IF(ISNUMBER('[1]Final Table Reorganized'!S6),'[1]Final Table Reorganized'!S6*0.04,'[1]Final Table Reorganized'!S6)</f>
        <v xml:space="preserve"> ND </v>
      </c>
      <c r="R7" s="67" t="str">
        <f>IF(ISNUMBER('[1]Final Table Reorganized'!T6),'[1]Final Table Reorganized'!T6*0.04,'[1]Final Table Reorganized'!T6)</f>
        <v xml:space="preserve"> ND </v>
      </c>
      <c r="S7" s="67" t="str">
        <f>IF(ISNUMBER('[1]Final Table Reorganized'!U6),'[1]Final Table Reorganized'!U6*0.04,'[1]Final Table Reorganized'!U6)</f>
        <v xml:space="preserve"> ND </v>
      </c>
      <c r="T7" s="67" t="str">
        <f>IF(ISNUMBER('[1]Final Table Reorganized'!V6),'[1]Final Table Reorganized'!V6*0.04,'[1]Final Table Reorganized'!V6)</f>
        <v xml:space="preserve"> ND </v>
      </c>
      <c r="U7" s="68">
        <f>IF(ISNUMBER('[1]Final Table Reorganized'!W6),'[1]Final Table Reorganized'!W6*0.04,'[1]Final Table Reorganized'!W6)</f>
        <v>4.5172000000000008</v>
      </c>
      <c r="V7" s="67" t="str">
        <f>IF(ISNUMBER('[1]Final Table Reorganized'!X6),'[1]Final Table Reorganized'!X6*0.04,'[1]Final Table Reorganized'!X6)</f>
        <v xml:space="preserve"> ND </v>
      </c>
      <c r="W7" s="67" t="str">
        <f>IF(ISNUMBER('[1]Final Table Reorganized'!Z6),'[1]Final Table Reorganized'!Z6*0.04,'[1]Final Table Reorganized'!Z6)</f>
        <v xml:space="preserve"> ND </v>
      </c>
      <c r="X7" s="67" t="str">
        <f>IF(ISNUMBER('[1]Final Table Reorganized'!AA6),'[1]Final Table Reorganized'!AA6*0.04,'[1]Final Table Reorganized'!AA6)</f>
        <v xml:space="preserve"> ND </v>
      </c>
      <c r="Y7" s="69">
        <f>IF(ISNUMBER('[1]Final Table Reorganized'!AB6),'[1]Final Table Reorganized'!AB6*0.04,'[1]Final Table Reorganized'!AB6)</f>
        <v>4.3339999999999996</v>
      </c>
      <c r="Z7" s="68">
        <f>IF(ISNUMBER('[1]Final Table Reorganized'!AC6),'[1]Final Table Reorganized'!AC6*0.04,'[1]Final Table Reorganized'!AC6)</f>
        <v>0.18679999999999999</v>
      </c>
      <c r="AA7" s="68" t="str">
        <f>IF(ISNUMBER('[1]Final Table Reorganized'!AD6),'[1]Final Table Reorganized'!AD6*0.04,'[1]Final Table Reorganized'!AD6)</f>
        <v xml:space="preserve"> &lt;LOQ </v>
      </c>
      <c r="AB7" s="67" t="str">
        <f>IF(ISNUMBER('[1]Final Table Reorganized'!AE6),'[1]Final Table Reorganized'!AE6*0.04,'[1]Final Table Reorganized'!AE6)</f>
        <v xml:space="preserve"> ND </v>
      </c>
      <c r="AC7" s="69">
        <f>IF(ISNUMBER('[1]Final Table Reorganized'!AF6),'[1]Final Table Reorganized'!AF6*0.04,'[1]Final Table Reorganized'!AF6)</f>
        <v>1.1344000000000001</v>
      </c>
      <c r="AD7" s="67" t="str">
        <f>IF(ISNUMBER('[1]Final Table Reorganized'!AG6),'[1]Final Table Reorganized'!AG6*0.04,'[1]Final Table Reorganized'!AG6)</f>
        <v xml:space="preserve"> ND </v>
      </c>
      <c r="AE7" s="69">
        <f>IF(ISNUMBER('[1]Final Table Reorganized'!AH6),'[1]Final Table Reorganized'!AH6*0.04,'[1]Final Table Reorganized'!AH6)</f>
        <v>6.6479999999999997</v>
      </c>
      <c r="AF7" s="68" t="str">
        <f>IF(ISNUMBER('[1]Final Table Reorganized'!AI6),'[1]Final Table Reorganized'!AI6*0.04,'[1]Final Table Reorganized'!AI6)</f>
        <v xml:space="preserve"> &lt;LOQ </v>
      </c>
      <c r="AG7" s="69">
        <f>IF(ISNUMBER('[1]Final Table Reorganized'!AJ6),'[1]Final Table Reorganized'!AJ6*0.04,'[1]Final Table Reorganized'!AJ6)</f>
        <v>1.0131999999999999</v>
      </c>
      <c r="AH7" s="68" t="str">
        <f>IF(ISNUMBER('[1]Final Table Reorganized'!AK6),'[1]Final Table Reorganized'!AK6*0.04,'[1]Final Table Reorganized'!AK6)</f>
        <v xml:space="preserve"> &lt;LOQ </v>
      </c>
      <c r="AI7" s="68">
        <f>IF(ISNUMBER('[1]Final Table Reorganized'!AM6),'[1]Final Table Reorganized'!AM6*0.04,'[1]Final Table Reorganized'!AM6)</f>
        <v>0.42759999999999998</v>
      </c>
      <c r="AJ7" s="67" t="str">
        <f>IF(ISNUMBER('[1]Final Table Reorganized'!AN6),'[1]Final Table Reorganized'!AN6*0.04,'[1]Final Table Reorganized'!AN6)</f>
        <v xml:space="preserve"> ND </v>
      </c>
      <c r="AK7" s="67" t="str">
        <f>IF(ISNUMBER('[1]Final Table Reorganized'!AO6),'[1]Final Table Reorganized'!AO6*0.04,'[1]Final Table Reorganized'!AO6)</f>
        <v xml:space="preserve"> ND </v>
      </c>
      <c r="AL7" s="67" t="str">
        <f>IF(ISNUMBER('[1]Final Table Reorganized'!AP6),'[1]Final Table Reorganized'!AP6*0.04,'[1]Final Table Reorganized'!AP6)</f>
        <v xml:space="preserve"> ND </v>
      </c>
      <c r="AM7" s="67" t="str">
        <f>IF(ISNUMBER('[1]Final Table Reorganized'!AQ6),'[1]Final Table Reorganized'!AQ6*0.04,'[1]Final Table Reorganized'!AQ6)</f>
        <v xml:space="preserve"> ND </v>
      </c>
      <c r="AN7" s="69">
        <f>IF(ISNUMBER('[1]Final Table Reorganized'!AR6),'[1]Final Table Reorganized'!AR6*0.04,'[1]Final Table Reorganized'!AR6)</f>
        <v>3.4596</v>
      </c>
      <c r="AO7" s="67" t="str">
        <f>IF(ISNUMBER('[1]Final Table Reorganized'!AS6),'[1]Final Table Reorganized'!AS6*0.04,'[1]Final Table Reorganized'!AS6)</f>
        <v xml:space="preserve"> ND </v>
      </c>
      <c r="AP7" s="69">
        <f>IF(ISNUMBER('[1]Final Table Reorganized'!AT6),'[1]Final Table Reorganized'!AT6*0.04,'[1]Final Table Reorganized'!AT6)</f>
        <v>1.7916000000000001</v>
      </c>
      <c r="AQ7" s="69">
        <f>IF(ISNUMBER('[1]Final Table Reorganized'!AU6),'[1]Final Table Reorganized'!AU6*0.04,'[1]Final Table Reorganized'!AU6)</f>
        <v>17.204000000000001</v>
      </c>
      <c r="AR7" s="68" t="str">
        <f>IF(ISNUMBER('[1]Final Table Reorganized'!AV6),'[1]Final Table Reorganized'!AV6*0.04,'[1]Final Table Reorganized'!AV6)</f>
        <v xml:space="preserve"> &lt;LOQ </v>
      </c>
      <c r="AS7" s="67" t="str">
        <f>IF(ISNUMBER('[1]Final Table Reorganized'!AW6),'[1]Final Table Reorganized'!AW6*0.04,'[1]Final Table Reorganized'!AW6)</f>
        <v xml:space="preserve"> ND </v>
      </c>
      <c r="AT7" s="67" t="str">
        <f>IF(ISNUMBER('[1]Final Table Reorganized'!AX6),'[1]Final Table Reorganized'!AX6*0.04,'[1]Final Table Reorganized'!AX6)</f>
        <v xml:space="preserve"> ND </v>
      </c>
      <c r="AU7" s="68" t="str">
        <f>IF(ISNUMBER('[1]Final Table Reorganized'!AY6),'[1]Final Table Reorganized'!AY6*0.04,'[1]Final Table Reorganized'!AY6)</f>
        <v xml:space="preserve"> &lt;LOQ </v>
      </c>
      <c r="AV7" s="67" t="str">
        <f>IF(ISNUMBER('[1]Final Table Reorganized'!AZ6),'[1]Final Table Reorganized'!AZ6*0.04,'[1]Final Table Reorganized'!AZ6)</f>
        <v xml:space="preserve"> ND </v>
      </c>
    </row>
    <row r="8" spans="1:48" x14ac:dyDescent="0.3">
      <c r="A8" s="85" t="s">
        <v>367</v>
      </c>
      <c r="B8" s="67" t="str">
        <f>IF(ISNUMBER('[1]Final Table Reorganized'!B7),'[1]Final Table Reorganized'!B7*0.04,'[1]Final Table Reorganized'!B7)</f>
        <v xml:space="preserve"> ND </v>
      </c>
      <c r="C8" s="68" t="str">
        <f>IF(ISNUMBER('[1]Final Table Reorganized'!C7),'[1]Final Table Reorganized'!C7*0.04,'[1]Final Table Reorganized'!C7)</f>
        <v xml:space="preserve"> &lt;LOQ </v>
      </c>
      <c r="D8" s="68" t="str">
        <f>IF(ISNUMBER('[1]Final Table Reorganized'!D7),'[1]Final Table Reorganized'!D7*0.04,'[1]Final Table Reorganized'!D7)</f>
        <v xml:space="preserve"> &lt;LOQ </v>
      </c>
      <c r="E8" s="67" t="str">
        <f>IF(ISNUMBER('[1]Final Table Reorganized'!F7),'[1]Final Table Reorganized'!F7*0.04,'[1]Final Table Reorganized'!F7)</f>
        <v xml:space="preserve"> ND </v>
      </c>
      <c r="F8" s="67" t="str">
        <f>IF(ISNUMBER('[1]Final Table Reorganized'!G7),'[1]Final Table Reorganized'!G7*0.04,'[1]Final Table Reorganized'!G7)</f>
        <v xml:space="preserve"> ND </v>
      </c>
      <c r="G8" s="67" t="str">
        <f>IF(ISNUMBER('[1]Final Table Reorganized'!H7),'[1]Final Table Reorganized'!H7*0.04,'[1]Final Table Reorganized'!H7)</f>
        <v xml:space="preserve"> ND </v>
      </c>
      <c r="H8" s="68">
        <f>IF(ISNUMBER('[1]Final Table Reorganized'!I7),'[1]Final Table Reorganized'!I7*0.04,'[1]Final Table Reorganized'!I7)</f>
        <v>0.29920000000000002</v>
      </c>
      <c r="I8" s="67" t="str">
        <f>IF(ISNUMBER('[1]Final Table Reorganized'!J7),'[1]Final Table Reorganized'!J7*0.04,'[1]Final Table Reorganized'!J7)</f>
        <v xml:space="preserve"> ND </v>
      </c>
      <c r="J8" s="68">
        <f>IF(ISNUMBER('[1]Final Table Reorganized'!K7),'[1]Final Table Reorganized'!K7*0.04,'[1]Final Table Reorganized'!K7)</f>
        <v>0.22839999999999999</v>
      </c>
      <c r="K8" s="68">
        <f>IF(ISNUMBER('[1]Final Table Reorganized'!L7),'[1]Final Table Reorganized'!L7*0.04,'[1]Final Table Reorganized'!L7)</f>
        <v>4.4588000000000001</v>
      </c>
      <c r="L8" s="67" t="str">
        <f>IF(ISNUMBER('[1]Final Table Reorganized'!N7),'[1]Final Table Reorganized'!N7*0.04,'[1]Final Table Reorganized'!N7)</f>
        <v xml:space="preserve"> ND </v>
      </c>
      <c r="M8" s="68" t="str">
        <f>IF(ISNUMBER('[1]Final Table Reorganized'!O7),'[1]Final Table Reorganized'!O7*0.04,'[1]Final Table Reorganized'!O7)</f>
        <v xml:space="preserve"> &lt;LOQ </v>
      </c>
      <c r="N8" s="67" t="str">
        <f>IF(ISNUMBER('[1]Final Table Reorganized'!P7),'[1]Final Table Reorganized'!P7*0.04,'[1]Final Table Reorganized'!P7)</f>
        <v xml:space="preserve"> ND </v>
      </c>
      <c r="O8" s="67" t="str">
        <f>IF(ISNUMBER('[1]Final Table Reorganized'!Q7),'[1]Final Table Reorganized'!Q7*0.04,'[1]Final Table Reorganized'!Q7)</f>
        <v xml:space="preserve"> ND </v>
      </c>
      <c r="P8" s="67" t="str">
        <f>IF(ISNUMBER('[1]Final Table Reorganized'!R7),'[1]Final Table Reorganized'!R7*0.04,'[1]Final Table Reorganized'!R7)</f>
        <v xml:space="preserve"> ND </v>
      </c>
      <c r="Q8" s="68" t="str">
        <f>IF(ISNUMBER('[1]Final Table Reorganized'!S7),'[1]Final Table Reorganized'!S7*0.04,'[1]Final Table Reorganized'!S7)</f>
        <v xml:space="preserve"> &lt;LOQ </v>
      </c>
      <c r="R8" s="67" t="str">
        <f>IF(ISNUMBER('[1]Final Table Reorganized'!T7),'[1]Final Table Reorganized'!T7*0.04,'[1]Final Table Reorganized'!T7)</f>
        <v xml:space="preserve"> ND </v>
      </c>
      <c r="S8" s="67" t="str">
        <f>IF(ISNUMBER('[1]Final Table Reorganized'!U7),'[1]Final Table Reorganized'!U7*0.04,'[1]Final Table Reorganized'!U7)</f>
        <v xml:space="preserve"> ND </v>
      </c>
      <c r="T8" s="67" t="str">
        <f>IF(ISNUMBER('[1]Final Table Reorganized'!V7),'[1]Final Table Reorganized'!V7*0.04,'[1]Final Table Reorganized'!V7)</f>
        <v xml:space="preserve"> ND </v>
      </c>
      <c r="U8" s="68" t="str">
        <f>IF(ISNUMBER('[1]Final Table Reorganized'!W7),'[1]Final Table Reorganized'!W7*0.04,'[1]Final Table Reorganized'!W7)</f>
        <v xml:space="preserve"> &lt;LOQ </v>
      </c>
      <c r="V8" s="67" t="str">
        <f>IF(ISNUMBER('[1]Final Table Reorganized'!X7),'[1]Final Table Reorganized'!X7*0.04,'[1]Final Table Reorganized'!X7)</f>
        <v xml:space="preserve"> ND </v>
      </c>
      <c r="W8" s="67" t="str">
        <f>IF(ISNUMBER('[1]Final Table Reorganized'!Z7),'[1]Final Table Reorganized'!Z7*0.04,'[1]Final Table Reorganized'!Z7)</f>
        <v xml:space="preserve"> ND </v>
      </c>
      <c r="X8" s="67" t="str">
        <f>IF(ISNUMBER('[1]Final Table Reorganized'!AA7),'[1]Final Table Reorganized'!AA7*0.04,'[1]Final Table Reorganized'!AA7)</f>
        <v xml:space="preserve"> ND </v>
      </c>
      <c r="Y8" s="69">
        <f>IF(ISNUMBER('[1]Final Table Reorganized'!AB7),'[1]Final Table Reorganized'!AB7*0.04,'[1]Final Table Reorganized'!AB7)</f>
        <v>5.8839999999999995</v>
      </c>
      <c r="Z8" s="68">
        <f>IF(ISNUMBER('[1]Final Table Reorganized'!AC7),'[1]Final Table Reorganized'!AC7*0.04,'[1]Final Table Reorganized'!AC7)</f>
        <v>0.32719999999999999</v>
      </c>
      <c r="AA8" s="68" t="str">
        <f>IF(ISNUMBER('[1]Final Table Reorganized'!AD7),'[1]Final Table Reorganized'!AD7*0.04,'[1]Final Table Reorganized'!AD7)</f>
        <v xml:space="preserve"> &lt;LOQ </v>
      </c>
      <c r="AB8" s="67" t="str">
        <f>IF(ISNUMBER('[1]Final Table Reorganized'!AE7),'[1]Final Table Reorganized'!AE7*0.04,'[1]Final Table Reorganized'!AE7)</f>
        <v xml:space="preserve"> ND </v>
      </c>
      <c r="AC8" s="69">
        <f>IF(ISNUMBER('[1]Final Table Reorganized'!AF7),'[1]Final Table Reorganized'!AF7*0.04,'[1]Final Table Reorganized'!AF7)</f>
        <v>2.5751999999999997</v>
      </c>
      <c r="AD8" s="67" t="str">
        <f>IF(ISNUMBER('[1]Final Table Reorganized'!AG7),'[1]Final Table Reorganized'!AG7*0.04,'[1]Final Table Reorganized'!AG7)</f>
        <v xml:space="preserve"> ND </v>
      </c>
      <c r="AE8" s="69">
        <f>IF(ISNUMBER('[1]Final Table Reorganized'!AH7),'[1]Final Table Reorganized'!AH7*0.04,'[1]Final Table Reorganized'!AH7)</f>
        <v>7.8827999999999996</v>
      </c>
      <c r="AF8" s="68" t="str">
        <f>IF(ISNUMBER('[1]Final Table Reorganized'!AI7),'[1]Final Table Reorganized'!AI7*0.04,'[1]Final Table Reorganized'!AI7)</f>
        <v xml:space="preserve"> &lt;LOQ </v>
      </c>
      <c r="AG8" s="69">
        <f>IF(ISNUMBER('[1]Final Table Reorganized'!AJ7),'[1]Final Table Reorganized'!AJ7*0.04,'[1]Final Table Reorganized'!AJ7)</f>
        <v>1.4156</v>
      </c>
      <c r="AH8" s="67" t="str">
        <f>IF(ISNUMBER('[1]Final Table Reorganized'!AK7),'[1]Final Table Reorganized'!AK7*0.04,'[1]Final Table Reorganized'!AK7)</f>
        <v xml:space="preserve"> ND </v>
      </c>
      <c r="AI8" s="68">
        <f>IF(ISNUMBER('[1]Final Table Reorganized'!AM7),'[1]Final Table Reorganized'!AM7*0.04,'[1]Final Table Reorganized'!AM7)</f>
        <v>0.80840000000000001</v>
      </c>
      <c r="AJ8" s="67" t="str">
        <f>IF(ISNUMBER('[1]Final Table Reorganized'!AN7),'[1]Final Table Reorganized'!AN7*0.04,'[1]Final Table Reorganized'!AN7)</f>
        <v xml:space="preserve"> ND </v>
      </c>
      <c r="AK8" s="67" t="str">
        <f>IF(ISNUMBER('[1]Final Table Reorganized'!AO7),'[1]Final Table Reorganized'!AO7*0.04,'[1]Final Table Reorganized'!AO7)</f>
        <v xml:space="preserve"> ND </v>
      </c>
      <c r="AL8" s="67" t="str">
        <f>IF(ISNUMBER('[1]Final Table Reorganized'!AP7),'[1]Final Table Reorganized'!AP7*0.04,'[1]Final Table Reorganized'!AP7)</f>
        <v xml:space="preserve"> ND </v>
      </c>
      <c r="AM8" s="67" t="str">
        <f>IF(ISNUMBER('[1]Final Table Reorganized'!AQ7),'[1]Final Table Reorganized'!AQ7*0.04,'[1]Final Table Reorganized'!AQ7)</f>
        <v xml:space="preserve"> ND </v>
      </c>
      <c r="AN8" s="69">
        <f>IF(ISNUMBER('[1]Final Table Reorganized'!AR7),'[1]Final Table Reorganized'!AR7*0.04,'[1]Final Table Reorganized'!AR7)</f>
        <v>5.0663999999999998</v>
      </c>
      <c r="AO8" s="67" t="str">
        <f>IF(ISNUMBER('[1]Final Table Reorganized'!AS7),'[1]Final Table Reorganized'!AS7*0.04,'[1]Final Table Reorganized'!AS7)</f>
        <v xml:space="preserve"> ND </v>
      </c>
      <c r="AP8" s="69">
        <f>IF(ISNUMBER('[1]Final Table Reorganized'!AT7),'[1]Final Table Reorganized'!AT7*0.04,'[1]Final Table Reorganized'!AT7)</f>
        <v>3.3936000000000002</v>
      </c>
      <c r="AQ8" s="69">
        <f>IF(ISNUMBER('[1]Final Table Reorganized'!AU7),'[1]Final Table Reorganized'!AU7*0.04,'[1]Final Table Reorganized'!AU7)</f>
        <v>12.1508</v>
      </c>
      <c r="AR8" s="68" t="str">
        <f>IF(ISNUMBER('[1]Final Table Reorganized'!AV7),'[1]Final Table Reorganized'!AV7*0.04,'[1]Final Table Reorganized'!AV7)</f>
        <v xml:space="preserve"> &lt;LOQ </v>
      </c>
      <c r="AS8" s="67" t="str">
        <f>IF(ISNUMBER('[1]Final Table Reorganized'!AW7),'[1]Final Table Reorganized'!AW7*0.04,'[1]Final Table Reorganized'!AW7)</f>
        <v xml:space="preserve"> ND </v>
      </c>
      <c r="AT8" s="67" t="str">
        <f>IF(ISNUMBER('[1]Final Table Reorganized'!AX7),'[1]Final Table Reorganized'!AX7*0.04,'[1]Final Table Reorganized'!AX7)</f>
        <v xml:space="preserve"> ND </v>
      </c>
      <c r="AU8" s="68">
        <f>IF(ISNUMBER('[1]Final Table Reorganized'!AY7),'[1]Final Table Reorganized'!AY7*0.04,'[1]Final Table Reorganized'!AY7)</f>
        <v>0.1384</v>
      </c>
      <c r="AV8" s="67" t="str">
        <f>IF(ISNUMBER('[1]Final Table Reorganized'!AZ7),'[1]Final Table Reorganized'!AZ7*0.04,'[1]Final Table Reorganized'!AZ7)</f>
        <v xml:space="preserve"> ND </v>
      </c>
    </row>
    <row r="9" spans="1:48" x14ac:dyDescent="0.3">
      <c r="A9" s="85" t="s">
        <v>368</v>
      </c>
      <c r="B9" s="68" t="str">
        <f>IF(ISNUMBER('[1]Final Table Reorganized'!B8),'[1]Final Table Reorganized'!B8*0.04,'[1]Final Table Reorganized'!B8)</f>
        <v xml:space="preserve"> &lt;LOQ </v>
      </c>
      <c r="C9" s="68" t="str">
        <f>IF(ISNUMBER('[1]Final Table Reorganized'!C8),'[1]Final Table Reorganized'!C8*0.04,'[1]Final Table Reorganized'!C8)</f>
        <v xml:space="preserve"> &lt;LOQ </v>
      </c>
      <c r="D9" s="68" t="str">
        <f>IF(ISNUMBER('[1]Final Table Reorganized'!D8),'[1]Final Table Reorganized'!D8*0.04,'[1]Final Table Reorganized'!D8)</f>
        <v xml:space="preserve"> &lt;LOQ </v>
      </c>
      <c r="E9" s="67" t="str">
        <f>IF(ISNUMBER('[1]Final Table Reorganized'!F8),'[1]Final Table Reorganized'!F8*0.04,'[1]Final Table Reorganized'!F8)</f>
        <v xml:space="preserve"> ND </v>
      </c>
      <c r="F9" s="67" t="str">
        <f>IF(ISNUMBER('[1]Final Table Reorganized'!G8),'[1]Final Table Reorganized'!G8*0.04,'[1]Final Table Reorganized'!G8)</f>
        <v xml:space="preserve"> ND </v>
      </c>
      <c r="G9" s="67" t="str">
        <f>IF(ISNUMBER('[1]Final Table Reorganized'!H8),'[1]Final Table Reorganized'!H8*0.04,'[1]Final Table Reorganized'!H8)</f>
        <v xml:space="preserve"> ND </v>
      </c>
      <c r="H9" s="68">
        <f>IF(ISNUMBER('[1]Final Table Reorganized'!I8),'[1]Final Table Reorganized'!I8*0.04,'[1]Final Table Reorganized'!I8)</f>
        <v>0.45520000000000005</v>
      </c>
      <c r="I9" s="67" t="str">
        <f>IF(ISNUMBER('[1]Final Table Reorganized'!J8),'[1]Final Table Reorganized'!J8*0.04,'[1]Final Table Reorganized'!J8)</f>
        <v xml:space="preserve"> ND </v>
      </c>
      <c r="J9" s="67" t="str">
        <f>IF(ISNUMBER('[1]Final Table Reorganized'!K8),'[1]Final Table Reorganized'!K8*0.04,'[1]Final Table Reorganized'!K8)</f>
        <v xml:space="preserve"> ND </v>
      </c>
      <c r="K9" s="67" t="str">
        <f>IF(ISNUMBER('[1]Final Table Reorganized'!L8),'[1]Final Table Reorganized'!L8*0.04,'[1]Final Table Reorganized'!L8)</f>
        <v xml:space="preserve"> ND </v>
      </c>
      <c r="L9" s="67" t="str">
        <f>IF(ISNUMBER('[1]Final Table Reorganized'!N8),'[1]Final Table Reorganized'!N8*0.04,'[1]Final Table Reorganized'!N8)</f>
        <v xml:space="preserve"> ND </v>
      </c>
      <c r="M9" s="68" t="str">
        <f>IF(ISNUMBER('[1]Final Table Reorganized'!O8),'[1]Final Table Reorganized'!O8*0.04,'[1]Final Table Reorganized'!O8)</f>
        <v xml:space="preserve"> &lt;LOQ </v>
      </c>
      <c r="N9" s="67" t="str">
        <f>IF(ISNUMBER('[1]Final Table Reorganized'!P8),'[1]Final Table Reorganized'!P8*0.04,'[1]Final Table Reorganized'!P8)</f>
        <v xml:space="preserve"> ND </v>
      </c>
      <c r="O9" s="67" t="str">
        <f>IF(ISNUMBER('[1]Final Table Reorganized'!Q8),'[1]Final Table Reorganized'!Q8*0.04,'[1]Final Table Reorganized'!Q8)</f>
        <v xml:space="preserve"> ND </v>
      </c>
      <c r="P9" s="67" t="str">
        <f>IF(ISNUMBER('[1]Final Table Reorganized'!R8),'[1]Final Table Reorganized'!R8*0.04,'[1]Final Table Reorganized'!R8)</f>
        <v xml:space="preserve"> ND </v>
      </c>
      <c r="Q9" s="67" t="str">
        <f>IF(ISNUMBER('[1]Final Table Reorganized'!S8),'[1]Final Table Reorganized'!S8*0.04,'[1]Final Table Reorganized'!S8)</f>
        <v xml:space="preserve"> ND </v>
      </c>
      <c r="R9" s="67" t="str">
        <f>IF(ISNUMBER('[1]Final Table Reorganized'!T8),'[1]Final Table Reorganized'!T8*0.04,'[1]Final Table Reorganized'!T8)</f>
        <v xml:space="preserve"> ND </v>
      </c>
      <c r="S9" s="68" t="str">
        <f>IF(ISNUMBER('[1]Final Table Reorganized'!U8),'[1]Final Table Reorganized'!U8*0.04,'[1]Final Table Reorganized'!U8)</f>
        <v xml:space="preserve"> &lt;LOQ </v>
      </c>
      <c r="T9" s="67" t="str">
        <f>IF(ISNUMBER('[1]Final Table Reorganized'!V8),'[1]Final Table Reorganized'!V8*0.04,'[1]Final Table Reorganized'!V8)</f>
        <v xml:space="preserve"> ND </v>
      </c>
      <c r="U9" s="69">
        <f>IF(ISNUMBER('[1]Final Table Reorganized'!W8),'[1]Final Table Reorganized'!W8*0.04,'[1]Final Table Reorganized'!W8)</f>
        <v>1.6192</v>
      </c>
      <c r="V9" s="67" t="str">
        <f>IF(ISNUMBER('[1]Final Table Reorganized'!X8),'[1]Final Table Reorganized'!X8*0.04,'[1]Final Table Reorganized'!X8)</f>
        <v xml:space="preserve"> ND </v>
      </c>
      <c r="W9" s="67" t="str">
        <f>IF(ISNUMBER('[1]Final Table Reorganized'!Z8),'[1]Final Table Reorganized'!Z8*0.04,'[1]Final Table Reorganized'!Z8)</f>
        <v xml:space="preserve"> ND </v>
      </c>
      <c r="X9" s="67" t="str">
        <f>IF(ISNUMBER('[1]Final Table Reorganized'!AA8),'[1]Final Table Reorganized'!AA8*0.04,'[1]Final Table Reorganized'!AA8)</f>
        <v xml:space="preserve"> ND </v>
      </c>
      <c r="Y9" s="69">
        <f>IF(ISNUMBER('[1]Final Table Reorganized'!AB8),'[1]Final Table Reorganized'!AB8*0.04,'[1]Final Table Reorganized'!AB8)</f>
        <v>7.21</v>
      </c>
      <c r="Z9" s="69">
        <f>IF(ISNUMBER('[1]Final Table Reorganized'!AC8),'[1]Final Table Reorganized'!AC8*0.04,'[1]Final Table Reorganized'!AC8)</f>
        <v>0.99239999999999995</v>
      </c>
      <c r="AA9" s="68" t="str">
        <f>IF(ISNUMBER('[1]Final Table Reorganized'!AD8),'[1]Final Table Reorganized'!AD8*0.04,'[1]Final Table Reorganized'!AD8)</f>
        <v xml:space="preserve"> &lt;LOQ </v>
      </c>
      <c r="AB9" s="67" t="str">
        <f>IF(ISNUMBER('[1]Final Table Reorganized'!AE8),'[1]Final Table Reorganized'!AE8*0.04,'[1]Final Table Reorganized'!AE8)</f>
        <v xml:space="preserve"> ND </v>
      </c>
      <c r="AC9" s="68" t="str">
        <f>IF(ISNUMBER('[1]Final Table Reorganized'!AF8),'[1]Final Table Reorganized'!AF8*0.04,'[1]Final Table Reorganized'!AF8)</f>
        <v xml:space="preserve"> &lt;LOQ </v>
      </c>
      <c r="AD9" s="67" t="str">
        <f>IF(ISNUMBER('[1]Final Table Reorganized'!AG8),'[1]Final Table Reorganized'!AG8*0.04,'[1]Final Table Reorganized'!AG8)</f>
        <v xml:space="preserve"> ND </v>
      </c>
      <c r="AE9" s="68">
        <f>IF(ISNUMBER('[1]Final Table Reorganized'!AH8),'[1]Final Table Reorganized'!AH8*0.04,'[1]Final Table Reorganized'!AH8)</f>
        <v>1.6115999999999999</v>
      </c>
      <c r="AF9" s="67" t="str">
        <f>IF(ISNUMBER('[1]Final Table Reorganized'!AI8),'[1]Final Table Reorganized'!AI8*0.04,'[1]Final Table Reorganized'!AI8)</f>
        <v xml:space="preserve"> ND </v>
      </c>
      <c r="AG9" s="68">
        <f>IF(ISNUMBER('[1]Final Table Reorganized'!AJ8),'[1]Final Table Reorganized'!AJ8*0.04,'[1]Final Table Reorganized'!AJ8)</f>
        <v>0.62520000000000009</v>
      </c>
      <c r="AH9" s="70" t="str">
        <f>IF(ISNUMBER('[1]Final Table Reorganized'!AK8),'[1]Final Table Reorganized'!AK8*0.04,'[1]Final Table Reorganized'!AK8)</f>
        <v xml:space="preserve"> &lt;LOQ </v>
      </c>
      <c r="AI9" s="68">
        <f>IF(ISNUMBER('[1]Final Table Reorganized'!AM8),'[1]Final Table Reorganized'!AM8*0.04,'[1]Final Table Reorganized'!AM8)</f>
        <v>0.626</v>
      </c>
      <c r="AJ9" s="68" t="str">
        <f>IF(ISNUMBER('[1]Final Table Reorganized'!AN8),'[1]Final Table Reorganized'!AN8*0.04,'[1]Final Table Reorganized'!AN8)</f>
        <v xml:space="preserve"> &lt;LOQ </v>
      </c>
      <c r="AK9" s="67" t="str">
        <f>IF(ISNUMBER('[1]Final Table Reorganized'!AO8),'[1]Final Table Reorganized'!AO8*0.04,'[1]Final Table Reorganized'!AO8)</f>
        <v xml:space="preserve"> ND </v>
      </c>
      <c r="AL9" s="67" t="str">
        <f>IF(ISNUMBER('[1]Final Table Reorganized'!AP8),'[1]Final Table Reorganized'!AP8*0.04,'[1]Final Table Reorganized'!AP8)</f>
        <v xml:space="preserve"> ND </v>
      </c>
      <c r="AM9" s="67" t="str">
        <f>IF(ISNUMBER('[1]Final Table Reorganized'!AQ8),'[1]Final Table Reorganized'!AQ8*0.04,'[1]Final Table Reorganized'!AQ8)</f>
        <v xml:space="preserve"> ND </v>
      </c>
      <c r="AN9" s="69">
        <f>IF(ISNUMBER('[1]Final Table Reorganized'!AR8),'[1]Final Table Reorganized'!AR8*0.04,'[1]Final Table Reorganized'!AR8)</f>
        <v>2.0124</v>
      </c>
      <c r="AO9" s="67" t="str">
        <f>IF(ISNUMBER('[1]Final Table Reorganized'!AS8),'[1]Final Table Reorganized'!AS8*0.04,'[1]Final Table Reorganized'!AS8)</f>
        <v xml:space="preserve"> ND </v>
      </c>
      <c r="AP9" s="69">
        <f>IF(ISNUMBER('[1]Final Table Reorganized'!AT8),'[1]Final Table Reorganized'!AT8*0.04,'[1]Final Table Reorganized'!AT8)</f>
        <v>25.607600000000001</v>
      </c>
      <c r="AQ9" s="67" t="str">
        <f>IF(ISNUMBER('[1]Final Table Reorganized'!AU8),'[1]Final Table Reorganized'!AU8*0.04,'[1]Final Table Reorganized'!AU8)</f>
        <v xml:space="preserve"> ND </v>
      </c>
      <c r="AR9" s="68" t="str">
        <f>IF(ISNUMBER('[1]Final Table Reorganized'!AV8),'[1]Final Table Reorganized'!AV8*0.04,'[1]Final Table Reorganized'!AV8)</f>
        <v xml:space="preserve"> &lt;LOQ </v>
      </c>
      <c r="AS9" s="67" t="str">
        <f>IF(ISNUMBER('[1]Final Table Reorganized'!AW8),'[1]Final Table Reorganized'!AW8*0.04,'[1]Final Table Reorganized'!AW8)</f>
        <v xml:space="preserve"> ND </v>
      </c>
      <c r="AT9" s="67" t="str">
        <f>IF(ISNUMBER('[1]Final Table Reorganized'!AX8),'[1]Final Table Reorganized'!AX8*0.04,'[1]Final Table Reorganized'!AX8)</f>
        <v xml:space="preserve"> ND </v>
      </c>
      <c r="AU9" s="69">
        <f>IF(ISNUMBER('[1]Final Table Reorganized'!AY8),'[1]Final Table Reorganized'!AY8*0.04,'[1]Final Table Reorganized'!AY8)</f>
        <v>0.25240000000000001</v>
      </c>
      <c r="AV9" s="67" t="str">
        <f>IF(ISNUMBER('[1]Final Table Reorganized'!AZ8),'[1]Final Table Reorganized'!AZ8*0.04,'[1]Final Table Reorganized'!AZ8)</f>
        <v xml:space="preserve"> ND </v>
      </c>
    </row>
    <row r="10" spans="1:48" x14ac:dyDescent="0.3">
      <c r="A10" s="85" t="s">
        <v>369</v>
      </c>
      <c r="B10" s="67" t="str">
        <f>IF(ISNUMBER('[1]Final Table Reorganized'!B9),'[1]Final Table Reorganized'!B9*0.04,'[1]Final Table Reorganized'!B9)</f>
        <v xml:space="preserve"> ND </v>
      </c>
      <c r="C10" s="68" t="str">
        <f>IF(ISNUMBER('[1]Final Table Reorganized'!C9),'[1]Final Table Reorganized'!C9*0.04,'[1]Final Table Reorganized'!C9)</f>
        <v xml:space="preserve"> &lt;LOQ </v>
      </c>
      <c r="D10" s="68" t="str">
        <f>IF(ISNUMBER('[1]Final Table Reorganized'!D9),'[1]Final Table Reorganized'!D9*0.04,'[1]Final Table Reorganized'!D9)</f>
        <v xml:space="preserve"> &lt;LOQ </v>
      </c>
      <c r="E10" s="67" t="str">
        <f>IF(ISNUMBER('[1]Final Table Reorganized'!F9),'[1]Final Table Reorganized'!F9*0.04,'[1]Final Table Reorganized'!F9)</f>
        <v xml:space="preserve"> ND </v>
      </c>
      <c r="F10" s="67" t="str">
        <f>IF(ISNUMBER('[1]Final Table Reorganized'!G9),'[1]Final Table Reorganized'!G9*0.04,'[1]Final Table Reorganized'!G9)</f>
        <v xml:space="preserve"> ND </v>
      </c>
      <c r="G10" s="67" t="str">
        <f>IF(ISNUMBER('[1]Final Table Reorganized'!H9),'[1]Final Table Reorganized'!H9*0.04,'[1]Final Table Reorganized'!H9)</f>
        <v xml:space="preserve"> ND </v>
      </c>
      <c r="H10" s="69">
        <f>IF(ISNUMBER('[1]Final Table Reorganized'!I9),'[1]Final Table Reorganized'!I9*0.04,'[1]Final Table Reorganized'!I9)</f>
        <v>2.3552</v>
      </c>
      <c r="I10" s="67" t="str">
        <f>IF(ISNUMBER('[1]Final Table Reorganized'!J9),'[1]Final Table Reorganized'!J9*0.04,'[1]Final Table Reorganized'!J9)</f>
        <v xml:space="preserve"> ND </v>
      </c>
      <c r="J10" s="68">
        <f>IF(ISNUMBER('[1]Final Table Reorganized'!K9),'[1]Final Table Reorganized'!K9*0.04,'[1]Final Table Reorganized'!K9)</f>
        <v>0.2828</v>
      </c>
      <c r="K10" s="68">
        <f>IF(ISNUMBER('[1]Final Table Reorganized'!L9),'[1]Final Table Reorganized'!L9*0.04,'[1]Final Table Reorganized'!L9)</f>
        <v>2.5472000000000001</v>
      </c>
      <c r="L10" s="67" t="str">
        <f>IF(ISNUMBER('[1]Final Table Reorganized'!N9),'[1]Final Table Reorganized'!N9*0.04,'[1]Final Table Reorganized'!N9)</f>
        <v xml:space="preserve"> ND </v>
      </c>
      <c r="M10" s="68" t="str">
        <f>IF(ISNUMBER('[1]Final Table Reorganized'!O9),'[1]Final Table Reorganized'!O9*0.04,'[1]Final Table Reorganized'!O9)</f>
        <v xml:space="preserve"> &lt;LOQ </v>
      </c>
      <c r="N10" s="67" t="str">
        <f>IF(ISNUMBER('[1]Final Table Reorganized'!P9),'[1]Final Table Reorganized'!P9*0.04,'[1]Final Table Reorganized'!P9)</f>
        <v xml:space="preserve"> ND </v>
      </c>
      <c r="O10" s="67" t="str">
        <f>IF(ISNUMBER('[1]Final Table Reorganized'!Q9),'[1]Final Table Reorganized'!Q9*0.04,'[1]Final Table Reorganized'!Q9)</f>
        <v xml:space="preserve"> ND </v>
      </c>
      <c r="P10" s="67" t="str">
        <f>IF(ISNUMBER('[1]Final Table Reorganized'!R9),'[1]Final Table Reorganized'!R9*0.04,'[1]Final Table Reorganized'!R9)</f>
        <v xml:space="preserve"> ND </v>
      </c>
      <c r="Q10" s="68" t="str">
        <f>IF(ISNUMBER('[1]Final Table Reorganized'!S9),'[1]Final Table Reorganized'!S9*0.04,'[1]Final Table Reorganized'!S9)</f>
        <v xml:space="preserve"> &lt;LOQ </v>
      </c>
      <c r="R10" s="67" t="str">
        <f>IF(ISNUMBER('[1]Final Table Reorganized'!T9),'[1]Final Table Reorganized'!T9*0.04,'[1]Final Table Reorganized'!T9)</f>
        <v xml:space="preserve"> ND </v>
      </c>
      <c r="S10" s="67" t="str">
        <f>IF(ISNUMBER('[1]Final Table Reorganized'!U9),'[1]Final Table Reorganized'!U9*0.04,'[1]Final Table Reorganized'!U9)</f>
        <v xml:space="preserve"> ND </v>
      </c>
      <c r="T10" s="67" t="str">
        <f>IF(ISNUMBER('[1]Final Table Reorganized'!V9),'[1]Final Table Reorganized'!V9*0.04,'[1]Final Table Reorganized'!V9)</f>
        <v xml:space="preserve"> ND </v>
      </c>
      <c r="U10" s="68" t="str">
        <f>IF(ISNUMBER('[1]Final Table Reorganized'!W9),'[1]Final Table Reorganized'!W9*0.04,'[1]Final Table Reorganized'!W9)</f>
        <v xml:space="preserve"> &lt;LOQ </v>
      </c>
      <c r="V10" s="68">
        <f>IF(ISNUMBER('[1]Final Table Reorganized'!X9),'[1]Final Table Reorganized'!X9*0.04,'[1]Final Table Reorganized'!X9)</f>
        <v>0.2016</v>
      </c>
      <c r="W10" s="67" t="str">
        <f>IF(ISNUMBER('[1]Final Table Reorganized'!Z9),'[1]Final Table Reorganized'!Z9*0.04,'[1]Final Table Reorganized'!Z9)</f>
        <v xml:space="preserve"> ND </v>
      </c>
      <c r="X10" s="69" t="str">
        <f>IF(ISNUMBER('[1]Final Table Reorganized'!AA9),'[1]Final Table Reorganized'!AA9*0.04,'[1]Final Table Reorganized'!AA9)</f>
        <v xml:space="preserve"> &lt;LOQ </v>
      </c>
      <c r="Y10" s="69">
        <f>IF(ISNUMBER('[1]Final Table Reorganized'!AB9),'[1]Final Table Reorganized'!AB9*0.04,'[1]Final Table Reorganized'!AB9)</f>
        <v>76.954799999999992</v>
      </c>
      <c r="Z10" s="69">
        <f>IF(ISNUMBER('[1]Final Table Reorganized'!AC9),'[1]Final Table Reorganized'!AC9*0.04,'[1]Final Table Reorganized'!AC9)</f>
        <v>2.1892</v>
      </c>
      <c r="AA10" s="69">
        <f>IF(ISNUMBER('[1]Final Table Reorganized'!AD9),'[1]Final Table Reorganized'!AD9*0.04,'[1]Final Table Reorganized'!AD9)</f>
        <v>1.9116</v>
      </c>
      <c r="AB10" s="68">
        <f>IF(ISNUMBER('[1]Final Table Reorganized'!AE9),'[1]Final Table Reorganized'!AE9*0.04,'[1]Final Table Reorganized'!AE9)</f>
        <v>1.0056</v>
      </c>
      <c r="AC10" s="69">
        <f>IF(ISNUMBER('[1]Final Table Reorganized'!AF9),'[1]Final Table Reorganized'!AF9*0.04,'[1]Final Table Reorganized'!AF9)</f>
        <v>18.366800000000001</v>
      </c>
      <c r="AD10" s="69">
        <f>IF(ISNUMBER('[1]Final Table Reorganized'!AG9),'[1]Final Table Reorganized'!AG9*0.04,'[1]Final Table Reorganized'!AG9)</f>
        <v>10.56</v>
      </c>
      <c r="AE10" s="69">
        <f>IF(ISNUMBER('[1]Final Table Reorganized'!AH9),'[1]Final Table Reorganized'!AH9*0.04,'[1]Final Table Reorganized'!AH9)</f>
        <v>62.641199999999998</v>
      </c>
      <c r="AF10" s="67" t="str">
        <f>IF(ISNUMBER('[1]Final Table Reorganized'!AI9),'[1]Final Table Reorganized'!AI9*0.04,'[1]Final Table Reorganized'!AI9)</f>
        <v xml:space="preserve"> ND </v>
      </c>
      <c r="AG10" s="69">
        <f>IF(ISNUMBER('[1]Final Table Reorganized'!AJ9),'[1]Final Table Reorganized'!AJ9*0.04,'[1]Final Table Reorganized'!AJ9)</f>
        <v>244.3536</v>
      </c>
      <c r="AH10" s="67" t="str">
        <f>IF(ISNUMBER('[1]Final Table Reorganized'!AK9),'[1]Final Table Reorganized'!AK9*0.04,'[1]Final Table Reorganized'!AK9)</f>
        <v xml:space="preserve"> ND </v>
      </c>
      <c r="AI10" s="69">
        <f>IF(ISNUMBER('[1]Final Table Reorganized'!AM9),'[1]Final Table Reorganized'!AM9*0.04,'[1]Final Table Reorganized'!AM9)</f>
        <v>4.7187999999999999</v>
      </c>
      <c r="AJ10" s="68">
        <f>IF(ISNUMBER('[1]Final Table Reorganized'!AN9),'[1]Final Table Reorganized'!AN9*0.04,'[1]Final Table Reorganized'!AN9)</f>
        <v>0.17879999999999999</v>
      </c>
      <c r="AK10" s="67" t="str">
        <f>IF(ISNUMBER('[1]Final Table Reorganized'!AO9),'[1]Final Table Reorganized'!AO9*0.04,'[1]Final Table Reorganized'!AO9)</f>
        <v xml:space="preserve"> ND </v>
      </c>
      <c r="AL10" s="67" t="str">
        <f>IF(ISNUMBER('[1]Final Table Reorganized'!AP9),'[1]Final Table Reorganized'!AP9*0.04,'[1]Final Table Reorganized'!AP9)</f>
        <v xml:space="preserve"> ND </v>
      </c>
      <c r="AM10" s="67" t="str">
        <f>IF(ISNUMBER('[1]Final Table Reorganized'!AQ9),'[1]Final Table Reorganized'!AQ9*0.04,'[1]Final Table Reorganized'!AQ9)</f>
        <v xml:space="preserve"> ND </v>
      </c>
      <c r="AN10" s="69">
        <f>IF(ISNUMBER('[1]Final Table Reorganized'!AR9),'[1]Final Table Reorganized'!AR9*0.04,'[1]Final Table Reorganized'!AR9)</f>
        <v>39.816000000000003</v>
      </c>
      <c r="AO10" s="67" t="str">
        <f>IF(ISNUMBER('[1]Final Table Reorganized'!AS9),'[1]Final Table Reorganized'!AS9*0.04,'[1]Final Table Reorganized'!AS9)</f>
        <v xml:space="preserve"> ND </v>
      </c>
      <c r="AP10" s="69">
        <f>IF(ISNUMBER('[1]Final Table Reorganized'!AT9),'[1]Final Table Reorganized'!AT9*0.04,'[1]Final Table Reorganized'!AT9)</f>
        <v>205.30040000000002</v>
      </c>
      <c r="AQ10" s="69">
        <f>IF(ISNUMBER('[1]Final Table Reorganized'!AU9),'[1]Final Table Reorganized'!AU9*0.04,'[1]Final Table Reorganized'!AU9)</f>
        <v>54.123999999999995</v>
      </c>
      <c r="AR10" s="69">
        <f>IF(ISNUMBER('[1]Final Table Reorganized'!AV9),'[1]Final Table Reorganized'!AV9*0.04,'[1]Final Table Reorganized'!AV9)</f>
        <v>78.181600000000003</v>
      </c>
      <c r="AS10" s="68" t="str">
        <f>IF(ISNUMBER('[1]Final Table Reorganized'!AW9),'[1]Final Table Reorganized'!AW9*0.04,'[1]Final Table Reorganized'!AW9)</f>
        <v xml:space="preserve"> &lt;LOQ </v>
      </c>
      <c r="AT10" s="68" t="str">
        <f>IF(ISNUMBER('[1]Final Table Reorganized'!AX9),'[1]Final Table Reorganized'!AX9*0.04,'[1]Final Table Reorganized'!AX9)</f>
        <v xml:space="preserve"> &lt;LOQ </v>
      </c>
      <c r="AU10" s="68">
        <f>IF(ISNUMBER('[1]Final Table Reorganized'!AY9),'[1]Final Table Reorganized'!AY9*0.04,'[1]Final Table Reorganized'!AY9)</f>
        <v>0.81200000000000006</v>
      </c>
      <c r="AV10" s="67" t="str">
        <f>IF(ISNUMBER('[1]Final Table Reorganized'!AZ9),'[1]Final Table Reorganized'!AZ9*0.04,'[1]Final Table Reorganized'!AZ9)</f>
        <v xml:space="preserve"> ND </v>
      </c>
    </row>
    <row r="11" spans="1:48" x14ac:dyDescent="0.3">
      <c r="A11" s="85" t="s">
        <v>370</v>
      </c>
      <c r="B11" s="67" t="str">
        <f>IF(ISNUMBER('[1]Final Table Reorganized'!B10),'[1]Final Table Reorganized'!B10*0.04,'[1]Final Table Reorganized'!B10)</f>
        <v xml:space="preserve"> ND </v>
      </c>
      <c r="C11" s="68" t="str">
        <f>IF(ISNUMBER('[1]Final Table Reorganized'!C10),'[1]Final Table Reorganized'!C10*0.04,'[1]Final Table Reorganized'!C10)</f>
        <v xml:space="preserve"> &lt;LOQ </v>
      </c>
      <c r="D11" s="69">
        <f>IF(ISNUMBER('[1]Final Table Reorganized'!D10),'[1]Final Table Reorganized'!D10*0.04,'[1]Final Table Reorganized'!D10)</f>
        <v>3.5739999999999998</v>
      </c>
      <c r="E11" s="67" t="str">
        <f>IF(ISNUMBER('[1]Final Table Reorganized'!F10),'[1]Final Table Reorganized'!F10*0.04,'[1]Final Table Reorganized'!F10)</f>
        <v xml:space="preserve"> ND </v>
      </c>
      <c r="F11" s="67" t="str">
        <f>IF(ISNUMBER('[1]Final Table Reorganized'!G10),'[1]Final Table Reorganized'!G10*0.04,'[1]Final Table Reorganized'!G10)</f>
        <v xml:space="preserve"> ND </v>
      </c>
      <c r="G11" s="67" t="str">
        <f>IF(ISNUMBER('[1]Final Table Reorganized'!H10),'[1]Final Table Reorganized'!H10*0.04,'[1]Final Table Reorganized'!H10)</f>
        <v xml:space="preserve"> ND </v>
      </c>
      <c r="H11" s="67" t="str">
        <f>IF(ISNUMBER('[1]Final Table Reorganized'!I10),'[1]Final Table Reorganized'!I10*0.04,'[1]Final Table Reorganized'!I10)</f>
        <v xml:space="preserve"> ND </v>
      </c>
      <c r="I11" s="67" t="str">
        <f>IF(ISNUMBER('[1]Final Table Reorganized'!J10),'[1]Final Table Reorganized'!J10*0.04,'[1]Final Table Reorganized'!J10)</f>
        <v xml:space="preserve"> ND </v>
      </c>
      <c r="J11" s="67" t="str">
        <f>IF(ISNUMBER('[1]Final Table Reorganized'!K10),'[1]Final Table Reorganized'!K10*0.04,'[1]Final Table Reorganized'!K10)</f>
        <v xml:space="preserve"> ND </v>
      </c>
      <c r="K11" s="67" t="str">
        <f>IF(ISNUMBER('[1]Final Table Reorganized'!L10),'[1]Final Table Reorganized'!L10*0.04,'[1]Final Table Reorganized'!L10)</f>
        <v xml:space="preserve"> ND </v>
      </c>
      <c r="L11" s="67" t="str">
        <f>IF(ISNUMBER('[1]Final Table Reorganized'!N10),'[1]Final Table Reorganized'!N10*0.04,'[1]Final Table Reorganized'!N10)</f>
        <v xml:space="preserve"> ND </v>
      </c>
      <c r="M11" s="68">
        <f>IF(ISNUMBER('[1]Final Table Reorganized'!O10),'[1]Final Table Reorganized'!O10*0.04,'[1]Final Table Reorganized'!O10)</f>
        <v>1.1659999999999999</v>
      </c>
      <c r="N11" s="67" t="str">
        <f>IF(ISNUMBER('[1]Final Table Reorganized'!P10),'[1]Final Table Reorganized'!P10*0.04,'[1]Final Table Reorganized'!P10)</f>
        <v xml:space="preserve"> ND </v>
      </c>
      <c r="O11" s="67" t="str">
        <f>IF(ISNUMBER('[1]Final Table Reorganized'!Q10),'[1]Final Table Reorganized'!Q10*0.04,'[1]Final Table Reorganized'!Q10)</f>
        <v xml:space="preserve"> ND </v>
      </c>
      <c r="P11" s="67" t="str">
        <f>IF(ISNUMBER('[1]Final Table Reorganized'!R10),'[1]Final Table Reorganized'!R10*0.04,'[1]Final Table Reorganized'!R10)</f>
        <v xml:space="preserve"> ND </v>
      </c>
      <c r="Q11" s="67" t="str">
        <f>IF(ISNUMBER('[1]Final Table Reorganized'!S10),'[1]Final Table Reorganized'!S10*0.04,'[1]Final Table Reorganized'!S10)</f>
        <v xml:space="preserve"> ND </v>
      </c>
      <c r="R11" s="67" t="str">
        <f>IF(ISNUMBER('[1]Final Table Reorganized'!T10),'[1]Final Table Reorganized'!T10*0.04,'[1]Final Table Reorganized'!T10)</f>
        <v xml:space="preserve"> ND </v>
      </c>
      <c r="S11" s="67" t="str">
        <f>IF(ISNUMBER('[1]Final Table Reorganized'!U10),'[1]Final Table Reorganized'!U10*0.04,'[1]Final Table Reorganized'!U10)</f>
        <v xml:space="preserve"> ND </v>
      </c>
      <c r="T11" s="67" t="str">
        <f>IF(ISNUMBER('[1]Final Table Reorganized'!V10),'[1]Final Table Reorganized'!V10*0.04,'[1]Final Table Reorganized'!V10)</f>
        <v xml:space="preserve"> ND </v>
      </c>
      <c r="U11" s="67" t="str">
        <f>IF(ISNUMBER('[1]Final Table Reorganized'!W10),'[1]Final Table Reorganized'!W10*0.04,'[1]Final Table Reorganized'!W10)</f>
        <v xml:space="preserve"> ND </v>
      </c>
      <c r="V11" s="67" t="str">
        <f>IF(ISNUMBER('[1]Final Table Reorganized'!X10),'[1]Final Table Reorganized'!X10*0.04,'[1]Final Table Reorganized'!X10)</f>
        <v xml:space="preserve"> ND </v>
      </c>
      <c r="W11" s="67" t="str">
        <f>IF(ISNUMBER('[1]Final Table Reorganized'!Z10),'[1]Final Table Reorganized'!Z10*0.04,'[1]Final Table Reorganized'!Z10)</f>
        <v xml:space="preserve"> ND </v>
      </c>
      <c r="X11" s="67" t="str">
        <f>IF(ISNUMBER('[1]Final Table Reorganized'!AA10),'[1]Final Table Reorganized'!AA10*0.04,'[1]Final Table Reorganized'!AA10)</f>
        <v xml:space="preserve"> ND </v>
      </c>
      <c r="Y11" s="69">
        <f>IF(ISNUMBER('[1]Final Table Reorganized'!AB10),'[1]Final Table Reorganized'!AB10*0.04,'[1]Final Table Reorganized'!AB10)</f>
        <v>3.5192000000000001</v>
      </c>
      <c r="Z11" s="68">
        <f>IF(ISNUMBER('[1]Final Table Reorganized'!AC10),'[1]Final Table Reorganized'!AC10*0.04,'[1]Final Table Reorganized'!AC10)</f>
        <v>0.44799999999999995</v>
      </c>
      <c r="AA11" s="67" t="str">
        <f>IF(ISNUMBER('[1]Final Table Reorganized'!AD10),'[1]Final Table Reorganized'!AD10*0.04,'[1]Final Table Reorganized'!AD10)</f>
        <v xml:space="preserve"> ND </v>
      </c>
      <c r="AB11" s="67" t="str">
        <f>IF(ISNUMBER('[1]Final Table Reorganized'!AE10),'[1]Final Table Reorganized'!AE10*0.04,'[1]Final Table Reorganized'!AE10)</f>
        <v xml:space="preserve"> ND </v>
      </c>
      <c r="AC11" s="69">
        <f>IF(ISNUMBER('[1]Final Table Reorganized'!AF10),'[1]Final Table Reorganized'!AF10*0.04,'[1]Final Table Reorganized'!AF10)</f>
        <v>0.47520000000000007</v>
      </c>
      <c r="AD11" s="67" t="str">
        <f>IF(ISNUMBER('[1]Final Table Reorganized'!AG10),'[1]Final Table Reorganized'!AG10*0.04,'[1]Final Table Reorganized'!AG10)</f>
        <v xml:space="preserve"> ND </v>
      </c>
      <c r="AE11" s="69">
        <f>IF(ISNUMBER('[1]Final Table Reorganized'!AH10),'[1]Final Table Reorganized'!AH10*0.04,'[1]Final Table Reorganized'!AH10)</f>
        <v>1.9840000000000002</v>
      </c>
      <c r="AF11" s="67" t="str">
        <f>IF(ISNUMBER('[1]Final Table Reorganized'!AI10),'[1]Final Table Reorganized'!AI10*0.04,'[1]Final Table Reorganized'!AI10)</f>
        <v xml:space="preserve"> ND </v>
      </c>
      <c r="AG11" s="69">
        <f>IF(ISNUMBER('[1]Final Table Reorganized'!AJ10),'[1]Final Table Reorganized'!AJ10*0.04,'[1]Final Table Reorganized'!AJ10)</f>
        <v>2.6616000000000004</v>
      </c>
      <c r="AH11" s="67" t="str">
        <f>IF(ISNUMBER('[1]Final Table Reorganized'!AK10),'[1]Final Table Reorganized'!AK10*0.04,'[1]Final Table Reorganized'!AK10)</f>
        <v xml:space="preserve"> ND </v>
      </c>
      <c r="AI11" s="68">
        <f>IF(ISNUMBER('[1]Final Table Reorganized'!AM10),'[1]Final Table Reorganized'!AM10*0.04,'[1]Final Table Reorganized'!AM10)</f>
        <v>0.38159999999999999</v>
      </c>
      <c r="AJ11" s="67" t="str">
        <f>IF(ISNUMBER('[1]Final Table Reorganized'!AN10),'[1]Final Table Reorganized'!AN10*0.04,'[1]Final Table Reorganized'!AN10)</f>
        <v xml:space="preserve"> ND </v>
      </c>
      <c r="AK11" s="67" t="str">
        <f>IF(ISNUMBER('[1]Final Table Reorganized'!AO10),'[1]Final Table Reorganized'!AO10*0.04,'[1]Final Table Reorganized'!AO10)</f>
        <v xml:space="preserve"> ND </v>
      </c>
      <c r="AL11" s="67" t="str">
        <f>IF(ISNUMBER('[1]Final Table Reorganized'!AP10),'[1]Final Table Reorganized'!AP10*0.04,'[1]Final Table Reorganized'!AP10)</f>
        <v xml:space="preserve"> ND </v>
      </c>
      <c r="AM11" s="67" t="str">
        <f>IF(ISNUMBER('[1]Final Table Reorganized'!AQ10),'[1]Final Table Reorganized'!AQ10*0.04,'[1]Final Table Reorganized'!AQ10)</f>
        <v xml:space="preserve"> ND </v>
      </c>
      <c r="AN11" s="69">
        <f>IF(ISNUMBER('[1]Final Table Reorganized'!AR10),'[1]Final Table Reorganized'!AR10*0.04,'[1]Final Table Reorganized'!AR10)</f>
        <v>3.8908</v>
      </c>
      <c r="AO11" s="67" t="str">
        <f>IF(ISNUMBER('[1]Final Table Reorganized'!AS10),'[1]Final Table Reorganized'!AS10*0.04,'[1]Final Table Reorganized'!AS10)</f>
        <v xml:space="preserve"> ND </v>
      </c>
      <c r="AP11" s="69">
        <f>IF(ISNUMBER('[1]Final Table Reorganized'!AT10),'[1]Final Table Reorganized'!AT10*0.04,'[1]Final Table Reorganized'!AT10)</f>
        <v>10.326400000000001</v>
      </c>
      <c r="AQ11" s="67" t="str">
        <f>IF(ISNUMBER('[1]Final Table Reorganized'!AU10),'[1]Final Table Reorganized'!AU10*0.04,'[1]Final Table Reorganized'!AU10)</f>
        <v xml:space="preserve"> ND </v>
      </c>
      <c r="AR11" s="68" t="str">
        <f>IF(ISNUMBER('[1]Final Table Reorganized'!AV10),'[1]Final Table Reorganized'!AV10*0.04,'[1]Final Table Reorganized'!AV10)</f>
        <v xml:space="preserve"> &lt;LOQ </v>
      </c>
      <c r="AS11" s="67" t="str">
        <f>IF(ISNUMBER('[1]Final Table Reorganized'!AW10),'[1]Final Table Reorganized'!AW10*0.04,'[1]Final Table Reorganized'!AW10)</f>
        <v xml:space="preserve"> ND </v>
      </c>
      <c r="AT11" s="67" t="str">
        <f>IF(ISNUMBER('[1]Final Table Reorganized'!AX10),'[1]Final Table Reorganized'!AX10*0.04,'[1]Final Table Reorganized'!AX10)</f>
        <v xml:space="preserve"> ND </v>
      </c>
      <c r="AU11" s="67" t="str">
        <f>IF(ISNUMBER('[1]Final Table Reorganized'!AY10),'[1]Final Table Reorganized'!AY10*0.04,'[1]Final Table Reorganized'!AY10)</f>
        <v xml:space="preserve"> ND </v>
      </c>
      <c r="AV11" s="67" t="str">
        <f>IF(ISNUMBER('[1]Final Table Reorganized'!AZ10),'[1]Final Table Reorganized'!AZ10*0.04,'[1]Final Table Reorganized'!AZ10)</f>
        <v xml:space="preserve"> ND </v>
      </c>
    </row>
    <row r="12" spans="1:48" x14ac:dyDescent="0.3">
      <c r="A12" s="86" t="s">
        <v>371</v>
      </c>
      <c r="B12" s="73" t="str">
        <f>IF(ISNUMBER('[1]Final Table Reorganized'!B11),'[1]Final Table Reorganized'!B11*0.04,'[1]Final Table Reorganized'!B11)</f>
        <v xml:space="preserve"> ND </v>
      </c>
      <c r="C12" s="74" t="str">
        <f>IF(ISNUMBER('[1]Final Table Reorganized'!C11),'[1]Final Table Reorganized'!C11*0.04,'[1]Final Table Reorganized'!C11)</f>
        <v xml:space="preserve"> &lt;LOQ </v>
      </c>
      <c r="D12" s="74" t="str">
        <f>IF(ISNUMBER('[1]Final Table Reorganized'!D11),'[1]Final Table Reorganized'!D11*0.04,'[1]Final Table Reorganized'!D11)</f>
        <v xml:space="preserve"> &lt;LOQ </v>
      </c>
      <c r="E12" s="73" t="str">
        <f>IF(ISNUMBER('[1]Final Table Reorganized'!F11),'[1]Final Table Reorganized'!F11*0.04,'[1]Final Table Reorganized'!F11)</f>
        <v xml:space="preserve"> ND </v>
      </c>
      <c r="F12" s="73" t="str">
        <f>IF(ISNUMBER('[1]Final Table Reorganized'!G11),'[1]Final Table Reorganized'!G11*0.04,'[1]Final Table Reorganized'!G11)</f>
        <v xml:space="preserve"> ND </v>
      </c>
      <c r="G12" s="73" t="str">
        <f>IF(ISNUMBER('[1]Final Table Reorganized'!H11),'[1]Final Table Reorganized'!H11*0.04,'[1]Final Table Reorganized'!H11)</f>
        <v xml:space="preserve"> ND </v>
      </c>
      <c r="H12" s="73" t="str">
        <f>IF(ISNUMBER('[1]Final Table Reorganized'!I11),'[1]Final Table Reorganized'!I11*0.04,'[1]Final Table Reorganized'!I11)</f>
        <v xml:space="preserve"> ND </v>
      </c>
      <c r="I12" s="73" t="str">
        <f>IF(ISNUMBER('[1]Final Table Reorganized'!J11),'[1]Final Table Reorganized'!J11*0.04,'[1]Final Table Reorganized'!J11)</f>
        <v xml:space="preserve"> ND </v>
      </c>
      <c r="J12" s="74" t="str">
        <f>IF(ISNUMBER('[1]Final Table Reorganized'!K11),'[1]Final Table Reorganized'!K11*0.04,'[1]Final Table Reorganized'!K11)</f>
        <v xml:space="preserve"> &lt;LOQ </v>
      </c>
      <c r="K12" s="73" t="str">
        <f>IF(ISNUMBER('[1]Final Table Reorganized'!L11),'[1]Final Table Reorganized'!L11*0.04,'[1]Final Table Reorganized'!L11)</f>
        <v xml:space="preserve"> ND </v>
      </c>
      <c r="L12" s="73" t="str">
        <f>IF(ISNUMBER('[1]Final Table Reorganized'!N11),'[1]Final Table Reorganized'!N11*0.04,'[1]Final Table Reorganized'!N11)</f>
        <v xml:space="preserve"> ND </v>
      </c>
      <c r="M12" s="74" t="str">
        <f>IF(ISNUMBER('[1]Final Table Reorganized'!O11),'[1]Final Table Reorganized'!O11*0.04,'[1]Final Table Reorganized'!O11)</f>
        <v xml:space="preserve"> &lt;LOQ </v>
      </c>
      <c r="N12" s="73" t="str">
        <f>IF(ISNUMBER('[1]Final Table Reorganized'!P11),'[1]Final Table Reorganized'!P11*0.04,'[1]Final Table Reorganized'!P11)</f>
        <v xml:space="preserve"> ND </v>
      </c>
      <c r="O12" s="73" t="str">
        <f>IF(ISNUMBER('[1]Final Table Reorganized'!Q11),'[1]Final Table Reorganized'!Q11*0.04,'[1]Final Table Reorganized'!Q11)</f>
        <v xml:space="preserve"> ND </v>
      </c>
      <c r="P12" s="73" t="str">
        <f>IF(ISNUMBER('[1]Final Table Reorganized'!R11),'[1]Final Table Reorganized'!R11*0.04,'[1]Final Table Reorganized'!R11)</f>
        <v xml:space="preserve"> ND </v>
      </c>
      <c r="Q12" s="73" t="str">
        <f>IF(ISNUMBER('[1]Final Table Reorganized'!S11),'[1]Final Table Reorganized'!S11*0.04,'[1]Final Table Reorganized'!S11)</f>
        <v xml:space="preserve"> ND </v>
      </c>
      <c r="R12" s="73" t="str">
        <f>IF(ISNUMBER('[1]Final Table Reorganized'!T11),'[1]Final Table Reorganized'!T11*0.04,'[1]Final Table Reorganized'!T11)</f>
        <v xml:space="preserve"> ND </v>
      </c>
      <c r="S12" s="73" t="str">
        <f>IF(ISNUMBER('[1]Final Table Reorganized'!U11),'[1]Final Table Reorganized'!U11*0.04,'[1]Final Table Reorganized'!U11)</f>
        <v xml:space="preserve"> ND </v>
      </c>
      <c r="T12" s="73" t="str">
        <f>IF(ISNUMBER('[1]Final Table Reorganized'!V11),'[1]Final Table Reorganized'!V11*0.04,'[1]Final Table Reorganized'!V11)</f>
        <v xml:space="preserve"> ND </v>
      </c>
      <c r="U12" s="75">
        <f>IF(ISNUMBER('[1]Final Table Reorganized'!W11),'[1]Final Table Reorganized'!W11*0.04,'[1]Final Table Reorganized'!W11)</f>
        <v>3.9572000000000003</v>
      </c>
      <c r="V12" s="73" t="str">
        <f>IF(ISNUMBER('[1]Final Table Reorganized'!X11),'[1]Final Table Reorganized'!X11*0.04,'[1]Final Table Reorganized'!X11)</f>
        <v xml:space="preserve"> ND </v>
      </c>
      <c r="W12" s="73" t="str">
        <f>IF(ISNUMBER('[1]Final Table Reorganized'!Z11),'[1]Final Table Reorganized'!Z11*0.04,'[1]Final Table Reorganized'!Z11)</f>
        <v xml:space="preserve"> ND </v>
      </c>
      <c r="X12" s="73" t="str">
        <f>IF(ISNUMBER('[1]Final Table Reorganized'!AA11),'[1]Final Table Reorganized'!AA11*0.04,'[1]Final Table Reorganized'!AA11)</f>
        <v xml:space="preserve"> ND </v>
      </c>
      <c r="Y12" s="74">
        <f>IF(ISNUMBER('[1]Final Table Reorganized'!AB11),'[1]Final Table Reorganized'!AB11*0.04,'[1]Final Table Reorganized'!AB11)</f>
        <v>0.8368000000000001</v>
      </c>
      <c r="Z12" s="74">
        <f>IF(ISNUMBER('[1]Final Table Reorganized'!AC11),'[1]Final Table Reorganized'!AC11*0.04,'[1]Final Table Reorganized'!AC11)</f>
        <v>0.10439999999999999</v>
      </c>
      <c r="AA12" s="73" t="str">
        <f>IF(ISNUMBER('[1]Final Table Reorganized'!AD11),'[1]Final Table Reorganized'!AD11*0.04,'[1]Final Table Reorganized'!AD11)</f>
        <v xml:space="preserve"> ND </v>
      </c>
      <c r="AB12" s="73" t="str">
        <f>IF(ISNUMBER('[1]Final Table Reorganized'!AE11),'[1]Final Table Reorganized'!AE11*0.04,'[1]Final Table Reorganized'!AE11)</f>
        <v xml:space="preserve"> ND </v>
      </c>
      <c r="AC12" s="74" t="str">
        <f>IF(ISNUMBER('[1]Final Table Reorganized'!AF11),'[1]Final Table Reorganized'!AF11*0.04,'[1]Final Table Reorganized'!AF11)</f>
        <v xml:space="preserve"> &lt;LOQ </v>
      </c>
      <c r="AD12" s="73" t="str">
        <f>IF(ISNUMBER('[1]Final Table Reorganized'!AG11),'[1]Final Table Reorganized'!AG11*0.04,'[1]Final Table Reorganized'!AG11)</f>
        <v xml:space="preserve"> ND </v>
      </c>
      <c r="AE12" s="74">
        <f>IF(ISNUMBER('[1]Final Table Reorganized'!AH11),'[1]Final Table Reorganized'!AH11*0.04,'[1]Final Table Reorganized'!AH11)</f>
        <v>0.45240000000000002</v>
      </c>
      <c r="AF12" s="74" t="str">
        <f>IF(ISNUMBER('[1]Final Table Reorganized'!AI11),'[1]Final Table Reorganized'!AI11*0.04,'[1]Final Table Reorganized'!AI11)</f>
        <v xml:space="preserve"> &lt;LOQ </v>
      </c>
      <c r="AG12" s="74">
        <f>IF(ISNUMBER('[1]Final Table Reorganized'!AJ11),'[1]Final Table Reorganized'!AJ11*0.04,'[1]Final Table Reorganized'!AJ11)</f>
        <v>0.72719999999999996</v>
      </c>
      <c r="AH12" s="76" t="str">
        <f>IF(ISNUMBER('[1]Final Table Reorganized'!AK11),'[1]Final Table Reorganized'!AK11*0.04,'[1]Final Table Reorganized'!AK11)</f>
        <v xml:space="preserve"> &lt;LOQ </v>
      </c>
      <c r="AI12" s="74" t="str">
        <f>IF(ISNUMBER('[1]Final Table Reorganized'!AM11),'[1]Final Table Reorganized'!AM11*0.04,'[1]Final Table Reorganized'!AM11)</f>
        <v xml:space="preserve"> &lt;LOQ </v>
      </c>
      <c r="AJ12" s="73" t="str">
        <f>IF(ISNUMBER('[1]Final Table Reorganized'!AN11),'[1]Final Table Reorganized'!AN11*0.04,'[1]Final Table Reorganized'!AN11)</f>
        <v xml:space="preserve"> ND </v>
      </c>
      <c r="AK12" s="73" t="str">
        <f>IF(ISNUMBER('[1]Final Table Reorganized'!AO11),'[1]Final Table Reorganized'!AO11*0.04,'[1]Final Table Reorganized'!AO11)</f>
        <v xml:space="preserve"> ND </v>
      </c>
      <c r="AL12" s="73" t="str">
        <f>IF(ISNUMBER('[1]Final Table Reorganized'!AP11),'[1]Final Table Reorganized'!AP11*0.04,'[1]Final Table Reorganized'!AP11)</f>
        <v xml:space="preserve"> ND </v>
      </c>
      <c r="AM12" s="73" t="str">
        <f>IF(ISNUMBER('[1]Final Table Reorganized'!AQ11),'[1]Final Table Reorganized'!AQ11*0.04,'[1]Final Table Reorganized'!AQ11)</f>
        <v xml:space="preserve"> ND </v>
      </c>
      <c r="AN12" s="75">
        <f>IF(ISNUMBER('[1]Final Table Reorganized'!AR11),'[1]Final Table Reorganized'!AR11*0.04,'[1]Final Table Reorganized'!AR11)</f>
        <v>1.8756000000000002</v>
      </c>
      <c r="AO12" s="73" t="str">
        <f>IF(ISNUMBER('[1]Final Table Reorganized'!AS11),'[1]Final Table Reorganized'!AS11*0.04,'[1]Final Table Reorganized'!AS11)</f>
        <v xml:space="preserve"> ND </v>
      </c>
      <c r="AP12" s="75">
        <f>IF(ISNUMBER('[1]Final Table Reorganized'!AT11),'[1]Final Table Reorganized'!AT11*0.04,'[1]Final Table Reorganized'!AT11)</f>
        <v>1.956</v>
      </c>
      <c r="AQ12" s="74">
        <f>IF(ISNUMBER('[1]Final Table Reorganized'!AU11),'[1]Final Table Reorganized'!AU11*0.04,'[1]Final Table Reorganized'!AU11)</f>
        <v>0.23480000000000001</v>
      </c>
      <c r="AR12" s="74" t="str">
        <f>IF(ISNUMBER('[1]Final Table Reorganized'!AV11),'[1]Final Table Reorganized'!AV11*0.04,'[1]Final Table Reorganized'!AV11)</f>
        <v xml:space="preserve"> &lt;LOQ </v>
      </c>
      <c r="AS12" s="73" t="str">
        <f>IF(ISNUMBER('[1]Final Table Reorganized'!AW11),'[1]Final Table Reorganized'!AW11*0.04,'[1]Final Table Reorganized'!AW11)</f>
        <v xml:space="preserve"> ND </v>
      </c>
      <c r="AT12" s="73" t="str">
        <f>IF(ISNUMBER('[1]Final Table Reorganized'!AX11),'[1]Final Table Reorganized'!AX11*0.04,'[1]Final Table Reorganized'!AX11)</f>
        <v xml:space="preserve"> ND </v>
      </c>
      <c r="AU12" s="74" t="str">
        <f>IF(ISNUMBER('[1]Final Table Reorganized'!AY11),'[1]Final Table Reorganized'!AY11*0.04,'[1]Final Table Reorganized'!AY11)</f>
        <v xml:space="preserve"> &lt;LOQ </v>
      </c>
      <c r="AV12" s="73" t="str">
        <f>IF(ISNUMBER('[1]Final Table Reorganized'!AZ11),'[1]Final Table Reorganized'!AZ11*0.04,'[1]Final Table Reorganized'!AZ11)</f>
        <v xml:space="preserve"> ND </v>
      </c>
    </row>
    <row r="13" spans="1:48" x14ac:dyDescent="0.3">
      <c r="A13" s="84" t="s">
        <v>372</v>
      </c>
      <c r="B13" s="67" t="str">
        <f>IF(ISNUMBER('[1]Final Table Reorganized'!B12),'[1]Final Table Reorganized'!B12*0.04,'[1]Final Table Reorganized'!B12)</f>
        <v xml:space="preserve"> ND </v>
      </c>
      <c r="C13" s="68" t="str">
        <f>IF(ISNUMBER('[1]Final Table Reorganized'!C12),'[1]Final Table Reorganized'!C12*0.04,'[1]Final Table Reorganized'!C12)</f>
        <v xml:space="preserve"> &lt;LOQ </v>
      </c>
      <c r="D13" s="68">
        <f>IF(ISNUMBER('[1]Final Table Reorganized'!D12),'[1]Final Table Reorganized'!D12*0.04,'[1]Final Table Reorganized'!D12)</f>
        <v>0.58119999999999994</v>
      </c>
      <c r="E13" s="67" t="str">
        <f>IF(ISNUMBER('[1]Final Table Reorganized'!F12),'[1]Final Table Reorganized'!F12*0.04,'[1]Final Table Reorganized'!F12)</f>
        <v xml:space="preserve"> ND </v>
      </c>
      <c r="F13" s="67" t="str">
        <f>IF(ISNUMBER('[1]Final Table Reorganized'!G12),'[1]Final Table Reorganized'!G12*0.04,'[1]Final Table Reorganized'!G12)</f>
        <v xml:space="preserve"> ND </v>
      </c>
      <c r="G13" s="67" t="str">
        <f>IF(ISNUMBER('[1]Final Table Reorganized'!H12),'[1]Final Table Reorganized'!H12*0.04,'[1]Final Table Reorganized'!H12)</f>
        <v xml:space="preserve"> ND </v>
      </c>
      <c r="H13" s="67" t="str">
        <f>IF(ISNUMBER('[1]Final Table Reorganized'!I12),'[1]Final Table Reorganized'!I12*0.04,'[1]Final Table Reorganized'!I12)</f>
        <v xml:space="preserve"> ND </v>
      </c>
      <c r="I13" s="67" t="str">
        <f>IF(ISNUMBER('[1]Final Table Reorganized'!J12),'[1]Final Table Reorganized'!J12*0.04,'[1]Final Table Reorganized'!J12)</f>
        <v xml:space="preserve"> ND </v>
      </c>
      <c r="J13" s="67" t="str">
        <f>IF(ISNUMBER('[1]Final Table Reorganized'!K12),'[1]Final Table Reorganized'!K12*0.04,'[1]Final Table Reorganized'!K12)</f>
        <v xml:space="preserve"> ND </v>
      </c>
      <c r="K13" s="67" t="str">
        <f>IF(ISNUMBER('[1]Final Table Reorganized'!L12),'[1]Final Table Reorganized'!L12*0.04,'[1]Final Table Reorganized'!L12)</f>
        <v xml:space="preserve"> ND </v>
      </c>
      <c r="L13" s="68">
        <f>IF(ISNUMBER('[1]Final Table Reorganized'!N12),'[1]Final Table Reorganized'!N12*0.04,'[1]Final Table Reorganized'!N12)</f>
        <v>4.1448</v>
      </c>
      <c r="M13" s="68">
        <f>IF(ISNUMBER('[1]Final Table Reorganized'!O12),'[1]Final Table Reorganized'!O12*0.04,'[1]Final Table Reorganized'!O12)</f>
        <v>2.0247999999999999</v>
      </c>
      <c r="N13" s="67" t="str">
        <f>IF(ISNUMBER('[1]Final Table Reorganized'!P12),'[1]Final Table Reorganized'!P12*0.04,'[1]Final Table Reorganized'!P12)</f>
        <v xml:space="preserve"> ND </v>
      </c>
      <c r="O13" s="67" t="str">
        <f>IF(ISNUMBER('[1]Final Table Reorganized'!Q12),'[1]Final Table Reorganized'!Q12*0.04,'[1]Final Table Reorganized'!Q12)</f>
        <v xml:space="preserve"> ND </v>
      </c>
      <c r="P13" s="69">
        <f>IF(ISNUMBER('[1]Final Table Reorganized'!R12),'[1]Final Table Reorganized'!R12*0.04,'[1]Final Table Reorganized'!R12)</f>
        <v>6.2103999999999999</v>
      </c>
      <c r="Q13" s="67" t="str">
        <f>IF(ISNUMBER('[1]Final Table Reorganized'!S12),'[1]Final Table Reorganized'!S12*0.04,'[1]Final Table Reorganized'!S12)</f>
        <v xml:space="preserve"> ND </v>
      </c>
      <c r="R13" s="67" t="str">
        <f>IF(ISNUMBER('[1]Final Table Reorganized'!T12),'[1]Final Table Reorganized'!T12*0.04,'[1]Final Table Reorganized'!T12)</f>
        <v xml:space="preserve"> ND </v>
      </c>
      <c r="S13" s="67" t="str">
        <f>IF(ISNUMBER('[1]Final Table Reorganized'!U12),'[1]Final Table Reorganized'!U12*0.04,'[1]Final Table Reorganized'!U12)</f>
        <v xml:space="preserve"> ND </v>
      </c>
      <c r="T13" s="67" t="str">
        <f>IF(ISNUMBER('[1]Final Table Reorganized'!V12),'[1]Final Table Reorganized'!V12*0.04,'[1]Final Table Reorganized'!V12)</f>
        <v xml:space="preserve"> ND </v>
      </c>
      <c r="U13" s="67" t="str">
        <f>IF(ISNUMBER('[1]Final Table Reorganized'!W12),'[1]Final Table Reorganized'!W12*0.04,'[1]Final Table Reorganized'!W12)</f>
        <v xml:space="preserve"> ND </v>
      </c>
      <c r="V13" s="68">
        <f>IF(ISNUMBER('[1]Final Table Reorganized'!X12),'[1]Final Table Reorganized'!X12*0.04,'[1]Final Table Reorganized'!X12)</f>
        <v>0.26280000000000003</v>
      </c>
      <c r="W13" s="67" t="str">
        <f>IF(ISNUMBER('[1]Final Table Reorganized'!Z12),'[1]Final Table Reorganized'!Z12*0.04,'[1]Final Table Reorganized'!Z12)</f>
        <v xml:space="preserve"> ND </v>
      </c>
      <c r="X13" s="67" t="str">
        <f>IF(ISNUMBER('[1]Final Table Reorganized'!AA12),'[1]Final Table Reorganized'!AA12*0.04,'[1]Final Table Reorganized'!AA12)</f>
        <v xml:space="preserve"> ND </v>
      </c>
      <c r="Y13" s="68">
        <f>IF(ISNUMBER('[1]Final Table Reorganized'!AB12),'[1]Final Table Reorganized'!AB12*0.04,'[1]Final Table Reorganized'!AB12)</f>
        <v>1.9780000000000002</v>
      </c>
      <c r="Z13" s="68">
        <f>IF(ISNUMBER('[1]Final Table Reorganized'!AC12),'[1]Final Table Reorganized'!AC12*0.04,'[1]Final Table Reorganized'!AC12)</f>
        <v>2.0819999999999999</v>
      </c>
      <c r="AA13" s="68" t="str">
        <f>IF(ISNUMBER('[1]Final Table Reorganized'!AD12),'[1]Final Table Reorganized'!AD12*0.04,'[1]Final Table Reorganized'!AD12)</f>
        <v xml:space="preserve"> &lt;LOQ </v>
      </c>
      <c r="AB13" s="67" t="str">
        <f>IF(ISNUMBER('[1]Final Table Reorganized'!AE12),'[1]Final Table Reorganized'!AE12*0.04,'[1]Final Table Reorganized'!AE12)</f>
        <v xml:space="preserve"> ND </v>
      </c>
      <c r="AC13" s="68">
        <f>IF(ISNUMBER('[1]Final Table Reorganized'!AF12),'[1]Final Table Reorganized'!AF12*0.04,'[1]Final Table Reorganized'!AF12)</f>
        <v>3.02</v>
      </c>
      <c r="AD13" s="67" t="str">
        <f>IF(ISNUMBER('[1]Final Table Reorganized'!AG12),'[1]Final Table Reorganized'!AG12*0.04,'[1]Final Table Reorganized'!AG12)</f>
        <v xml:space="preserve"> ND </v>
      </c>
      <c r="AE13" s="68">
        <f>IF(ISNUMBER('[1]Final Table Reorganized'!AH12),'[1]Final Table Reorganized'!AH12*0.04,'[1]Final Table Reorganized'!AH12)</f>
        <v>3.3295999999999997</v>
      </c>
      <c r="AF13" s="67" t="str">
        <f>IF(ISNUMBER('[1]Final Table Reorganized'!AI12),'[1]Final Table Reorganized'!AI12*0.04,'[1]Final Table Reorganized'!AI12)</f>
        <v xml:space="preserve"> ND </v>
      </c>
      <c r="AG13" s="68">
        <f>IF(ISNUMBER('[1]Final Table Reorganized'!AJ12),'[1]Final Table Reorganized'!AJ12*0.04,'[1]Final Table Reorganized'!AJ12)</f>
        <v>0.6028</v>
      </c>
      <c r="AH13" s="67" t="str">
        <f>IF(ISNUMBER('[1]Final Table Reorganized'!AK12),'[1]Final Table Reorganized'!AK12*0.04,'[1]Final Table Reorganized'!AK12)</f>
        <v xml:space="preserve"> ND </v>
      </c>
      <c r="AI13" s="68">
        <f>IF(ISNUMBER('[1]Final Table Reorganized'!AM12),'[1]Final Table Reorganized'!AM12*0.04,'[1]Final Table Reorganized'!AM12)</f>
        <v>3.7867999999999999</v>
      </c>
      <c r="AJ13" s="67" t="str">
        <f>IF(ISNUMBER('[1]Final Table Reorganized'!AN12),'[1]Final Table Reorganized'!AN12*0.04,'[1]Final Table Reorganized'!AN12)</f>
        <v xml:space="preserve"> ND </v>
      </c>
      <c r="AK13" s="68">
        <f>IF(ISNUMBER('[1]Final Table Reorganized'!AO12),'[1]Final Table Reorganized'!AO12*0.04,'[1]Final Table Reorganized'!AO12)</f>
        <v>2.7572000000000005</v>
      </c>
      <c r="AL13" s="68">
        <f>IF(ISNUMBER('[1]Final Table Reorganized'!AP12),'[1]Final Table Reorganized'!AP12*0.04,'[1]Final Table Reorganized'!AP12)</f>
        <v>2.3403999999999998</v>
      </c>
      <c r="AM13" s="68">
        <f>IF(ISNUMBER('[1]Final Table Reorganized'!AQ12),'[1]Final Table Reorganized'!AQ12*0.04,'[1]Final Table Reorganized'!AQ12)</f>
        <v>4.5224000000000002</v>
      </c>
      <c r="AN13" s="69">
        <f>IF(ISNUMBER('[1]Final Table Reorganized'!AR12),'[1]Final Table Reorganized'!AR12*0.04,'[1]Final Table Reorganized'!AR12)</f>
        <v>6.2164000000000001</v>
      </c>
      <c r="AO13" s="67" t="str">
        <f>IF(ISNUMBER('[1]Final Table Reorganized'!AS12),'[1]Final Table Reorganized'!AS12*0.04,'[1]Final Table Reorganized'!AS12)</f>
        <v xml:space="preserve"> ND </v>
      </c>
      <c r="AP13" s="69">
        <f>IF(ISNUMBER('[1]Final Table Reorganized'!AT12),'[1]Final Table Reorganized'!AT12*0.04,'[1]Final Table Reorganized'!AT12)</f>
        <v>13.833599999999999</v>
      </c>
      <c r="AQ13" s="68">
        <f>IF(ISNUMBER('[1]Final Table Reorganized'!AU12),'[1]Final Table Reorganized'!AU12*0.04,'[1]Final Table Reorganized'!AU12)</f>
        <v>0.87040000000000006</v>
      </c>
      <c r="AR13" s="67" t="str">
        <f>IF(ISNUMBER('[1]Final Table Reorganized'!AV12),'[1]Final Table Reorganized'!AV12*0.04,'[1]Final Table Reorganized'!AV12)</f>
        <v xml:space="preserve"> ND </v>
      </c>
      <c r="AS13" s="67" t="str">
        <f>IF(ISNUMBER('[1]Final Table Reorganized'!AW12),'[1]Final Table Reorganized'!AW12*0.04,'[1]Final Table Reorganized'!AW12)</f>
        <v xml:space="preserve"> ND </v>
      </c>
      <c r="AT13" s="67" t="str">
        <f>IF(ISNUMBER('[1]Final Table Reorganized'!AX12),'[1]Final Table Reorganized'!AX12*0.04,'[1]Final Table Reorganized'!AX12)</f>
        <v xml:space="preserve"> ND </v>
      </c>
      <c r="AU13" s="68">
        <f>IF(ISNUMBER('[1]Final Table Reorganized'!AY12),'[1]Final Table Reorganized'!AY12*0.04,'[1]Final Table Reorganized'!AY12)</f>
        <v>1.0695999999999999</v>
      </c>
      <c r="AV13" s="67" t="str">
        <f>IF(ISNUMBER('[1]Final Table Reorganized'!AZ12),'[1]Final Table Reorganized'!AZ12*0.04,'[1]Final Table Reorganized'!AZ12)</f>
        <v xml:space="preserve"> ND </v>
      </c>
    </row>
    <row r="14" spans="1:48" x14ac:dyDescent="0.3">
      <c r="A14" s="84" t="s">
        <v>373</v>
      </c>
      <c r="B14" s="67" t="str">
        <f>IF(ISNUMBER('[1]Final Table Reorganized'!B13),'[1]Final Table Reorganized'!B13*0.04,'[1]Final Table Reorganized'!B13)</f>
        <v xml:space="preserve"> ND </v>
      </c>
      <c r="C14" s="68" t="str">
        <f>IF(ISNUMBER('[1]Final Table Reorganized'!C13),'[1]Final Table Reorganized'!C13*0.04,'[1]Final Table Reorganized'!C13)</f>
        <v xml:space="preserve"> &lt;LOQ </v>
      </c>
      <c r="D14" s="68">
        <f>IF(ISNUMBER('[1]Final Table Reorganized'!D13),'[1]Final Table Reorganized'!D13*0.04,'[1]Final Table Reorganized'!D13)</f>
        <v>0.31519999999999998</v>
      </c>
      <c r="E14" s="67" t="str">
        <f>IF(ISNUMBER('[1]Final Table Reorganized'!F13),'[1]Final Table Reorganized'!F13*0.04,'[1]Final Table Reorganized'!F13)</f>
        <v xml:space="preserve"> ND </v>
      </c>
      <c r="F14" s="67" t="str">
        <f>IF(ISNUMBER('[1]Final Table Reorganized'!G13),'[1]Final Table Reorganized'!G13*0.04,'[1]Final Table Reorganized'!G13)</f>
        <v xml:space="preserve"> ND </v>
      </c>
      <c r="G14" s="67" t="str">
        <f>IF(ISNUMBER('[1]Final Table Reorganized'!H13),'[1]Final Table Reorganized'!H13*0.04,'[1]Final Table Reorganized'!H13)</f>
        <v xml:space="preserve"> ND </v>
      </c>
      <c r="H14" s="67" t="str">
        <f>IF(ISNUMBER('[1]Final Table Reorganized'!I13),'[1]Final Table Reorganized'!I13*0.04,'[1]Final Table Reorganized'!I13)</f>
        <v xml:space="preserve"> ND </v>
      </c>
      <c r="I14" s="67" t="str">
        <f>IF(ISNUMBER('[1]Final Table Reorganized'!J13),'[1]Final Table Reorganized'!J13*0.04,'[1]Final Table Reorganized'!J13)</f>
        <v xml:space="preserve"> ND </v>
      </c>
      <c r="J14" s="67" t="str">
        <f>IF(ISNUMBER('[1]Final Table Reorganized'!K13),'[1]Final Table Reorganized'!K13*0.04,'[1]Final Table Reorganized'!K13)</f>
        <v xml:space="preserve"> ND </v>
      </c>
      <c r="K14" s="68">
        <f>IF(ISNUMBER('[1]Final Table Reorganized'!L13),'[1]Final Table Reorganized'!L13*0.04,'[1]Final Table Reorganized'!L13)</f>
        <v>5.5488</v>
      </c>
      <c r="L14" s="69">
        <f>IF(ISNUMBER('[1]Final Table Reorganized'!N13),'[1]Final Table Reorganized'!N13*0.04,'[1]Final Table Reorganized'!N13)</f>
        <v>27.094000000000001</v>
      </c>
      <c r="M14" s="68">
        <f>IF(ISNUMBER('[1]Final Table Reorganized'!O13),'[1]Final Table Reorganized'!O13*0.04,'[1]Final Table Reorganized'!O13)</f>
        <v>1.4847999999999999</v>
      </c>
      <c r="N14" s="67" t="str">
        <f>IF(ISNUMBER('[1]Final Table Reorganized'!P13),'[1]Final Table Reorganized'!P13*0.04,'[1]Final Table Reorganized'!P13)</f>
        <v xml:space="preserve"> ND </v>
      </c>
      <c r="O14" s="67" t="str">
        <f>IF(ISNUMBER('[1]Final Table Reorganized'!Q13),'[1]Final Table Reorganized'!Q13*0.04,'[1]Final Table Reorganized'!Q13)</f>
        <v xml:space="preserve"> ND </v>
      </c>
      <c r="P14" s="69">
        <f>IF(ISNUMBER('[1]Final Table Reorganized'!R13),'[1]Final Table Reorganized'!R13*0.04,'[1]Final Table Reorganized'!R13)</f>
        <v>3.34</v>
      </c>
      <c r="Q14" s="67" t="str">
        <f>IF(ISNUMBER('[1]Final Table Reorganized'!S13),'[1]Final Table Reorganized'!S13*0.04,'[1]Final Table Reorganized'!S13)</f>
        <v xml:space="preserve"> ND </v>
      </c>
      <c r="R14" s="67" t="str">
        <f>IF(ISNUMBER('[1]Final Table Reorganized'!T13),'[1]Final Table Reorganized'!T13*0.04,'[1]Final Table Reorganized'!T13)</f>
        <v xml:space="preserve"> ND </v>
      </c>
      <c r="S14" s="67" t="str">
        <f>IF(ISNUMBER('[1]Final Table Reorganized'!U13),'[1]Final Table Reorganized'!U13*0.04,'[1]Final Table Reorganized'!U13)</f>
        <v xml:space="preserve"> ND </v>
      </c>
      <c r="T14" s="67" t="str">
        <f>IF(ISNUMBER('[1]Final Table Reorganized'!V13),'[1]Final Table Reorganized'!V13*0.04,'[1]Final Table Reorganized'!V13)</f>
        <v xml:space="preserve"> ND </v>
      </c>
      <c r="U14" s="67" t="str">
        <f>IF(ISNUMBER('[1]Final Table Reorganized'!W13),'[1]Final Table Reorganized'!W13*0.04,'[1]Final Table Reorganized'!W13)</f>
        <v xml:space="preserve"> ND </v>
      </c>
      <c r="V14" s="69">
        <f>IF(ISNUMBER('[1]Final Table Reorganized'!X13),'[1]Final Table Reorganized'!X13*0.04,'[1]Final Table Reorganized'!X13)</f>
        <v>3.0127999999999999</v>
      </c>
      <c r="W14" s="69">
        <f>IF(ISNUMBER('[1]Final Table Reorganized'!Z13),'[1]Final Table Reorganized'!Z13*0.04,'[1]Final Table Reorganized'!Z13)</f>
        <v>18.830400000000001</v>
      </c>
      <c r="X14" s="67" t="str">
        <f>IF(ISNUMBER('[1]Final Table Reorganized'!AA13),'[1]Final Table Reorganized'!AA13*0.04,'[1]Final Table Reorganized'!AA13)</f>
        <v xml:space="preserve"> ND </v>
      </c>
      <c r="Y14" s="68">
        <f>IF(ISNUMBER('[1]Final Table Reorganized'!AB13),'[1]Final Table Reorganized'!AB13*0.04,'[1]Final Table Reorganized'!AB13)</f>
        <v>0.79680000000000006</v>
      </c>
      <c r="Z14" s="68">
        <f>IF(ISNUMBER('[1]Final Table Reorganized'!AC13),'[1]Final Table Reorganized'!AC13*0.04,'[1]Final Table Reorganized'!AC13)</f>
        <v>0.2172</v>
      </c>
      <c r="AA14" s="67" t="str">
        <f>IF(ISNUMBER('[1]Final Table Reorganized'!AD13),'[1]Final Table Reorganized'!AD13*0.04,'[1]Final Table Reorganized'!AD13)</f>
        <v xml:space="preserve"> ND </v>
      </c>
      <c r="AB14" s="67" t="str">
        <f>IF(ISNUMBER('[1]Final Table Reorganized'!AE13),'[1]Final Table Reorganized'!AE13*0.04,'[1]Final Table Reorganized'!AE13)</f>
        <v xml:space="preserve"> ND </v>
      </c>
      <c r="AC14" s="69">
        <f>IF(ISNUMBER('[1]Final Table Reorganized'!AF13),'[1]Final Table Reorganized'!AF13*0.04,'[1]Final Table Reorganized'!AF13)</f>
        <v>2.3288000000000002</v>
      </c>
      <c r="AD14" s="67" t="str">
        <f>IF(ISNUMBER('[1]Final Table Reorganized'!AG13),'[1]Final Table Reorganized'!AG13*0.04,'[1]Final Table Reorganized'!AG13)</f>
        <v xml:space="preserve"> ND </v>
      </c>
      <c r="AE14" s="68">
        <f>IF(ISNUMBER('[1]Final Table Reorganized'!AH13),'[1]Final Table Reorganized'!AH13*0.04,'[1]Final Table Reorganized'!AH13)</f>
        <v>2.4883999999999999</v>
      </c>
      <c r="AF14" s="67" t="str">
        <f>IF(ISNUMBER('[1]Final Table Reorganized'!AI13),'[1]Final Table Reorganized'!AI13*0.04,'[1]Final Table Reorganized'!AI13)</f>
        <v xml:space="preserve"> ND </v>
      </c>
      <c r="AG14" s="68">
        <f>IF(ISNUMBER('[1]Final Table Reorganized'!AJ13),'[1]Final Table Reorganized'!AJ13*0.04,'[1]Final Table Reorganized'!AJ13)</f>
        <v>0.62319999999999998</v>
      </c>
      <c r="AH14" s="70" t="str">
        <f>IF(ISNUMBER('[1]Final Table Reorganized'!AK13),'[1]Final Table Reorganized'!AK13*0.04,'[1]Final Table Reorganized'!AK13)</f>
        <v xml:space="preserve"> &lt;LOQ </v>
      </c>
      <c r="AI14" s="68">
        <f>IF(ISNUMBER('[1]Final Table Reorganized'!AM13),'[1]Final Table Reorganized'!AM13*0.04,'[1]Final Table Reorganized'!AM13)</f>
        <v>0.65319999999999989</v>
      </c>
      <c r="AJ14" s="67" t="str">
        <f>IF(ISNUMBER('[1]Final Table Reorganized'!AN13),'[1]Final Table Reorganized'!AN13*0.04,'[1]Final Table Reorganized'!AN13)</f>
        <v xml:space="preserve"> ND </v>
      </c>
      <c r="AK14" s="68">
        <f>IF(ISNUMBER('[1]Final Table Reorganized'!AO13),'[1]Final Table Reorganized'!AO13*0.04,'[1]Final Table Reorganized'!AO13)</f>
        <v>6.0628000000000002</v>
      </c>
      <c r="AL14" s="68">
        <f>IF(ISNUMBER('[1]Final Table Reorganized'!AP13),'[1]Final Table Reorganized'!AP13*0.04,'[1]Final Table Reorganized'!AP13)</f>
        <v>2.3084000000000002</v>
      </c>
      <c r="AM14" s="67" t="str">
        <f>IF(ISNUMBER('[1]Final Table Reorganized'!AQ13),'[1]Final Table Reorganized'!AQ13*0.04,'[1]Final Table Reorganized'!AQ13)</f>
        <v xml:space="preserve"> ND </v>
      </c>
      <c r="AN14" s="69">
        <f>IF(ISNUMBER('[1]Final Table Reorganized'!AR13),'[1]Final Table Reorganized'!AR13*0.04,'[1]Final Table Reorganized'!AR13)</f>
        <v>3.2856000000000001</v>
      </c>
      <c r="AO14" s="67" t="str">
        <f>IF(ISNUMBER('[1]Final Table Reorganized'!AS13),'[1]Final Table Reorganized'!AS13*0.04,'[1]Final Table Reorganized'!AS13)</f>
        <v xml:space="preserve"> ND </v>
      </c>
      <c r="AP14" s="69">
        <f>IF(ISNUMBER('[1]Final Table Reorganized'!AT13),'[1]Final Table Reorganized'!AT13*0.04,'[1]Final Table Reorganized'!AT13)</f>
        <v>3.1636000000000002</v>
      </c>
      <c r="AQ14" s="68">
        <f>IF(ISNUMBER('[1]Final Table Reorganized'!AU13),'[1]Final Table Reorganized'!AU13*0.04,'[1]Final Table Reorganized'!AU13)</f>
        <v>1.1484000000000001</v>
      </c>
      <c r="AR14" s="68" t="str">
        <f>IF(ISNUMBER('[1]Final Table Reorganized'!AV13),'[1]Final Table Reorganized'!AV13*0.04,'[1]Final Table Reorganized'!AV13)</f>
        <v xml:space="preserve"> &lt;LOQ </v>
      </c>
      <c r="AS14" s="67" t="str">
        <f>IF(ISNUMBER('[1]Final Table Reorganized'!AW13),'[1]Final Table Reorganized'!AW13*0.04,'[1]Final Table Reorganized'!AW13)</f>
        <v xml:space="preserve"> ND </v>
      </c>
      <c r="AT14" s="67" t="str">
        <f>IF(ISNUMBER('[1]Final Table Reorganized'!AX13),'[1]Final Table Reorganized'!AX13*0.04,'[1]Final Table Reorganized'!AX13)</f>
        <v xml:space="preserve"> ND </v>
      </c>
      <c r="AU14" s="68">
        <f>IF(ISNUMBER('[1]Final Table Reorganized'!AY13),'[1]Final Table Reorganized'!AY13*0.04,'[1]Final Table Reorganized'!AY13)</f>
        <v>9.1199999999999989E-2</v>
      </c>
      <c r="AV14" s="67" t="str">
        <f>IF(ISNUMBER('[1]Final Table Reorganized'!AZ13),'[1]Final Table Reorganized'!AZ13*0.04,'[1]Final Table Reorganized'!AZ13)</f>
        <v xml:space="preserve"> ND </v>
      </c>
    </row>
    <row r="15" spans="1:48" x14ac:dyDescent="0.3">
      <c r="A15" s="87" t="s">
        <v>374</v>
      </c>
      <c r="B15" s="67" t="str">
        <f>IF(ISNUMBER('[1]Final Table Reorganized'!B14),'[1]Final Table Reorganized'!B14*0.04,'[1]Final Table Reorganized'!B14)</f>
        <v xml:space="preserve"> ND </v>
      </c>
      <c r="C15" s="68" t="str">
        <f>IF(ISNUMBER('[1]Final Table Reorganized'!C14),'[1]Final Table Reorganized'!C14*0.04,'[1]Final Table Reorganized'!C14)</f>
        <v xml:space="preserve"> &lt;LOQ </v>
      </c>
      <c r="D15" s="68" t="str">
        <f>IF(ISNUMBER('[1]Final Table Reorganized'!D14),'[1]Final Table Reorganized'!D14*0.04,'[1]Final Table Reorganized'!D14)</f>
        <v xml:space="preserve"> &lt;LOQ </v>
      </c>
      <c r="E15" s="67" t="str">
        <f>IF(ISNUMBER('[1]Final Table Reorganized'!F14),'[1]Final Table Reorganized'!F14*0.04,'[1]Final Table Reorganized'!F14)</f>
        <v xml:space="preserve"> ND </v>
      </c>
      <c r="F15" s="67" t="str">
        <f>IF(ISNUMBER('[1]Final Table Reorganized'!G14),'[1]Final Table Reorganized'!G14*0.04,'[1]Final Table Reorganized'!G14)</f>
        <v xml:space="preserve"> ND </v>
      </c>
      <c r="G15" s="67" t="str">
        <f>IF(ISNUMBER('[1]Final Table Reorganized'!H14),'[1]Final Table Reorganized'!H14*0.04,'[1]Final Table Reorganized'!H14)</f>
        <v xml:space="preserve"> ND </v>
      </c>
      <c r="H15" s="67" t="str">
        <f>IF(ISNUMBER('[1]Final Table Reorganized'!I14),'[1]Final Table Reorganized'!I14*0.04,'[1]Final Table Reorganized'!I14)</f>
        <v xml:space="preserve"> ND </v>
      </c>
      <c r="I15" s="67" t="str">
        <f>IF(ISNUMBER('[1]Final Table Reorganized'!J14),'[1]Final Table Reorganized'!J14*0.04,'[1]Final Table Reorganized'!J14)</f>
        <v xml:space="preserve"> ND </v>
      </c>
      <c r="J15" s="67" t="str">
        <f>IF(ISNUMBER('[1]Final Table Reorganized'!K14),'[1]Final Table Reorganized'!K14*0.04,'[1]Final Table Reorganized'!K14)</f>
        <v xml:space="preserve"> ND </v>
      </c>
      <c r="K15" s="67" t="str">
        <f>IF(ISNUMBER('[1]Final Table Reorganized'!L14),'[1]Final Table Reorganized'!L14*0.04,'[1]Final Table Reorganized'!L14)</f>
        <v xml:space="preserve"> ND </v>
      </c>
      <c r="L15" s="67" t="str">
        <f>IF(ISNUMBER('[1]Final Table Reorganized'!N14),'[1]Final Table Reorganized'!N14*0.04,'[1]Final Table Reorganized'!N14)</f>
        <v xml:space="preserve"> ND </v>
      </c>
      <c r="M15" s="68" t="str">
        <f>IF(ISNUMBER('[1]Final Table Reorganized'!O14),'[1]Final Table Reorganized'!O14*0.04,'[1]Final Table Reorganized'!O14)</f>
        <v xml:space="preserve"> &lt;LOQ </v>
      </c>
      <c r="N15" s="67" t="str">
        <f>IF(ISNUMBER('[1]Final Table Reorganized'!P14),'[1]Final Table Reorganized'!P14*0.04,'[1]Final Table Reorganized'!P14)</f>
        <v xml:space="preserve"> ND </v>
      </c>
      <c r="O15" s="67" t="str">
        <f>IF(ISNUMBER('[1]Final Table Reorganized'!Q14),'[1]Final Table Reorganized'!Q14*0.04,'[1]Final Table Reorganized'!Q14)</f>
        <v xml:space="preserve"> ND </v>
      </c>
      <c r="P15" s="68">
        <f>IF(ISNUMBER('[1]Final Table Reorganized'!R14),'[1]Final Table Reorganized'!R14*0.04,'[1]Final Table Reorganized'!R14)</f>
        <v>1.0331999999999999</v>
      </c>
      <c r="Q15" s="67" t="str">
        <f>IF(ISNUMBER('[1]Final Table Reorganized'!S14),'[1]Final Table Reorganized'!S14*0.04,'[1]Final Table Reorganized'!S14)</f>
        <v xml:space="preserve"> ND </v>
      </c>
      <c r="R15" s="67" t="str">
        <f>IF(ISNUMBER('[1]Final Table Reorganized'!T14),'[1]Final Table Reorganized'!T14*0.04,'[1]Final Table Reorganized'!T14)</f>
        <v xml:space="preserve"> ND </v>
      </c>
      <c r="S15" s="67" t="str">
        <f>IF(ISNUMBER('[1]Final Table Reorganized'!U14),'[1]Final Table Reorganized'!U14*0.04,'[1]Final Table Reorganized'!U14)</f>
        <v xml:space="preserve"> ND </v>
      </c>
      <c r="T15" s="67" t="str">
        <f>IF(ISNUMBER('[1]Final Table Reorganized'!V14),'[1]Final Table Reorganized'!V14*0.04,'[1]Final Table Reorganized'!V14)</f>
        <v xml:space="preserve"> ND </v>
      </c>
      <c r="U15" s="67" t="str">
        <f>IF(ISNUMBER('[1]Final Table Reorganized'!W14),'[1]Final Table Reorganized'!W14*0.04,'[1]Final Table Reorganized'!W14)</f>
        <v xml:space="preserve"> ND </v>
      </c>
      <c r="V15" s="68">
        <f>IF(ISNUMBER('[1]Final Table Reorganized'!X14),'[1]Final Table Reorganized'!X14*0.04,'[1]Final Table Reorganized'!X14)</f>
        <v>0.2752</v>
      </c>
      <c r="W15" s="67" t="str">
        <f>IF(ISNUMBER('[1]Final Table Reorganized'!Z14),'[1]Final Table Reorganized'!Z14*0.04,'[1]Final Table Reorganized'!Z14)</f>
        <v xml:space="preserve"> ND </v>
      </c>
      <c r="X15" s="67" t="str">
        <f>IF(ISNUMBER('[1]Final Table Reorganized'!AA14),'[1]Final Table Reorganized'!AA14*0.04,'[1]Final Table Reorganized'!AA14)</f>
        <v xml:space="preserve"> ND </v>
      </c>
      <c r="Y15" s="69">
        <f>IF(ISNUMBER('[1]Final Table Reorganized'!AB14),'[1]Final Table Reorganized'!AB14*0.04,'[1]Final Table Reorganized'!AB14)</f>
        <v>16.324000000000002</v>
      </c>
      <c r="Z15" s="69">
        <f>IF(ISNUMBER('[1]Final Table Reorganized'!AC14),'[1]Final Table Reorganized'!AC14*0.04,'[1]Final Table Reorganized'!AC14)</f>
        <v>0.52</v>
      </c>
      <c r="AA15" s="67" t="str">
        <f>IF(ISNUMBER('[1]Final Table Reorganized'!AD14),'[1]Final Table Reorganized'!AD14*0.04,'[1]Final Table Reorganized'!AD14)</f>
        <v xml:space="preserve"> ND </v>
      </c>
      <c r="AB15" s="67" t="str">
        <f>IF(ISNUMBER('[1]Final Table Reorganized'!AE14),'[1]Final Table Reorganized'!AE14*0.04,'[1]Final Table Reorganized'!AE14)</f>
        <v xml:space="preserve"> ND </v>
      </c>
      <c r="AC15" s="69">
        <f>IF(ISNUMBER('[1]Final Table Reorganized'!AF14),'[1]Final Table Reorganized'!AF14*0.04,'[1]Final Table Reorganized'!AF14)</f>
        <v>4.91</v>
      </c>
      <c r="AD15" s="68">
        <f>IF(ISNUMBER('[1]Final Table Reorganized'!AG14),'[1]Final Table Reorganized'!AG14*0.04,'[1]Final Table Reorganized'!AG14)</f>
        <v>0.39880000000000004</v>
      </c>
      <c r="AE15" s="69">
        <f>IF(ISNUMBER('[1]Final Table Reorganized'!AH14),'[1]Final Table Reorganized'!AH14*0.04,'[1]Final Table Reorganized'!AH14)</f>
        <v>5.9720000000000004</v>
      </c>
      <c r="AF15" s="67" t="str">
        <f>IF(ISNUMBER('[1]Final Table Reorganized'!AI14),'[1]Final Table Reorganized'!AI14*0.04,'[1]Final Table Reorganized'!AI14)</f>
        <v xml:space="preserve"> ND </v>
      </c>
      <c r="AG15" s="69">
        <f>IF(ISNUMBER('[1]Final Table Reorganized'!AJ14),'[1]Final Table Reorganized'!AJ14*0.04,'[1]Final Table Reorganized'!AJ14)</f>
        <v>4.6352000000000002</v>
      </c>
      <c r="AH15" s="67" t="str">
        <f>IF(ISNUMBER('[1]Final Table Reorganized'!AK14),'[1]Final Table Reorganized'!AK14*0.04,'[1]Final Table Reorganized'!AK14)</f>
        <v xml:space="preserve"> ND </v>
      </c>
      <c r="AI15" s="68">
        <f>IF(ISNUMBER('[1]Final Table Reorganized'!AM14),'[1]Final Table Reorganized'!AM14*0.04,'[1]Final Table Reorganized'!AM14)</f>
        <v>2.2763999999999998</v>
      </c>
      <c r="AJ15" s="67" t="str">
        <f>IF(ISNUMBER('[1]Final Table Reorganized'!AN14),'[1]Final Table Reorganized'!AN14*0.04,'[1]Final Table Reorganized'!AN14)</f>
        <v xml:space="preserve"> ND </v>
      </c>
      <c r="AK15" s="67" t="str">
        <f>IF(ISNUMBER('[1]Final Table Reorganized'!AO14),'[1]Final Table Reorganized'!AO14*0.04,'[1]Final Table Reorganized'!AO14)</f>
        <v xml:space="preserve"> ND </v>
      </c>
      <c r="AL15" s="67" t="str">
        <f>IF(ISNUMBER('[1]Final Table Reorganized'!AP14),'[1]Final Table Reorganized'!AP14*0.04,'[1]Final Table Reorganized'!AP14)</f>
        <v xml:space="preserve"> ND </v>
      </c>
      <c r="AM15" s="67" t="str">
        <f>IF(ISNUMBER('[1]Final Table Reorganized'!AQ14),'[1]Final Table Reorganized'!AQ14*0.04,'[1]Final Table Reorganized'!AQ14)</f>
        <v xml:space="preserve"> ND </v>
      </c>
      <c r="AN15" s="69">
        <f>IF(ISNUMBER('[1]Final Table Reorganized'!AR14),'[1]Final Table Reorganized'!AR14*0.04,'[1]Final Table Reorganized'!AR14)</f>
        <v>20.638000000000002</v>
      </c>
      <c r="AO15" s="67" t="str">
        <f>IF(ISNUMBER('[1]Final Table Reorganized'!AS14),'[1]Final Table Reorganized'!AS14*0.04,'[1]Final Table Reorganized'!AS14)</f>
        <v xml:space="preserve"> ND </v>
      </c>
      <c r="AP15" s="69">
        <f>IF(ISNUMBER('[1]Final Table Reorganized'!AT14),'[1]Final Table Reorganized'!AT14*0.04,'[1]Final Table Reorganized'!AT14)</f>
        <v>45.248000000000005</v>
      </c>
      <c r="AQ15" s="68">
        <f>IF(ISNUMBER('[1]Final Table Reorganized'!AU14),'[1]Final Table Reorganized'!AU14*0.04,'[1]Final Table Reorganized'!AU14)</f>
        <v>8.5876000000000001</v>
      </c>
      <c r="AR15" s="68">
        <f>IF(ISNUMBER('[1]Final Table Reorganized'!AV14),'[1]Final Table Reorganized'!AV14*0.04,'[1]Final Table Reorganized'!AV14)</f>
        <v>0.88239999999999996</v>
      </c>
      <c r="AS15" s="67" t="str">
        <f>IF(ISNUMBER('[1]Final Table Reorganized'!AW14),'[1]Final Table Reorganized'!AW14*0.04,'[1]Final Table Reorganized'!AW14)</f>
        <v xml:space="preserve"> ND </v>
      </c>
      <c r="AT15" s="67" t="str">
        <f>IF(ISNUMBER('[1]Final Table Reorganized'!AX14),'[1]Final Table Reorganized'!AX14*0.04,'[1]Final Table Reorganized'!AX14)</f>
        <v xml:space="preserve"> ND </v>
      </c>
      <c r="AU15" s="68">
        <f>IF(ISNUMBER('[1]Final Table Reorganized'!AY14),'[1]Final Table Reorganized'!AY14*0.04,'[1]Final Table Reorganized'!AY14)</f>
        <v>0.12640000000000001</v>
      </c>
      <c r="AV15" s="67" t="str">
        <f>IF(ISNUMBER('[1]Final Table Reorganized'!AZ14),'[1]Final Table Reorganized'!AZ14*0.04,'[1]Final Table Reorganized'!AZ14)</f>
        <v xml:space="preserve"> ND </v>
      </c>
    </row>
    <row r="16" spans="1:48" x14ac:dyDescent="0.3">
      <c r="A16" s="84" t="s">
        <v>375</v>
      </c>
      <c r="B16" s="67" t="str">
        <f>IF(ISNUMBER('[1]Final Table Reorganized'!B15),'[1]Final Table Reorganized'!B15*0.04,'[1]Final Table Reorganized'!B15)</f>
        <v xml:space="preserve"> ND </v>
      </c>
      <c r="C16" s="68" t="str">
        <f>IF(ISNUMBER('[1]Final Table Reorganized'!C15),'[1]Final Table Reorganized'!C15*0.04,'[1]Final Table Reorganized'!C15)</f>
        <v xml:space="preserve"> &lt;LOQ </v>
      </c>
      <c r="D16" s="68">
        <f>IF(ISNUMBER('[1]Final Table Reorganized'!D15),'[1]Final Table Reorganized'!D15*0.04,'[1]Final Table Reorganized'!D15)</f>
        <v>0.13919999999999999</v>
      </c>
      <c r="E16" s="67" t="str">
        <f>IF(ISNUMBER('[1]Final Table Reorganized'!F15),'[1]Final Table Reorganized'!F15*0.04,'[1]Final Table Reorganized'!F15)</f>
        <v xml:space="preserve"> ND </v>
      </c>
      <c r="F16" s="67" t="str">
        <f>IF(ISNUMBER('[1]Final Table Reorganized'!G15),'[1]Final Table Reorganized'!G15*0.04,'[1]Final Table Reorganized'!G15)</f>
        <v xml:space="preserve"> ND </v>
      </c>
      <c r="G16" s="67" t="str">
        <f>IF(ISNUMBER('[1]Final Table Reorganized'!H15),'[1]Final Table Reorganized'!H15*0.04,'[1]Final Table Reorganized'!H15)</f>
        <v xml:space="preserve"> ND </v>
      </c>
      <c r="H16" s="67" t="str">
        <f>IF(ISNUMBER('[1]Final Table Reorganized'!I15),'[1]Final Table Reorganized'!I15*0.04,'[1]Final Table Reorganized'!I15)</f>
        <v xml:space="preserve"> ND </v>
      </c>
      <c r="I16" s="67" t="str">
        <f>IF(ISNUMBER('[1]Final Table Reorganized'!J15),'[1]Final Table Reorganized'!J15*0.04,'[1]Final Table Reorganized'!J15)</f>
        <v xml:space="preserve"> ND </v>
      </c>
      <c r="J16" s="67" t="str">
        <f>IF(ISNUMBER('[1]Final Table Reorganized'!K15),'[1]Final Table Reorganized'!K15*0.04,'[1]Final Table Reorganized'!K15)</f>
        <v xml:space="preserve"> ND </v>
      </c>
      <c r="K16" s="67" t="str">
        <f>IF(ISNUMBER('[1]Final Table Reorganized'!L15),'[1]Final Table Reorganized'!L15*0.04,'[1]Final Table Reorganized'!L15)</f>
        <v xml:space="preserve"> ND </v>
      </c>
      <c r="L16" s="67" t="str">
        <f>IF(ISNUMBER('[1]Final Table Reorganized'!N15),'[1]Final Table Reorganized'!N15*0.04,'[1]Final Table Reorganized'!N15)</f>
        <v xml:space="preserve"> ND </v>
      </c>
      <c r="M16" s="68">
        <f>IF(ISNUMBER('[1]Final Table Reorganized'!O15),'[1]Final Table Reorganized'!O15*0.04,'[1]Final Table Reorganized'!O15)</f>
        <v>2.1976</v>
      </c>
      <c r="N16" s="67" t="str">
        <f>IF(ISNUMBER('[1]Final Table Reorganized'!P15),'[1]Final Table Reorganized'!P15*0.04,'[1]Final Table Reorganized'!P15)</f>
        <v xml:space="preserve"> ND </v>
      </c>
      <c r="O16" s="67" t="str">
        <f>IF(ISNUMBER('[1]Final Table Reorganized'!Q15),'[1]Final Table Reorganized'!Q15*0.04,'[1]Final Table Reorganized'!Q15)</f>
        <v xml:space="preserve"> ND </v>
      </c>
      <c r="P16" s="67" t="str">
        <f>IF(ISNUMBER('[1]Final Table Reorganized'!R15),'[1]Final Table Reorganized'!R15*0.04,'[1]Final Table Reorganized'!R15)</f>
        <v xml:space="preserve"> ND </v>
      </c>
      <c r="Q16" s="67" t="str">
        <f>IF(ISNUMBER('[1]Final Table Reorganized'!S15),'[1]Final Table Reorganized'!S15*0.04,'[1]Final Table Reorganized'!S15)</f>
        <v xml:space="preserve"> ND </v>
      </c>
      <c r="R16" s="67" t="str">
        <f>IF(ISNUMBER('[1]Final Table Reorganized'!T15),'[1]Final Table Reorganized'!T15*0.04,'[1]Final Table Reorganized'!T15)</f>
        <v xml:space="preserve"> ND </v>
      </c>
      <c r="S16" s="67" t="str">
        <f>IF(ISNUMBER('[1]Final Table Reorganized'!U15),'[1]Final Table Reorganized'!U15*0.04,'[1]Final Table Reorganized'!U15)</f>
        <v xml:space="preserve"> ND </v>
      </c>
      <c r="T16" s="67" t="str">
        <f>IF(ISNUMBER('[1]Final Table Reorganized'!V15),'[1]Final Table Reorganized'!V15*0.04,'[1]Final Table Reorganized'!V15)</f>
        <v xml:space="preserve"> ND </v>
      </c>
      <c r="U16" s="67" t="str">
        <f>IF(ISNUMBER('[1]Final Table Reorganized'!W15),'[1]Final Table Reorganized'!W15*0.04,'[1]Final Table Reorganized'!W15)</f>
        <v xml:space="preserve"> ND </v>
      </c>
      <c r="V16" s="67" t="str">
        <f>IF(ISNUMBER('[1]Final Table Reorganized'!X15),'[1]Final Table Reorganized'!X15*0.04,'[1]Final Table Reorganized'!X15)</f>
        <v xml:space="preserve"> ND </v>
      </c>
      <c r="W16" s="67" t="str">
        <f>IF(ISNUMBER('[1]Final Table Reorganized'!Z15),'[1]Final Table Reorganized'!Z15*0.04,'[1]Final Table Reorganized'!Z15)</f>
        <v xml:space="preserve"> ND </v>
      </c>
      <c r="X16" s="67" t="str">
        <f>IF(ISNUMBER('[1]Final Table Reorganized'!AA15),'[1]Final Table Reorganized'!AA15*0.04,'[1]Final Table Reorganized'!AA15)</f>
        <v xml:space="preserve"> ND </v>
      </c>
      <c r="Y16" s="68" t="str">
        <f>IF(ISNUMBER('[1]Final Table Reorganized'!AB15),'[1]Final Table Reorganized'!AB15*0.04,'[1]Final Table Reorganized'!AB15)</f>
        <v xml:space="preserve"> &lt;LOQ </v>
      </c>
      <c r="Z16" s="68">
        <f>IF(ISNUMBER('[1]Final Table Reorganized'!AC15),'[1]Final Table Reorganized'!AC15*0.04,'[1]Final Table Reorganized'!AC15)</f>
        <v>0.126</v>
      </c>
      <c r="AA16" s="67" t="str">
        <f>IF(ISNUMBER('[1]Final Table Reorganized'!AD15),'[1]Final Table Reorganized'!AD15*0.04,'[1]Final Table Reorganized'!AD15)</f>
        <v xml:space="preserve"> ND </v>
      </c>
      <c r="AB16" s="67" t="str">
        <f>IF(ISNUMBER('[1]Final Table Reorganized'!AE15),'[1]Final Table Reorganized'!AE15*0.04,'[1]Final Table Reorganized'!AE15)</f>
        <v xml:space="preserve"> ND </v>
      </c>
      <c r="AC16" s="69" t="str">
        <f>IF(ISNUMBER('[1]Final Table Reorganized'!AF15),'[1]Final Table Reorganized'!AF15*0.04,'[1]Final Table Reorganized'!AF15)</f>
        <v xml:space="preserve"> &lt;LOQ </v>
      </c>
      <c r="AD16" s="67" t="str">
        <f>IF(ISNUMBER('[1]Final Table Reorganized'!AG15),'[1]Final Table Reorganized'!AG15*0.04,'[1]Final Table Reorganized'!AG15)</f>
        <v xml:space="preserve"> ND </v>
      </c>
      <c r="AE16" s="68">
        <f>IF(ISNUMBER('[1]Final Table Reorganized'!AH15),'[1]Final Table Reorganized'!AH15*0.04,'[1]Final Table Reorganized'!AH15)</f>
        <v>0.5736</v>
      </c>
      <c r="AF16" s="67" t="str">
        <f>IF(ISNUMBER('[1]Final Table Reorganized'!AI15),'[1]Final Table Reorganized'!AI15*0.04,'[1]Final Table Reorganized'!AI15)</f>
        <v xml:space="preserve"> ND </v>
      </c>
      <c r="AG16" s="68">
        <f>IF(ISNUMBER('[1]Final Table Reorganized'!AJ15),'[1]Final Table Reorganized'!AJ15*0.04,'[1]Final Table Reorganized'!AJ15)</f>
        <v>0.39159999999999995</v>
      </c>
      <c r="AH16" s="67" t="str">
        <f>IF(ISNUMBER('[1]Final Table Reorganized'!AK15),'[1]Final Table Reorganized'!AK15*0.04,'[1]Final Table Reorganized'!AK15)</f>
        <v xml:space="preserve"> ND </v>
      </c>
      <c r="AI16" s="68" t="str">
        <f>IF(ISNUMBER('[1]Final Table Reorganized'!AM15),'[1]Final Table Reorganized'!AM15*0.04,'[1]Final Table Reorganized'!AM15)</f>
        <v xml:space="preserve"> &lt;LOQ </v>
      </c>
      <c r="AJ16" s="67" t="str">
        <f>IF(ISNUMBER('[1]Final Table Reorganized'!AN15),'[1]Final Table Reorganized'!AN15*0.04,'[1]Final Table Reorganized'!AN15)</f>
        <v xml:space="preserve"> ND </v>
      </c>
      <c r="AK16" s="67" t="str">
        <f>IF(ISNUMBER('[1]Final Table Reorganized'!AO15),'[1]Final Table Reorganized'!AO15*0.04,'[1]Final Table Reorganized'!AO15)</f>
        <v xml:space="preserve"> ND </v>
      </c>
      <c r="AL16" s="67" t="str">
        <f>IF(ISNUMBER('[1]Final Table Reorganized'!AP15),'[1]Final Table Reorganized'!AP15*0.04,'[1]Final Table Reorganized'!AP15)</f>
        <v xml:space="preserve"> ND </v>
      </c>
      <c r="AM16" s="67" t="str">
        <f>IF(ISNUMBER('[1]Final Table Reorganized'!AQ15),'[1]Final Table Reorganized'!AQ15*0.04,'[1]Final Table Reorganized'!AQ15)</f>
        <v xml:space="preserve"> ND </v>
      </c>
      <c r="AN16" s="69">
        <f>IF(ISNUMBER('[1]Final Table Reorganized'!AR15),'[1]Final Table Reorganized'!AR15*0.04,'[1]Final Table Reorganized'!AR15)</f>
        <v>0.84400000000000008</v>
      </c>
      <c r="AO16" s="67" t="str">
        <f>IF(ISNUMBER('[1]Final Table Reorganized'!AS15),'[1]Final Table Reorganized'!AS15*0.04,'[1]Final Table Reorganized'!AS15)</f>
        <v xml:space="preserve"> ND </v>
      </c>
      <c r="AP16" s="69">
        <f>IF(ISNUMBER('[1]Final Table Reorganized'!AT15),'[1]Final Table Reorganized'!AT15*0.04,'[1]Final Table Reorganized'!AT15)</f>
        <v>1.4103999999999999</v>
      </c>
      <c r="AQ16" s="68" t="str">
        <f>IF(ISNUMBER('[1]Final Table Reorganized'!AU15),'[1]Final Table Reorganized'!AU15*0.04,'[1]Final Table Reorganized'!AU15)</f>
        <v xml:space="preserve"> &lt;LOQ </v>
      </c>
      <c r="AR16" s="67" t="str">
        <f>IF(ISNUMBER('[1]Final Table Reorganized'!AV15),'[1]Final Table Reorganized'!AV15*0.04,'[1]Final Table Reorganized'!AV15)</f>
        <v xml:space="preserve"> ND </v>
      </c>
      <c r="AS16" s="67" t="str">
        <f>IF(ISNUMBER('[1]Final Table Reorganized'!AW15),'[1]Final Table Reorganized'!AW15*0.04,'[1]Final Table Reorganized'!AW15)</f>
        <v xml:space="preserve"> ND </v>
      </c>
      <c r="AT16" s="67" t="str">
        <f>IF(ISNUMBER('[1]Final Table Reorganized'!AX15),'[1]Final Table Reorganized'!AX15*0.04,'[1]Final Table Reorganized'!AX15)</f>
        <v xml:space="preserve"> ND </v>
      </c>
      <c r="AU16" s="67" t="str">
        <f>IF(ISNUMBER('[1]Final Table Reorganized'!AY15),'[1]Final Table Reorganized'!AY15*0.04,'[1]Final Table Reorganized'!AY15)</f>
        <v xml:space="preserve"> ND </v>
      </c>
      <c r="AV16" s="67" t="str">
        <f>IF(ISNUMBER('[1]Final Table Reorganized'!AZ15),'[1]Final Table Reorganized'!AZ15*0.04,'[1]Final Table Reorganized'!AZ15)</f>
        <v xml:space="preserve"> ND </v>
      </c>
    </row>
    <row r="17" spans="1:48" x14ac:dyDescent="0.3">
      <c r="A17" s="87" t="s">
        <v>376</v>
      </c>
      <c r="B17" s="67" t="str">
        <f>IF(ISNUMBER('[1]Final Table Reorganized'!B16),'[1]Final Table Reorganized'!B16*0.04,'[1]Final Table Reorganized'!B16)</f>
        <v xml:space="preserve"> ND </v>
      </c>
      <c r="C17" s="68" t="str">
        <f>IF(ISNUMBER('[1]Final Table Reorganized'!C16),'[1]Final Table Reorganized'!C16*0.04,'[1]Final Table Reorganized'!C16)</f>
        <v xml:space="preserve"> &lt;LOQ </v>
      </c>
      <c r="D17" s="68">
        <f>IF(ISNUMBER('[1]Final Table Reorganized'!D16),'[1]Final Table Reorganized'!D16*0.04,'[1]Final Table Reorganized'!D16)</f>
        <v>0.10960000000000002</v>
      </c>
      <c r="E17" s="67" t="str">
        <f>IF(ISNUMBER('[1]Final Table Reorganized'!F16),'[1]Final Table Reorganized'!F16*0.04,'[1]Final Table Reorganized'!F16)</f>
        <v xml:space="preserve"> ND </v>
      </c>
      <c r="F17" s="67" t="str">
        <f>IF(ISNUMBER('[1]Final Table Reorganized'!G16),'[1]Final Table Reorganized'!G16*0.04,'[1]Final Table Reorganized'!G16)</f>
        <v xml:space="preserve"> ND </v>
      </c>
      <c r="G17" s="67" t="str">
        <f>IF(ISNUMBER('[1]Final Table Reorganized'!H16),'[1]Final Table Reorganized'!H16*0.04,'[1]Final Table Reorganized'!H16)</f>
        <v xml:space="preserve"> ND </v>
      </c>
      <c r="H17" s="67" t="str">
        <f>IF(ISNUMBER('[1]Final Table Reorganized'!I16),'[1]Final Table Reorganized'!I16*0.04,'[1]Final Table Reorganized'!I16)</f>
        <v xml:space="preserve"> ND </v>
      </c>
      <c r="I17" s="67" t="str">
        <f>IF(ISNUMBER('[1]Final Table Reorganized'!J16),'[1]Final Table Reorganized'!J16*0.04,'[1]Final Table Reorganized'!J16)</f>
        <v xml:space="preserve"> ND </v>
      </c>
      <c r="J17" s="67" t="str">
        <f>IF(ISNUMBER('[1]Final Table Reorganized'!K16),'[1]Final Table Reorganized'!K16*0.04,'[1]Final Table Reorganized'!K16)</f>
        <v xml:space="preserve"> ND </v>
      </c>
      <c r="K17" s="67" t="str">
        <f>IF(ISNUMBER('[1]Final Table Reorganized'!L16),'[1]Final Table Reorganized'!L16*0.04,'[1]Final Table Reorganized'!L16)</f>
        <v xml:space="preserve"> ND </v>
      </c>
      <c r="L17" s="67" t="str">
        <f>IF(ISNUMBER('[1]Final Table Reorganized'!N16),'[1]Final Table Reorganized'!N16*0.04,'[1]Final Table Reorganized'!N16)</f>
        <v xml:space="preserve"> ND </v>
      </c>
      <c r="M17" s="68">
        <f>IF(ISNUMBER('[1]Final Table Reorganized'!O16),'[1]Final Table Reorganized'!O16*0.04,'[1]Final Table Reorganized'!O16)</f>
        <v>1.33</v>
      </c>
      <c r="N17" s="67" t="str">
        <f>IF(ISNUMBER('[1]Final Table Reorganized'!P16),'[1]Final Table Reorganized'!P16*0.04,'[1]Final Table Reorganized'!P16)</f>
        <v xml:space="preserve"> ND </v>
      </c>
      <c r="O17" s="67" t="str">
        <f>IF(ISNUMBER('[1]Final Table Reorganized'!Q16),'[1]Final Table Reorganized'!Q16*0.04,'[1]Final Table Reorganized'!Q16)</f>
        <v xml:space="preserve"> ND </v>
      </c>
      <c r="P17" s="67" t="str">
        <f>IF(ISNUMBER('[1]Final Table Reorganized'!R16),'[1]Final Table Reorganized'!R16*0.04,'[1]Final Table Reorganized'!R16)</f>
        <v xml:space="preserve"> ND </v>
      </c>
      <c r="Q17" s="67" t="str">
        <f>IF(ISNUMBER('[1]Final Table Reorganized'!S16),'[1]Final Table Reorganized'!S16*0.04,'[1]Final Table Reorganized'!S16)</f>
        <v xml:space="preserve"> ND </v>
      </c>
      <c r="R17" s="67" t="str">
        <f>IF(ISNUMBER('[1]Final Table Reorganized'!T16),'[1]Final Table Reorganized'!T16*0.04,'[1]Final Table Reorganized'!T16)</f>
        <v xml:space="preserve"> ND </v>
      </c>
      <c r="S17" s="67" t="str">
        <f>IF(ISNUMBER('[1]Final Table Reorganized'!U16),'[1]Final Table Reorganized'!U16*0.04,'[1]Final Table Reorganized'!U16)</f>
        <v xml:space="preserve"> ND </v>
      </c>
      <c r="T17" s="67" t="str">
        <f>IF(ISNUMBER('[1]Final Table Reorganized'!V16),'[1]Final Table Reorganized'!V16*0.04,'[1]Final Table Reorganized'!V16)</f>
        <v xml:space="preserve"> ND </v>
      </c>
      <c r="U17" s="67" t="str">
        <f>IF(ISNUMBER('[1]Final Table Reorganized'!W16),'[1]Final Table Reorganized'!W16*0.04,'[1]Final Table Reorganized'!W16)</f>
        <v xml:space="preserve"> ND </v>
      </c>
      <c r="V17" s="67" t="str">
        <f>IF(ISNUMBER('[1]Final Table Reorganized'!X16),'[1]Final Table Reorganized'!X16*0.04,'[1]Final Table Reorganized'!X16)</f>
        <v xml:space="preserve"> ND </v>
      </c>
      <c r="W17" s="67" t="str">
        <f>IF(ISNUMBER('[1]Final Table Reorganized'!Z16),'[1]Final Table Reorganized'!Z16*0.04,'[1]Final Table Reorganized'!Z16)</f>
        <v xml:space="preserve"> ND </v>
      </c>
      <c r="X17" s="67" t="str">
        <f>IF(ISNUMBER('[1]Final Table Reorganized'!AA16),'[1]Final Table Reorganized'!AA16*0.04,'[1]Final Table Reorganized'!AA16)</f>
        <v xml:space="preserve"> ND </v>
      </c>
      <c r="Y17" s="68" t="str">
        <f>IF(ISNUMBER('[1]Final Table Reorganized'!AB16),'[1]Final Table Reorganized'!AB16*0.04,'[1]Final Table Reorganized'!AB16)</f>
        <v xml:space="preserve"> &lt;LOQ </v>
      </c>
      <c r="Z17" s="68">
        <f>IF(ISNUMBER('[1]Final Table Reorganized'!AC16),'[1]Final Table Reorganized'!AC16*0.04,'[1]Final Table Reorganized'!AC16)</f>
        <v>0.18440000000000001</v>
      </c>
      <c r="AA17" s="67" t="str">
        <f>IF(ISNUMBER('[1]Final Table Reorganized'!AD16),'[1]Final Table Reorganized'!AD16*0.04,'[1]Final Table Reorganized'!AD16)</f>
        <v xml:space="preserve"> ND </v>
      </c>
      <c r="AB17" s="67" t="str">
        <f>IF(ISNUMBER('[1]Final Table Reorganized'!AE16),'[1]Final Table Reorganized'!AE16*0.04,'[1]Final Table Reorganized'!AE16)</f>
        <v xml:space="preserve"> ND </v>
      </c>
      <c r="AC17" s="68">
        <f>IF(ISNUMBER('[1]Final Table Reorganized'!AF16),'[1]Final Table Reorganized'!AF16*0.04,'[1]Final Table Reorganized'!AF16)</f>
        <v>0.34320000000000001</v>
      </c>
      <c r="AD17" s="67" t="str">
        <f>IF(ISNUMBER('[1]Final Table Reorganized'!AG16),'[1]Final Table Reorganized'!AG16*0.04,'[1]Final Table Reorganized'!AG16)</f>
        <v xml:space="preserve"> ND </v>
      </c>
      <c r="AE17" s="68">
        <f>IF(ISNUMBER('[1]Final Table Reorganized'!AH16),'[1]Final Table Reorganized'!AH16*0.04,'[1]Final Table Reorganized'!AH16)</f>
        <v>0.46</v>
      </c>
      <c r="AF17" s="67" t="str">
        <f>IF(ISNUMBER('[1]Final Table Reorganized'!AI16),'[1]Final Table Reorganized'!AI16*0.04,'[1]Final Table Reorganized'!AI16)</f>
        <v xml:space="preserve"> ND </v>
      </c>
      <c r="AG17" s="68" t="str">
        <f>IF(ISNUMBER('[1]Final Table Reorganized'!AJ16),'[1]Final Table Reorganized'!AJ16*0.04,'[1]Final Table Reorganized'!AJ16)</f>
        <v xml:space="preserve"> &lt;LOQ </v>
      </c>
      <c r="AH17" s="67" t="str">
        <f>IF(ISNUMBER('[1]Final Table Reorganized'!AK16),'[1]Final Table Reorganized'!AK16*0.04,'[1]Final Table Reorganized'!AK16)</f>
        <v xml:space="preserve"> ND </v>
      </c>
      <c r="AI17" s="68">
        <f>IF(ISNUMBER('[1]Final Table Reorganized'!AM16),'[1]Final Table Reorganized'!AM16*0.04,'[1]Final Table Reorganized'!AM16)</f>
        <v>0.64239999999999997</v>
      </c>
      <c r="AJ17" s="67" t="str">
        <f>IF(ISNUMBER('[1]Final Table Reorganized'!AN16),'[1]Final Table Reorganized'!AN16*0.04,'[1]Final Table Reorganized'!AN16)</f>
        <v xml:space="preserve"> ND </v>
      </c>
      <c r="AK17" s="67" t="str">
        <f>IF(ISNUMBER('[1]Final Table Reorganized'!AO16),'[1]Final Table Reorganized'!AO16*0.04,'[1]Final Table Reorganized'!AO16)</f>
        <v xml:space="preserve"> ND </v>
      </c>
      <c r="AL17" s="67" t="str">
        <f>IF(ISNUMBER('[1]Final Table Reorganized'!AP16),'[1]Final Table Reorganized'!AP16*0.04,'[1]Final Table Reorganized'!AP16)</f>
        <v xml:space="preserve"> ND </v>
      </c>
      <c r="AM17" s="67" t="str">
        <f>IF(ISNUMBER('[1]Final Table Reorganized'!AQ16),'[1]Final Table Reorganized'!AQ16*0.04,'[1]Final Table Reorganized'!AQ16)</f>
        <v xml:space="preserve"> ND </v>
      </c>
      <c r="AN17" s="69">
        <f>IF(ISNUMBER('[1]Final Table Reorganized'!AR16),'[1]Final Table Reorganized'!AR16*0.04,'[1]Final Table Reorganized'!AR16)</f>
        <v>1.4296000000000002</v>
      </c>
      <c r="AO17" s="67" t="str">
        <f>IF(ISNUMBER('[1]Final Table Reorganized'!AS16),'[1]Final Table Reorganized'!AS16*0.04,'[1]Final Table Reorganized'!AS16)</f>
        <v xml:space="preserve"> ND </v>
      </c>
      <c r="AP17" s="69">
        <f>IF(ISNUMBER('[1]Final Table Reorganized'!AT16),'[1]Final Table Reorganized'!AT16*0.04,'[1]Final Table Reorganized'!AT16)</f>
        <v>1.0604</v>
      </c>
      <c r="AQ17" s="68" t="str">
        <f>IF(ISNUMBER('[1]Final Table Reorganized'!AU16),'[1]Final Table Reorganized'!AU16*0.04,'[1]Final Table Reorganized'!AU16)</f>
        <v xml:space="preserve"> &lt;LOQ </v>
      </c>
      <c r="AR17" s="67" t="str">
        <f>IF(ISNUMBER('[1]Final Table Reorganized'!AV16),'[1]Final Table Reorganized'!AV16*0.04,'[1]Final Table Reorganized'!AV16)</f>
        <v xml:space="preserve"> ND </v>
      </c>
      <c r="AS17" s="67" t="str">
        <f>IF(ISNUMBER('[1]Final Table Reorganized'!AW16),'[1]Final Table Reorganized'!AW16*0.04,'[1]Final Table Reorganized'!AW16)</f>
        <v xml:space="preserve"> ND </v>
      </c>
      <c r="AT17" s="67" t="str">
        <f>IF(ISNUMBER('[1]Final Table Reorganized'!AX16),'[1]Final Table Reorganized'!AX16*0.04,'[1]Final Table Reorganized'!AX16)</f>
        <v xml:space="preserve"> ND </v>
      </c>
      <c r="AU17" s="68" t="str">
        <f>IF(ISNUMBER('[1]Final Table Reorganized'!AY16),'[1]Final Table Reorganized'!AY16*0.04,'[1]Final Table Reorganized'!AY16)</f>
        <v xml:space="preserve"> &lt;LOQ </v>
      </c>
      <c r="AV17" s="67" t="str">
        <f>IF(ISNUMBER('[1]Final Table Reorganized'!AZ16),'[1]Final Table Reorganized'!AZ16*0.04,'[1]Final Table Reorganized'!AZ16)</f>
        <v xml:space="preserve"> ND </v>
      </c>
    </row>
    <row r="18" spans="1:48" x14ac:dyDescent="0.3">
      <c r="A18" s="87" t="s">
        <v>377</v>
      </c>
      <c r="B18" s="67" t="str">
        <f>IF(ISNUMBER('[1]Final Table Reorganized'!B17),'[1]Final Table Reorganized'!B17*0.04,'[1]Final Table Reorganized'!B17)</f>
        <v xml:space="preserve"> ND </v>
      </c>
      <c r="C18" s="68" t="str">
        <f>IF(ISNUMBER('[1]Final Table Reorganized'!C17),'[1]Final Table Reorganized'!C17*0.04,'[1]Final Table Reorganized'!C17)</f>
        <v xml:space="preserve"> &lt;LOQ </v>
      </c>
      <c r="D18" s="68">
        <f>IF(ISNUMBER('[1]Final Table Reorganized'!D17),'[1]Final Table Reorganized'!D17*0.04,'[1]Final Table Reorganized'!D17)</f>
        <v>0.17199999999999999</v>
      </c>
      <c r="E18" s="67" t="str">
        <f>IF(ISNUMBER('[1]Final Table Reorganized'!F17),'[1]Final Table Reorganized'!F17*0.04,'[1]Final Table Reorganized'!F17)</f>
        <v xml:space="preserve"> ND </v>
      </c>
      <c r="F18" s="67" t="str">
        <f>IF(ISNUMBER('[1]Final Table Reorganized'!G17),'[1]Final Table Reorganized'!G17*0.04,'[1]Final Table Reorganized'!G17)</f>
        <v xml:space="preserve"> ND </v>
      </c>
      <c r="G18" s="67" t="str">
        <f>IF(ISNUMBER('[1]Final Table Reorganized'!H17),'[1]Final Table Reorganized'!H17*0.04,'[1]Final Table Reorganized'!H17)</f>
        <v xml:space="preserve"> ND </v>
      </c>
      <c r="H18" s="67" t="str">
        <f>IF(ISNUMBER('[1]Final Table Reorganized'!I17),'[1]Final Table Reorganized'!I17*0.04,'[1]Final Table Reorganized'!I17)</f>
        <v xml:space="preserve"> ND </v>
      </c>
      <c r="I18" s="67" t="str">
        <f>IF(ISNUMBER('[1]Final Table Reorganized'!J17),'[1]Final Table Reorganized'!J17*0.04,'[1]Final Table Reorganized'!J17)</f>
        <v xml:space="preserve"> ND </v>
      </c>
      <c r="J18" s="67" t="str">
        <f>IF(ISNUMBER('[1]Final Table Reorganized'!K17),'[1]Final Table Reorganized'!K17*0.04,'[1]Final Table Reorganized'!K17)</f>
        <v xml:space="preserve"> ND </v>
      </c>
      <c r="K18" s="67" t="str">
        <f>IF(ISNUMBER('[1]Final Table Reorganized'!L17),'[1]Final Table Reorganized'!L17*0.04,'[1]Final Table Reorganized'!L17)</f>
        <v xml:space="preserve"> ND </v>
      </c>
      <c r="L18" s="67" t="str">
        <f>IF(ISNUMBER('[1]Final Table Reorganized'!N17),'[1]Final Table Reorganized'!N17*0.04,'[1]Final Table Reorganized'!N17)</f>
        <v xml:space="preserve"> ND </v>
      </c>
      <c r="M18" s="68">
        <f>IF(ISNUMBER('[1]Final Table Reorganized'!O17),'[1]Final Table Reorganized'!O17*0.04,'[1]Final Table Reorganized'!O17)</f>
        <v>2.1012</v>
      </c>
      <c r="N18" s="67" t="str">
        <f>IF(ISNUMBER('[1]Final Table Reorganized'!P17),'[1]Final Table Reorganized'!P17*0.04,'[1]Final Table Reorganized'!P17)</f>
        <v xml:space="preserve"> ND </v>
      </c>
      <c r="O18" s="67" t="str">
        <f>IF(ISNUMBER('[1]Final Table Reorganized'!Q17),'[1]Final Table Reorganized'!Q17*0.04,'[1]Final Table Reorganized'!Q17)</f>
        <v xml:space="preserve"> ND </v>
      </c>
      <c r="P18" s="67" t="str">
        <f>IF(ISNUMBER('[1]Final Table Reorganized'!R17),'[1]Final Table Reorganized'!R17*0.04,'[1]Final Table Reorganized'!R17)</f>
        <v xml:space="preserve"> ND </v>
      </c>
      <c r="Q18" s="67" t="str">
        <f>IF(ISNUMBER('[1]Final Table Reorganized'!S17),'[1]Final Table Reorganized'!S17*0.04,'[1]Final Table Reorganized'!S17)</f>
        <v xml:space="preserve"> ND </v>
      </c>
      <c r="R18" s="67" t="str">
        <f>IF(ISNUMBER('[1]Final Table Reorganized'!T17),'[1]Final Table Reorganized'!T17*0.04,'[1]Final Table Reorganized'!T17)</f>
        <v xml:space="preserve"> ND </v>
      </c>
      <c r="S18" s="67" t="str">
        <f>IF(ISNUMBER('[1]Final Table Reorganized'!U17),'[1]Final Table Reorganized'!U17*0.04,'[1]Final Table Reorganized'!U17)</f>
        <v xml:space="preserve"> ND </v>
      </c>
      <c r="T18" s="67" t="str">
        <f>IF(ISNUMBER('[1]Final Table Reorganized'!V17),'[1]Final Table Reorganized'!V17*0.04,'[1]Final Table Reorganized'!V17)</f>
        <v xml:space="preserve"> ND </v>
      </c>
      <c r="U18" s="67" t="str">
        <f>IF(ISNUMBER('[1]Final Table Reorganized'!W17),'[1]Final Table Reorganized'!W17*0.04,'[1]Final Table Reorganized'!W17)</f>
        <v xml:space="preserve"> ND </v>
      </c>
      <c r="V18" s="67" t="str">
        <f>IF(ISNUMBER('[1]Final Table Reorganized'!X17),'[1]Final Table Reorganized'!X17*0.04,'[1]Final Table Reorganized'!X17)</f>
        <v xml:space="preserve"> ND </v>
      </c>
      <c r="W18" s="67" t="str">
        <f>IF(ISNUMBER('[1]Final Table Reorganized'!Z17),'[1]Final Table Reorganized'!Z17*0.04,'[1]Final Table Reorganized'!Z17)</f>
        <v xml:space="preserve"> ND </v>
      </c>
      <c r="X18" s="67" t="str">
        <f>IF(ISNUMBER('[1]Final Table Reorganized'!AA17),'[1]Final Table Reorganized'!AA17*0.04,'[1]Final Table Reorganized'!AA17)</f>
        <v xml:space="preserve"> ND </v>
      </c>
      <c r="Y18" s="68" t="str">
        <f>IF(ISNUMBER('[1]Final Table Reorganized'!AB17),'[1]Final Table Reorganized'!AB17*0.04,'[1]Final Table Reorganized'!AB17)</f>
        <v xml:space="preserve"> &lt;LOQ </v>
      </c>
      <c r="Z18" s="67" t="str">
        <f>IF(ISNUMBER('[1]Final Table Reorganized'!AC17),'[1]Final Table Reorganized'!AC17*0.04,'[1]Final Table Reorganized'!AC17)</f>
        <v xml:space="preserve"> ND </v>
      </c>
      <c r="AA18" s="67" t="str">
        <f>IF(ISNUMBER('[1]Final Table Reorganized'!AD17),'[1]Final Table Reorganized'!AD17*0.04,'[1]Final Table Reorganized'!AD17)</f>
        <v xml:space="preserve"> ND </v>
      </c>
      <c r="AB18" s="67" t="str">
        <f>IF(ISNUMBER('[1]Final Table Reorganized'!AE17),'[1]Final Table Reorganized'!AE17*0.04,'[1]Final Table Reorganized'!AE17)</f>
        <v xml:space="preserve"> ND </v>
      </c>
      <c r="AC18" s="69">
        <f>IF(ISNUMBER('[1]Final Table Reorganized'!AF17),'[1]Final Table Reorganized'!AF17*0.04,'[1]Final Table Reorganized'!AF17)</f>
        <v>1.2352000000000001</v>
      </c>
      <c r="AD18" s="67" t="str">
        <f>IF(ISNUMBER('[1]Final Table Reorganized'!AG17),'[1]Final Table Reorganized'!AG17*0.04,'[1]Final Table Reorganized'!AG17)</f>
        <v xml:space="preserve"> ND </v>
      </c>
      <c r="AE18" s="68">
        <f>IF(ISNUMBER('[1]Final Table Reorganized'!AH17),'[1]Final Table Reorganized'!AH17*0.04,'[1]Final Table Reorganized'!AH17)</f>
        <v>0.34</v>
      </c>
      <c r="AF18" s="67" t="str">
        <f>IF(ISNUMBER('[1]Final Table Reorganized'!AI17),'[1]Final Table Reorganized'!AI17*0.04,'[1]Final Table Reorganized'!AI17)</f>
        <v xml:space="preserve"> ND </v>
      </c>
      <c r="AG18" s="68">
        <f>IF(ISNUMBER('[1]Final Table Reorganized'!AJ17),'[1]Final Table Reorganized'!AJ17*0.04,'[1]Final Table Reorganized'!AJ17)</f>
        <v>0.35520000000000002</v>
      </c>
      <c r="AH18" s="67" t="str">
        <f>IF(ISNUMBER('[1]Final Table Reorganized'!AK17),'[1]Final Table Reorganized'!AK17*0.04,'[1]Final Table Reorganized'!AK17)</f>
        <v xml:space="preserve"> ND </v>
      </c>
      <c r="AI18" s="68" t="str">
        <f>IF(ISNUMBER('[1]Final Table Reorganized'!AM17),'[1]Final Table Reorganized'!AM17*0.04,'[1]Final Table Reorganized'!AM17)</f>
        <v xml:space="preserve"> &lt;LOQ </v>
      </c>
      <c r="AJ18" s="67" t="str">
        <f>IF(ISNUMBER('[1]Final Table Reorganized'!AN17),'[1]Final Table Reorganized'!AN17*0.04,'[1]Final Table Reorganized'!AN17)</f>
        <v xml:space="preserve"> ND </v>
      </c>
      <c r="AK18" s="67" t="str">
        <f>IF(ISNUMBER('[1]Final Table Reorganized'!AO17),'[1]Final Table Reorganized'!AO17*0.04,'[1]Final Table Reorganized'!AO17)</f>
        <v xml:space="preserve"> ND </v>
      </c>
      <c r="AL18" s="67" t="str">
        <f>IF(ISNUMBER('[1]Final Table Reorganized'!AP17),'[1]Final Table Reorganized'!AP17*0.04,'[1]Final Table Reorganized'!AP17)</f>
        <v xml:space="preserve"> ND </v>
      </c>
      <c r="AM18" s="67" t="str">
        <f>IF(ISNUMBER('[1]Final Table Reorganized'!AQ17),'[1]Final Table Reorganized'!AQ17*0.04,'[1]Final Table Reorganized'!AQ17)</f>
        <v xml:space="preserve"> ND </v>
      </c>
      <c r="AN18" s="69">
        <f>IF(ISNUMBER('[1]Final Table Reorganized'!AR17),'[1]Final Table Reorganized'!AR17*0.04,'[1]Final Table Reorganized'!AR17)</f>
        <v>1.6372</v>
      </c>
      <c r="AO18" s="67" t="str">
        <f>IF(ISNUMBER('[1]Final Table Reorganized'!AS17),'[1]Final Table Reorganized'!AS17*0.04,'[1]Final Table Reorganized'!AS17)</f>
        <v xml:space="preserve"> ND </v>
      </c>
      <c r="AP18" s="69">
        <f>IF(ISNUMBER('[1]Final Table Reorganized'!AT17),'[1]Final Table Reorganized'!AT17*0.04,'[1]Final Table Reorganized'!AT17)</f>
        <v>2.2664</v>
      </c>
      <c r="AQ18" s="68" t="str">
        <f>IF(ISNUMBER('[1]Final Table Reorganized'!AU17),'[1]Final Table Reorganized'!AU17*0.04,'[1]Final Table Reorganized'!AU17)</f>
        <v xml:space="preserve"> &lt;LOQ </v>
      </c>
      <c r="AR18" s="67" t="str">
        <f>IF(ISNUMBER('[1]Final Table Reorganized'!AV17),'[1]Final Table Reorganized'!AV17*0.04,'[1]Final Table Reorganized'!AV17)</f>
        <v xml:space="preserve"> ND </v>
      </c>
      <c r="AS18" s="67" t="str">
        <f>IF(ISNUMBER('[1]Final Table Reorganized'!AW17),'[1]Final Table Reorganized'!AW17*0.04,'[1]Final Table Reorganized'!AW17)</f>
        <v xml:space="preserve"> ND </v>
      </c>
      <c r="AT18" s="67" t="str">
        <f>IF(ISNUMBER('[1]Final Table Reorganized'!AX17),'[1]Final Table Reorganized'!AX17*0.04,'[1]Final Table Reorganized'!AX17)</f>
        <v xml:space="preserve"> ND </v>
      </c>
      <c r="AU18" s="67" t="str">
        <f>IF(ISNUMBER('[1]Final Table Reorganized'!AY17),'[1]Final Table Reorganized'!AY17*0.04,'[1]Final Table Reorganized'!AY17)</f>
        <v xml:space="preserve"> ND </v>
      </c>
      <c r="AV18" s="67" t="str">
        <f>IF(ISNUMBER('[1]Final Table Reorganized'!AZ17),'[1]Final Table Reorganized'!AZ17*0.04,'[1]Final Table Reorganized'!AZ17)</f>
        <v xml:space="preserve"> ND </v>
      </c>
    </row>
    <row r="19" spans="1:48" x14ac:dyDescent="0.3">
      <c r="A19" s="87" t="s">
        <v>378</v>
      </c>
      <c r="B19" s="67" t="str">
        <f>IF(ISNUMBER('[1]Final Table Reorganized'!B18),'[1]Final Table Reorganized'!B18*0.04,'[1]Final Table Reorganized'!B18)</f>
        <v xml:space="preserve"> ND </v>
      </c>
      <c r="C19" s="68" t="str">
        <f>IF(ISNUMBER('[1]Final Table Reorganized'!C18),'[1]Final Table Reorganized'!C18*0.04,'[1]Final Table Reorganized'!C18)</f>
        <v xml:space="preserve"> &lt;LOQ </v>
      </c>
      <c r="D19" s="69">
        <f>IF(ISNUMBER('[1]Final Table Reorganized'!D18),'[1]Final Table Reorganized'!D18*0.04,'[1]Final Table Reorganized'!D18)</f>
        <v>6.5599999999999992E-2</v>
      </c>
      <c r="E19" s="67" t="str">
        <f>IF(ISNUMBER('[1]Final Table Reorganized'!F18),'[1]Final Table Reorganized'!F18*0.04,'[1]Final Table Reorganized'!F18)</f>
        <v xml:space="preserve"> ND </v>
      </c>
      <c r="F19" s="67" t="str">
        <f>IF(ISNUMBER('[1]Final Table Reorganized'!G18),'[1]Final Table Reorganized'!G18*0.04,'[1]Final Table Reorganized'!G18)</f>
        <v xml:space="preserve"> ND </v>
      </c>
      <c r="G19" s="67" t="str">
        <f>IF(ISNUMBER('[1]Final Table Reorganized'!H18),'[1]Final Table Reorganized'!H18*0.04,'[1]Final Table Reorganized'!H18)</f>
        <v xml:space="preserve"> ND </v>
      </c>
      <c r="H19" s="67" t="str">
        <f>IF(ISNUMBER('[1]Final Table Reorganized'!I18),'[1]Final Table Reorganized'!I18*0.04,'[1]Final Table Reorganized'!I18)</f>
        <v xml:space="preserve"> ND </v>
      </c>
      <c r="I19" s="67" t="str">
        <f>IF(ISNUMBER('[1]Final Table Reorganized'!J18),'[1]Final Table Reorganized'!J18*0.04,'[1]Final Table Reorganized'!J18)</f>
        <v xml:space="preserve"> ND </v>
      </c>
      <c r="J19" s="67" t="str">
        <f>IF(ISNUMBER('[1]Final Table Reorganized'!K18),'[1]Final Table Reorganized'!K18*0.04,'[1]Final Table Reorganized'!K18)</f>
        <v xml:space="preserve"> ND </v>
      </c>
      <c r="K19" s="67" t="str">
        <f>IF(ISNUMBER('[1]Final Table Reorganized'!L18),'[1]Final Table Reorganized'!L18*0.04,'[1]Final Table Reorganized'!L18)</f>
        <v xml:space="preserve"> ND </v>
      </c>
      <c r="L19" s="67" t="str">
        <f>IF(ISNUMBER('[1]Final Table Reorganized'!N18),'[1]Final Table Reorganized'!N18*0.04,'[1]Final Table Reorganized'!N18)</f>
        <v xml:space="preserve"> ND </v>
      </c>
      <c r="M19" s="68">
        <f>IF(ISNUMBER('[1]Final Table Reorganized'!O18),'[1]Final Table Reorganized'!O18*0.04,'[1]Final Table Reorganized'!O18)</f>
        <v>3.2343999999999999</v>
      </c>
      <c r="N19" s="67" t="str">
        <f>IF(ISNUMBER('[1]Final Table Reorganized'!P18),'[1]Final Table Reorganized'!P18*0.04,'[1]Final Table Reorganized'!P18)</f>
        <v xml:space="preserve"> ND </v>
      </c>
      <c r="O19" s="67" t="str">
        <f>IF(ISNUMBER('[1]Final Table Reorganized'!Q18),'[1]Final Table Reorganized'!Q18*0.04,'[1]Final Table Reorganized'!Q18)</f>
        <v xml:space="preserve"> ND </v>
      </c>
      <c r="P19" s="68">
        <f>IF(ISNUMBER('[1]Final Table Reorganized'!R18),'[1]Final Table Reorganized'!R18*0.04,'[1]Final Table Reorganized'!R18)</f>
        <v>0.99640000000000006</v>
      </c>
      <c r="Q19" s="67" t="str">
        <f>IF(ISNUMBER('[1]Final Table Reorganized'!S18),'[1]Final Table Reorganized'!S18*0.04,'[1]Final Table Reorganized'!S18)</f>
        <v xml:space="preserve"> ND </v>
      </c>
      <c r="R19" s="67" t="str">
        <f>IF(ISNUMBER('[1]Final Table Reorganized'!T18),'[1]Final Table Reorganized'!T18*0.04,'[1]Final Table Reorganized'!T18)</f>
        <v xml:space="preserve"> ND </v>
      </c>
      <c r="S19" s="67" t="str">
        <f>IF(ISNUMBER('[1]Final Table Reorganized'!U18),'[1]Final Table Reorganized'!U18*0.04,'[1]Final Table Reorganized'!U18)</f>
        <v xml:space="preserve"> ND </v>
      </c>
      <c r="T19" s="67" t="str">
        <f>IF(ISNUMBER('[1]Final Table Reorganized'!V18),'[1]Final Table Reorganized'!V18*0.04,'[1]Final Table Reorganized'!V18)</f>
        <v xml:space="preserve"> ND </v>
      </c>
      <c r="U19" s="67" t="str">
        <f>IF(ISNUMBER('[1]Final Table Reorganized'!W18),'[1]Final Table Reorganized'!W18*0.04,'[1]Final Table Reorganized'!W18)</f>
        <v xml:space="preserve"> ND </v>
      </c>
      <c r="V19" s="68">
        <f>IF(ISNUMBER('[1]Final Table Reorganized'!X18),'[1]Final Table Reorganized'!X18*0.04,'[1]Final Table Reorganized'!X18)</f>
        <v>0.21920000000000003</v>
      </c>
      <c r="W19" s="67" t="str">
        <f>IF(ISNUMBER('[1]Final Table Reorganized'!Z18),'[1]Final Table Reorganized'!Z18*0.04,'[1]Final Table Reorganized'!Z18)</f>
        <v xml:space="preserve"> ND </v>
      </c>
      <c r="X19" s="67" t="str">
        <f>IF(ISNUMBER('[1]Final Table Reorganized'!AA18),'[1]Final Table Reorganized'!AA18*0.04,'[1]Final Table Reorganized'!AA18)</f>
        <v xml:space="preserve"> ND </v>
      </c>
      <c r="Y19" s="68" t="str">
        <f>IF(ISNUMBER('[1]Final Table Reorganized'!AB18),'[1]Final Table Reorganized'!AB18*0.04,'[1]Final Table Reorganized'!AB18)</f>
        <v xml:space="preserve"> &lt;LOQ </v>
      </c>
      <c r="Z19" s="68">
        <f>IF(ISNUMBER('[1]Final Table Reorganized'!AC18),'[1]Final Table Reorganized'!AC18*0.04,'[1]Final Table Reorganized'!AC18)</f>
        <v>0.10680000000000001</v>
      </c>
      <c r="AA19" s="67" t="str">
        <f>IF(ISNUMBER('[1]Final Table Reorganized'!AD18),'[1]Final Table Reorganized'!AD18*0.04,'[1]Final Table Reorganized'!AD18)</f>
        <v xml:space="preserve"> ND </v>
      </c>
      <c r="AB19" s="67" t="str">
        <f>IF(ISNUMBER('[1]Final Table Reorganized'!AE18),'[1]Final Table Reorganized'!AE18*0.04,'[1]Final Table Reorganized'!AE18)</f>
        <v xml:space="preserve"> ND </v>
      </c>
      <c r="AC19" s="69" t="str">
        <f>IF(ISNUMBER('[1]Final Table Reorganized'!AF18),'[1]Final Table Reorganized'!AF18*0.04,'[1]Final Table Reorganized'!AF18)</f>
        <v xml:space="preserve"> &lt;LOQ </v>
      </c>
      <c r="AD19" s="67" t="str">
        <f>IF(ISNUMBER('[1]Final Table Reorganized'!AG18),'[1]Final Table Reorganized'!AG18*0.04,'[1]Final Table Reorganized'!AG18)</f>
        <v xml:space="preserve"> ND </v>
      </c>
      <c r="AE19" s="68">
        <f>IF(ISNUMBER('[1]Final Table Reorganized'!AH18),'[1]Final Table Reorganized'!AH18*0.04,'[1]Final Table Reorganized'!AH18)</f>
        <v>0.34279999999999999</v>
      </c>
      <c r="AF19" s="67" t="str">
        <f>IF(ISNUMBER('[1]Final Table Reorganized'!AI18),'[1]Final Table Reorganized'!AI18*0.04,'[1]Final Table Reorganized'!AI18)</f>
        <v xml:space="preserve"> ND </v>
      </c>
      <c r="AG19" s="68">
        <f>IF(ISNUMBER('[1]Final Table Reorganized'!AJ18),'[1]Final Table Reorganized'!AJ18*0.04,'[1]Final Table Reorganized'!AJ18)</f>
        <v>0.22</v>
      </c>
      <c r="AH19" s="67" t="str">
        <f>IF(ISNUMBER('[1]Final Table Reorganized'!AK18),'[1]Final Table Reorganized'!AK18*0.04,'[1]Final Table Reorganized'!AK18)</f>
        <v xml:space="preserve"> ND </v>
      </c>
      <c r="AI19" s="68">
        <f>IF(ISNUMBER('[1]Final Table Reorganized'!AM18),'[1]Final Table Reorganized'!AM18*0.04,'[1]Final Table Reorganized'!AM18)</f>
        <v>0.80200000000000005</v>
      </c>
      <c r="AJ19" s="67" t="str">
        <f>IF(ISNUMBER('[1]Final Table Reorganized'!AN18),'[1]Final Table Reorganized'!AN18*0.04,'[1]Final Table Reorganized'!AN18)</f>
        <v xml:space="preserve"> ND </v>
      </c>
      <c r="AK19" s="67" t="str">
        <f>IF(ISNUMBER('[1]Final Table Reorganized'!AO18),'[1]Final Table Reorganized'!AO18*0.04,'[1]Final Table Reorganized'!AO18)</f>
        <v xml:space="preserve"> ND </v>
      </c>
      <c r="AL19" s="67" t="str">
        <f>IF(ISNUMBER('[1]Final Table Reorganized'!AP18),'[1]Final Table Reorganized'!AP18*0.04,'[1]Final Table Reorganized'!AP18)</f>
        <v xml:space="preserve"> ND </v>
      </c>
      <c r="AM19" s="67" t="str">
        <f>IF(ISNUMBER('[1]Final Table Reorganized'!AQ18),'[1]Final Table Reorganized'!AQ18*0.04,'[1]Final Table Reorganized'!AQ18)</f>
        <v xml:space="preserve"> ND </v>
      </c>
      <c r="AN19" s="69">
        <f>IF(ISNUMBER('[1]Final Table Reorganized'!AR18),'[1]Final Table Reorganized'!AR18*0.04,'[1]Final Table Reorganized'!AR18)</f>
        <v>1.5452000000000001</v>
      </c>
      <c r="AO19" s="67" t="str">
        <f>IF(ISNUMBER('[1]Final Table Reorganized'!AS18),'[1]Final Table Reorganized'!AS18*0.04,'[1]Final Table Reorganized'!AS18)</f>
        <v xml:space="preserve"> ND </v>
      </c>
      <c r="AP19" s="68">
        <f>IF(ISNUMBER('[1]Final Table Reorganized'!AT18),'[1]Final Table Reorganized'!AT18*0.04,'[1]Final Table Reorganized'!AT18)</f>
        <v>0.34600000000000003</v>
      </c>
      <c r="AQ19" s="68">
        <f>IF(ISNUMBER('[1]Final Table Reorganized'!AU18),'[1]Final Table Reorganized'!AU18*0.04,'[1]Final Table Reorganized'!AU18)</f>
        <v>0.22559999999999999</v>
      </c>
      <c r="AR19" s="67" t="str">
        <f>IF(ISNUMBER('[1]Final Table Reorganized'!AV18),'[1]Final Table Reorganized'!AV18*0.04,'[1]Final Table Reorganized'!AV18)</f>
        <v xml:space="preserve"> ND </v>
      </c>
      <c r="AS19" s="68" t="str">
        <f>IF(ISNUMBER('[1]Final Table Reorganized'!AW18),'[1]Final Table Reorganized'!AW18*0.04,'[1]Final Table Reorganized'!AW18)</f>
        <v xml:space="preserve"> &lt;LOQ </v>
      </c>
      <c r="AT19" s="67" t="str">
        <f>IF(ISNUMBER('[1]Final Table Reorganized'!AX18),'[1]Final Table Reorganized'!AX18*0.04,'[1]Final Table Reorganized'!AX18)</f>
        <v xml:space="preserve"> ND </v>
      </c>
      <c r="AU19" s="67" t="str">
        <f>IF(ISNUMBER('[1]Final Table Reorganized'!AY18),'[1]Final Table Reorganized'!AY18*0.04,'[1]Final Table Reorganized'!AY18)</f>
        <v xml:space="preserve"> ND </v>
      </c>
      <c r="AV19" s="67" t="str">
        <f>IF(ISNUMBER('[1]Final Table Reorganized'!AZ18),'[1]Final Table Reorganized'!AZ18*0.04,'[1]Final Table Reorganized'!AZ18)</f>
        <v xml:space="preserve"> ND </v>
      </c>
    </row>
    <row r="20" spans="1:48" x14ac:dyDescent="0.3">
      <c r="A20" s="87" t="s">
        <v>379</v>
      </c>
      <c r="B20" s="67" t="str">
        <f>IF(ISNUMBER('[1]Final Table Reorganized'!B19),'[1]Final Table Reorganized'!B19*0.04,'[1]Final Table Reorganized'!B19)</f>
        <v xml:space="preserve"> ND </v>
      </c>
      <c r="C20" s="68" t="str">
        <f>IF(ISNUMBER('[1]Final Table Reorganized'!C19),'[1]Final Table Reorganized'!C19*0.04,'[1]Final Table Reorganized'!C19)</f>
        <v xml:space="preserve"> &lt;LOQ </v>
      </c>
      <c r="D20" s="68">
        <f>IF(ISNUMBER('[1]Final Table Reorganized'!D19),'[1]Final Table Reorganized'!D19*0.04,'[1]Final Table Reorganized'!D19)</f>
        <v>0.64439999999999997</v>
      </c>
      <c r="E20" s="67" t="str">
        <f>IF(ISNUMBER('[1]Final Table Reorganized'!F19),'[1]Final Table Reorganized'!F19*0.04,'[1]Final Table Reorganized'!F19)</f>
        <v xml:space="preserve"> ND </v>
      </c>
      <c r="F20" s="67" t="str">
        <f>IF(ISNUMBER('[1]Final Table Reorganized'!G19),'[1]Final Table Reorganized'!G19*0.04,'[1]Final Table Reorganized'!G19)</f>
        <v xml:space="preserve"> ND </v>
      </c>
      <c r="G20" s="67" t="str">
        <f>IF(ISNUMBER('[1]Final Table Reorganized'!H19),'[1]Final Table Reorganized'!H19*0.04,'[1]Final Table Reorganized'!H19)</f>
        <v xml:space="preserve"> ND </v>
      </c>
      <c r="H20" s="67" t="str">
        <f>IF(ISNUMBER('[1]Final Table Reorganized'!I19),'[1]Final Table Reorganized'!I19*0.04,'[1]Final Table Reorganized'!I19)</f>
        <v xml:space="preserve"> ND </v>
      </c>
      <c r="I20" s="67" t="str">
        <f>IF(ISNUMBER('[1]Final Table Reorganized'!J19),'[1]Final Table Reorganized'!J19*0.04,'[1]Final Table Reorganized'!J19)</f>
        <v xml:space="preserve"> ND </v>
      </c>
      <c r="J20" s="67" t="str">
        <f>IF(ISNUMBER('[1]Final Table Reorganized'!K19),'[1]Final Table Reorganized'!K19*0.04,'[1]Final Table Reorganized'!K19)</f>
        <v xml:space="preserve"> ND </v>
      </c>
      <c r="K20" s="67" t="str">
        <f>IF(ISNUMBER('[1]Final Table Reorganized'!L19),'[1]Final Table Reorganized'!L19*0.04,'[1]Final Table Reorganized'!L19)</f>
        <v xml:space="preserve"> ND </v>
      </c>
      <c r="L20" s="67" t="str">
        <f>IF(ISNUMBER('[1]Final Table Reorganized'!N19),'[1]Final Table Reorganized'!N19*0.04,'[1]Final Table Reorganized'!N19)</f>
        <v xml:space="preserve"> ND </v>
      </c>
      <c r="M20" s="69">
        <f>IF(ISNUMBER('[1]Final Table Reorganized'!O19),'[1]Final Table Reorganized'!O19*0.04,'[1]Final Table Reorganized'!O19)</f>
        <v>4.6756000000000002</v>
      </c>
      <c r="N20" s="67" t="str">
        <f>IF(ISNUMBER('[1]Final Table Reorganized'!P19),'[1]Final Table Reorganized'!P19*0.04,'[1]Final Table Reorganized'!P19)</f>
        <v xml:space="preserve"> ND </v>
      </c>
      <c r="O20" s="67" t="str">
        <f>IF(ISNUMBER('[1]Final Table Reorganized'!Q19),'[1]Final Table Reorganized'!Q19*0.04,'[1]Final Table Reorganized'!Q19)</f>
        <v xml:space="preserve"> ND </v>
      </c>
      <c r="P20" s="67" t="str">
        <f>IF(ISNUMBER('[1]Final Table Reorganized'!R19),'[1]Final Table Reorganized'!R19*0.04,'[1]Final Table Reorganized'!R19)</f>
        <v xml:space="preserve"> ND </v>
      </c>
      <c r="Q20" s="67" t="str">
        <f>IF(ISNUMBER('[1]Final Table Reorganized'!S19),'[1]Final Table Reorganized'!S19*0.04,'[1]Final Table Reorganized'!S19)</f>
        <v xml:space="preserve"> ND </v>
      </c>
      <c r="R20" s="67" t="str">
        <f>IF(ISNUMBER('[1]Final Table Reorganized'!T19),'[1]Final Table Reorganized'!T19*0.04,'[1]Final Table Reorganized'!T19)</f>
        <v xml:space="preserve"> ND </v>
      </c>
      <c r="S20" s="67" t="str">
        <f>IF(ISNUMBER('[1]Final Table Reorganized'!U19),'[1]Final Table Reorganized'!U19*0.04,'[1]Final Table Reorganized'!U19)</f>
        <v xml:space="preserve"> ND </v>
      </c>
      <c r="T20" s="67" t="str">
        <f>IF(ISNUMBER('[1]Final Table Reorganized'!V19),'[1]Final Table Reorganized'!V19*0.04,'[1]Final Table Reorganized'!V19)</f>
        <v xml:space="preserve"> ND </v>
      </c>
      <c r="U20" s="67" t="str">
        <f>IF(ISNUMBER('[1]Final Table Reorganized'!W19),'[1]Final Table Reorganized'!W19*0.04,'[1]Final Table Reorganized'!W19)</f>
        <v xml:space="preserve"> ND </v>
      </c>
      <c r="V20" s="68">
        <f>IF(ISNUMBER('[1]Final Table Reorganized'!X19),'[1]Final Table Reorganized'!X19*0.04,'[1]Final Table Reorganized'!X19)</f>
        <v>0.20879999999999999</v>
      </c>
      <c r="W20" s="67" t="str">
        <f>IF(ISNUMBER('[1]Final Table Reorganized'!Z19),'[1]Final Table Reorganized'!Z19*0.04,'[1]Final Table Reorganized'!Z19)</f>
        <v xml:space="preserve"> ND </v>
      </c>
      <c r="X20" s="67" t="str">
        <f>IF(ISNUMBER('[1]Final Table Reorganized'!AA19),'[1]Final Table Reorganized'!AA19*0.04,'[1]Final Table Reorganized'!AA19)</f>
        <v xml:space="preserve"> ND </v>
      </c>
      <c r="Y20" s="69">
        <f>IF(ISNUMBER('[1]Final Table Reorganized'!AB19),'[1]Final Table Reorganized'!AB19*0.04,'[1]Final Table Reorganized'!AB19)</f>
        <v>9.2924000000000007</v>
      </c>
      <c r="Z20" s="68">
        <f>IF(ISNUMBER('[1]Final Table Reorganized'!AC19),'[1]Final Table Reorganized'!AC19*0.04,'[1]Final Table Reorganized'!AC19)</f>
        <v>0.39799999999999996</v>
      </c>
      <c r="AA20" s="67" t="str">
        <f>IF(ISNUMBER('[1]Final Table Reorganized'!AD19),'[1]Final Table Reorganized'!AD19*0.04,'[1]Final Table Reorganized'!AD19)</f>
        <v xml:space="preserve"> ND </v>
      </c>
      <c r="AB20" s="67" t="str">
        <f>IF(ISNUMBER('[1]Final Table Reorganized'!AE19),'[1]Final Table Reorganized'!AE19*0.04,'[1]Final Table Reorganized'!AE19)</f>
        <v xml:space="preserve"> ND </v>
      </c>
      <c r="AC20" s="69">
        <f>IF(ISNUMBER('[1]Final Table Reorganized'!AF19),'[1]Final Table Reorganized'!AF19*0.04,'[1]Final Table Reorganized'!AF19)</f>
        <v>6.22</v>
      </c>
      <c r="AD20" s="68" t="str">
        <f>IF(ISNUMBER('[1]Final Table Reorganized'!AG19),'[1]Final Table Reorganized'!AG19*0.04,'[1]Final Table Reorganized'!AG19)</f>
        <v xml:space="preserve"> &lt;LOQ </v>
      </c>
      <c r="AE20" s="69">
        <f>IF(ISNUMBER('[1]Final Table Reorganized'!AH19),'[1]Final Table Reorganized'!AH19*0.04,'[1]Final Table Reorganized'!AH19)</f>
        <v>10.227600000000001</v>
      </c>
      <c r="AF20" s="67" t="str">
        <f>IF(ISNUMBER('[1]Final Table Reorganized'!AI19),'[1]Final Table Reorganized'!AI19*0.04,'[1]Final Table Reorganized'!AI19)</f>
        <v xml:space="preserve"> ND </v>
      </c>
      <c r="AG20" s="69">
        <f>IF(ISNUMBER('[1]Final Table Reorganized'!AJ19),'[1]Final Table Reorganized'!AJ19*0.04,'[1]Final Table Reorganized'!AJ19)</f>
        <v>25.711600000000001</v>
      </c>
      <c r="AH20" s="67" t="str">
        <f>IF(ISNUMBER('[1]Final Table Reorganized'!AK19),'[1]Final Table Reorganized'!AK19*0.04,'[1]Final Table Reorganized'!AK19)</f>
        <v xml:space="preserve"> ND </v>
      </c>
      <c r="AI20" s="68">
        <f>IF(ISNUMBER('[1]Final Table Reorganized'!AM19),'[1]Final Table Reorganized'!AM19*0.04,'[1]Final Table Reorganized'!AM19)</f>
        <v>2.8424</v>
      </c>
      <c r="AJ20" s="67" t="str">
        <f>IF(ISNUMBER('[1]Final Table Reorganized'!AN19),'[1]Final Table Reorganized'!AN19*0.04,'[1]Final Table Reorganized'!AN19)</f>
        <v xml:space="preserve"> ND </v>
      </c>
      <c r="AK20" s="67" t="str">
        <f>IF(ISNUMBER('[1]Final Table Reorganized'!AO19),'[1]Final Table Reorganized'!AO19*0.04,'[1]Final Table Reorganized'!AO19)</f>
        <v xml:space="preserve"> ND </v>
      </c>
      <c r="AL20" s="67" t="str">
        <f>IF(ISNUMBER('[1]Final Table Reorganized'!AP19),'[1]Final Table Reorganized'!AP19*0.04,'[1]Final Table Reorganized'!AP19)</f>
        <v xml:space="preserve"> ND </v>
      </c>
      <c r="AM20" s="67" t="str">
        <f>IF(ISNUMBER('[1]Final Table Reorganized'!AQ19),'[1]Final Table Reorganized'!AQ19*0.04,'[1]Final Table Reorganized'!AQ19)</f>
        <v xml:space="preserve"> ND </v>
      </c>
      <c r="AN20" s="69">
        <f>IF(ISNUMBER('[1]Final Table Reorganized'!AR19),'[1]Final Table Reorganized'!AR19*0.04,'[1]Final Table Reorganized'!AR19)</f>
        <v>33.623600000000003</v>
      </c>
      <c r="AO20" s="67" t="str">
        <f>IF(ISNUMBER('[1]Final Table Reorganized'!AS19),'[1]Final Table Reorganized'!AS19*0.04,'[1]Final Table Reorganized'!AS19)</f>
        <v xml:space="preserve"> ND </v>
      </c>
      <c r="AP20" s="69">
        <f>IF(ISNUMBER('[1]Final Table Reorganized'!AT19),'[1]Final Table Reorganized'!AT19*0.04,'[1]Final Table Reorganized'!AT19)</f>
        <v>9.2127999999999997</v>
      </c>
      <c r="AQ20" s="68">
        <f>IF(ISNUMBER('[1]Final Table Reorganized'!AU19),'[1]Final Table Reorganized'!AU19*0.04,'[1]Final Table Reorganized'!AU19)</f>
        <v>12.609200000000001</v>
      </c>
      <c r="AR20" s="69">
        <f>IF(ISNUMBER('[1]Final Table Reorganized'!AV19),'[1]Final Table Reorganized'!AV19*0.04,'[1]Final Table Reorganized'!AV19)</f>
        <v>2.802</v>
      </c>
      <c r="AS20" s="67" t="str">
        <f>IF(ISNUMBER('[1]Final Table Reorganized'!AW19),'[1]Final Table Reorganized'!AW19*0.04,'[1]Final Table Reorganized'!AW19)</f>
        <v xml:space="preserve"> ND </v>
      </c>
      <c r="AT20" s="67" t="str">
        <f>IF(ISNUMBER('[1]Final Table Reorganized'!AX19),'[1]Final Table Reorganized'!AX19*0.04,'[1]Final Table Reorganized'!AX19)</f>
        <v xml:space="preserve"> ND </v>
      </c>
      <c r="AU20" s="67" t="str">
        <f>IF(ISNUMBER('[1]Final Table Reorganized'!AY19),'[1]Final Table Reorganized'!AY19*0.04,'[1]Final Table Reorganized'!AY19)</f>
        <v xml:space="preserve"> ND </v>
      </c>
      <c r="AV20" s="67" t="str">
        <f>IF(ISNUMBER('[1]Final Table Reorganized'!AZ19),'[1]Final Table Reorganized'!AZ19*0.04,'[1]Final Table Reorganized'!AZ19)</f>
        <v xml:space="preserve"> ND </v>
      </c>
    </row>
    <row r="21" spans="1:48" x14ac:dyDescent="0.3">
      <c r="A21" s="87" t="s">
        <v>380</v>
      </c>
      <c r="B21" s="67" t="str">
        <f>IF(ISNUMBER('[1]Final Table Reorganized'!B20),'[1]Final Table Reorganized'!B20*0.04,'[1]Final Table Reorganized'!B20)</f>
        <v xml:space="preserve"> ND </v>
      </c>
      <c r="C21" s="68" t="str">
        <f>IF(ISNUMBER('[1]Final Table Reorganized'!C20),'[1]Final Table Reorganized'!C20*0.04,'[1]Final Table Reorganized'!C20)</f>
        <v xml:space="preserve"> &lt;LOQ </v>
      </c>
      <c r="D21" s="68">
        <f>IF(ISNUMBER('[1]Final Table Reorganized'!D20),'[1]Final Table Reorganized'!D20*0.04,'[1]Final Table Reorganized'!D20)</f>
        <v>0.22839999999999999</v>
      </c>
      <c r="E21" s="67" t="str">
        <f>IF(ISNUMBER('[1]Final Table Reorganized'!F20),'[1]Final Table Reorganized'!F20*0.04,'[1]Final Table Reorganized'!F20)</f>
        <v xml:space="preserve"> ND </v>
      </c>
      <c r="F21" s="67" t="str">
        <f>IF(ISNUMBER('[1]Final Table Reorganized'!G20),'[1]Final Table Reorganized'!G20*0.04,'[1]Final Table Reorganized'!G20)</f>
        <v xml:space="preserve"> ND </v>
      </c>
      <c r="G21" s="67" t="str">
        <f>IF(ISNUMBER('[1]Final Table Reorganized'!H20),'[1]Final Table Reorganized'!H20*0.04,'[1]Final Table Reorganized'!H20)</f>
        <v xml:space="preserve"> ND </v>
      </c>
      <c r="H21" s="67" t="str">
        <f>IF(ISNUMBER('[1]Final Table Reorganized'!I20),'[1]Final Table Reorganized'!I20*0.04,'[1]Final Table Reorganized'!I20)</f>
        <v xml:space="preserve"> ND </v>
      </c>
      <c r="I21" s="67" t="str">
        <f>IF(ISNUMBER('[1]Final Table Reorganized'!J20),'[1]Final Table Reorganized'!J20*0.04,'[1]Final Table Reorganized'!J20)</f>
        <v xml:space="preserve"> ND </v>
      </c>
      <c r="J21" s="67" t="str">
        <f>IF(ISNUMBER('[1]Final Table Reorganized'!K20),'[1]Final Table Reorganized'!K20*0.04,'[1]Final Table Reorganized'!K20)</f>
        <v xml:space="preserve"> ND </v>
      </c>
      <c r="K21" s="67" t="str">
        <f>IF(ISNUMBER('[1]Final Table Reorganized'!L20),'[1]Final Table Reorganized'!L20*0.04,'[1]Final Table Reorganized'!L20)</f>
        <v xml:space="preserve"> ND </v>
      </c>
      <c r="L21" s="67" t="str">
        <f>IF(ISNUMBER('[1]Final Table Reorganized'!N20),'[1]Final Table Reorganized'!N20*0.04,'[1]Final Table Reorganized'!N20)</f>
        <v xml:space="preserve"> ND </v>
      </c>
      <c r="M21" s="68">
        <f>IF(ISNUMBER('[1]Final Table Reorganized'!O20),'[1]Final Table Reorganized'!O20*0.04,'[1]Final Table Reorganized'!O20)</f>
        <v>0.75</v>
      </c>
      <c r="N21" s="67" t="str">
        <f>IF(ISNUMBER('[1]Final Table Reorganized'!P20),'[1]Final Table Reorganized'!P20*0.04,'[1]Final Table Reorganized'!P20)</f>
        <v xml:space="preserve"> ND </v>
      </c>
      <c r="O21" s="67" t="str">
        <f>IF(ISNUMBER('[1]Final Table Reorganized'!Q20),'[1]Final Table Reorganized'!Q20*0.04,'[1]Final Table Reorganized'!Q20)</f>
        <v xml:space="preserve"> ND </v>
      </c>
      <c r="P21" s="67" t="str">
        <f>IF(ISNUMBER('[1]Final Table Reorganized'!R20),'[1]Final Table Reorganized'!R20*0.04,'[1]Final Table Reorganized'!R20)</f>
        <v xml:space="preserve"> ND </v>
      </c>
      <c r="Q21" s="67" t="str">
        <f>IF(ISNUMBER('[1]Final Table Reorganized'!S20),'[1]Final Table Reorganized'!S20*0.04,'[1]Final Table Reorganized'!S20)</f>
        <v xml:space="preserve"> ND </v>
      </c>
      <c r="R21" s="67" t="str">
        <f>IF(ISNUMBER('[1]Final Table Reorganized'!T20),'[1]Final Table Reorganized'!T20*0.04,'[1]Final Table Reorganized'!T20)</f>
        <v xml:space="preserve"> ND </v>
      </c>
      <c r="S21" s="67" t="str">
        <f>IF(ISNUMBER('[1]Final Table Reorganized'!U20),'[1]Final Table Reorganized'!U20*0.04,'[1]Final Table Reorganized'!U20)</f>
        <v xml:space="preserve"> ND </v>
      </c>
      <c r="T21" s="67" t="str">
        <f>IF(ISNUMBER('[1]Final Table Reorganized'!V20),'[1]Final Table Reorganized'!V20*0.04,'[1]Final Table Reorganized'!V20)</f>
        <v xml:space="preserve"> ND </v>
      </c>
      <c r="U21" s="67" t="str">
        <f>IF(ISNUMBER('[1]Final Table Reorganized'!W20),'[1]Final Table Reorganized'!W20*0.04,'[1]Final Table Reorganized'!W20)</f>
        <v xml:space="preserve"> ND </v>
      </c>
      <c r="V21" s="67" t="str">
        <f>IF(ISNUMBER('[1]Final Table Reorganized'!X20),'[1]Final Table Reorganized'!X20*0.04,'[1]Final Table Reorganized'!X20)</f>
        <v xml:space="preserve"> ND </v>
      </c>
      <c r="W21" s="67" t="str">
        <f>IF(ISNUMBER('[1]Final Table Reorganized'!Z20),'[1]Final Table Reorganized'!Z20*0.04,'[1]Final Table Reorganized'!Z20)</f>
        <v xml:space="preserve"> ND </v>
      </c>
      <c r="X21" s="67" t="str">
        <f>IF(ISNUMBER('[1]Final Table Reorganized'!AA20),'[1]Final Table Reorganized'!AA20*0.04,'[1]Final Table Reorganized'!AA20)</f>
        <v xml:space="preserve"> ND </v>
      </c>
      <c r="Y21" s="69">
        <f>IF(ISNUMBER('[1]Final Table Reorganized'!AB20),'[1]Final Table Reorganized'!AB20*0.04,'[1]Final Table Reorganized'!AB20)</f>
        <v>12.462400000000001</v>
      </c>
      <c r="Z21" s="69">
        <f>IF(ISNUMBER('[1]Final Table Reorganized'!AC20),'[1]Final Table Reorganized'!AC20*0.04,'[1]Final Table Reorganized'!AC20)</f>
        <v>1.02</v>
      </c>
      <c r="AA21" s="67" t="str">
        <f>IF(ISNUMBER('[1]Final Table Reorganized'!AD20),'[1]Final Table Reorganized'!AD20*0.04,'[1]Final Table Reorganized'!AD20)</f>
        <v xml:space="preserve"> ND </v>
      </c>
      <c r="AB21" s="67" t="str">
        <f>IF(ISNUMBER('[1]Final Table Reorganized'!AE20),'[1]Final Table Reorganized'!AE20*0.04,'[1]Final Table Reorganized'!AE20)</f>
        <v xml:space="preserve"> ND </v>
      </c>
      <c r="AC21" s="69">
        <f>IF(ISNUMBER('[1]Final Table Reorganized'!AF20),'[1]Final Table Reorganized'!AF20*0.04,'[1]Final Table Reorganized'!AF20)</f>
        <v>10.687200000000001</v>
      </c>
      <c r="AD21" s="68">
        <f>IF(ISNUMBER('[1]Final Table Reorganized'!AG20),'[1]Final Table Reorganized'!AG20*0.04,'[1]Final Table Reorganized'!AG20)</f>
        <v>1.0828</v>
      </c>
      <c r="AE21" s="69">
        <f>IF(ISNUMBER('[1]Final Table Reorganized'!AH20),'[1]Final Table Reorganized'!AH20*0.04,'[1]Final Table Reorganized'!AH20)</f>
        <v>14.430400000000001</v>
      </c>
      <c r="AF21" s="67" t="str">
        <f>IF(ISNUMBER('[1]Final Table Reorganized'!AI20),'[1]Final Table Reorganized'!AI20*0.04,'[1]Final Table Reorganized'!AI20)</f>
        <v xml:space="preserve"> ND </v>
      </c>
      <c r="AG21" s="69">
        <f>IF(ISNUMBER('[1]Final Table Reorganized'!AJ20),'[1]Final Table Reorganized'!AJ20*0.04,'[1]Final Table Reorganized'!AJ20)</f>
        <v>8.2864000000000004</v>
      </c>
      <c r="AH21" s="67" t="str">
        <f>IF(ISNUMBER('[1]Final Table Reorganized'!AK20),'[1]Final Table Reorganized'!AK20*0.04,'[1]Final Table Reorganized'!AK20)</f>
        <v xml:space="preserve"> ND </v>
      </c>
      <c r="AI21" s="69">
        <f>IF(ISNUMBER('[1]Final Table Reorganized'!AM20),'[1]Final Table Reorganized'!AM20*0.04,'[1]Final Table Reorganized'!AM20)</f>
        <v>3.1236000000000002</v>
      </c>
      <c r="AJ21" s="67" t="str">
        <f>IF(ISNUMBER('[1]Final Table Reorganized'!AN20),'[1]Final Table Reorganized'!AN20*0.04,'[1]Final Table Reorganized'!AN20)</f>
        <v xml:space="preserve"> ND </v>
      </c>
      <c r="AK21" s="67" t="str">
        <f>IF(ISNUMBER('[1]Final Table Reorganized'!AO20),'[1]Final Table Reorganized'!AO20*0.04,'[1]Final Table Reorganized'!AO20)</f>
        <v xml:space="preserve"> ND </v>
      </c>
      <c r="AL21" s="67" t="str">
        <f>IF(ISNUMBER('[1]Final Table Reorganized'!AP20),'[1]Final Table Reorganized'!AP20*0.04,'[1]Final Table Reorganized'!AP20)</f>
        <v xml:space="preserve"> ND </v>
      </c>
      <c r="AM21" s="67" t="str">
        <f>IF(ISNUMBER('[1]Final Table Reorganized'!AQ20),'[1]Final Table Reorganized'!AQ20*0.04,'[1]Final Table Reorganized'!AQ20)</f>
        <v xml:space="preserve"> ND </v>
      </c>
      <c r="AN21" s="69">
        <f>IF(ISNUMBER('[1]Final Table Reorganized'!AR20),'[1]Final Table Reorganized'!AR20*0.04,'[1]Final Table Reorganized'!AR20)</f>
        <v>23.032399999999999</v>
      </c>
      <c r="AO21" s="67" t="str">
        <f>IF(ISNUMBER('[1]Final Table Reorganized'!AS20),'[1]Final Table Reorganized'!AS20*0.04,'[1]Final Table Reorganized'!AS20)</f>
        <v xml:space="preserve"> ND </v>
      </c>
      <c r="AP21" s="69">
        <f>IF(ISNUMBER('[1]Final Table Reorganized'!AT20),'[1]Final Table Reorganized'!AT20*0.04,'[1]Final Table Reorganized'!AT20)</f>
        <v>32.2288</v>
      </c>
      <c r="AQ21" s="68">
        <f>IF(ISNUMBER('[1]Final Table Reorganized'!AU20),'[1]Final Table Reorganized'!AU20*0.04,'[1]Final Table Reorganized'!AU20)</f>
        <v>17.2744</v>
      </c>
      <c r="AR21" s="69">
        <f>IF(ISNUMBER('[1]Final Table Reorganized'!AV20),'[1]Final Table Reorganized'!AV20*0.04,'[1]Final Table Reorganized'!AV20)</f>
        <v>2.3896000000000002</v>
      </c>
      <c r="AS21" s="67" t="str">
        <f>IF(ISNUMBER('[1]Final Table Reorganized'!AW20),'[1]Final Table Reorganized'!AW20*0.04,'[1]Final Table Reorganized'!AW20)</f>
        <v xml:space="preserve"> ND </v>
      </c>
      <c r="AT21" s="67" t="str">
        <f>IF(ISNUMBER('[1]Final Table Reorganized'!AX20),'[1]Final Table Reorganized'!AX20*0.04,'[1]Final Table Reorganized'!AX20)</f>
        <v xml:space="preserve"> ND </v>
      </c>
      <c r="AU21" s="68" t="str">
        <f>IF(ISNUMBER('[1]Final Table Reorganized'!AY20),'[1]Final Table Reorganized'!AY20*0.04,'[1]Final Table Reorganized'!AY20)</f>
        <v xml:space="preserve"> &lt;LOQ </v>
      </c>
      <c r="AV21" s="67" t="str">
        <f>IF(ISNUMBER('[1]Final Table Reorganized'!AZ20),'[1]Final Table Reorganized'!AZ20*0.04,'[1]Final Table Reorganized'!AZ20)</f>
        <v xml:space="preserve"> ND </v>
      </c>
    </row>
    <row r="22" spans="1:48" x14ac:dyDescent="0.3">
      <c r="A22" s="88" t="s">
        <v>381</v>
      </c>
      <c r="B22" s="74">
        <f>IF(ISNUMBER('[1]Final Table Reorganized'!B21),'[1]Final Table Reorganized'!B21*0.04,'[1]Final Table Reorganized'!B21)</f>
        <v>0.37</v>
      </c>
      <c r="C22" s="74" t="str">
        <f>IF(ISNUMBER('[1]Final Table Reorganized'!C21),'[1]Final Table Reorganized'!C21*0.04,'[1]Final Table Reorganized'!C21)</f>
        <v xml:space="preserve"> &lt;LOQ </v>
      </c>
      <c r="D22" s="74" t="str">
        <f>IF(ISNUMBER('[1]Final Table Reorganized'!D21),'[1]Final Table Reorganized'!D21*0.04,'[1]Final Table Reorganized'!D21)</f>
        <v xml:space="preserve"> &lt;LOQ </v>
      </c>
      <c r="E22" s="73" t="str">
        <f>IF(ISNUMBER('[1]Final Table Reorganized'!F21),'[1]Final Table Reorganized'!F21*0.04,'[1]Final Table Reorganized'!F21)</f>
        <v xml:space="preserve"> ND </v>
      </c>
      <c r="F22" s="73" t="str">
        <f>IF(ISNUMBER('[1]Final Table Reorganized'!G21),'[1]Final Table Reorganized'!G21*0.04,'[1]Final Table Reorganized'!G21)</f>
        <v xml:space="preserve"> ND </v>
      </c>
      <c r="G22" s="73" t="str">
        <f>IF(ISNUMBER('[1]Final Table Reorganized'!H21),'[1]Final Table Reorganized'!H21*0.04,'[1]Final Table Reorganized'!H21)</f>
        <v xml:space="preserve"> ND </v>
      </c>
      <c r="H22" s="73" t="str">
        <f>IF(ISNUMBER('[1]Final Table Reorganized'!I21),'[1]Final Table Reorganized'!I21*0.04,'[1]Final Table Reorganized'!I21)</f>
        <v xml:space="preserve"> ND </v>
      </c>
      <c r="I22" s="73" t="str">
        <f>IF(ISNUMBER('[1]Final Table Reorganized'!J21),'[1]Final Table Reorganized'!J21*0.04,'[1]Final Table Reorganized'!J21)</f>
        <v xml:space="preserve"> ND </v>
      </c>
      <c r="J22" s="73" t="str">
        <f>IF(ISNUMBER('[1]Final Table Reorganized'!K21),'[1]Final Table Reorganized'!K21*0.04,'[1]Final Table Reorganized'!K21)</f>
        <v xml:space="preserve"> ND </v>
      </c>
      <c r="K22" s="73" t="str">
        <f>IF(ISNUMBER('[1]Final Table Reorganized'!L21),'[1]Final Table Reorganized'!L21*0.04,'[1]Final Table Reorganized'!L21)</f>
        <v xml:space="preserve"> ND </v>
      </c>
      <c r="L22" s="73" t="str">
        <f>IF(ISNUMBER('[1]Final Table Reorganized'!N21),'[1]Final Table Reorganized'!N21*0.04,'[1]Final Table Reorganized'!N21)</f>
        <v xml:space="preserve"> ND </v>
      </c>
      <c r="M22" s="74">
        <f>IF(ISNUMBER('[1]Final Table Reorganized'!O21),'[1]Final Table Reorganized'!O21*0.04,'[1]Final Table Reorganized'!O21)</f>
        <v>1.8284</v>
      </c>
      <c r="N22" s="73" t="str">
        <f>IF(ISNUMBER('[1]Final Table Reorganized'!P21),'[1]Final Table Reorganized'!P21*0.04,'[1]Final Table Reorganized'!P21)</f>
        <v xml:space="preserve"> ND </v>
      </c>
      <c r="O22" s="73" t="str">
        <f>IF(ISNUMBER('[1]Final Table Reorganized'!Q21),'[1]Final Table Reorganized'!Q21*0.04,'[1]Final Table Reorganized'!Q21)</f>
        <v xml:space="preserve"> ND </v>
      </c>
      <c r="P22" s="74">
        <f>IF(ISNUMBER('[1]Final Table Reorganized'!R21),'[1]Final Table Reorganized'!R21*0.04,'[1]Final Table Reorganized'!R21)</f>
        <v>2.4544000000000001</v>
      </c>
      <c r="Q22" s="73" t="str">
        <f>IF(ISNUMBER('[1]Final Table Reorganized'!S21),'[1]Final Table Reorganized'!S21*0.04,'[1]Final Table Reorganized'!S21)</f>
        <v xml:space="preserve"> ND </v>
      </c>
      <c r="R22" s="73" t="str">
        <f>IF(ISNUMBER('[1]Final Table Reorganized'!T21),'[1]Final Table Reorganized'!T21*0.04,'[1]Final Table Reorganized'!T21)</f>
        <v xml:space="preserve"> ND </v>
      </c>
      <c r="S22" s="73" t="str">
        <f>IF(ISNUMBER('[1]Final Table Reorganized'!U21),'[1]Final Table Reorganized'!U21*0.04,'[1]Final Table Reorganized'!U21)</f>
        <v xml:space="preserve"> ND </v>
      </c>
      <c r="T22" s="73" t="str">
        <f>IF(ISNUMBER('[1]Final Table Reorganized'!V21),'[1]Final Table Reorganized'!V21*0.04,'[1]Final Table Reorganized'!V21)</f>
        <v xml:space="preserve"> ND </v>
      </c>
      <c r="U22" s="73" t="str">
        <f>IF(ISNUMBER('[1]Final Table Reorganized'!W21),'[1]Final Table Reorganized'!W21*0.04,'[1]Final Table Reorganized'!W21)</f>
        <v xml:space="preserve"> ND </v>
      </c>
      <c r="V22" s="74">
        <f>IF(ISNUMBER('[1]Final Table Reorganized'!X21),'[1]Final Table Reorganized'!X21*0.04,'[1]Final Table Reorganized'!X21)</f>
        <v>0.25079999999999997</v>
      </c>
      <c r="W22" s="73" t="str">
        <f>IF(ISNUMBER('[1]Final Table Reorganized'!Z21),'[1]Final Table Reorganized'!Z21*0.04,'[1]Final Table Reorganized'!Z21)</f>
        <v xml:space="preserve"> ND </v>
      </c>
      <c r="X22" s="73" t="str">
        <f>IF(ISNUMBER('[1]Final Table Reorganized'!AA21),'[1]Final Table Reorganized'!AA21*0.04,'[1]Final Table Reorganized'!AA21)</f>
        <v xml:space="preserve"> ND </v>
      </c>
      <c r="Y22" s="75">
        <f>IF(ISNUMBER('[1]Final Table Reorganized'!AB21),'[1]Final Table Reorganized'!AB21*0.04,'[1]Final Table Reorganized'!AB21)</f>
        <v>13.688800000000001</v>
      </c>
      <c r="Z22" s="74">
        <f>IF(ISNUMBER('[1]Final Table Reorganized'!AC21),'[1]Final Table Reorganized'!AC21*0.04,'[1]Final Table Reorganized'!AC21)</f>
        <v>0.22920000000000001</v>
      </c>
      <c r="AA22" s="73" t="str">
        <f>IF(ISNUMBER('[1]Final Table Reorganized'!AD21),'[1]Final Table Reorganized'!AD21*0.04,'[1]Final Table Reorganized'!AD21)</f>
        <v xml:space="preserve"> ND </v>
      </c>
      <c r="AB22" s="73" t="str">
        <f>IF(ISNUMBER('[1]Final Table Reorganized'!AE21),'[1]Final Table Reorganized'!AE21*0.04,'[1]Final Table Reorganized'!AE21)</f>
        <v xml:space="preserve"> ND </v>
      </c>
      <c r="AC22" s="75">
        <f>IF(ISNUMBER('[1]Final Table Reorganized'!AF21),'[1]Final Table Reorganized'!AF21*0.04,'[1]Final Table Reorganized'!AF21)</f>
        <v>5.5</v>
      </c>
      <c r="AD22" s="74">
        <f>IF(ISNUMBER('[1]Final Table Reorganized'!AG21),'[1]Final Table Reorganized'!AG21*0.04,'[1]Final Table Reorganized'!AG21)</f>
        <v>0.312</v>
      </c>
      <c r="AE22" s="75">
        <f>IF(ISNUMBER('[1]Final Table Reorganized'!AH21),'[1]Final Table Reorganized'!AH21*0.04,'[1]Final Table Reorganized'!AH21)</f>
        <v>9.5868000000000002</v>
      </c>
      <c r="AF22" s="73" t="str">
        <f>IF(ISNUMBER('[1]Final Table Reorganized'!AI21),'[1]Final Table Reorganized'!AI21*0.04,'[1]Final Table Reorganized'!AI21)</f>
        <v xml:space="preserve"> ND </v>
      </c>
      <c r="AG22" s="75">
        <f>IF(ISNUMBER('[1]Final Table Reorganized'!AJ21),'[1]Final Table Reorganized'!AJ21*0.04,'[1]Final Table Reorganized'!AJ21)</f>
        <v>23.0124</v>
      </c>
      <c r="AH22" s="73" t="str">
        <f>IF(ISNUMBER('[1]Final Table Reorganized'!AK21),'[1]Final Table Reorganized'!AK21*0.04,'[1]Final Table Reorganized'!AK21)</f>
        <v xml:space="preserve"> ND </v>
      </c>
      <c r="AI22" s="74">
        <f>IF(ISNUMBER('[1]Final Table Reorganized'!AM21),'[1]Final Table Reorganized'!AM21*0.04,'[1]Final Table Reorganized'!AM21)</f>
        <v>0.77599999999999991</v>
      </c>
      <c r="AJ22" s="73" t="str">
        <f>IF(ISNUMBER('[1]Final Table Reorganized'!AN21),'[1]Final Table Reorganized'!AN21*0.04,'[1]Final Table Reorganized'!AN21)</f>
        <v xml:space="preserve"> ND </v>
      </c>
      <c r="AK22" s="73" t="str">
        <f>IF(ISNUMBER('[1]Final Table Reorganized'!AO21),'[1]Final Table Reorganized'!AO21*0.04,'[1]Final Table Reorganized'!AO21)</f>
        <v xml:space="preserve"> ND </v>
      </c>
      <c r="AL22" s="73" t="str">
        <f>IF(ISNUMBER('[1]Final Table Reorganized'!AP21),'[1]Final Table Reorganized'!AP21*0.04,'[1]Final Table Reorganized'!AP21)</f>
        <v xml:space="preserve"> ND </v>
      </c>
      <c r="AM22" s="73" t="str">
        <f>IF(ISNUMBER('[1]Final Table Reorganized'!AQ21),'[1]Final Table Reorganized'!AQ21*0.04,'[1]Final Table Reorganized'!AQ21)</f>
        <v xml:space="preserve"> ND </v>
      </c>
      <c r="AN22" s="75">
        <f>IF(ISNUMBER('[1]Final Table Reorganized'!AR21),'[1]Final Table Reorganized'!AR21*0.04,'[1]Final Table Reorganized'!AR21)</f>
        <v>14.000399999999999</v>
      </c>
      <c r="AO22" s="73" t="str">
        <f>IF(ISNUMBER('[1]Final Table Reorganized'!AS21),'[1]Final Table Reorganized'!AS21*0.04,'[1]Final Table Reorganized'!AS21)</f>
        <v xml:space="preserve"> ND </v>
      </c>
      <c r="AP22" s="75">
        <f>IF(ISNUMBER('[1]Final Table Reorganized'!AT21),'[1]Final Table Reorganized'!AT21*0.04,'[1]Final Table Reorganized'!AT21)</f>
        <v>20.1052</v>
      </c>
      <c r="AQ22" s="74">
        <f>IF(ISNUMBER('[1]Final Table Reorganized'!AU21),'[1]Final Table Reorganized'!AU21*0.04,'[1]Final Table Reorganized'!AU21)</f>
        <v>13.4284</v>
      </c>
      <c r="AR22" s="75">
        <f>IF(ISNUMBER('[1]Final Table Reorganized'!AV21),'[1]Final Table Reorganized'!AV21*0.04,'[1]Final Table Reorganized'!AV21)</f>
        <v>2.3860000000000001</v>
      </c>
      <c r="AS22" s="73" t="str">
        <f>IF(ISNUMBER('[1]Final Table Reorganized'!AW21),'[1]Final Table Reorganized'!AW21*0.04,'[1]Final Table Reorganized'!AW21)</f>
        <v xml:space="preserve"> ND </v>
      </c>
      <c r="AT22" s="73" t="str">
        <f>IF(ISNUMBER('[1]Final Table Reorganized'!AX21),'[1]Final Table Reorganized'!AX21*0.04,'[1]Final Table Reorganized'!AX21)</f>
        <v xml:space="preserve"> ND </v>
      </c>
      <c r="AU22" s="73" t="str">
        <f>IF(ISNUMBER('[1]Final Table Reorganized'!AY21),'[1]Final Table Reorganized'!AY21*0.04,'[1]Final Table Reorganized'!AY21)</f>
        <v xml:space="preserve"> ND </v>
      </c>
      <c r="AV22" s="73" t="str">
        <f>IF(ISNUMBER('[1]Final Table Reorganized'!AZ21),'[1]Final Table Reorganized'!AZ21*0.04,'[1]Final Table Reorganized'!AZ21)</f>
        <v xml:space="preserve"> ND </v>
      </c>
    </row>
    <row r="23" spans="1:48" x14ac:dyDescent="0.3">
      <c r="A23" s="87" t="s">
        <v>382</v>
      </c>
      <c r="B23" s="67" t="str">
        <f>IF(ISNUMBER('[1]Final Table Reorganized'!B22),'[1]Final Table Reorganized'!B22*0.04,'[1]Final Table Reorganized'!B22)</f>
        <v xml:space="preserve"> ND </v>
      </c>
      <c r="C23" s="68" t="str">
        <f>IF(ISNUMBER('[1]Final Table Reorganized'!C22),'[1]Final Table Reorganized'!C22*0.04,'[1]Final Table Reorganized'!C22)</f>
        <v xml:space="preserve"> &lt;LOQ </v>
      </c>
      <c r="D23" s="68" t="str">
        <f>IF(ISNUMBER('[1]Final Table Reorganized'!D22),'[1]Final Table Reorganized'!D22*0.04,'[1]Final Table Reorganized'!D22)</f>
        <v xml:space="preserve"> &lt;LOQ </v>
      </c>
      <c r="E23" s="67" t="str">
        <f>IF(ISNUMBER('[1]Final Table Reorganized'!F22),'[1]Final Table Reorganized'!F22*0.04,'[1]Final Table Reorganized'!F22)</f>
        <v xml:space="preserve"> ND </v>
      </c>
      <c r="F23" s="67" t="str">
        <f>IF(ISNUMBER('[1]Final Table Reorganized'!G22),'[1]Final Table Reorganized'!G22*0.04,'[1]Final Table Reorganized'!G22)</f>
        <v xml:space="preserve"> ND </v>
      </c>
      <c r="G23" s="67" t="str">
        <f>IF(ISNUMBER('[1]Final Table Reorganized'!H22),'[1]Final Table Reorganized'!H22*0.04,'[1]Final Table Reorganized'!H22)</f>
        <v xml:space="preserve"> ND </v>
      </c>
      <c r="H23" s="67" t="str">
        <f>IF(ISNUMBER('[1]Final Table Reorganized'!I22),'[1]Final Table Reorganized'!I22*0.04,'[1]Final Table Reorganized'!I22)</f>
        <v xml:space="preserve"> ND </v>
      </c>
      <c r="I23" s="67" t="str">
        <f>IF(ISNUMBER('[1]Final Table Reorganized'!J22),'[1]Final Table Reorganized'!J22*0.04,'[1]Final Table Reorganized'!J22)</f>
        <v xml:space="preserve"> ND </v>
      </c>
      <c r="J23" s="67" t="str">
        <f>IF(ISNUMBER('[1]Final Table Reorganized'!K22),'[1]Final Table Reorganized'!K22*0.04,'[1]Final Table Reorganized'!K22)</f>
        <v xml:space="preserve"> ND </v>
      </c>
      <c r="K23" s="67" t="str">
        <f>IF(ISNUMBER('[1]Final Table Reorganized'!L22),'[1]Final Table Reorganized'!L22*0.04,'[1]Final Table Reorganized'!L22)</f>
        <v xml:space="preserve"> ND </v>
      </c>
      <c r="L23" s="67" t="str">
        <f>IF(ISNUMBER('[1]Final Table Reorganized'!N22),'[1]Final Table Reorganized'!N22*0.04,'[1]Final Table Reorganized'!N22)</f>
        <v xml:space="preserve"> ND </v>
      </c>
      <c r="M23" s="68">
        <f>IF(ISNUMBER('[1]Final Table Reorganized'!O22),'[1]Final Table Reorganized'!O22*0.04,'[1]Final Table Reorganized'!O22)</f>
        <v>0.66520000000000001</v>
      </c>
      <c r="N23" s="67" t="str">
        <f>IF(ISNUMBER('[1]Final Table Reorganized'!P22),'[1]Final Table Reorganized'!P22*0.04,'[1]Final Table Reorganized'!P22)</f>
        <v xml:space="preserve"> ND </v>
      </c>
      <c r="O23" s="67" t="str">
        <f>IF(ISNUMBER('[1]Final Table Reorganized'!Q22),'[1]Final Table Reorganized'!Q22*0.04,'[1]Final Table Reorganized'!Q22)</f>
        <v xml:space="preserve"> ND </v>
      </c>
      <c r="P23" s="68" t="str">
        <f>IF(ISNUMBER('[1]Final Table Reorganized'!R22),'[1]Final Table Reorganized'!R22*0.04,'[1]Final Table Reorganized'!R22)</f>
        <v xml:space="preserve"> &lt;LOQ </v>
      </c>
      <c r="Q23" s="67" t="str">
        <f>IF(ISNUMBER('[1]Final Table Reorganized'!S22),'[1]Final Table Reorganized'!S22*0.04,'[1]Final Table Reorganized'!S22)</f>
        <v xml:space="preserve"> ND </v>
      </c>
      <c r="R23" s="67" t="str">
        <f>IF(ISNUMBER('[1]Final Table Reorganized'!T22),'[1]Final Table Reorganized'!T22*0.04,'[1]Final Table Reorganized'!T22)</f>
        <v xml:space="preserve"> ND </v>
      </c>
      <c r="S23" s="67" t="str">
        <f>IF(ISNUMBER('[1]Final Table Reorganized'!U22),'[1]Final Table Reorganized'!U22*0.04,'[1]Final Table Reorganized'!U22)</f>
        <v xml:space="preserve"> ND </v>
      </c>
      <c r="T23" s="67" t="str">
        <f>IF(ISNUMBER('[1]Final Table Reorganized'!V22),'[1]Final Table Reorganized'!V22*0.04,'[1]Final Table Reorganized'!V22)</f>
        <v xml:space="preserve"> ND </v>
      </c>
      <c r="U23" s="67" t="str">
        <f>IF(ISNUMBER('[1]Final Table Reorganized'!W22),'[1]Final Table Reorganized'!W22*0.04,'[1]Final Table Reorganized'!W22)</f>
        <v xml:space="preserve"> ND </v>
      </c>
      <c r="V23" s="67" t="str">
        <f>IF(ISNUMBER('[1]Final Table Reorganized'!X22),'[1]Final Table Reorganized'!X22*0.04,'[1]Final Table Reorganized'!X22)</f>
        <v xml:space="preserve"> ND </v>
      </c>
      <c r="W23" s="67" t="str">
        <f>IF(ISNUMBER('[1]Final Table Reorganized'!Z22),'[1]Final Table Reorganized'!Z22*0.04,'[1]Final Table Reorganized'!Z22)</f>
        <v xml:space="preserve"> ND </v>
      </c>
      <c r="X23" s="67" t="str">
        <f>IF(ISNUMBER('[1]Final Table Reorganized'!AA22),'[1]Final Table Reorganized'!AA22*0.04,'[1]Final Table Reorganized'!AA22)</f>
        <v xml:space="preserve"> ND </v>
      </c>
      <c r="Y23" s="69">
        <f>IF(ISNUMBER('[1]Final Table Reorganized'!AB22),'[1]Final Table Reorganized'!AB22*0.04,'[1]Final Table Reorganized'!AB22)</f>
        <v>9.9751999999999992</v>
      </c>
      <c r="Z23" s="67" t="str">
        <f>IF(ISNUMBER('[1]Final Table Reorganized'!AC22),'[1]Final Table Reorganized'!AC22*0.04,'[1]Final Table Reorganized'!AC22)</f>
        <v xml:space="preserve"> ND </v>
      </c>
      <c r="AA23" s="67" t="str">
        <f>IF(ISNUMBER('[1]Final Table Reorganized'!AD22),'[1]Final Table Reorganized'!AD22*0.04,'[1]Final Table Reorganized'!AD22)</f>
        <v xml:space="preserve"> ND </v>
      </c>
      <c r="AB23" s="67" t="str">
        <f>IF(ISNUMBER('[1]Final Table Reorganized'!AE22),'[1]Final Table Reorganized'!AE22*0.04,'[1]Final Table Reorganized'!AE22)</f>
        <v xml:space="preserve"> ND </v>
      </c>
      <c r="AC23" s="69">
        <f>IF(ISNUMBER('[1]Final Table Reorganized'!AF22),'[1]Final Table Reorganized'!AF22*0.04,'[1]Final Table Reorganized'!AF22)</f>
        <v>4.5396000000000001</v>
      </c>
      <c r="AD23" s="68">
        <f>IF(ISNUMBER('[1]Final Table Reorganized'!AG22),'[1]Final Table Reorganized'!AG22*0.04,'[1]Final Table Reorganized'!AG22)</f>
        <v>0.94200000000000006</v>
      </c>
      <c r="AE23" s="69">
        <f>IF(ISNUMBER('[1]Final Table Reorganized'!AH22),'[1]Final Table Reorganized'!AH22*0.04,'[1]Final Table Reorganized'!AH22)</f>
        <v>7.1172000000000004</v>
      </c>
      <c r="AF23" s="67" t="str">
        <f>IF(ISNUMBER('[1]Final Table Reorganized'!AI22),'[1]Final Table Reorganized'!AI22*0.04,'[1]Final Table Reorganized'!AI22)</f>
        <v xml:space="preserve"> ND </v>
      </c>
      <c r="AG23" s="69">
        <f>IF(ISNUMBER('[1]Final Table Reorganized'!AJ22),'[1]Final Table Reorganized'!AJ22*0.04,'[1]Final Table Reorganized'!AJ22)</f>
        <v>16.056000000000001</v>
      </c>
      <c r="AH23" s="67" t="str">
        <f>IF(ISNUMBER('[1]Final Table Reorganized'!AK22),'[1]Final Table Reorganized'!AK22*0.04,'[1]Final Table Reorganized'!AK22)</f>
        <v xml:space="preserve"> ND </v>
      </c>
      <c r="AI23" s="68">
        <f>IF(ISNUMBER('[1]Final Table Reorganized'!AM22),'[1]Final Table Reorganized'!AM22*0.04,'[1]Final Table Reorganized'!AM22)</f>
        <v>0.78879999999999995</v>
      </c>
      <c r="AJ23" s="68">
        <f>IF(ISNUMBER('[1]Final Table Reorganized'!AN22),'[1]Final Table Reorganized'!AN22*0.04,'[1]Final Table Reorganized'!AN22)</f>
        <v>0.1008</v>
      </c>
      <c r="AK23" s="67" t="str">
        <f>IF(ISNUMBER('[1]Final Table Reorganized'!AO22),'[1]Final Table Reorganized'!AO22*0.04,'[1]Final Table Reorganized'!AO22)</f>
        <v xml:space="preserve"> ND </v>
      </c>
      <c r="AL23" s="67" t="str">
        <f>IF(ISNUMBER('[1]Final Table Reorganized'!AP22),'[1]Final Table Reorganized'!AP22*0.04,'[1]Final Table Reorganized'!AP22)</f>
        <v xml:space="preserve"> ND </v>
      </c>
      <c r="AM23" s="67" t="str">
        <f>IF(ISNUMBER('[1]Final Table Reorganized'!AQ22),'[1]Final Table Reorganized'!AQ22*0.04,'[1]Final Table Reorganized'!AQ22)</f>
        <v xml:space="preserve"> ND </v>
      </c>
      <c r="AN23" s="69">
        <f>IF(ISNUMBER('[1]Final Table Reorganized'!AR22),'[1]Final Table Reorganized'!AR22*0.04,'[1]Final Table Reorganized'!AR22)</f>
        <v>15.0032</v>
      </c>
      <c r="AO23" s="67" t="str">
        <f>IF(ISNUMBER('[1]Final Table Reorganized'!AS22),'[1]Final Table Reorganized'!AS22*0.04,'[1]Final Table Reorganized'!AS22)</f>
        <v xml:space="preserve"> ND </v>
      </c>
      <c r="AP23" s="69">
        <f>IF(ISNUMBER('[1]Final Table Reorganized'!AT22),'[1]Final Table Reorganized'!AT22*0.04,'[1]Final Table Reorganized'!AT22)</f>
        <v>26.060000000000002</v>
      </c>
      <c r="AQ23" s="68">
        <f>IF(ISNUMBER('[1]Final Table Reorganized'!AU22),'[1]Final Table Reorganized'!AU22*0.04,'[1]Final Table Reorganized'!AU22)</f>
        <v>9.4640000000000004</v>
      </c>
      <c r="AR23" s="69">
        <f>IF(ISNUMBER('[1]Final Table Reorganized'!AV22),'[1]Final Table Reorganized'!AV22*0.04,'[1]Final Table Reorganized'!AV22)</f>
        <v>2.4744000000000002</v>
      </c>
      <c r="AS23" s="67" t="str">
        <f>IF(ISNUMBER('[1]Final Table Reorganized'!AW22),'[1]Final Table Reorganized'!AW22*0.04,'[1]Final Table Reorganized'!AW22)</f>
        <v xml:space="preserve"> ND </v>
      </c>
      <c r="AT23" s="67" t="str">
        <f>IF(ISNUMBER('[1]Final Table Reorganized'!AX22),'[1]Final Table Reorganized'!AX22*0.04,'[1]Final Table Reorganized'!AX22)</f>
        <v xml:space="preserve"> ND </v>
      </c>
      <c r="AU23" s="67" t="str">
        <f>IF(ISNUMBER('[1]Final Table Reorganized'!AY22),'[1]Final Table Reorganized'!AY22*0.04,'[1]Final Table Reorganized'!AY22)</f>
        <v xml:space="preserve"> ND </v>
      </c>
      <c r="AV23" s="67" t="str">
        <f>IF(ISNUMBER('[1]Final Table Reorganized'!AZ22),'[1]Final Table Reorganized'!AZ22*0.04,'[1]Final Table Reorganized'!AZ22)</f>
        <v xml:space="preserve"> ND </v>
      </c>
    </row>
    <row r="24" spans="1:48" x14ac:dyDescent="0.3">
      <c r="A24" s="87" t="s">
        <v>383</v>
      </c>
      <c r="B24" s="67" t="str">
        <f>IF(ISNUMBER('[1]Final Table Reorganized'!B23),'[1]Final Table Reorganized'!B23*0.04,'[1]Final Table Reorganized'!B23)</f>
        <v xml:space="preserve"> ND </v>
      </c>
      <c r="C24" s="68" t="str">
        <f>IF(ISNUMBER('[1]Final Table Reorganized'!C23),'[1]Final Table Reorganized'!C23*0.04,'[1]Final Table Reorganized'!C23)</f>
        <v xml:space="preserve"> &lt;LOQ </v>
      </c>
      <c r="D24" s="67" t="str">
        <f>IF(ISNUMBER('[1]Final Table Reorganized'!D23),'[1]Final Table Reorganized'!D23*0.04,'[1]Final Table Reorganized'!D23)</f>
        <v xml:space="preserve"> ND </v>
      </c>
      <c r="E24" s="67" t="str">
        <f>IF(ISNUMBER('[1]Final Table Reorganized'!F23),'[1]Final Table Reorganized'!F23*0.04,'[1]Final Table Reorganized'!F23)</f>
        <v xml:space="preserve"> ND </v>
      </c>
      <c r="F24" s="67" t="str">
        <f>IF(ISNUMBER('[1]Final Table Reorganized'!G23),'[1]Final Table Reorganized'!G23*0.04,'[1]Final Table Reorganized'!G23)</f>
        <v xml:space="preserve"> ND </v>
      </c>
      <c r="G24" s="67" t="str">
        <f>IF(ISNUMBER('[1]Final Table Reorganized'!H23),'[1]Final Table Reorganized'!H23*0.04,'[1]Final Table Reorganized'!H23)</f>
        <v xml:space="preserve"> ND </v>
      </c>
      <c r="H24" s="67" t="str">
        <f>IF(ISNUMBER('[1]Final Table Reorganized'!I23),'[1]Final Table Reorganized'!I23*0.04,'[1]Final Table Reorganized'!I23)</f>
        <v xml:space="preserve"> ND </v>
      </c>
      <c r="I24" s="67" t="str">
        <f>IF(ISNUMBER('[1]Final Table Reorganized'!J23),'[1]Final Table Reorganized'!J23*0.04,'[1]Final Table Reorganized'!J23)</f>
        <v xml:space="preserve"> ND </v>
      </c>
      <c r="J24" s="67" t="str">
        <f>IF(ISNUMBER('[1]Final Table Reorganized'!K23),'[1]Final Table Reorganized'!K23*0.04,'[1]Final Table Reorganized'!K23)</f>
        <v xml:space="preserve"> ND </v>
      </c>
      <c r="K24" s="67" t="str">
        <f>IF(ISNUMBER('[1]Final Table Reorganized'!L23),'[1]Final Table Reorganized'!L23*0.04,'[1]Final Table Reorganized'!L23)</f>
        <v xml:space="preserve"> ND </v>
      </c>
      <c r="L24" s="67" t="str">
        <f>IF(ISNUMBER('[1]Final Table Reorganized'!N23),'[1]Final Table Reorganized'!N23*0.04,'[1]Final Table Reorganized'!N23)</f>
        <v xml:space="preserve"> ND </v>
      </c>
      <c r="M24" s="67" t="str">
        <f>IF(ISNUMBER('[1]Final Table Reorganized'!O23),'[1]Final Table Reorganized'!O23*0.04,'[1]Final Table Reorganized'!O23)</f>
        <v xml:space="preserve"> ND </v>
      </c>
      <c r="N24" s="67" t="str">
        <f>IF(ISNUMBER('[1]Final Table Reorganized'!P23),'[1]Final Table Reorganized'!P23*0.04,'[1]Final Table Reorganized'!P23)</f>
        <v xml:space="preserve"> ND </v>
      </c>
      <c r="O24" s="67" t="str">
        <f>IF(ISNUMBER('[1]Final Table Reorganized'!Q23),'[1]Final Table Reorganized'!Q23*0.04,'[1]Final Table Reorganized'!Q23)</f>
        <v xml:space="preserve"> ND </v>
      </c>
      <c r="P24" s="67" t="str">
        <f>IF(ISNUMBER('[1]Final Table Reorganized'!R23),'[1]Final Table Reorganized'!R23*0.04,'[1]Final Table Reorganized'!R23)</f>
        <v xml:space="preserve"> ND </v>
      </c>
      <c r="Q24" s="67" t="str">
        <f>IF(ISNUMBER('[1]Final Table Reorganized'!S23),'[1]Final Table Reorganized'!S23*0.04,'[1]Final Table Reorganized'!S23)</f>
        <v xml:space="preserve"> ND </v>
      </c>
      <c r="R24" s="67" t="str">
        <f>IF(ISNUMBER('[1]Final Table Reorganized'!T23),'[1]Final Table Reorganized'!T23*0.04,'[1]Final Table Reorganized'!T23)</f>
        <v xml:space="preserve"> ND </v>
      </c>
      <c r="S24" s="67" t="str">
        <f>IF(ISNUMBER('[1]Final Table Reorganized'!U23),'[1]Final Table Reorganized'!U23*0.04,'[1]Final Table Reorganized'!U23)</f>
        <v xml:space="preserve"> ND </v>
      </c>
      <c r="T24" s="67" t="str">
        <f>IF(ISNUMBER('[1]Final Table Reorganized'!V23),'[1]Final Table Reorganized'!V23*0.04,'[1]Final Table Reorganized'!V23)</f>
        <v xml:space="preserve"> ND </v>
      </c>
      <c r="U24" s="69">
        <f>IF(ISNUMBER('[1]Final Table Reorganized'!W23),'[1]Final Table Reorganized'!W23*0.04,'[1]Final Table Reorganized'!W23)</f>
        <v>6.1108000000000002</v>
      </c>
      <c r="V24" s="67" t="str">
        <f>IF(ISNUMBER('[1]Final Table Reorganized'!X23),'[1]Final Table Reorganized'!X23*0.04,'[1]Final Table Reorganized'!X23)</f>
        <v xml:space="preserve"> ND </v>
      </c>
      <c r="W24" s="67" t="str">
        <f>IF(ISNUMBER('[1]Final Table Reorganized'!Z23),'[1]Final Table Reorganized'!Z23*0.04,'[1]Final Table Reorganized'!Z23)</f>
        <v xml:space="preserve"> ND </v>
      </c>
      <c r="X24" s="67" t="str">
        <f>IF(ISNUMBER('[1]Final Table Reorganized'!AA23),'[1]Final Table Reorganized'!AA23*0.04,'[1]Final Table Reorganized'!AA23)</f>
        <v xml:space="preserve"> ND </v>
      </c>
      <c r="Y24" s="68" t="str">
        <f>IF(ISNUMBER('[1]Final Table Reorganized'!AB23),'[1]Final Table Reorganized'!AB23*0.04,'[1]Final Table Reorganized'!AB23)</f>
        <v xml:space="preserve"> &lt;LOQ </v>
      </c>
      <c r="Z24" s="69">
        <f>IF(ISNUMBER('[1]Final Table Reorganized'!AC23),'[1]Final Table Reorganized'!AC23*0.04,'[1]Final Table Reorganized'!AC23)</f>
        <v>0.17280000000000001</v>
      </c>
      <c r="AA24" s="67" t="str">
        <f>IF(ISNUMBER('[1]Final Table Reorganized'!AD23),'[1]Final Table Reorganized'!AD23*0.04,'[1]Final Table Reorganized'!AD23)</f>
        <v xml:space="preserve"> ND </v>
      </c>
      <c r="AB24" s="67" t="str">
        <f>IF(ISNUMBER('[1]Final Table Reorganized'!AE23),'[1]Final Table Reorganized'!AE23*0.04,'[1]Final Table Reorganized'!AE23)</f>
        <v xml:space="preserve"> ND </v>
      </c>
      <c r="AC24" s="68" t="str">
        <f>IF(ISNUMBER('[1]Final Table Reorganized'!AF23),'[1]Final Table Reorganized'!AF23*0.04,'[1]Final Table Reorganized'!AF23)</f>
        <v xml:space="preserve"> &lt;LOQ </v>
      </c>
      <c r="AD24" s="67" t="str">
        <f>IF(ISNUMBER('[1]Final Table Reorganized'!AG23),'[1]Final Table Reorganized'!AG23*0.04,'[1]Final Table Reorganized'!AG23)</f>
        <v xml:space="preserve"> ND </v>
      </c>
      <c r="AE24" s="68">
        <f>IF(ISNUMBER('[1]Final Table Reorganized'!AH23),'[1]Final Table Reorganized'!AH23*0.04,'[1]Final Table Reorganized'!AH23)</f>
        <v>0.8548</v>
      </c>
      <c r="AF24" s="67" t="str">
        <f>IF(ISNUMBER('[1]Final Table Reorganized'!AI23),'[1]Final Table Reorganized'!AI23*0.04,'[1]Final Table Reorganized'!AI23)</f>
        <v xml:space="preserve"> ND </v>
      </c>
      <c r="AG24" s="68" t="str">
        <f>IF(ISNUMBER('[1]Final Table Reorganized'!AJ23),'[1]Final Table Reorganized'!AJ23*0.04,'[1]Final Table Reorganized'!AJ23)</f>
        <v xml:space="preserve"> &lt;LOQ </v>
      </c>
      <c r="AH24" s="67" t="str">
        <f>IF(ISNUMBER('[1]Final Table Reorganized'!AK23),'[1]Final Table Reorganized'!AK23*0.04,'[1]Final Table Reorganized'!AK23)</f>
        <v xml:space="preserve"> ND </v>
      </c>
      <c r="AI24" s="68" t="str">
        <f>IF(ISNUMBER('[1]Final Table Reorganized'!AM23),'[1]Final Table Reorganized'!AM23*0.04,'[1]Final Table Reorganized'!AM23)</f>
        <v xml:space="preserve"> &lt;LOQ </v>
      </c>
      <c r="AJ24" s="67" t="str">
        <f>IF(ISNUMBER('[1]Final Table Reorganized'!AN23),'[1]Final Table Reorganized'!AN23*0.04,'[1]Final Table Reorganized'!AN23)</f>
        <v xml:space="preserve"> ND </v>
      </c>
      <c r="AK24" s="67" t="str">
        <f>IF(ISNUMBER('[1]Final Table Reorganized'!AO23),'[1]Final Table Reorganized'!AO23*0.04,'[1]Final Table Reorganized'!AO23)</f>
        <v xml:space="preserve"> ND </v>
      </c>
      <c r="AL24" s="67" t="str">
        <f>IF(ISNUMBER('[1]Final Table Reorganized'!AP23),'[1]Final Table Reorganized'!AP23*0.04,'[1]Final Table Reorganized'!AP23)</f>
        <v xml:space="preserve"> ND </v>
      </c>
      <c r="AM24" s="67" t="str">
        <f>IF(ISNUMBER('[1]Final Table Reorganized'!AQ23),'[1]Final Table Reorganized'!AQ23*0.04,'[1]Final Table Reorganized'!AQ23)</f>
        <v xml:space="preserve"> ND </v>
      </c>
      <c r="AN24" s="69">
        <f>IF(ISNUMBER('[1]Final Table Reorganized'!AR23),'[1]Final Table Reorganized'!AR23*0.04,'[1]Final Table Reorganized'!AR23)</f>
        <v>0.50880000000000003</v>
      </c>
      <c r="AO24" s="67" t="str">
        <f>IF(ISNUMBER('[1]Final Table Reorganized'!AS23),'[1]Final Table Reorganized'!AS23*0.04,'[1]Final Table Reorganized'!AS23)</f>
        <v xml:space="preserve"> ND </v>
      </c>
      <c r="AP24" s="69">
        <f>IF(ISNUMBER('[1]Final Table Reorganized'!AT23),'[1]Final Table Reorganized'!AT23*0.04,'[1]Final Table Reorganized'!AT23)</f>
        <v>1.1648000000000001</v>
      </c>
      <c r="AQ24" s="68" t="str">
        <f>IF(ISNUMBER('[1]Final Table Reorganized'!AU23),'[1]Final Table Reorganized'!AU23*0.04,'[1]Final Table Reorganized'!AU23)</f>
        <v xml:space="preserve"> &lt;LOQ </v>
      </c>
      <c r="AR24" s="67" t="str">
        <f>IF(ISNUMBER('[1]Final Table Reorganized'!AV23),'[1]Final Table Reorganized'!AV23*0.04,'[1]Final Table Reorganized'!AV23)</f>
        <v xml:space="preserve"> ND </v>
      </c>
      <c r="AS24" s="67" t="str">
        <f>IF(ISNUMBER('[1]Final Table Reorganized'!AW23),'[1]Final Table Reorganized'!AW23*0.04,'[1]Final Table Reorganized'!AW23)</f>
        <v xml:space="preserve"> ND </v>
      </c>
      <c r="AT24" s="67" t="str">
        <f>IF(ISNUMBER('[1]Final Table Reorganized'!AX23),'[1]Final Table Reorganized'!AX23*0.04,'[1]Final Table Reorganized'!AX23)</f>
        <v xml:space="preserve"> ND </v>
      </c>
      <c r="AU24" s="68" t="str">
        <f>IF(ISNUMBER('[1]Final Table Reorganized'!AY23),'[1]Final Table Reorganized'!AY23*0.04,'[1]Final Table Reorganized'!AY23)</f>
        <v xml:space="preserve"> &lt;LOQ </v>
      </c>
      <c r="AV24" s="67" t="str">
        <f>IF(ISNUMBER('[1]Final Table Reorganized'!AZ23),'[1]Final Table Reorganized'!AZ23*0.04,'[1]Final Table Reorganized'!AZ23)</f>
        <v xml:space="preserve"> ND </v>
      </c>
    </row>
    <row r="25" spans="1:48" x14ac:dyDescent="0.3">
      <c r="A25" s="87" t="s">
        <v>384</v>
      </c>
      <c r="B25" s="67" t="str">
        <f>IF(ISNUMBER('[1]Final Table Reorganized'!B24),'[1]Final Table Reorganized'!B24*0.04,'[1]Final Table Reorganized'!B24)</f>
        <v xml:space="preserve"> ND </v>
      </c>
      <c r="C25" s="68" t="str">
        <f>IF(ISNUMBER('[1]Final Table Reorganized'!C24),'[1]Final Table Reorganized'!C24*0.04,'[1]Final Table Reorganized'!C24)</f>
        <v xml:space="preserve"> &lt;LOQ </v>
      </c>
      <c r="D25" s="68">
        <f>IF(ISNUMBER('[1]Final Table Reorganized'!D24),'[1]Final Table Reorganized'!D24*0.04,'[1]Final Table Reorganized'!D24)</f>
        <v>0.20680000000000001</v>
      </c>
      <c r="E25" s="67" t="str">
        <f>IF(ISNUMBER('[1]Final Table Reorganized'!F24),'[1]Final Table Reorganized'!F24*0.04,'[1]Final Table Reorganized'!F24)</f>
        <v xml:space="preserve"> ND </v>
      </c>
      <c r="F25" s="67" t="str">
        <f>IF(ISNUMBER('[1]Final Table Reorganized'!G24),'[1]Final Table Reorganized'!G24*0.04,'[1]Final Table Reorganized'!G24)</f>
        <v xml:space="preserve"> ND </v>
      </c>
      <c r="G25" s="67" t="str">
        <f>IF(ISNUMBER('[1]Final Table Reorganized'!H24),'[1]Final Table Reorganized'!H24*0.04,'[1]Final Table Reorganized'!H24)</f>
        <v xml:space="preserve"> ND </v>
      </c>
      <c r="H25" s="67" t="str">
        <f>IF(ISNUMBER('[1]Final Table Reorganized'!I24),'[1]Final Table Reorganized'!I24*0.04,'[1]Final Table Reorganized'!I24)</f>
        <v xml:space="preserve"> ND </v>
      </c>
      <c r="I25" s="67" t="str">
        <f>IF(ISNUMBER('[1]Final Table Reorganized'!J24),'[1]Final Table Reorganized'!J24*0.04,'[1]Final Table Reorganized'!J24)</f>
        <v xml:space="preserve"> ND </v>
      </c>
      <c r="J25" s="68" t="str">
        <f>IF(ISNUMBER('[1]Final Table Reorganized'!K24),'[1]Final Table Reorganized'!K24*0.04,'[1]Final Table Reorganized'!K24)</f>
        <v xml:space="preserve"> &lt;LOQ </v>
      </c>
      <c r="K25" s="68">
        <f>IF(ISNUMBER('[1]Final Table Reorganized'!L24),'[1]Final Table Reorganized'!L24*0.04,'[1]Final Table Reorganized'!L24)</f>
        <v>7.1160000000000005</v>
      </c>
      <c r="L25" s="67" t="str">
        <f>IF(ISNUMBER('[1]Final Table Reorganized'!N24),'[1]Final Table Reorganized'!N24*0.04,'[1]Final Table Reorganized'!N24)</f>
        <v xml:space="preserve"> ND </v>
      </c>
      <c r="M25" s="68">
        <f>IF(ISNUMBER('[1]Final Table Reorganized'!O24),'[1]Final Table Reorganized'!O24*0.04,'[1]Final Table Reorganized'!O24)</f>
        <v>0.80599999999999994</v>
      </c>
      <c r="N25" s="67" t="str">
        <f>IF(ISNUMBER('[1]Final Table Reorganized'!P24),'[1]Final Table Reorganized'!P24*0.04,'[1]Final Table Reorganized'!P24)</f>
        <v xml:space="preserve"> ND </v>
      </c>
      <c r="O25" s="67" t="str">
        <f>IF(ISNUMBER('[1]Final Table Reorganized'!Q24),'[1]Final Table Reorganized'!Q24*0.04,'[1]Final Table Reorganized'!Q24)</f>
        <v xml:space="preserve"> ND </v>
      </c>
      <c r="P25" s="67" t="str">
        <f>IF(ISNUMBER('[1]Final Table Reorganized'!R24),'[1]Final Table Reorganized'!R24*0.04,'[1]Final Table Reorganized'!R24)</f>
        <v xml:space="preserve"> ND </v>
      </c>
      <c r="Q25" s="67" t="str">
        <f>IF(ISNUMBER('[1]Final Table Reorganized'!S24),'[1]Final Table Reorganized'!S24*0.04,'[1]Final Table Reorganized'!S24)</f>
        <v xml:space="preserve"> ND </v>
      </c>
      <c r="R25" s="67" t="str">
        <f>IF(ISNUMBER('[1]Final Table Reorganized'!T24),'[1]Final Table Reorganized'!T24*0.04,'[1]Final Table Reorganized'!T24)</f>
        <v xml:space="preserve"> ND </v>
      </c>
      <c r="S25" s="67" t="str">
        <f>IF(ISNUMBER('[1]Final Table Reorganized'!U24),'[1]Final Table Reorganized'!U24*0.04,'[1]Final Table Reorganized'!U24)</f>
        <v xml:space="preserve"> ND </v>
      </c>
      <c r="T25" s="67" t="str">
        <f>IF(ISNUMBER('[1]Final Table Reorganized'!V24),'[1]Final Table Reorganized'!V24*0.04,'[1]Final Table Reorganized'!V24)</f>
        <v xml:space="preserve"> ND </v>
      </c>
      <c r="U25" s="68" t="str">
        <f>IF(ISNUMBER('[1]Final Table Reorganized'!W24),'[1]Final Table Reorganized'!W24*0.04,'[1]Final Table Reorganized'!W24)</f>
        <v xml:space="preserve"> &lt;LOQ </v>
      </c>
      <c r="V25" s="68">
        <f>IF(ISNUMBER('[1]Final Table Reorganized'!X24),'[1]Final Table Reorganized'!X24*0.04,'[1]Final Table Reorganized'!X24)</f>
        <v>0.20600000000000002</v>
      </c>
      <c r="W25" s="67" t="str">
        <f>IF(ISNUMBER('[1]Final Table Reorganized'!Z24),'[1]Final Table Reorganized'!Z24*0.04,'[1]Final Table Reorganized'!Z24)</f>
        <v xml:space="preserve"> ND </v>
      </c>
      <c r="X25" s="67" t="str">
        <f>IF(ISNUMBER('[1]Final Table Reorganized'!AA24),'[1]Final Table Reorganized'!AA24*0.04,'[1]Final Table Reorganized'!AA24)</f>
        <v xml:space="preserve"> ND </v>
      </c>
      <c r="Y25" s="69">
        <f>IF(ISNUMBER('[1]Final Table Reorganized'!AB24),'[1]Final Table Reorganized'!AB24*0.04,'[1]Final Table Reorganized'!AB24)</f>
        <v>9.7964000000000002</v>
      </c>
      <c r="Z25" s="67" t="str">
        <f>IF(ISNUMBER('[1]Final Table Reorganized'!AC24),'[1]Final Table Reorganized'!AC24*0.04,'[1]Final Table Reorganized'!AC24)</f>
        <v xml:space="preserve"> ND </v>
      </c>
      <c r="AA25" s="67" t="str">
        <f>IF(ISNUMBER('[1]Final Table Reorganized'!AD24),'[1]Final Table Reorganized'!AD24*0.04,'[1]Final Table Reorganized'!AD24)</f>
        <v xml:space="preserve"> ND </v>
      </c>
      <c r="AB25" s="67" t="str">
        <f>IF(ISNUMBER('[1]Final Table Reorganized'!AE24),'[1]Final Table Reorganized'!AE24*0.04,'[1]Final Table Reorganized'!AE24)</f>
        <v xml:space="preserve"> ND </v>
      </c>
      <c r="AC25" s="69">
        <f>IF(ISNUMBER('[1]Final Table Reorganized'!AF24),'[1]Final Table Reorganized'!AF24*0.04,'[1]Final Table Reorganized'!AF24)</f>
        <v>5.0916000000000006</v>
      </c>
      <c r="AD25" s="68">
        <f>IF(ISNUMBER('[1]Final Table Reorganized'!AG24),'[1]Final Table Reorganized'!AG24*0.04,'[1]Final Table Reorganized'!AG24)</f>
        <v>1.1696</v>
      </c>
      <c r="AE25" s="69">
        <f>IF(ISNUMBER('[1]Final Table Reorganized'!AH24),'[1]Final Table Reorganized'!AH24*0.04,'[1]Final Table Reorganized'!AH24)</f>
        <v>6.9624000000000006</v>
      </c>
      <c r="AF25" s="67" t="str">
        <f>IF(ISNUMBER('[1]Final Table Reorganized'!AI24),'[1]Final Table Reorganized'!AI24*0.04,'[1]Final Table Reorganized'!AI24)</f>
        <v xml:space="preserve"> ND </v>
      </c>
      <c r="AG25" s="69">
        <f>IF(ISNUMBER('[1]Final Table Reorganized'!AJ24),'[1]Final Table Reorganized'!AJ24*0.04,'[1]Final Table Reorganized'!AJ24)</f>
        <v>16.1036</v>
      </c>
      <c r="AH25" s="67" t="str">
        <f>IF(ISNUMBER('[1]Final Table Reorganized'!AK24),'[1]Final Table Reorganized'!AK24*0.04,'[1]Final Table Reorganized'!AK24)</f>
        <v xml:space="preserve"> ND </v>
      </c>
      <c r="AI25" s="68">
        <f>IF(ISNUMBER('[1]Final Table Reorganized'!AM24),'[1]Final Table Reorganized'!AM24*0.04,'[1]Final Table Reorganized'!AM24)</f>
        <v>0.61960000000000004</v>
      </c>
      <c r="AJ25" s="67" t="str">
        <f>IF(ISNUMBER('[1]Final Table Reorganized'!AN24),'[1]Final Table Reorganized'!AN24*0.04,'[1]Final Table Reorganized'!AN24)</f>
        <v xml:space="preserve"> ND </v>
      </c>
      <c r="AK25" s="67" t="str">
        <f>IF(ISNUMBER('[1]Final Table Reorganized'!AO24),'[1]Final Table Reorganized'!AO24*0.04,'[1]Final Table Reorganized'!AO24)</f>
        <v xml:space="preserve"> ND </v>
      </c>
      <c r="AL25" s="67" t="str">
        <f>IF(ISNUMBER('[1]Final Table Reorganized'!AP24),'[1]Final Table Reorganized'!AP24*0.04,'[1]Final Table Reorganized'!AP24)</f>
        <v xml:space="preserve"> ND </v>
      </c>
      <c r="AM25" s="67" t="str">
        <f>IF(ISNUMBER('[1]Final Table Reorganized'!AQ24),'[1]Final Table Reorganized'!AQ24*0.04,'[1]Final Table Reorganized'!AQ24)</f>
        <v xml:space="preserve"> ND </v>
      </c>
      <c r="AN25" s="69">
        <f>IF(ISNUMBER('[1]Final Table Reorganized'!AR24),'[1]Final Table Reorganized'!AR24*0.04,'[1]Final Table Reorganized'!AR24)</f>
        <v>14.441199999999998</v>
      </c>
      <c r="AO25" s="67" t="str">
        <f>IF(ISNUMBER('[1]Final Table Reorganized'!AS24),'[1]Final Table Reorganized'!AS24*0.04,'[1]Final Table Reorganized'!AS24)</f>
        <v xml:space="preserve"> ND </v>
      </c>
      <c r="AP25" s="69">
        <f>IF(ISNUMBER('[1]Final Table Reorganized'!AT24),'[1]Final Table Reorganized'!AT24*0.04,'[1]Final Table Reorganized'!AT24)</f>
        <v>21.364000000000001</v>
      </c>
      <c r="AQ25" s="68">
        <f>IF(ISNUMBER('[1]Final Table Reorganized'!AU24),'[1]Final Table Reorganized'!AU24*0.04,'[1]Final Table Reorganized'!AU24)</f>
        <v>5.6391999999999998</v>
      </c>
      <c r="AR25" s="68">
        <f>IF(ISNUMBER('[1]Final Table Reorganized'!AV24),'[1]Final Table Reorganized'!AV24*0.04,'[1]Final Table Reorganized'!AV24)</f>
        <v>2.198</v>
      </c>
      <c r="AS25" s="67" t="str">
        <f>IF(ISNUMBER('[1]Final Table Reorganized'!AW24),'[1]Final Table Reorganized'!AW24*0.04,'[1]Final Table Reorganized'!AW24)</f>
        <v xml:space="preserve"> ND </v>
      </c>
      <c r="AT25" s="67" t="str">
        <f>IF(ISNUMBER('[1]Final Table Reorganized'!AX24),'[1]Final Table Reorganized'!AX24*0.04,'[1]Final Table Reorganized'!AX24)</f>
        <v xml:space="preserve"> ND </v>
      </c>
      <c r="AU25" s="68" t="str">
        <f>IF(ISNUMBER('[1]Final Table Reorganized'!AY24),'[1]Final Table Reorganized'!AY24*0.04,'[1]Final Table Reorganized'!AY24)</f>
        <v xml:space="preserve"> &lt;LOQ </v>
      </c>
      <c r="AV25" s="67" t="str">
        <f>IF(ISNUMBER('[1]Final Table Reorganized'!AZ24),'[1]Final Table Reorganized'!AZ24*0.04,'[1]Final Table Reorganized'!AZ24)</f>
        <v xml:space="preserve"> ND </v>
      </c>
    </row>
    <row r="26" spans="1:48" x14ac:dyDescent="0.3">
      <c r="A26" s="87" t="s">
        <v>385</v>
      </c>
      <c r="B26" s="67" t="str">
        <f>IF(ISNUMBER('[1]Final Table Reorganized'!B25),'[1]Final Table Reorganized'!B25*0.04,'[1]Final Table Reorganized'!B25)</f>
        <v xml:space="preserve"> ND </v>
      </c>
      <c r="C26" s="68" t="str">
        <f>IF(ISNUMBER('[1]Final Table Reorganized'!C25),'[1]Final Table Reorganized'!C25*0.04,'[1]Final Table Reorganized'!C25)</f>
        <v xml:space="preserve"> &lt;LOQ </v>
      </c>
      <c r="D26" s="67" t="str">
        <f>IF(ISNUMBER('[1]Final Table Reorganized'!D25),'[1]Final Table Reorganized'!D25*0.04,'[1]Final Table Reorganized'!D25)</f>
        <v xml:space="preserve"> ND </v>
      </c>
      <c r="E26" s="67" t="str">
        <f>IF(ISNUMBER('[1]Final Table Reorganized'!F25),'[1]Final Table Reorganized'!F25*0.04,'[1]Final Table Reorganized'!F25)</f>
        <v xml:space="preserve"> ND </v>
      </c>
      <c r="F26" s="67" t="str">
        <f>IF(ISNUMBER('[1]Final Table Reorganized'!G25),'[1]Final Table Reorganized'!G25*0.04,'[1]Final Table Reorganized'!G25)</f>
        <v xml:space="preserve"> ND </v>
      </c>
      <c r="G26" s="67" t="str">
        <f>IF(ISNUMBER('[1]Final Table Reorganized'!H25),'[1]Final Table Reorganized'!H25*0.04,'[1]Final Table Reorganized'!H25)</f>
        <v xml:space="preserve"> ND </v>
      </c>
      <c r="H26" s="68">
        <f>IF(ISNUMBER('[1]Final Table Reorganized'!I25),'[1]Final Table Reorganized'!I25*0.04,'[1]Final Table Reorganized'!I25)</f>
        <v>0.38319999999999999</v>
      </c>
      <c r="I26" s="67" t="str">
        <f>IF(ISNUMBER('[1]Final Table Reorganized'!J25),'[1]Final Table Reorganized'!J25*0.04,'[1]Final Table Reorganized'!J25)</f>
        <v xml:space="preserve"> ND </v>
      </c>
      <c r="J26" s="67" t="str">
        <f>IF(ISNUMBER('[1]Final Table Reorganized'!K25),'[1]Final Table Reorganized'!K25*0.04,'[1]Final Table Reorganized'!K25)</f>
        <v xml:space="preserve"> ND </v>
      </c>
      <c r="K26" s="68">
        <f>IF(ISNUMBER('[1]Final Table Reorganized'!L25),'[1]Final Table Reorganized'!L25*0.04,'[1]Final Table Reorganized'!L25)</f>
        <v>4.3532000000000002</v>
      </c>
      <c r="L26" s="69" t="str">
        <f>IF(ISNUMBER('[1]Final Table Reorganized'!N25),'[1]Final Table Reorganized'!N25*0.04,'[1]Final Table Reorganized'!N25)</f>
        <v xml:space="preserve"> &lt;LOQ </v>
      </c>
      <c r="M26" s="68" t="str">
        <f>IF(ISNUMBER('[1]Final Table Reorganized'!O25),'[1]Final Table Reorganized'!O25*0.04,'[1]Final Table Reorganized'!O25)</f>
        <v xml:space="preserve"> &lt;LOQ </v>
      </c>
      <c r="N26" s="67" t="str">
        <f>IF(ISNUMBER('[1]Final Table Reorganized'!P25),'[1]Final Table Reorganized'!P25*0.04,'[1]Final Table Reorganized'!P25)</f>
        <v xml:space="preserve"> ND </v>
      </c>
      <c r="O26" s="67" t="str">
        <f>IF(ISNUMBER('[1]Final Table Reorganized'!Q25),'[1]Final Table Reorganized'!Q25*0.04,'[1]Final Table Reorganized'!Q25)</f>
        <v xml:space="preserve"> ND </v>
      </c>
      <c r="P26" s="68">
        <f>IF(ISNUMBER('[1]Final Table Reorganized'!R25),'[1]Final Table Reorganized'!R25*0.04,'[1]Final Table Reorganized'!R25)</f>
        <v>0.63439999999999996</v>
      </c>
      <c r="Q26" s="67" t="str">
        <f>IF(ISNUMBER('[1]Final Table Reorganized'!S25),'[1]Final Table Reorganized'!S25*0.04,'[1]Final Table Reorganized'!S25)</f>
        <v xml:space="preserve"> ND </v>
      </c>
      <c r="R26" s="68" t="str">
        <f>IF(ISNUMBER('[1]Final Table Reorganized'!T25),'[1]Final Table Reorganized'!T25*0.04,'[1]Final Table Reorganized'!T25)</f>
        <v xml:space="preserve"> &lt;LOQ </v>
      </c>
      <c r="S26" s="68">
        <f>IF(ISNUMBER('[1]Final Table Reorganized'!U25),'[1]Final Table Reorganized'!U25*0.04,'[1]Final Table Reorganized'!U25)</f>
        <v>17.6828</v>
      </c>
      <c r="T26" s="68" t="str">
        <f>IF(ISNUMBER('[1]Final Table Reorganized'!V25),'[1]Final Table Reorganized'!V25*0.04,'[1]Final Table Reorganized'!V25)</f>
        <v xml:space="preserve"> &lt;LOQ </v>
      </c>
      <c r="U26" s="68" t="str">
        <f>IF(ISNUMBER('[1]Final Table Reorganized'!W25),'[1]Final Table Reorganized'!W25*0.04,'[1]Final Table Reorganized'!W25)</f>
        <v xml:space="preserve"> &lt;LOQ </v>
      </c>
      <c r="V26" s="68">
        <f>IF(ISNUMBER('[1]Final Table Reorganized'!X25),'[1]Final Table Reorganized'!X25*0.04,'[1]Final Table Reorganized'!X25)</f>
        <v>0.25680000000000003</v>
      </c>
      <c r="W26" s="67" t="str">
        <f>IF(ISNUMBER('[1]Final Table Reorganized'!Z25),'[1]Final Table Reorganized'!Z25*0.04,'[1]Final Table Reorganized'!Z25)</f>
        <v xml:space="preserve"> ND </v>
      </c>
      <c r="X26" s="67" t="str">
        <f>IF(ISNUMBER('[1]Final Table Reorganized'!AA25),'[1]Final Table Reorganized'!AA25*0.04,'[1]Final Table Reorganized'!AA25)</f>
        <v xml:space="preserve"> ND </v>
      </c>
      <c r="Y26" s="69">
        <f>IF(ISNUMBER('[1]Final Table Reorganized'!AB25),'[1]Final Table Reorganized'!AB25*0.04,'[1]Final Table Reorganized'!AB25)</f>
        <v>9.6240000000000006</v>
      </c>
      <c r="Z26" s="69">
        <f>IF(ISNUMBER('[1]Final Table Reorganized'!AC25),'[1]Final Table Reorganized'!AC25*0.04,'[1]Final Table Reorganized'!AC25)</f>
        <v>3.8944000000000001</v>
      </c>
      <c r="AA26" s="69">
        <f>IF(ISNUMBER('[1]Final Table Reorganized'!AD25),'[1]Final Table Reorganized'!AD25*0.04,'[1]Final Table Reorganized'!AD25)</f>
        <v>0.92359999999999998</v>
      </c>
      <c r="AB26" s="68">
        <f>IF(ISNUMBER('[1]Final Table Reorganized'!AE25),'[1]Final Table Reorganized'!AE25*0.04,'[1]Final Table Reorganized'!AE25)</f>
        <v>4.8487999999999998</v>
      </c>
      <c r="AC26" s="69">
        <f>IF(ISNUMBER('[1]Final Table Reorganized'!AF25),'[1]Final Table Reorganized'!AF25*0.04,'[1]Final Table Reorganized'!AF25)</f>
        <v>5.6715999999999998</v>
      </c>
      <c r="AD26" s="68">
        <f>IF(ISNUMBER('[1]Final Table Reorganized'!AG25),'[1]Final Table Reorganized'!AG25*0.04,'[1]Final Table Reorganized'!AG25)</f>
        <v>0.8076000000000001</v>
      </c>
      <c r="AE26" s="69">
        <f>IF(ISNUMBER('[1]Final Table Reorganized'!AH25),'[1]Final Table Reorganized'!AH25*0.04,'[1]Final Table Reorganized'!AH25)</f>
        <v>10.998800000000001</v>
      </c>
      <c r="AF26" s="68" t="str">
        <f>IF(ISNUMBER('[1]Final Table Reorganized'!AI25),'[1]Final Table Reorganized'!AI25*0.04,'[1]Final Table Reorganized'!AI25)</f>
        <v xml:space="preserve"> &lt;LOQ </v>
      </c>
      <c r="AG26" s="69">
        <f>IF(ISNUMBER('[1]Final Table Reorganized'!AJ25),'[1]Final Table Reorganized'!AJ25*0.04,'[1]Final Table Reorganized'!AJ25)</f>
        <v>6.3348000000000004</v>
      </c>
      <c r="AH26" s="70" t="str">
        <f>IF(ISNUMBER('[1]Final Table Reorganized'!AK25),'[1]Final Table Reorganized'!AK25*0.04,'[1]Final Table Reorganized'!AK25)</f>
        <v xml:space="preserve"> &lt;LOQ </v>
      </c>
      <c r="AI26" s="69">
        <f>IF(ISNUMBER('[1]Final Table Reorganized'!AM25),'[1]Final Table Reorganized'!AM25*0.04,'[1]Final Table Reorganized'!AM25)</f>
        <v>2.4876</v>
      </c>
      <c r="AJ26" s="68">
        <f>IF(ISNUMBER('[1]Final Table Reorganized'!AN25),'[1]Final Table Reorganized'!AN25*0.04,'[1]Final Table Reorganized'!AN25)</f>
        <v>0.17920000000000003</v>
      </c>
      <c r="AK26" s="68">
        <f>IF(ISNUMBER('[1]Final Table Reorganized'!AO25),'[1]Final Table Reorganized'!AO25*0.04,'[1]Final Table Reorganized'!AO25)</f>
        <v>2.282</v>
      </c>
      <c r="AL26" s="67" t="str">
        <f>IF(ISNUMBER('[1]Final Table Reorganized'!AP25),'[1]Final Table Reorganized'!AP25*0.04,'[1]Final Table Reorganized'!AP25)</f>
        <v xml:space="preserve"> ND </v>
      </c>
      <c r="AM26" s="68">
        <f>IF(ISNUMBER('[1]Final Table Reorganized'!AQ25),'[1]Final Table Reorganized'!AQ25*0.04,'[1]Final Table Reorganized'!AQ25)</f>
        <v>0.60399999999999998</v>
      </c>
      <c r="AN26" s="69">
        <f>IF(ISNUMBER('[1]Final Table Reorganized'!AR25),'[1]Final Table Reorganized'!AR25*0.04,'[1]Final Table Reorganized'!AR25)</f>
        <v>13.0792</v>
      </c>
      <c r="AO26" s="67" t="str">
        <f>IF(ISNUMBER('[1]Final Table Reorganized'!AS25),'[1]Final Table Reorganized'!AS25*0.04,'[1]Final Table Reorganized'!AS25)</f>
        <v xml:space="preserve"> ND </v>
      </c>
      <c r="AP26" s="69">
        <f>IF(ISNUMBER('[1]Final Table Reorganized'!AT25),'[1]Final Table Reorganized'!AT25*0.04,'[1]Final Table Reorganized'!AT25)</f>
        <v>54.09</v>
      </c>
      <c r="AQ26" s="69">
        <f>IF(ISNUMBER('[1]Final Table Reorganized'!AU25),'[1]Final Table Reorganized'!AU25*0.04,'[1]Final Table Reorganized'!AU25)</f>
        <v>14.322800000000001</v>
      </c>
      <c r="AR26" s="68">
        <f>IF(ISNUMBER('[1]Final Table Reorganized'!AV25),'[1]Final Table Reorganized'!AV25*0.04,'[1]Final Table Reorganized'!AV25)</f>
        <v>1.7591999999999999</v>
      </c>
      <c r="AS26" s="67" t="str">
        <f>IF(ISNUMBER('[1]Final Table Reorganized'!AW25),'[1]Final Table Reorganized'!AW25*0.04,'[1]Final Table Reorganized'!AW25)</f>
        <v xml:space="preserve"> ND </v>
      </c>
      <c r="AT26" s="68" t="str">
        <f>IF(ISNUMBER('[1]Final Table Reorganized'!AX25),'[1]Final Table Reorganized'!AX25*0.04,'[1]Final Table Reorganized'!AX25)</f>
        <v xml:space="preserve"> &lt;LOQ </v>
      </c>
      <c r="AU26" s="69">
        <f>IF(ISNUMBER('[1]Final Table Reorganized'!AY25),'[1]Final Table Reorganized'!AY25*0.04,'[1]Final Table Reorganized'!AY25)</f>
        <v>5.3351999999999995</v>
      </c>
      <c r="AV26" s="67" t="str">
        <f>IF(ISNUMBER('[1]Final Table Reorganized'!AZ25),'[1]Final Table Reorganized'!AZ25*0.04,'[1]Final Table Reorganized'!AZ25)</f>
        <v xml:space="preserve"> ND </v>
      </c>
    </row>
    <row r="27" spans="1:48" x14ac:dyDescent="0.3">
      <c r="A27" s="87" t="s">
        <v>386</v>
      </c>
      <c r="B27" s="67" t="str">
        <f>IF(ISNUMBER('[1]Final Table Reorganized'!B26),'[1]Final Table Reorganized'!B26*0.04,'[1]Final Table Reorganized'!B26)</f>
        <v xml:space="preserve"> ND </v>
      </c>
      <c r="C27" s="68" t="str">
        <f>IF(ISNUMBER('[1]Final Table Reorganized'!C26),'[1]Final Table Reorganized'!C26*0.04,'[1]Final Table Reorganized'!C26)</f>
        <v xml:space="preserve"> &lt;LOQ </v>
      </c>
      <c r="D27" s="68" t="str">
        <f>IF(ISNUMBER('[1]Final Table Reorganized'!D26),'[1]Final Table Reorganized'!D26*0.04,'[1]Final Table Reorganized'!D26)</f>
        <v xml:space="preserve"> &lt;LOQ </v>
      </c>
      <c r="E27" s="67" t="str">
        <f>IF(ISNUMBER('[1]Final Table Reorganized'!F26),'[1]Final Table Reorganized'!F26*0.04,'[1]Final Table Reorganized'!F26)</f>
        <v xml:space="preserve"> ND </v>
      </c>
      <c r="F27" s="67" t="str">
        <f>IF(ISNUMBER('[1]Final Table Reorganized'!G26),'[1]Final Table Reorganized'!G26*0.04,'[1]Final Table Reorganized'!G26)</f>
        <v xml:space="preserve"> ND </v>
      </c>
      <c r="G27" s="67" t="str">
        <f>IF(ISNUMBER('[1]Final Table Reorganized'!H26),'[1]Final Table Reorganized'!H26*0.04,'[1]Final Table Reorganized'!H26)</f>
        <v xml:space="preserve"> ND </v>
      </c>
      <c r="H27" s="67" t="str">
        <f>IF(ISNUMBER('[1]Final Table Reorganized'!I26),'[1]Final Table Reorganized'!I26*0.04,'[1]Final Table Reorganized'!I26)</f>
        <v xml:space="preserve"> ND </v>
      </c>
      <c r="I27" s="67" t="str">
        <f>IF(ISNUMBER('[1]Final Table Reorganized'!J26),'[1]Final Table Reorganized'!J26*0.04,'[1]Final Table Reorganized'!J26)</f>
        <v xml:space="preserve"> ND </v>
      </c>
      <c r="J27" s="68" t="str">
        <f>IF(ISNUMBER('[1]Final Table Reorganized'!K26),'[1]Final Table Reorganized'!K26*0.04,'[1]Final Table Reorganized'!K26)</f>
        <v xml:space="preserve"> &lt;LOQ </v>
      </c>
      <c r="K27" s="67" t="str">
        <f>IF(ISNUMBER('[1]Final Table Reorganized'!L26),'[1]Final Table Reorganized'!L26*0.04,'[1]Final Table Reorganized'!L26)</f>
        <v xml:space="preserve"> ND </v>
      </c>
      <c r="L27" s="67" t="str">
        <f>IF(ISNUMBER('[1]Final Table Reorganized'!N26),'[1]Final Table Reorganized'!N26*0.04,'[1]Final Table Reorganized'!N26)</f>
        <v xml:space="preserve"> ND </v>
      </c>
      <c r="M27" s="68" t="str">
        <f>IF(ISNUMBER('[1]Final Table Reorganized'!O26),'[1]Final Table Reorganized'!O26*0.04,'[1]Final Table Reorganized'!O26)</f>
        <v xml:space="preserve"> &lt;LOQ </v>
      </c>
      <c r="N27" s="67" t="str">
        <f>IF(ISNUMBER('[1]Final Table Reorganized'!P26),'[1]Final Table Reorganized'!P26*0.04,'[1]Final Table Reorganized'!P26)</f>
        <v xml:space="preserve"> ND </v>
      </c>
      <c r="O27" s="67" t="str">
        <f>IF(ISNUMBER('[1]Final Table Reorganized'!Q26),'[1]Final Table Reorganized'!Q26*0.04,'[1]Final Table Reorganized'!Q26)</f>
        <v xml:space="preserve"> ND </v>
      </c>
      <c r="P27" s="67" t="str">
        <f>IF(ISNUMBER('[1]Final Table Reorganized'!R26),'[1]Final Table Reorganized'!R26*0.04,'[1]Final Table Reorganized'!R26)</f>
        <v xml:space="preserve"> ND </v>
      </c>
      <c r="Q27" s="68" t="str">
        <f>IF(ISNUMBER('[1]Final Table Reorganized'!S26),'[1]Final Table Reorganized'!S26*0.04,'[1]Final Table Reorganized'!S26)</f>
        <v xml:space="preserve"> &lt;LOQ </v>
      </c>
      <c r="R27" s="67" t="str">
        <f>IF(ISNUMBER('[1]Final Table Reorganized'!T26),'[1]Final Table Reorganized'!T26*0.04,'[1]Final Table Reorganized'!T26)</f>
        <v xml:space="preserve"> ND </v>
      </c>
      <c r="S27" s="67" t="str">
        <f>IF(ISNUMBER('[1]Final Table Reorganized'!U26),'[1]Final Table Reorganized'!U26*0.04,'[1]Final Table Reorganized'!U26)</f>
        <v xml:space="preserve"> ND </v>
      </c>
      <c r="T27" s="67" t="str">
        <f>IF(ISNUMBER('[1]Final Table Reorganized'!V26),'[1]Final Table Reorganized'!V26*0.04,'[1]Final Table Reorganized'!V26)</f>
        <v xml:space="preserve"> ND </v>
      </c>
      <c r="U27" s="68">
        <f>IF(ISNUMBER('[1]Final Table Reorganized'!W26),'[1]Final Table Reorganized'!W26*0.04,'[1]Final Table Reorganized'!W26)</f>
        <v>3.4788000000000001</v>
      </c>
      <c r="V27" s="67" t="str">
        <f>IF(ISNUMBER('[1]Final Table Reorganized'!X26),'[1]Final Table Reorganized'!X26*0.04,'[1]Final Table Reorganized'!X26)</f>
        <v xml:space="preserve"> ND </v>
      </c>
      <c r="W27" s="67" t="str">
        <f>IF(ISNUMBER('[1]Final Table Reorganized'!Z26),'[1]Final Table Reorganized'!Z26*0.04,'[1]Final Table Reorganized'!Z26)</f>
        <v xml:space="preserve"> ND </v>
      </c>
      <c r="X27" s="67" t="str">
        <f>IF(ISNUMBER('[1]Final Table Reorganized'!AA26),'[1]Final Table Reorganized'!AA26*0.04,'[1]Final Table Reorganized'!AA26)</f>
        <v xml:space="preserve"> ND </v>
      </c>
      <c r="Y27" s="68">
        <f>IF(ISNUMBER('[1]Final Table Reorganized'!AB26),'[1]Final Table Reorganized'!AB26*0.04,'[1]Final Table Reorganized'!AB26)</f>
        <v>0.36200000000000004</v>
      </c>
      <c r="Z27" s="68">
        <f>IF(ISNUMBER('[1]Final Table Reorganized'!AC26),'[1]Final Table Reorganized'!AC26*0.04,'[1]Final Table Reorganized'!AC26)</f>
        <v>0.10199999999999999</v>
      </c>
      <c r="AA27" s="67" t="str">
        <f>IF(ISNUMBER('[1]Final Table Reorganized'!AD26),'[1]Final Table Reorganized'!AD26*0.04,'[1]Final Table Reorganized'!AD26)</f>
        <v xml:space="preserve"> ND </v>
      </c>
      <c r="AB27" s="67" t="str">
        <f>IF(ISNUMBER('[1]Final Table Reorganized'!AE26),'[1]Final Table Reorganized'!AE26*0.04,'[1]Final Table Reorganized'!AE26)</f>
        <v xml:space="preserve"> ND </v>
      </c>
      <c r="AC27" s="68" t="str">
        <f>IF(ISNUMBER('[1]Final Table Reorganized'!AF26),'[1]Final Table Reorganized'!AF26*0.04,'[1]Final Table Reorganized'!AF26)</f>
        <v xml:space="preserve"> &lt;LOQ </v>
      </c>
      <c r="AD27" s="67" t="str">
        <f>IF(ISNUMBER('[1]Final Table Reorganized'!AG26),'[1]Final Table Reorganized'!AG26*0.04,'[1]Final Table Reorganized'!AG26)</f>
        <v xml:space="preserve"> ND </v>
      </c>
      <c r="AE27" s="68">
        <f>IF(ISNUMBER('[1]Final Table Reorganized'!AH26),'[1]Final Table Reorganized'!AH26*0.04,'[1]Final Table Reorganized'!AH26)</f>
        <v>1.3328</v>
      </c>
      <c r="AF27" s="67" t="str">
        <f>IF(ISNUMBER('[1]Final Table Reorganized'!AI26),'[1]Final Table Reorganized'!AI26*0.04,'[1]Final Table Reorganized'!AI26)</f>
        <v xml:space="preserve"> ND </v>
      </c>
      <c r="AG27" s="68">
        <f>IF(ISNUMBER('[1]Final Table Reorganized'!AJ26),'[1]Final Table Reorganized'!AJ26*0.04,'[1]Final Table Reorganized'!AJ26)</f>
        <v>0.2636</v>
      </c>
      <c r="AH27" s="67" t="str">
        <f>IF(ISNUMBER('[1]Final Table Reorganized'!AK26),'[1]Final Table Reorganized'!AK26*0.04,'[1]Final Table Reorganized'!AK26)</f>
        <v xml:space="preserve"> ND </v>
      </c>
      <c r="AI27" s="68">
        <f>IF(ISNUMBER('[1]Final Table Reorganized'!AM26),'[1]Final Table Reorganized'!AM26*0.04,'[1]Final Table Reorganized'!AM26)</f>
        <v>0.32520000000000004</v>
      </c>
      <c r="AJ27" s="67" t="str">
        <f>IF(ISNUMBER('[1]Final Table Reorganized'!AN26),'[1]Final Table Reorganized'!AN26*0.04,'[1]Final Table Reorganized'!AN26)</f>
        <v xml:space="preserve"> ND </v>
      </c>
      <c r="AK27" s="67" t="str">
        <f>IF(ISNUMBER('[1]Final Table Reorganized'!AO26),'[1]Final Table Reorganized'!AO26*0.04,'[1]Final Table Reorganized'!AO26)</f>
        <v xml:space="preserve"> ND </v>
      </c>
      <c r="AL27" s="67" t="str">
        <f>IF(ISNUMBER('[1]Final Table Reorganized'!AP26),'[1]Final Table Reorganized'!AP26*0.04,'[1]Final Table Reorganized'!AP26)</f>
        <v xml:space="preserve"> ND </v>
      </c>
      <c r="AM27" s="67" t="str">
        <f>IF(ISNUMBER('[1]Final Table Reorganized'!AQ26),'[1]Final Table Reorganized'!AQ26*0.04,'[1]Final Table Reorganized'!AQ26)</f>
        <v xml:space="preserve"> ND </v>
      </c>
      <c r="AN27" s="69">
        <f>IF(ISNUMBER('[1]Final Table Reorganized'!AR26),'[1]Final Table Reorganized'!AR26*0.04,'[1]Final Table Reorganized'!AR26)</f>
        <v>0.84760000000000002</v>
      </c>
      <c r="AO27" s="67" t="str">
        <f>IF(ISNUMBER('[1]Final Table Reorganized'!AS26),'[1]Final Table Reorganized'!AS26*0.04,'[1]Final Table Reorganized'!AS26)</f>
        <v xml:space="preserve"> ND </v>
      </c>
      <c r="AP27" s="69">
        <f>IF(ISNUMBER('[1]Final Table Reorganized'!AT26),'[1]Final Table Reorganized'!AT26*0.04,'[1]Final Table Reorganized'!AT26)</f>
        <v>0.59920000000000007</v>
      </c>
      <c r="AQ27" s="68" t="str">
        <f>IF(ISNUMBER('[1]Final Table Reorganized'!AU26),'[1]Final Table Reorganized'!AU26*0.04,'[1]Final Table Reorganized'!AU26)</f>
        <v xml:space="preserve"> &lt;LOQ </v>
      </c>
      <c r="AR27" s="68" t="str">
        <f>IF(ISNUMBER('[1]Final Table Reorganized'!AV26),'[1]Final Table Reorganized'!AV26*0.04,'[1]Final Table Reorganized'!AV26)</f>
        <v xml:space="preserve"> &lt;LOQ </v>
      </c>
      <c r="AS27" s="67" t="str">
        <f>IF(ISNUMBER('[1]Final Table Reorganized'!AW26),'[1]Final Table Reorganized'!AW26*0.04,'[1]Final Table Reorganized'!AW26)</f>
        <v xml:space="preserve"> ND </v>
      </c>
      <c r="AT27" s="67" t="str">
        <f>IF(ISNUMBER('[1]Final Table Reorganized'!AX26),'[1]Final Table Reorganized'!AX26*0.04,'[1]Final Table Reorganized'!AX26)</f>
        <v xml:space="preserve"> ND </v>
      </c>
      <c r="AU27" s="68" t="str">
        <f>IF(ISNUMBER('[1]Final Table Reorganized'!AY26),'[1]Final Table Reorganized'!AY26*0.04,'[1]Final Table Reorganized'!AY26)</f>
        <v xml:space="preserve"> &lt;LOQ </v>
      </c>
      <c r="AV27" s="67" t="str">
        <f>IF(ISNUMBER('[1]Final Table Reorganized'!AZ26),'[1]Final Table Reorganized'!AZ26*0.04,'[1]Final Table Reorganized'!AZ26)</f>
        <v xml:space="preserve"> ND </v>
      </c>
    </row>
    <row r="28" spans="1:48" x14ac:dyDescent="0.3">
      <c r="A28" s="87" t="s">
        <v>387</v>
      </c>
      <c r="B28" s="67" t="str">
        <f>IF(ISNUMBER('[1]Final Table Reorganized'!B27),'[1]Final Table Reorganized'!B27*0.04,'[1]Final Table Reorganized'!B27)</f>
        <v xml:space="preserve"> ND </v>
      </c>
      <c r="C28" s="68" t="str">
        <f>IF(ISNUMBER('[1]Final Table Reorganized'!C27),'[1]Final Table Reorganized'!C27*0.04,'[1]Final Table Reorganized'!C27)</f>
        <v xml:space="preserve"> &lt;LOQ </v>
      </c>
      <c r="D28" s="69">
        <f>IF(ISNUMBER('[1]Final Table Reorganized'!D27),'[1]Final Table Reorganized'!D27*0.04,'[1]Final Table Reorganized'!D27)</f>
        <v>4.0431999999999997</v>
      </c>
      <c r="E28" s="67" t="str">
        <f>IF(ISNUMBER('[1]Final Table Reorganized'!F27),'[1]Final Table Reorganized'!F27*0.04,'[1]Final Table Reorganized'!F27)</f>
        <v xml:space="preserve"> ND </v>
      </c>
      <c r="F28" s="67" t="str">
        <f>IF(ISNUMBER('[1]Final Table Reorganized'!G27),'[1]Final Table Reorganized'!G27*0.04,'[1]Final Table Reorganized'!G27)</f>
        <v xml:space="preserve"> ND </v>
      </c>
      <c r="G28" s="67" t="str">
        <f>IF(ISNUMBER('[1]Final Table Reorganized'!H27),'[1]Final Table Reorganized'!H27*0.04,'[1]Final Table Reorganized'!H27)</f>
        <v xml:space="preserve"> ND </v>
      </c>
      <c r="H28" s="67" t="str">
        <f>IF(ISNUMBER('[1]Final Table Reorganized'!I27),'[1]Final Table Reorganized'!I27*0.04,'[1]Final Table Reorganized'!I27)</f>
        <v xml:space="preserve"> ND </v>
      </c>
      <c r="I28" s="67" t="str">
        <f>IF(ISNUMBER('[1]Final Table Reorganized'!J27),'[1]Final Table Reorganized'!J27*0.04,'[1]Final Table Reorganized'!J27)</f>
        <v xml:space="preserve"> ND </v>
      </c>
      <c r="J28" s="67" t="str">
        <f>IF(ISNUMBER('[1]Final Table Reorganized'!K27),'[1]Final Table Reorganized'!K27*0.04,'[1]Final Table Reorganized'!K27)</f>
        <v xml:space="preserve"> ND </v>
      </c>
      <c r="K28" s="68">
        <f>IF(ISNUMBER('[1]Final Table Reorganized'!L27),'[1]Final Table Reorganized'!L27*0.04,'[1]Final Table Reorganized'!L27)</f>
        <v>19.174400000000002</v>
      </c>
      <c r="L28" s="67" t="str">
        <f>IF(ISNUMBER('[1]Final Table Reorganized'!N27),'[1]Final Table Reorganized'!N27*0.04,'[1]Final Table Reorganized'!N27)</f>
        <v xml:space="preserve"> ND </v>
      </c>
      <c r="M28" s="68">
        <f>IF(ISNUMBER('[1]Final Table Reorganized'!O27),'[1]Final Table Reorganized'!O27*0.04,'[1]Final Table Reorganized'!O27)</f>
        <v>5.8079999999999998</v>
      </c>
      <c r="N28" s="67" t="str">
        <f>IF(ISNUMBER('[1]Final Table Reorganized'!P27),'[1]Final Table Reorganized'!P27*0.04,'[1]Final Table Reorganized'!P27)</f>
        <v xml:space="preserve"> ND </v>
      </c>
      <c r="O28" s="67" t="str">
        <f>IF(ISNUMBER('[1]Final Table Reorganized'!Q27),'[1]Final Table Reorganized'!Q27*0.04,'[1]Final Table Reorganized'!Q27)</f>
        <v xml:space="preserve"> ND </v>
      </c>
      <c r="P28" s="67" t="str">
        <f>IF(ISNUMBER('[1]Final Table Reorganized'!R27),'[1]Final Table Reorganized'!R27*0.04,'[1]Final Table Reorganized'!R27)</f>
        <v xml:space="preserve"> ND </v>
      </c>
      <c r="Q28" s="67" t="str">
        <f>IF(ISNUMBER('[1]Final Table Reorganized'!S27),'[1]Final Table Reorganized'!S27*0.04,'[1]Final Table Reorganized'!S27)</f>
        <v xml:space="preserve"> ND </v>
      </c>
      <c r="R28" s="67" t="str">
        <f>IF(ISNUMBER('[1]Final Table Reorganized'!T27),'[1]Final Table Reorganized'!T27*0.04,'[1]Final Table Reorganized'!T27)</f>
        <v xml:space="preserve"> ND </v>
      </c>
      <c r="S28" s="67" t="str">
        <f>IF(ISNUMBER('[1]Final Table Reorganized'!U27),'[1]Final Table Reorganized'!U27*0.04,'[1]Final Table Reorganized'!U27)</f>
        <v xml:space="preserve"> ND </v>
      </c>
      <c r="T28" s="67" t="str">
        <f>IF(ISNUMBER('[1]Final Table Reorganized'!V27),'[1]Final Table Reorganized'!V27*0.04,'[1]Final Table Reorganized'!V27)</f>
        <v xml:space="preserve"> ND </v>
      </c>
      <c r="U28" s="67" t="str">
        <f>IF(ISNUMBER('[1]Final Table Reorganized'!W27),'[1]Final Table Reorganized'!W27*0.04,'[1]Final Table Reorganized'!W27)</f>
        <v xml:space="preserve"> ND </v>
      </c>
      <c r="V28" s="67" t="str">
        <f>IF(ISNUMBER('[1]Final Table Reorganized'!X27),'[1]Final Table Reorganized'!X27*0.04,'[1]Final Table Reorganized'!X27)</f>
        <v xml:space="preserve"> ND </v>
      </c>
      <c r="W28" s="67" t="str">
        <f>IF(ISNUMBER('[1]Final Table Reorganized'!Z27),'[1]Final Table Reorganized'!Z27*0.04,'[1]Final Table Reorganized'!Z27)</f>
        <v xml:space="preserve"> ND </v>
      </c>
      <c r="X28" s="67" t="str">
        <f>IF(ISNUMBER('[1]Final Table Reorganized'!AA27),'[1]Final Table Reorganized'!AA27*0.04,'[1]Final Table Reorganized'!AA27)</f>
        <v xml:space="preserve"> ND </v>
      </c>
      <c r="Y28" s="68" t="str">
        <f>IF(ISNUMBER('[1]Final Table Reorganized'!AB27),'[1]Final Table Reorganized'!AB27*0.04,'[1]Final Table Reorganized'!AB27)</f>
        <v xml:space="preserve"> &lt;LOQ </v>
      </c>
      <c r="Z28" s="68" t="str">
        <f>IF(ISNUMBER('[1]Final Table Reorganized'!AC27),'[1]Final Table Reorganized'!AC27*0.04,'[1]Final Table Reorganized'!AC27)</f>
        <v xml:space="preserve"> &lt;LOQ </v>
      </c>
      <c r="AA28" s="67" t="str">
        <f>IF(ISNUMBER('[1]Final Table Reorganized'!AD27),'[1]Final Table Reorganized'!AD27*0.04,'[1]Final Table Reorganized'!AD27)</f>
        <v xml:space="preserve"> ND </v>
      </c>
      <c r="AB28" s="67" t="str">
        <f>IF(ISNUMBER('[1]Final Table Reorganized'!AE27),'[1]Final Table Reorganized'!AE27*0.04,'[1]Final Table Reorganized'!AE27)</f>
        <v xml:space="preserve"> ND </v>
      </c>
      <c r="AC28" s="68" t="str">
        <f>IF(ISNUMBER('[1]Final Table Reorganized'!AF27),'[1]Final Table Reorganized'!AF27*0.04,'[1]Final Table Reorganized'!AF27)</f>
        <v xml:space="preserve"> &lt;LOQ </v>
      </c>
      <c r="AD28" s="67" t="str">
        <f>IF(ISNUMBER('[1]Final Table Reorganized'!AG27),'[1]Final Table Reorganized'!AG27*0.04,'[1]Final Table Reorganized'!AG27)</f>
        <v xml:space="preserve"> ND </v>
      </c>
      <c r="AE28" s="70">
        <f>IF(ISNUMBER('[1]Final Table Reorganized'!AH27),'[1]Final Table Reorganized'!AH27*0.04,'[1]Final Table Reorganized'!AH27)</f>
        <v>0.71279999999999999</v>
      </c>
      <c r="AF28" s="67" t="str">
        <f>IF(ISNUMBER('[1]Final Table Reorganized'!AI27),'[1]Final Table Reorganized'!AI27*0.04,'[1]Final Table Reorganized'!AI27)</f>
        <v xml:space="preserve"> ND </v>
      </c>
      <c r="AG28" s="68">
        <f>IF(ISNUMBER('[1]Final Table Reorganized'!AJ27),'[1]Final Table Reorganized'!AJ27*0.04,'[1]Final Table Reorganized'!AJ27)</f>
        <v>0.25800000000000001</v>
      </c>
      <c r="AH28" s="67" t="str">
        <f>IF(ISNUMBER('[1]Final Table Reorganized'!AK27),'[1]Final Table Reorganized'!AK27*0.04,'[1]Final Table Reorganized'!AK27)</f>
        <v xml:space="preserve"> ND </v>
      </c>
      <c r="AI28" s="68">
        <f>IF(ISNUMBER('[1]Final Table Reorganized'!AM27),'[1]Final Table Reorganized'!AM27*0.04,'[1]Final Table Reorganized'!AM27)</f>
        <v>0.60640000000000005</v>
      </c>
      <c r="AJ28" s="67" t="str">
        <f>IF(ISNUMBER('[1]Final Table Reorganized'!AN27),'[1]Final Table Reorganized'!AN27*0.04,'[1]Final Table Reorganized'!AN27)</f>
        <v xml:space="preserve"> ND </v>
      </c>
      <c r="AK28" s="67" t="str">
        <f>IF(ISNUMBER('[1]Final Table Reorganized'!AO27),'[1]Final Table Reorganized'!AO27*0.04,'[1]Final Table Reorganized'!AO27)</f>
        <v xml:space="preserve"> ND </v>
      </c>
      <c r="AL28" s="67" t="str">
        <f>IF(ISNUMBER('[1]Final Table Reorganized'!AP27),'[1]Final Table Reorganized'!AP27*0.04,'[1]Final Table Reorganized'!AP27)</f>
        <v xml:space="preserve"> ND </v>
      </c>
      <c r="AM28" s="67" t="str">
        <f>IF(ISNUMBER('[1]Final Table Reorganized'!AQ27),'[1]Final Table Reorganized'!AQ27*0.04,'[1]Final Table Reorganized'!AQ27)</f>
        <v xml:space="preserve"> ND </v>
      </c>
      <c r="AN28" s="69">
        <f>IF(ISNUMBER('[1]Final Table Reorganized'!AR27),'[1]Final Table Reorganized'!AR27*0.04,'[1]Final Table Reorganized'!AR27)</f>
        <v>1.3291999999999999</v>
      </c>
      <c r="AO28" s="67" t="str">
        <f>IF(ISNUMBER('[1]Final Table Reorganized'!AS27),'[1]Final Table Reorganized'!AS27*0.04,'[1]Final Table Reorganized'!AS27)</f>
        <v xml:space="preserve"> ND </v>
      </c>
      <c r="AP28" s="69">
        <f>IF(ISNUMBER('[1]Final Table Reorganized'!AT27),'[1]Final Table Reorganized'!AT27*0.04,'[1]Final Table Reorganized'!AT27)</f>
        <v>0.60799999999999998</v>
      </c>
      <c r="AQ28" s="68">
        <f>IF(ISNUMBER('[1]Final Table Reorganized'!AU27),'[1]Final Table Reorganized'!AU27*0.04,'[1]Final Table Reorganized'!AU27)</f>
        <v>0.48039999999999999</v>
      </c>
      <c r="AR28" s="67" t="str">
        <f>IF(ISNUMBER('[1]Final Table Reorganized'!AV27),'[1]Final Table Reorganized'!AV27*0.04,'[1]Final Table Reorganized'!AV27)</f>
        <v xml:space="preserve"> ND </v>
      </c>
      <c r="AS28" s="68" t="str">
        <f>IF(ISNUMBER('[1]Final Table Reorganized'!AW27),'[1]Final Table Reorganized'!AW27*0.04,'[1]Final Table Reorganized'!AW27)</f>
        <v xml:space="preserve"> &lt;LOQ </v>
      </c>
      <c r="AT28" s="67" t="str">
        <f>IF(ISNUMBER('[1]Final Table Reorganized'!AX27),'[1]Final Table Reorganized'!AX27*0.04,'[1]Final Table Reorganized'!AX27)</f>
        <v xml:space="preserve"> ND </v>
      </c>
      <c r="AU28" s="67" t="str">
        <f>IF(ISNUMBER('[1]Final Table Reorganized'!AY27),'[1]Final Table Reorganized'!AY27*0.04,'[1]Final Table Reorganized'!AY27)</f>
        <v xml:space="preserve"> ND </v>
      </c>
      <c r="AV28" s="67" t="str">
        <f>IF(ISNUMBER('[1]Final Table Reorganized'!AZ27),'[1]Final Table Reorganized'!AZ27*0.04,'[1]Final Table Reorganized'!AZ27)</f>
        <v xml:space="preserve"> ND </v>
      </c>
    </row>
    <row r="29" spans="1:48" x14ac:dyDescent="0.3">
      <c r="A29" s="87" t="s">
        <v>388</v>
      </c>
      <c r="B29" s="67" t="str">
        <f>IF(ISNUMBER('[1]Final Table Reorganized'!B28),'[1]Final Table Reorganized'!B28*0.04,'[1]Final Table Reorganized'!B28)</f>
        <v xml:space="preserve"> ND </v>
      </c>
      <c r="C29" s="68" t="str">
        <f>IF(ISNUMBER('[1]Final Table Reorganized'!C28),'[1]Final Table Reorganized'!C28*0.04,'[1]Final Table Reorganized'!C28)</f>
        <v xml:space="preserve"> &lt;LOQ </v>
      </c>
      <c r="D29" s="68">
        <f>IF(ISNUMBER('[1]Final Table Reorganized'!D28),'[1]Final Table Reorganized'!D28*0.04,'[1]Final Table Reorganized'!D28)</f>
        <v>0.10640000000000001</v>
      </c>
      <c r="E29" s="67" t="str">
        <f>IF(ISNUMBER('[1]Final Table Reorganized'!F28),'[1]Final Table Reorganized'!F28*0.04,'[1]Final Table Reorganized'!F28)</f>
        <v xml:space="preserve"> ND </v>
      </c>
      <c r="F29" s="67" t="str">
        <f>IF(ISNUMBER('[1]Final Table Reorganized'!G28),'[1]Final Table Reorganized'!G28*0.04,'[1]Final Table Reorganized'!G28)</f>
        <v xml:space="preserve"> ND </v>
      </c>
      <c r="G29" s="67" t="str">
        <f>IF(ISNUMBER('[1]Final Table Reorganized'!H28),'[1]Final Table Reorganized'!H28*0.04,'[1]Final Table Reorganized'!H28)</f>
        <v xml:space="preserve"> ND </v>
      </c>
      <c r="H29" s="67" t="str">
        <f>IF(ISNUMBER('[1]Final Table Reorganized'!I28),'[1]Final Table Reorganized'!I28*0.04,'[1]Final Table Reorganized'!I28)</f>
        <v xml:space="preserve"> ND </v>
      </c>
      <c r="I29" s="67" t="str">
        <f>IF(ISNUMBER('[1]Final Table Reorganized'!J28),'[1]Final Table Reorganized'!J28*0.04,'[1]Final Table Reorganized'!J28)</f>
        <v xml:space="preserve"> ND </v>
      </c>
      <c r="J29" s="67" t="str">
        <f>IF(ISNUMBER('[1]Final Table Reorganized'!K28),'[1]Final Table Reorganized'!K28*0.04,'[1]Final Table Reorganized'!K28)</f>
        <v xml:space="preserve"> ND </v>
      </c>
      <c r="K29" s="67" t="str">
        <f>IF(ISNUMBER('[1]Final Table Reorganized'!L28),'[1]Final Table Reorganized'!L28*0.04,'[1]Final Table Reorganized'!L28)</f>
        <v xml:space="preserve"> ND </v>
      </c>
      <c r="L29" s="67" t="str">
        <f>IF(ISNUMBER('[1]Final Table Reorganized'!N28),'[1]Final Table Reorganized'!N28*0.04,'[1]Final Table Reorganized'!N28)</f>
        <v xml:space="preserve"> ND </v>
      </c>
      <c r="M29" s="68">
        <f>IF(ISNUMBER('[1]Final Table Reorganized'!O28),'[1]Final Table Reorganized'!O28*0.04,'[1]Final Table Reorganized'!O28)</f>
        <v>0.57279999999999998</v>
      </c>
      <c r="N29" s="67" t="str">
        <f>IF(ISNUMBER('[1]Final Table Reorganized'!P28),'[1]Final Table Reorganized'!P28*0.04,'[1]Final Table Reorganized'!P28)</f>
        <v xml:space="preserve"> ND </v>
      </c>
      <c r="O29" s="67" t="str">
        <f>IF(ISNUMBER('[1]Final Table Reorganized'!Q28),'[1]Final Table Reorganized'!Q28*0.04,'[1]Final Table Reorganized'!Q28)</f>
        <v xml:space="preserve"> ND </v>
      </c>
      <c r="P29" s="67" t="str">
        <f>IF(ISNUMBER('[1]Final Table Reorganized'!R28),'[1]Final Table Reorganized'!R28*0.04,'[1]Final Table Reorganized'!R28)</f>
        <v xml:space="preserve"> ND </v>
      </c>
      <c r="Q29" s="67" t="str">
        <f>IF(ISNUMBER('[1]Final Table Reorganized'!S28),'[1]Final Table Reorganized'!S28*0.04,'[1]Final Table Reorganized'!S28)</f>
        <v xml:space="preserve"> ND </v>
      </c>
      <c r="R29" s="67" t="str">
        <f>IF(ISNUMBER('[1]Final Table Reorganized'!T28),'[1]Final Table Reorganized'!T28*0.04,'[1]Final Table Reorganized'!T28)</f>
        <v xml:space="preserve"> ND </v>
      </c>
      <c r="S29" s="67" t="str">
        <f>IF(ISNUMBER('[1]Final Table Reorganized'!U28),'[1]Final Table Reorganized'!U28*0.04,'[1]Final Table Reorganized'!U28)</f>
        <v xml:space="preserve"> ND </v>
      </c>
      <c r="T29" s="67" t="str">
        <f>IF(ISNUMBER('[1]Final Table Reorganized'!V28),'[1]Final Table Reorganized'!V28*0.04,'[1]Final Table Reorganized'!V28)</f>
        <v xml:space="preserve"> ND </v>
      </c>
      <c r="U29" s="67" t="str">
        <f>IF(ISNUMBER('[1]Final Table Reorganized'!W28),'[1]Final Table Reorganized'!W28*0.04,'[1]Final Table Reorganized'!W28)</f>
        <v xml:space="preserve"> ND </v>
      </c>
      <c r="V29" s="67" t="str">
        <f>IF(ISNUMBER('[1]Final Table Reorganized'!X28),'[1]Final Table Reorganized'!X28*0.04,'[1]Final Table Reorganized'!X28)</f>
        <v xml:space="preserve"> ND </v>
      </c>
      <c r="W29" s="67" t="str">
        <f>IF(ISNUMBER('[1]Final Table Reorganized'!Z28),'[1]Final Table Reorganized'!Z28*0.04,'[1]Final Table Reorganized'!Z28)</f>
        <v xml:space="preserve"> ND </v>
      </c>
      <c r="X29" s="67" t="str">
        <f>IF(ISNUMBER('[1]Final Table Reorganized'!AA28),'[1]Final Table Reorganized'!AA28*0.04,'[1]Final Table Reorganized'!AA28)</f>
        <v xml:space="preserve"> ND </v>
      </c>
      <c r="Y29" s="68" t="str">
        <f>IF(ISNUMBER('[1]Final Table Reorganized'!AB28),'[1]Final Table Reorganized'!AB28*0.04,'[1]Final Table Reorganized'!AB28)</f>
        <v xml:space="preserve"> &lt;LOQ </v>
      </c>
      <c r="Z29" s="68">
        <f>IF(ISNUMBER('[1]Final Table Reorganized'!AC28),'[1]Final Table Reorganized'!AC28*0.04,'[1]Final Table Reorganized'!AC28)</f>
        <v>0.2964</v>
      </c>
      <c r="AA29" s="67" t="str">
        <f>IF(ISNUMBER('[1]Final Table Reorganized'!AD28),'[1]Final Table Reorganized'!AD28*0.04,'[1]Final Table Reorganized'!AD28)</f>
        <v xml:space="preserve"> ND </v>
      </c>
      <c r="AB29" s="67" t="str">
        <f>IF(ISNUMBER('[1]Final Table Reorganized'!AE28),'[1]Final Table Reorganized'!AE28*0.04,'[1]Final Table Reorganized'!AE28)</f>
        <v xml:space="preserve"> ND </v>
      </c>
      <c r="AC29" s="68">
        <f>IF(ISNUMBER('[1]Final Table Reorganized'!AF28),'[1]Final Table Reorganized'!AF28*0.04,'[1]Final Table Reorganized'!AF28)</f>
        <v>0.55640000000000001</v>
      </c>
      <c r="AD29" s="67" t="str">
        <f>IF(ISNUMBER('[1]Final Table Reorganized'!AG28),'[1]Final Table Reorganized'!AG28*0.04,'[1]Final Table Reorganized'!AG28)</f>
        <v xml:space="preserve"> ND </v>
      </c>
      <c r="AE29" s="70">
        <f>IF(ISNUMBER('[1]Final Table Reorganized'!AH28),'[1]Final Table Reorganized'!AH28*0.04,'[1]Final Table Reorganized'!AH28)</f>
        <v>1.2444</v>
      </c>
      <c r="AF29" s="68">
        <f>IF(ISNUMBER('[1]Final Table Reorganized'!AI28),'[1]Final Table Reorganized'!AI28*0.04,'[1]Final Table Reorganized'!AI28)</f>
        <v>2.0524</v>
      </c>
      <c r="AG29" s="68" t="str">
        <f>IF(ISNUMBER('[1]Final Table Reorganized'!AJ28),'[1]Final Table Reorganized'!AJ28*0.04,'[1]Final Table Reorganized'!AJ28)</f>
        <v xml:space="preserve"> &lt;LOQ </v>
      </c>
      <c r="AH29" s="67" t="str">
        <f>IF(ISNUMBER('[1]Final Table Reorganized'!AK28),'[1]Final Table Reorganized'!AK28*0.04,'[1]Final Table Reorganized'!AK28)</f>
        <v xml:space="preserve"> ND </v>
      </c>
      <c r="AI29" s="68">
        <f>IF(ISNUMBER('[1]Final Table Reorganized'!AM28),'[1]Final Table Reorganized'!AM28*0.04,'[1]Final Table Reorganized'!AM28)</f>
        <v>0.36119999999999997</v>
      </c>
      <c r="AJ29" s="67" t="str">
        <f>IF(ISNUMBER('[1]Final Table Reorganized'!AN28),'[1]Final Table Reorganized'!AN28*0.04,'[1]Final Table Reorganized'!AN28)</f>
        <v xml:space="preserve"> ND </v>
      </c>
      <c r="AK29" s="67" t="str">
        <f>IF(ISNUMBER('[1]Final Table Reorganized'!AO28),'[1]Final Table Reorganized'!AO28*0.04,'[1]Final Table Reorganized'!AO28)</f>
        <v xml:space="preserve"> ND </v>
      </c>
      <c r="AL29" s="67" t="str">
        <f>IF(ISNUMBER('[1]Final Table Reorganized'!AP28),'[1]Final Table Reorganized'!AP28*0.04,'[1]Final Table Reorganized'!AP28)</f>
        <v xml:space="preserve"> ND </v>
      </c>
      <c r="AM29" s="67" t="str">
        <f>IF(ISNUMBER('[1]Final Table Reorganized'!AQ28),'[1]Final Table Reorganized'!AQ28*0.04,'[1]Final Table Reorganized'!AQ28)</f>
        <v xml:space="preserve"> ND </v>
      </c>
      <c r="AN29" s="69">
        <f>IF(ISNUMBER('[1]Final Table Reorganized'!AR28),'[1]Final Table Reorganized'!AR28*0.04,'[1]Final Table Reorganized'!AR28)</f>
        <v>1.35</v>
      </c>
      <c r="AO29" s="67" t="str">
        <f>IF(ISNUMBER('[1]Final Table Reorganized'!AS28),'[1]Final Table Reorganized'!AS28*0.04,'[1]Final Table Reorganized'!AS28)</f>
        <v xml:space="preserve"> ND </v>
      </c>
      <c r="AP29" s="68">
        <f>IF(ISNUMBER('[1]Final Table Reorganized'!AT28),'[1]Final Table Reorganized'!AT28*0.04,'[1]Final Table Reorganized'!AT28)</f>
        <v>1.17</v>
      </c>
      <c r="AQ29" s="68" t="str">
        <f>IF(ISNUMBER('[1]Final Table Reorganized'!AU28),'[1]Final Table Reorganized'!AU28*0.04,'[1]Final Table Reorganized'!AU28)</f>
        <v xml:space="preserve"> &lt;LOQ </v>
      </c>
      <c r="AR29" s="67" t="str">
        <f>IF(ISNUMBER('[1]Final Table Reorganized'!AV28),'[1]Final Table Reorganized'!AV28*0.04,'[1]Final Table Reorganized'!AV28)</f>
        <v xml:space="preserve"> ND </v>
      </c>
      <c r="AS29" s="67" t="str">
        <f>IF(ISNUMBER('[1]Final Table Reorganized'!AW28),'[1]Final Table Reorganized'!AW28*0.04,'[1]Final Table Reorganized'!AW28)</f>
        <v xml:space="preserve"> ND </v>
      </c>
      <c r="AT29" s="67" t="str">
        <f>IF(ISNUMBER('[1]Final Table Reorganized'!AX28),'[1]Final Table Reorganized'!AX28*0.04,'[1]Final Table Reorganized'!AX28)</f>
        <v xml:space="preserve"> ND </v>
      </c>
      <c r="AU29" s="67" t="str">
        <f>IF(ISNUMBER('[1]Final Table Reorganized'!AY28),'[1]Final Table Reorganized'!AY28*0.04,'[1]Final Table Reorganized'!AY28)</f>
        <v xml:space="preserve"> ND </v>
      </c>
      <c r="AV29" s="67" t="str">
        <f>IF(ISNUMBER('[1]Final Table Reorganized'!AZ28),'[1]Final Table Reorganized'!AZ28*0.04,'[1]Final Table Reorganized'!AZ28)</f>
        <v xml:space="preserve"> ND </v>
      </c>
    </row>
    <row r="30" spans="1:48" x14ac:dyDescent="0.3">
      <c r="A30" s="87" t="s">
        <v>389</v>
      </c>
      <c r="B30" s="68" t="str">
        <f>IF(ISNUMBER('[1]Final Table Reorganized'!B29),'[1]Final Table Reorganized'!B29*0.04,'[1]Final Table Reorganized'!B29)</f>
        <v xml:space="preserve"> &lt;LOQ </v>
      </c>
      <c r="C30" s="69" t="str">
        <f>IF(ISNUMBER('[1]Final Table Reorganized'!C29),'[1]Final Table Reorganized'!C29*0.04,'[1]Final Table Reorganized'!C29)</f>
        <v xml:space="preserve"> &lt;LOQ </v>
      </c>
      <c r="D30" s="68" t="str">
        <f>IF(ISNUMBER('[1]Final Table Reorganized'!D29),'[1]Final Table Reorganized'!D29*0.04,'[1]Final Table Reorganized'!D29)</f>
        <v xml:space="preserve"> &lt;LOQ </v>
      </c>
      <c r="E30" s="67" t="str">
        <f>IF(ISNUMBER('[1]Final Table Reorganized'!F29),'[1]Final Table Reorganized'!F29*0.04,'[1]Final Table Reorganized'!F29)</f>
        <v xml:space="preserve"> ND </v>
      </c>
      <c r="F30" s="67" t="str">
        <f>IF(ISNUMBER('[1]Final Table Reorganized'!G29),'[1]Final Table Reorganized'!G29*0.04,'[1]Final Table Reorganized'!G29)</f>
        <v xml:space="preserve"> ND </v>
      </c>
      <c r="G30" s="67" t="str">
        <f>IF(ISNUMBER('[1]Final Table Reorganized'!H29),'[1]Final Table Reorganized'!H29*0.04,'[1]Final Table Reorganized'!H29)</f>
        <v xml:space="preserve"> ND </v>
      </c>
      <c r="H30" s="67" t="str">
        <f>IF(ISNUMBER('[1]Final Table Reorganized'!I29),'[1]Final Table Reorganized'!I29*0.04,'[1]Final Table Reorganized'!I29)</f>
        <v xml:space="preserve"> ND </v>
      </c>
      <c r="I30" s="67" t="str">
        <f>IF(ISNUMBER('[1]Final Table Reorganized'!J29),'[1]Final Table Reorganized'!J29*0.04,'[1]Final Table Reorganized'!J29)</f>
        <v xml:space="preserve"> ND </v>
      </c>
      <c r="J30" s="68" t="str">
        <f>IF(ISNUMBER('[1]Final Table Reorganized'!K29),'[1]Final Table Reorganized'!K29*0.04,'[1]Final Table Reorganized'!K29)</f>
        <v xml:space="preserve"> &lt;LOQ </v>
      </c>
      <c r="K30" s="68">
        <f>IF(ISNUMBER('[1]Final Table Reorganized'!L29),'[1]Final Table Reorganized'!L29*0.04,'[1]Final Table Reorganized'!L29)</f>
        <v>0.62480000000000002</v>
      </c>
      <c r="L30" s="67" t="str">
        <f>IF(ISNUMBER('[1]Final Table Reorganized'!N29),'[1]Final Table Reorganized'!N29*0.04,'[1]Final Table Reorganized'!N29)</f>
        <v xml:space="preserve"> ND </v>
      </c>
      <c r="M30" s="68" t="str">
        <f>IF(ISNUMBER('[1]Final Table Reorganized'!O29),'[1]Final Table Reorganized'!O29*0.04,'[1]Final Table Reorganized'!O29)</f>
        <v xml:space="preserve"> &lt;LOQ </v>
      </c>
      <c r="N30" s="67" t="str">
        <f>IF(ISNUMBER('[1]Final Table Reorganized'!P29),'[1]Final Table Reorganized'!P29*0.04,'[1]Final Table Reorganized'!P29)</f>
        <v xml:space="preserve"> ND </v>
      </c>
      <c r="O30" s="67" t="str">
        <f>IF(ISNUMBER('[1]Final Table Reorganized'!Q29),'[1]Final Table Reorganized'!Q29*0.04,'[1]Final Table Reorganized'!Q29)</f>
        <v xml:space="preserve"> ND </v>
      </c>
      <c r="P30" s="67" t="str">
        <f>IF(ISNUMBER('[1]Final Table Reorganized'!R29),'[1]Final Table Reorganized'!R29*0.04,'[1]Final Table Reorganized'!R29)</f>
        <v xml:space="preserve"> ND </v>
      </c>
      <c r="Q30" s="67" t="str">
        <f>IF(ISNUMBER('[1]Final Table Reorganized'!S29),'[1]Final Table Reorganized'!S29*0.04,'[1]Final Table Reorganized'!S29)</f>
        <v xml:space="preserve"> ND </v>
      </c>
      <c r="R30" s="67" t="str">
        <f>IF(ISNUMBER('[1]Final Table Reorganized'!T29),'[1]Final Table Reorganized'!T29*0.04,'[1]Final Table Reorganized'!T29)</f>
        <v xml:space="preserve"> ND </v>
      </c>
      <c r="S30" s="67" t="str">
        <f>IF(ISNUMBER('[1]Final Table Reorganized'!U29),'[1]Final Table Reorganized'!U29*0.04,'[1]Final Table Reorganized'!U29)</f>
        <v xml:space="preserve"> ND </v>
      </c>
      <c r="T30" s="67" t="str">
        <f>IF(ISNUMBER('[1]Final Table Reorganized'!V29),'[1]Final Table Reorganized'!V29*0.04,'[1]Final Table Reorganized'!V29)</f>
        <v xml:space="preserve"> ND </v>
      </c>
      <c r="U30" s="68" t="str">
        <f>IF(ISNUMBER('[1]Final Table Reorganized'!W29),'[1]Final Table Reorganized'!W29*0.04,'[1]Final Table Reorganized'!W29)</f>
        <v xml:space="preserve"> &lt;LOQ </v>
      </c>
      <c r="V30" s="67" t="str">
        <f>IF(ISNUMBER('[1]Final Table Reorganized'!X29),'[1]Final Table Reorganized'!X29*0.04,'[1]Final Table Reorganized'!X29)</f>
        <v xml:space="preserve"> ND </v>
      </c>
      <c r="W30" s="67" t="str">
        <f>IF(ISNUMBER('[1]Final Table Reorganized'!Z29),'[1]Final Table Reorganized'!Z29*0.04,'[1]Final Table Reorganized'!Z29)</f>
        <v xml:space="preserve"> ND </v>
      </c>
      <c r="X30" s="67" t="str">
        <f>IF(ISNUMBER('[1]Final Table Reorganized'!AA29),'[1]Final Table Reorganized'!AA29*0.04,'[1]Final Table Reorganized'!AA29)</f>
        <v xml:space="preserve"> ND </v>
      </c>
      <c r="Y30" s="68" t="str">
        <f>IF(ISNUMBER('[1]Final Table Reorganized'!AB29),'[1]Final Table Reorganized'!AB29*0.04,'[1]Final Table Reorganized'!AB29)</f>
        <v xml:space="preserve"> &lt;LOQ </v>
      </c>
      <c r="Z30" s="68">
        <f>IF(ISNUMBER('[1]Final Table Reorganized'!AC29),'[1]Final Table Reorganized'!AC29*0.04,'[1]Final Table Reorganized'!AC29)</f>
        <v>0.16920000000000002</v>
      </c>
      <c r="AA30" s="68" t="str">
        <f>IF(ISNUMBER('[1]Final Table Reorganized'!AD29),'[1]Final Table Reorganized'!AD29*0.04,'[1]Final Table Reorganized'!AD29)</f>
        <v xml:space="preserve"> &lt;LOQ </v>
      </c>
      <c r="AB30" s="67" t="str">
        <f>IF(ISNUMBER('[1]Final Table Reorganized'!AE29),'[1]Final Table Reorganized'!AE29*0.04,'[1]Final Table Reorganized'!AE29)</f>
        <v xml:space="preserve"> ND </v>
      </c>
      <c r="AC30" s="69" t="str">
        <f>IF(ISNUMBER('[1]Final Table Reorganized'!AF29),'[1]Final Table Reorganized'!AF29*0.04,'[1]Final Table Reorganized'!AF29)</f>
        <v xml:space="preserve"> &lt;LOQ </v>
      </c>
      <c r="AD30" s="67" t="str">
        <f>IF(ISNUMBER('[1]Final Table Reorganized'!AG29),'[1]Final Table Reorganized'!AG29*0.04,'[1]Final Table Reorganized'!AG29)</f>
        <v xml:space="preserve"> ND </v>
      </c>
      <c r="AE30" s="68">
        <f>IF(ISNUMBER('[1]Final Table Reorganized'!AH29),'[1]Final Table Reorganized'!AH29*0.04,'[1]Final Table Reorganized'!AH29)</f>
        <v>0.20519999999999999</v>
      </c>
      <c r="AF30" s="67" t="str">
        <f>IF(ISNUMBER('[1]Final Table Reorganized'!AI29),'[1]Final Table Reorganized'!AI29*0.04,'[1]Final Table Reorganized'!AI29)</f>
        <v xml:space="preserve"> ND </v>
      </c>
      <c r="AG30" s="68" t="str">
        <f>IF(ISNUMBER('[1]Final Table Reorganized'!AJ29),'[1]Final Table Reorganized'!AJ29*0.04,'[1]Final Table Reorganized'!AJ29)</f>
        <v xml:space="preserve"> &lt;LOQ </v>
      </c>
      <c r="AH30" s="67" t="str">
        <f>IF(ISNUMBER('[1]Final Table Reorganized'!AK29),'[1]Final Table Reorganized'!AK29*0.04,'[1]Final Table Reorganized'!AK29)</f>
        <v xml:space="preserve"> ND </v>
      </c>
      <c r="AI30" s="68">
        <f>IF(ISNUMBER('[1]Final Table Reorganized'!AM29),'[1]Final Table Reorganized'!AM29*0.04,'[1]Final Table Reorganized'!AM29)</f>
        <v>0.39240000000000003</v>
      </c>
      <c r="AJ30" s="67" t="str">
        <f>IF(ISNUMBER('[1]Final Table Reorganized'!AN29),'[1]Final Table Reorganized'!AN29*0.04,'[1]Final Table Reorganized'!AN29)</f>
        <v xml:space="preserve"> ND </v>
      </c>
      <c r="AK30" s="67" t="str">
        <f>IF(ISNUMBER('[1]Final Table Reorganized'!AO29),'[1]Final Table Reorganized'!AO29*0.04,'[1]Final Table Reorganized'!AO29)</f>
        <v xml:space="preserve"> ND </v>
      </c>
      <c r="AL30" s="67" t="str">
        <f>IF(ISNUMBER('[1]Final Table Reorganized'!AP29),'[1]Final Table Reorganized'!AP29*0.04,'[1]Final Table Reorganized'!AP29)</f>
        <v xml:space="preserve"> ND </v>
      </c>
      <c r="AM30" s="67" t="str">
        <f>IF(ISNUMBER('[1]Final Table Reorganized'!AQ29),'[1]Final Table Reorganized'!AQ29*0.04,'[1]Final Table Reorganized'!AQ29)</f>
        <v xml:space="preserve"> ND </v>
      </c>
      <c r="AN30" s="69">
        <f>IF(ISNUMBER('[1]Final Table Reorganized'!AR29),'[1]Final Table Reorganized'!AR29*0.04,'[1]Final Table Reorganized'!AR29)</f>
        <v>0.69279999999999997</v>
      </c>
      <c r="AO30" s="67" t="str">
        <f>IF(ISNUMBER('[1]Final Table Reorganized'!AS29),'[1]Final Table Reorganized'!AS29*0.04,'[1]Final Table Reorganized'!AS29)</f>
        <v xml:space="preserve"> ND </v>
      </c>
      <c r="AP30" s="69">
        <f>IF(ISNUMBER('[1]Final Table Reorganized'!AT29),'[1]Final Table Reorganized'!AT29*0.04,'[1]Final Table Reorganized'!AT29)</f>
        <v>4.2368000000000006</v>
      </c>
      <c r="AQ30" s="68" t="str">
        <f>IF(ISNUMBER('[1]Final Table Reorganized'!AU29),'[1]Final Table Reorganized'!AU29*0.04,'[1]Final Table Reorganized'!AU29)</f>
        <v xml:space="preserve"> &lt;LOQ </v>
      </c>
      <c r="AR30" s="67" t="str">
        <f>IF(ISNUMBER('[1]Final Table Reorganized'!AV29),'[1]Final Table Reorganized'!AV29*0.04,'[1]Final Table Reorganized'!AV29)</f>
        <v xml:space="preserve"> ND </v>
      </c>
      <c r="AS30" s="67" t="str">
        <f>IF(ISNUMBER('[1]Final Table Reorganized'!AW29),'[1]Final Table Reorganized'!AW29*0.04,'[1]Final Table Reorganized'!AW29)</f>
        <v xml:space="preserve"> ND </v>
      </c>
      <c r="AT30" s="67" t="str">
        <f>IF(ISNUMBER('[1]Final Table Reorganized'!AX29),'[1]Final Table Reorganized'!AX29*0.04,'[1]Final Table Reorganized'!AX29)</f>
        <v xml:space="preserve"> ND </v>
      </c>
      <c r="AU30" s="68" t="str">
        <f>IF(ISNUMBER('[1]Final Table Reorganized'!AY29),'[1]Final Table Reorganized'!AY29*0.04,'[1]Final Table Reorganized'!AY29)</f>
        <v xml:space="preserve"> &lt;LOQ </v>
      </c>
      <c r="AV30" s="67" t="str">
        <f>IF(ISNUMBER('[1]Final Table Reorganized'!AZ29),'[1]Final Table Reorganized'!AZ29*0.04,'[1]Final Table Reorganized'!AZ29)</f>
        <v xml:space="preserve"> ND </v>
      </c>
    </row>
    <row r="31" spans="1:48" x14ac:dyDescent="0.3">
      <c r="A31" s="87" t="s">
        <v>390</v>
      </c>
      <c r="B31" s="68" t="str">
        <f>IF(ISNUMBER('[1]Final Table Reorganized'!B30),'[1]Final Table Reorganized'!B30*0.04,'[1]Final Table Reorganized'!B30)</f>
        <v xml:space="preserve"> &lt;LOQ </v>
      </c>
      <c r="C31" s="68" t="str">
        <f>IF(ISNUMBER('[1]Final Table Reorganized'!C30),'[1]Final Table Reorganized'!C30*0.04,'[1]Final Table Reorganized'!C30)</f>
        <v xml:space="preserve"> &lt;LOQ </v>
      </c>
      <c r="D31" s="68" t="str">
        <f>IF(ISNUMBER('[1]Final Table Reorganized'!D30),'[1]Final Table Reorganized'!D30*0.04,'[1]Final Table Reorganized'!D30)</f>
        <v xml:space="preserve"> &lt;LOQ </v>
      </c>
      <c r="E31" s="67" t="str">
        <f>IF(ISNUMBER('[1]Final Table Reorganized'!F30),'[1]Final Table Reorganized'!F30*0.04,'[1]Final Table Reorganized'!F30)</f>
        <v xml:space="preserve"> ND </v>
      </c>
      <c r="F31" s="67" t="str">
        <f>IF(ISNUMBER('[1]Final Table Reorganized'!G30),'[1]Final Table Reorganized'!G30*0.04,'[1]Final Table Reorganized'!G30)</f>
        <v xml:space="preserve"> ND </v>
      </c>
      <c r="G31" s="67" t="str">
        <f>IF(ISNUMBER('[1]Final Table Reorganized'!H30),'[1]Final Table Reorganized'!H30*0.04,'[1]Final Table Reorganized'!H30)</f>
        <v xml:space="preserve"> ND </v>
      </c>
      <c r="H31" s="68">
        <f>IF(ISNUMBER('[1]Final Table Reorganized'!I30),'[1]Final Table Reorganized'!I30*0.04,'[1]Final Table Reorganized'!I30)</f>
        <v>0.49880000000000002</v>
      </c>
      <c r="I31" s="67" t="str">
        <f>IF(ISNUMBER('[1]Final Table Reorganized'!J30),'[1]Final Table Reorganized'!J30*0.04,'[1]Final Table Reorganized'!J30)</f>
        <v xml:space="preserve"> ND </v>
      </c>
      <c r="J31" s="68">
        <f>IF(ISNUMBER('[1]Final Table Reorganized'!K30),'[1]Final Table Reorganized'!K30*0.04,'[1]Final Table Reorganized'!K30)</f>
        <v>0.26600000000000001</v>
      </c>
      <c r="K31" s="68">
        <f>IF(ISNUMBER('[1]Final Table Reorganized'!L30),'[1]Final Table Reorganized'!L30*0.04,'[1]Final Table Reorganized'!L30)</f>
        <v>1.5404</v>
      </c>
      <c r="L31" s="67" t="str">
        <f>IF(ISNUMBER('[1]Final Table Reorganized'!N30),'[1]Final Table Reorganized'!N30*0.04,'[1]Final Table Reorganized'!N30)</f>
        <v xml:space="preserve"> ND </v>
      </c>
      <c r="M31" s="68" t="str">
        <f>IF(ISNUMBER('[1]Final Table Reorganized'!O30),'[1]Final Table Reorganized'!O30*0.04,'[1]Final Table Reorganized'!O30)</f>
        <v xml:space="preserve"> &lt;LOQ </v>
      </c>
      <c r="N31" s="67" t="str">
        <f>IF(ISNUMBER('[1]Final Table Reorganized'!P30),'[1]Final Table Reorganized'!P30*0.04,'[1]Final Table Reorganized'!P30)</f>
        <v xml:space="preserve"> ND </v>
      </c>
      <c r="O31" s="67" t="str">
        <f>IF(ISNUMBER('[1]Final Table Reorganized'!Q30),'[1]Final Table Reorganized'!Q30*0.04,'[1]Final Table Reorganized'!Q30)</f>
        <v xml:space="preserve"> ND </v>
      </c>
      <c r="P31" s="67" t="str">
        <f>IF(ISNUMBER('[1]Final Table Reorganized'!R30),'[1]Final Table Reorganized'!R30*0.04,'[1]Final Table Reorganized'!R30)</f>
        <v xml:space="preserve"> ND </v>
      </c>
      <c r="Q31" s="67" t="str">
        <f>IF(ISNUMBER('[1]Final Table Reorganized'!S30),'[1]Final Table Reorganized'!S30*0.04,'[1]Final Table Reorganized'!S30)</f>
        <v xml:space="preserve"> ND </v>
      </c>
      <c r="R31" s="67" t="str">
        <f>IF(ISNUMBER('[1]Final Table Reorganized'!T30),'[1]Final Table Reorganized'!T30*0.04,'[1]Final Table Reorganized'!T30)</f>
        <v xml:space="preserve"> ND </v>
      </c>
      <c r="S31" s="67" t="str">
        <f>IF(ISNUMBER('[1]Final Table Reorganized'!U30),'[1]Final Table Reorganized'!U30*0.04,'[1]Final Table Reorganized'!U30)</f>
        <v xml:space="preserve"> ND </v>
      </c>
      <c r="T31" s="67" t="str">
        <f>IF(ISNUMBER('[1]Final Table Reorganized'!V30),'[1]Final Table Reorganized'!V30*0.04,'[1]Final Table Reorganized'!V30)</f>
        <v xml:space="preserve"> ND </v>
      </c>
      <c r="U31" s="68">
        <f>IF(ISNUMBER('[1]Final Table Reorganized'!W30),'[1]Final Table Reorganized'!W30*0.04,'[1]Final Table Reorganized'!W30)</f>
        <v>0.98880000000000001</v>
      </c>
      <c r="V31" s="67" t="str">
        <f>IF(ISNUMBER('[1]Final Table Reorganized'!X30),'[1]Final Table Reorganized'!X30*0.04,'[1]Final Table Reorganized'!X30)</f>
        <v xml:space="preserve"> ND </v>
      </c>
      <c r="W31" s="67" t="str">
        <f>IF(ISNUMBER('[1]Final Table Reorganized'!Z30),'[1]Final Table Reorganized'!Z30*0.04,'[1]Final Table Reorganized'!Z30)</f>
        <v xml:space="preserve"> ND </v>
      </c>
      <c r="X31" s="67" t="str">
        <f>IF(ISNUMBER('[1]Final Table Reorganized'!AA30),'[1]Final Table Reorganized'!AA30*0.04,'[1]Final Table Reorganized'!AA30)</f>
        <v xml:space="preserve"> ND </v>
      </c>
      <c r="Y31" s="69">
        <f>IF(ISNUMBER('[1]Final Table Reorganized'!AB30),'[1]Final Table Reorganized'!AB30*0.04,'[1]Final Table Reorganized'!AB30)</f>
        <v>9.152000000000001</v>
      </c>
      <c r="Z31" s="68">
        <f>IF(ISNUMBER('[1]Final Table Reorganized'!AC30),'[1]Final Table Reorganized'!AC30*0.04,'[1]Final Table Reorganized'!AC30)</f>
        <v>0.19</v>
      </c>
      <c r="AA31" s="68" t="str">
        <f>IF(ISNUMBER('[1]Final Table Reorganized'!AD30),'[1]Final Table Reorganized'!AD30*0.04,'[1]Final Table Reorganized'!AD30)</f>
        <v xml:space="preserve"> &lt;LOQ </v>
      </c>
      <c r="AB31" s="67" t="str">
        <f>IF(ISNUMBER('[1]Final Table Reorganized'!AE30),'[1]Final Table Reorganized'!AE30*0.04,'[1]Final Table Reorganized'!AE30)</f>
        <v xml:space="preserve"> ND </v>
      </c>
      <c r="AC31" s="69" t="str">
        <f>IF(ISNUMBER('[1]Final Table Reorganized'!AF30),'[1]Final Table Reorganized'!AF30*0.04,'[1]Final Table Reorganized'!AF30)</f>
        <v xml:space="preserve"> &lt;LOQ </v>
      </c>
      <c r="AD31" s="68">
        <f>IF(ISNUMBER('[1]Final Table Reorganized'!AG30),'[1]Final Table Reorganized'!AG30*0.04,'[1]Final Table Reorganized'!AG30)</f>
        <v>1.3872</v>
      </c>
      <c r="AE31" s="69">
        <f>IF(ISNUMBER('[1]Final Table Reorganized'!AH30),'[1]Final Table Reorganized'!AH30*0.04,'[1]Final Table Reorganized'!AH30)</f>
        <v>6.1772</v>
      </c>
      <c r="AF31" s="67" t="str">
        <f>IF(ISNUMBER('[1]Final Table Reorganized'!AI30),'[1]Final Table Reorganized'!AI30*0.04,'[1]Final Table Reorganized'!AI30)</f>
        <v xml:space="preserve"> ND </v>
      </c>
      <c r="AG31" s="69">
        <f>IF(ISNUMBER('[1]Final Table Reorganized'!AJ30),'[1]Final Table Reorganized'!AJ30*0.04,'[1]Final Table Reorganized'!AJ30)</f>
        <v>36.395200000000003</v>
      </c>
      <c r="AH31" s="68" t="str">
        <f>IF(ISNUMBER('[1]Final Table Reorganized'!AK30),'[1]Final Table Reorganized'!AK30*0.04,'[1]Final Table Reorganized'!AK30)</f>
        <v xml:space="preserve"> &lt;LOQ </v>
      </c>
      <c r="AI31" s="68">
        <f>IF(ISNUMBER('[1]Final Table Reorganized'!AM30),'[1]Final Table Reorganized'!AM30*0.04,'[1]Final Table Reorganized'!AM30)</f>
        <v>0.32560000000000006</v>
      </c>
      <c r="AJ31" s="67" t="str">
        <f>IF(ISNUMBER('[1]Final Table Reorganized'!AN30),'[1]Final Table Reorganized'!AN30*0.04,'[1]Final Table Reorganized'!AN30)</f>
        <v xml:space="preserve"> ND </v>
      </c>
      <c r="AK31" s="67" t="str">
        <f>IF(ISNUMBER('[1]Final Table Reorganized'!AO30),'[1]Final Table Reorganized'!AO30*0.04,'[1]Final Table Reorganized'!AO30)</f>
        <v xml:space="preserve"> ND </v>
      </c>
      <c r="AL31" s="67" t="str">
        <f>IF(ISNUMBER('[1]Final Table Reorganized'!AP30),'[1]Final Table Reorganized'!AP30*0.04,'[1]Final Table Reorganized'!AP30)</f>
        <v xml:space="preserve"> ND </v>
      </c>
      <c r="AM31" s="67" t="str">
        <f>IF(ISNUMBER('[1]Final Table Reorganized'!AQ30),'[1]Final Table Reorganized'!AQ30*0.04,'[1]Final Table Reorganized'!AQ30)</f>
        <v xml:space="preserve"> ND </v>
      </c>
      <c r="AN31" s="69">
        <f>IF(ISNUMBER('[1]Final Table Reorganized'!AR30),'[1]Final Table Reorganized'!AR30*0.04,'[1]Final Table Reorganized'!AR30)</f>
        <v>4.0600000000000005</v>
      </c>
      <c r="AO31" s="67" t="str">
        <f>IF(ISNUMBER('[1]Final Table Reorganized'!AS30),'[1]Final Table Reorganized'!AS30*0.04,'[1]Final Table Reorganized'!AS30)</f>
        <v xml:space="preserve"> ND </v>
      </c>
      <c r="AP31" s="69">
        <f>IF(ISNUMBER('[1]Final Table Reorganized'!AT30),'[1]Final Table Reorganized'!AT30*0.04,'[1]Final Table Reorganized'!AT30)</f>
        <v>13.8224</v>
      </c>
      <c r="AQ31" s="67" t="str">
        <f>IF(ISNUMBER('[1]Final Table Reorganized'!AU30),'[1]Final Table Reorganized'!AU30*0.04,'[1]Final Table Reorganized'!AU30)</f>
        <v xml:space="preserve"> ND </v>
      </c>
      <c r="AR31" s="69">
        <f>IF(ISNUMBER('[1]Final Table Reorganized'!AV30),'[1]Final Table Reorganized'!AV30*0.04,'[1]Final Table Reorganized'!AV30)</f>
        <v>11.4</v>
      </c>
      <c r="AS31" s="67" t="str">
        <f>IF(ISNUMBER('[1]Final Table Reorganized'!AW30),'[1]Final Table Reorganized'!AW30*0.04,'[1]Final Table Reorganized'!AW30)</f>
        <v xml:space="preserve"> ND </v>
      </c>
      <c r="AT31" s="67" t="str">
        <f>IF(ISNUMBER('[1]Final Table Reorganized'!AX30),'[1]Final Table Reorganized'!AX30*0.04,'[1]Final Table Reorganized'!AX30)</f>
        <v xml:space="preserve"> ND </v>
      </c>
      <c r="AU31" s="67" t="str">
        <f>IF(ISNUMBER('[1]Final Table Reorganized'!AY30),'[1]Final Table Reorganized'!AY30*0.04,'[1]Final Table Reorganized'!AY30)</f>
        <v xml:space="preserve"> ND </v>
      </c>
      <c r="AV31" s="67" t="str">
        <f>IF(ISNUMBER('[1]Final Table Reorganized'!AZ30),'[1]Final Table Reorganized'!AZ30*0.04,'[1]Final Table Reorganized'!AZ30)</f>
        <v xml:space="preserve"> ND </v>
      </c>
    </row>
    <row r="32" spans="1:48" x14ac:dyDescent="0.3">
      <c r="A32" s="85" t="s">
        <v>391</v>
      </c>
      <c r="B32" s="67" t="str">
        <f>IF(ISNUMBER('[1]Final Table Reorganized'!B31),'[1]Final Table Reorganized'!B31*0.04,'[1]Final Table Reorganized'!B31)</f>
        <v xml:space="preserve"> ND </v>
      </c>
      <c r="C32" s="68" t="str">
        <f>IF(ISNUMBER('[1]Final Table Reorganized'!C31),'[1]Final Table Reorganized'!C31*0.04,'[1]Final Table Reorganized'!C31)</f>
        <v xml:space="preserve"> &lt;LOQ </v>
      </c>
      <c r="D32" s="68">
        <f>IF(ISNUMBER('[1]Final Table Reorganized'!D31),'[1]Final Table Reorganized'!D31*0.04,'[1]Final Table Reorganized'!D31)</f>
        <v>0.72040000000000004</v>
      </c>
      <c r="E32" s="68">
        <f>IF(ISNUMBER('[1]Final Table Reorganized'!F31),'[1]Final Table Reorganized'!F31*0.04,'[1]Final Table Reorganized'!F31)</f>
        <v>1.44</v>
      </c>
      <c r="F32" s="67" t="str">
        <f>IF(ISNUMBER('[1]Final Table Reorganized'!G31),'[1]Final Table Reorganized'!G31*0.04,'[1]Final Table Reorganized'!G31)</f>
        <v xml:space="preserve"> ND </v>
      </c>
      <c r="G32" s="67" t="str">
        <f>IF(ISNUMBER('[1]Final Table Reorganized'!H31),'[1]Final Table Reorganized'!H31*0.04,'[1]Final Table Reorganized'!H31)</f>
        <v xml:space="preserve"> ND </v>
      </c>
      <c r="H32" s="67" t="str">
        <f>IF(ISNUMBER('[1]Final Table Reorganized'!I31),'[1]Final Table Reorganized'!I31*0.04,'[1]Final Table Reorganized'!I31)</f>
        <v xml:space="preserve"> ND </v>
      </c>
      <c r="I32" s="67" t="str">
        <f>IF(ISNUMBER('[1]Final Table Reorganized'!J31),'[1]Final Table Reorganized'!J31*0.04,'[1]Final Table Reorganized'!J31)</f>
        <v xml:space="preserve"> ND </v>
      </c>
      <c r="J32" s="68" t="str">
        <f>IF(ISNUMBER('[1]Final Table Reorganized'!K31),'[1]Final Table Reorganized'!K31*0.04,'[1]Final Table Reorganized'!K31)</f>
        <v xml:space="preserve"> &lt;LOQ </v>
      </c>
      <c r="K32" s="67" t="str">
        <f>IF(ISNUMBER('[1]Final Table Reorganized'!L31),'[1]Final Table Reorganized'!L31*0.04,'[1]Final Table Reorganized'!L31)</f>
        <v xml:space="preserve"> ND </v>
      </c>
      <c r="L32" s="67" t="str">
        <f>IF(ISNUMBER('[1]Final Table Reorganized'!N31),'[1]Final Table Reorganized'!N31*0.04,'[1]Final Table Reorganized'!N31)</f>
        <v xml:space="preserve"> ND </v>
      </c>
      <c r="M32" s="68" t="str">
        <f>IF(ISNUMBER('[1]Final Table Reorganized'!O31),'[1]Final Table Reorganized'!O31*0.04,'[1]Final Table Reorganized'!O31)</f>
        <v xml:space="preserve"> &lt;LOQ </v>
      </c>
      <c r="N32" s="67" t="str">
        <f>IF(ISNUMBER('[1]Final Table Reorganized'!P31),'[1]Final Table Reorganized'!P31*0.04,'[1]Final Table Reorganized'!P31)</f>
        <v xml:space="preserve"> ND </v>
      </c>
      <c r="O32" s="67" t="str">
        <f>IF(ISNUMBER('[1]Final Table Reorganized'!Q31),'[1]Final Table Reorganized'!Q31*0.04,'[1]Final Table Reorganized'!Q31)</f>
        <v xml:space="preserve"> ND </v>
      </c>
      <c r="P32" s="68" t="str">
        <f>IF(ISNUMBER('[1]Final Table Reorganized'!R31),'[1]Final Table Reorganized'!R31*0.04,'[1]Final Table Reorganized'!R31)</f>
        <v xml:space="preserve"> &lt;LOQ </v>
      </c>
      <c r="Q32" s="67" t="str">
        <f>IF(ISNUMBER('[1]Final Table Reorganized'!S31),'[1]Final Table Reorganized'!S31*0.04,'[1]Final Table Reorganized'!S31)</f>
        <v xml:space="preserve"> ND </v>
      </c>
      <c r="R32" s="67" t="str">
        <f>IF(ISNUMBER('[1]Final Table Reorganized'!T31),'[1]Final Table Reorganized'!T31*0.04,'[1]Final Table Reorganized'!T31)</f>
        <v xml:space="preserve"> ND </v>
      </c>
      <c r="S32" s="67" t="str">
        <f>IF(ISNUMBER('[1]Final Table Reorganized'!U31),'[1]Final Table Reorganized'!U31*0.04,'[1]Final Table Reorganized'!U31)</f>
        <v xml:space="preserve"> ND </v>
      </c>
      <c r="T32" s="67" t="str">
        <f>IF(ISNUMBER('[1]Final Table Reorganized'!V31),'[1]Final Table Reorganized'!V31*0.04,'[1]Final Table Reorganized'!V31)</f>
        <v xml:space="preserve"> ND </v>
      </c>
      <c r="U32" s="68">
        <f>IF(ISNUMBER('[1]Final Table Reorganized'!W31),'[1]Final Table Reorganized'!W31*0.04,'[1]Final Table Reorganized'!W31)</f>
        <v>3.2488000000000001</v>
      </c>
      <c r="V32" s="68">
        <f>IF(ISNUMBER('[1]Final Table Reorganized'!X31),'[1]Final Table Reorganized'!X31*0.04,'[1]Final Table Reorganized'!X31)</f>
        <v>0.21160000000000001</v>
      </c>
      <c r="W32" s="67" t="str">
        <f>IF(ISNUMBER('[1]Final Table Reorganized'!Z31),'[1]Final Table Reorganized'!Z31*0.04,'[1]Final Table Reorganized'!Z31)</f>
        <v xml:space="preserve"> ND </v>
      </c>
      <c r="X32" s="67" t="str">
        <f>IF(ISNUMBER('[1]Final Table Reorganized'!AA31),'[1]Final Table Reorganized'!AA31*0.04,'[1]Final Table Reorganized'!AA31)</f>
        <v xml:space="preserve"> ND </v>
      </c>
      <c r="Y32" s="69">
        <f>IF(ISNUMBER('[1]Final Table Reorganized'!AB31),'[1]Final Table Reorganized'!AB31*0.04,'[1]Final Table Reorganized'!AB31)</f>
        <v>2.9183999999999997</v>
      </c>
      <c r="Z32" s="68" t="str">
        <f>IF(ISNUMBER('[1]Final Table Reorganized'!AC31),'[1]Final Table Reorganized'!AC31*0.04,'[1]Final Table Reorganized'!AC31)</f>
        <v xml:space="preserve"> &lt;LOQ </v>
      </c>
      <c r="AA32" s="67" t="str">
        <f>IF(ISNUMBER('[1]Final Table Reorganized'!AD31),'[1]Final Table Reorganized'!AD31*0.04,'[1]Final Table Reorganized'!AD31)</f>
        <v xml:space="preserve"> ND </v>
      </c>
      <c r="AB32" s="67" t="str">
        <f>IF(ISNUMBER('[1]Final Table Reorganized'!AE31),'[1]Final Table Reorganized'!AE31*0.04,'[1]Final Table Reorganized'!AE31)</f>
        <v xml:space="preserve"> ND </v>
      </c>
      <c r="AC32" s="69" t="str">
        <f>IF(ISNUMBER('[1]Final Table Reorganized'!AF31),'[1]Final Table Reorganized'!AF31*0.04,'[1]Final Table Reorganized'!AF31)</f>
        <v xml:space="preserve"> &lt;LOQ </v>
      </c>
      <c r="AD32" s="67" t="str">
        <f>IF(ISNUMBER('[1]Final Table Reorganized'!AG31),'[1]Final Table Reorganized'!AG31*0.04,'[1]Final Table Reorganized'!AG31)</f>
        <v xml:space="preserve"> ND </v>
      </c>
      <c r="AE32" s="68">
        <f>IF(ISNUMBER('[1]Final Table Reorganized'!AH31),'[1]Final Table Reorganized'!AH31*0.04,'[1]Final Table Reorganized'!AH31)</f>
        <v>0.76</v>
      </c>
      <c r="AF32" s="67" t="str">
        <f>IF(ISNUMBER('[1]Final Table Reorganized'!AI31),'[1]Final Table Reorganized'!AI31*0.04,'[1]Final Table Reorganized'!AI31)</f>
        <v xml:space="preserve"> ND </v>
      </c>
      <c r="AG32" s="69">
        <f>IF(ISNUMBER('[1]Final Table Reorganized'!AJ31),'[1]Final Table Reorganized'!AJ31*0.04,'[1]Final Table Reorganized'!AJ31)</f>
        <v>1.8436000000000001</v>
      </c>
      <c r="AH32" s="70" t="str">
        <f>IF(ISNUMBER('[1]Final Table Reorganized'!AK31),'[1]Final Table Reorganized'!AK31*0.04,'[1]Final Table Reorganized'!AK31)</f>
        <v xml:space="preserve"> &lt;LOQ </v>
      </c>
      <c r="AI32" s="68">
        <f>IF(ISNUMBER('[1]Final Table Reorganized'!AM31),'[1]Final Table Reorganized'!AM31*0.04,'[1]Final Table Reorganized'!AM31)</f>
        <v>0.23920000000000002</v>
      </c>
      <c r="AJ32" s="67" t="str">
        <f>IF(ISNUMBER('[1]Final Table Reorganized'!AN31),'[1]Final Table Reorganized'!AN31*0.04,'[1]Final Table Reorganized'!AN31)</f>
        <v xml:space="preserve"> ND </v>
      </c>
      <c r="AK32" s="67" t="str">
        <f>IF(ISNUMBER('[1]Final Table Reorganized'!AO31),'[1]Final Table Reorganized'!AO31*0.04,'[1]Final Table Reorganized'!AO31)</f>
        <v xml:space="preserve"> ND </v>
      </c>
      <c r="AL32" s="67" t="str">
        <f>IF(ISNUMBER('[1]Final Table Reorganized'!AP31),'[1]Final Table Reorganized'!AP31*0.04,'[1]Final Table Reorganized'!AP31)</f>
        <v xml:space="preserve"> ND </v>
      </c>
      <c r="AM32" s="67" t="str">
        <f>IF(ISNUMBER('[1]Final Table Reorganized'!AQ31),'[1]Final Table Reorganized'!AQ31*0.04,'[1]Final Table Reorganized'!AQ31)</f>
        <v xml:space="preserve"> ND </v>
      </c>
      <c r="AN32" s="69">
        <f>IF(ISNUMBER('[1]Final Table Reorganized'!AR31),'[1]Final Table Reorganized'!AR31*0.04,'[1]Final Table Reorganized'!AR31)</f>
        <v>1.2384000000000002</v>
      </c>
      <c r="AO32" s="67" t="str">
        <f>IF(ISNUMBER('[1]Final Table Reorganized'!AS31),'[1]Final Table Reorganized'!AS31*0.04,'[1]Final Table Reorganized'!AS31)</f>
        <v xml:space="preserve"> ND </v>
      </c>
      <c r="AP32" s="69">
        <f>IF(ISNUMBER('[1]Final Table Reorganized'!AT31),'[1]Final Table Reorganized'!AT31*0.04,'[1]Final Table Reorganized'!AT31)</f>
        <v>4.5680000000000005</v>
      </c>
      <c r="AQ32" s="68">
        <f>IF(ISNUMBER('[1]Final Table Reorganized'!AU31),'[1]Final Table Reorganized'!AU31*0.04,'[1]Final Table Reorganized'!AU31)</f>
        <v>0.58560000000000001</v>
      </c>
      <c r="AR32" s="68" t="str">
        <f>IF(ISNUMBER('[1]Final Table Reorganized'!AV31),'[1]Final Table Reorganized'!AV31*0.04,'[1]Final Table Reorganized'!AV31)</f>
        <v xml:space="preserve"> &lt;LOQ </v>
      </c>
      <c r="AS32" s="67" t="str">
        <f>IF(ISNUMBER('[1]Final Table Reorganized'!AW31),'[1]Final Table Reorganized'!AW31*0.04,'[1]Final Table Reorganized'!AW31)</f>
        <v xml:space="preserve"> ND </v>
      </c>
      <c r="AT32" s="67" t="str">
        <f>IF(ISNUMBER('[1]Final Table Reorganized'!AX31),'[1]Final Table Reorganized'!AX31*0.04,'[1]Final Table Reorganized'!AX31)</f>
        <v xml:space="preserve"> ND </v>
      </c>
      <c r="AU32" s="68" t="str">
        <f>IF(ISNUMBER('[1]Final Table Reorganized'!AY31),'[1]Final Table Reorganized'!AY31*0.04,'[1]Final Table Reorganized'!AY31)</f>
        <v xml:space="preserve"> &lt;LOQ </v>
      </c>
      <c r="AV32" s="67" t="str">
        <f>IF(ISNUMBER('[1]Final Table Reorganized'!AZ31),'[1]Final Table Reorganized'!AZ31*0.04,'[1]Final Table Reorganized'!AZ31)</f>
        <v xml:space="preserve"> ND </v>
      </c>
    </row>
    <row r="33" spans="1:48" x14ac:dyDescent="0.3">
      <c r="A33" s="85" t="s">
        <v>392</v>
      </c>
      <c r="B33" s="67" t="str">
        <f>IF(ISNUMBER('[1]Final Table Reorganized'!B32),'[1]Final Table Reorganized'!B32*0.04,'[1]Final Table Reorganized'!B32)</f>
        <v xml:space="preserve"> ND </v>
      </c>
      <c r="C33" s="68" t="str">
        <f>IF(ISNUMBER('[1]Final Table Reorganized'!C32),'[1]Final Table Reorganized'!C32*0.04,'[1]Final Table Reorganized'!C32)</f>
        <v xml:space="preserve"> &lt;LOQ </v>
      </c>
      <c r="D33" s="68" t="str">
        <f>IF(ISNUMBER('[1]Final Table Reorganized'!D32),'[1]Final Table Reorganized'!D32*0.04,'[1]Final Table Reorganized'!D32)</f>
        <v xml:space="preserve"> &lt;LOQ </v>
      </c>
      <c r="E33" s="67" t="str">
        <f>IF(ISNUMBER('[1]Final Table Reorganized'!F32),'[1]Final Table Reorganized'!F32*0.04,'[1]Final Table Reorganized'!F32)</f>
        <v xml:space="preserve"> ND </v>
      </c>
      <c r="F33" s="67" t="str">
        <f>IF(ISNUMBER('[1]Final Table Reorganized'!G32),'[1]Final Table Reorganized'!G32*0.04,'[1]Final Table Reorganized'!G32)</f>
        <v xml:space="preserve"> ND </v>
      </c>
      <c r="G33" s="67" t="str">
        <f>IF(ISNUMBER('[1]Final Table Reorganized'!H32),'[1]Final Table Reorganized'!H32*0.04,'[1]Final Table Reorganized'!H32)</f>
        <v xml:space="preserve"> ND </v>
      </c>
      <c r="H33" s="67" t="str">
        <f>IF(ISNUMBER('[1]Final Table Reorganized'!I32),'[1]Final Table Reorganized'!I32*0.04,'[1]Final Table Reorganized'!I32)</f>
        <v xml:space="preserve"> ND </v>
      </c>
      <c r="I33" s="67" t="str">
        <f>IF(ISNUMBER('[1]Final Table Reorganized'!J32),'[1]Final Table Reorganized'!J32*0.04,'[1]Final Table Reorganized'!J32)</f>
        <v xml:space="preserve"> ND </v>
      </c>
      <c r="J33" s="67" t="str">
        <f>IF(ISNUMBER('[1]Final Table Reorganized'!K32),'[1]Final Table Reorganized'!K32*0.04,'[1]Final Table Reorganized'!K32)</f>
        <v xml:space="preserve"> ND </v>
      </c>
      <c r="K33" s="67" t="str">
        <f>IF(ISNUMBER('[1]Final Table Reorganized'!L32),'[1]Final Table Reorganized'!L32*0.04,'[1]Final Table Reorganized'!L32)</f>
        <v xml:space="preserve"> ND </v>
      </c>
      <c r="L33" s="67" t="str">
        <f>IF(ISNUMBER('[1]Final Table Reorganized'!N32),'[1]Final Table Reorganized'!N32*0.04,'[1]Final Table Reorganized'!N32)</f>
        <v xml:space="preserve"> ND </v>
      </c>
      <c r="M33" s="68">
        <f>IF(ISNUMBER('[1]Final Table Reorganized'!O32),'[1]Final Table Reorganized'!O32*0.04,'[1]Final Table Reorganized'!O32)</f>
        <v>0.74840000000000007</v>
      </c>
      <c r="N33" s="67" t="str">
        <f>IF(ISNUMBER('[1]Final Table Reorganized'!P32),'[1]Final Table Reorganized'!P32*0.04,'[1]Final Table Reorganized'!P32)</f>
        <v xml:space="preserve"> ND </v>
      </c>
      <c r="O33" s="67" t="str">
        <f>IF(ISNUMBER('[1]Final Table Reorganized'!Q32),'[1]Final Table Reorganized'!Q32*0.04,'[1]Final Table Reorganized'!Q32)</f>
        <v xml:space="preserve"> ND </v>
      </c>
      <c r="P33" s="67" t="str">
        <f>IF(ISNUMBER('[1]Final Table Reorganized'!R32),'[1]Final Table Reorganized'!R32*0.04,'[1]Final Table Reorganized'!R32)</f>
        <v xml:space="preserve"> ND </v>
      </c>
      <c r="Q33" s="67" t="str">
        <f>IF(ISNUMBER('[1]Final Table Reorganized'!S32),'[1]Final Table Reorganized'!S32*0.04,'[1]Final Table Reorganized'!S32)</f>
        <v xml:space="preserve"> ND </v>
      </c>
      <c r="R33" s="67" t="str">
        <f>IF(ISNUMBER('[1]Final Table Reorganized'!T32),'[1]Final Table Reorganized'!T32*0.04,'[1]Final Table Reorganized'!T32)</f>
        <v xml:space="preserve"> ND </v>
      </c>
      <c r="S33" s="67" t="str">
        <f>IF(ISNUMBER('[1]Final Table Reorganized'!U32),'[1]Final Table Reorganized'!U32*0.04,'[1]Final Table Reorganized'!U32)</f>
        <v xml:space="preserve"> ND </v>
      </c>
      <c r="T33" s="67" t="str">
        <f>IF(ISNUMBER('[1]Final Table Reorganized'!V32),'[1]Final Table Reorganized'!V32*0.04,'[1]Final Table Reorganized'!V32)</f>
        <v xml:space="preserve"> ND </v>
      </c>
      <c r="U33" s="69">
        <f>IF(ISNUMBER('[1]Final Table Reorganized'!W32),'[1]Final Table Reorganized'!W32*0.04,'[1]Final Table Reorganized'!W32)</f>
        <v>0.6552</v>
      </c>
      <c r="V33" s="67" t="str">
        <f>IF(ISNUMBER('[1]Final Table Reorganized'!X32),'[1]Final Table Reorganized'!X32*0.04,'[1]Final Table Reorganized'!X32)</f>
        <v xml:space="preserve"> ND </v>
      </c>
      <c r="W33" s="67" t="str">
        <f>IF(ISNUMBER('[1]Final Table Reorganized'!Z32),'[1]Final Table Reorganized'!Z32*0.04,'[1]Final Table Reorganized'!Z32)</f>
        <v xml:space="preserve"> ND </v>
      </c>
      <c r="X33" s="67" t="str">
        <f>IF(ISNUMBER('[1]Final Table Reorganized'!AA32),'[1]Final Table Reorganized'!AA32*0.04,'[1]Final Table Reorganized'!AA32)</f>
        <v xml:space="preserve"> ND </v>
      </c>
      <c r="Y33" s="68" t="str">
        <f>IF(ISNUMBER('[1]Final Table Reorganized'!AB32),'[1]Final Table Reorganized'!AB32*0.04,'[1]Final Table Reorganized'!AB32)</f>
        <v xml:space="preserve"> &lt;LOQ </v>
      </c>
      <c r="Z33" s="68">
        <f>IF(ISNUMBER('[1]Final Table Reorganized'!AC32),'[1]Final Table Reorganized'!AC32*0.04,'[1]Final Table Reorganized'!AC32)</f>
        <v>0.3044</v>
      </c>
      <c r="AA33" s="67" t="str">
        <f>IF(ISNUMBER('[1]Final Table Reorganized'!AD32),'[1]Final Table Reorganized'!AD32*0.04,'[1]Final Table Reorganized'!AD32)</f>
        <v xml:space="preserve"> ND </v>
      </c>
      <c r="AB33" s="67" t="str">
        <f>IF(ISNUMBER('[1]Final Table Reorganized'!AE32),'[1]Final Table Reorganized'!AE32*0.04,'[1]Final Table Reorganized'!AE32)</f>
        <v xml:space="preserve"> ND </v>
      </c>
      <c r="AC33" s="68" t="str">
        <f>IF(ISNUMBER('[1]Final Table Reorganized'!AF32),'[1]Final Table Reorganized'!AF32*0.04,'[1]Final Table Reorganized'!AF32)</f>
        <v xml:space="preserve"> &lt;LOQ </v>
      </c>
      <c r="AD33" s="67" t="str">
        <f>IF(ISNUMBER('[1]Final Table Reorganized'!AG32),'[1]Final Table Reorganized'!AG32*0.04,'[1]Final Table Reorganized'!AG32)</f>
        <v xml:space="preserve"> ND </v>
      </c>
      <c r="AE33" s="68" t="str">
        <f>IF(ISNUMBER('[1]Final Table Reorganized'!AH32),'[1]Final Table Reorganized'!AH32*0.04,'[1]Final Table Reorganized'!AH32)</f>
        <v xml:space="preserve"> &lt;LOQ </v>
      </c>
      <c r="AF33" s="67" t="str">
        <f>IF(ISNUMBER('[1]Final Table Reorganized'!AI32),'[1]Final Table Reorganized'!AI32*0.04,'[1]Final Table Reorganized'!AI32)</f>
        <v xml:space="preserve"> ND </v>
      </c>
      <c r="AG33" s="68" t="str">
        <f>IF(ISNUMBER('[1]Final Table Reorganized'!AJ32),'[1]Final Table Reorganized'!AJ32*0.04,'[1]Final Table Reorganized'!AJ32)</f>
        <v xml:space="preserve"> &lt;LOQ </v>
      </c>
      <c r="AH33" s="70" t="str">
        <f>IF(ISNUMBER('[1]Final Table Reorganized'!AK32),'[1]Final Table Reorganized'!AK32*0.04,'[1]Final Table Reorganized'!AK32)</f>
        <v xml:space="preserve"> &lt;LOQ </v>
      </c>
      <c r="AI33" s="68" t="str">
        <f>IF(ISNUMBER('[1]Final Table Reorganized'!AM32),'[1]Final Table Reorganized'!AM32*0.04,'[1]Final Table Reorganized'!AM32)</f>
        <v xml:space="preserve"> &lt;LOQ </v>
      </c>
      <c r="AJ33" s="67" t="str">
        <f>IF(ISNUMBER('[1]Final Table Reorganized'!AN32),'[1]Final Table Reorganized'!AN32*0.04,'[1]Final Table Reorganized'!AN32)</f>
        <v xml:space="preserve"> ND </v>
      </c>
      <c r="AK33" s="67" t="str">
        <f>IF(ISNUMBER('[1]Final Table Reorganized'!AO32),'[1]Final Table Reorganized'!AO32*0.04,'[1]Final Table Reorganized'!AO32)</f>
        <v xml:space="preserve"> ND </v>
      </c>
      <c r="AL33" s="67" t="str">
        <f>IF(ISNUMBER('[1]Final Table Reorganized'!AP32),'[1]Final Table Reorganized'!AP32*0.04,'[1]Final Table Reorganized'!AP32)</f>
        <v xml:space="preserve"> ND </v>
      </c>
      <c r="AM33" s="67" t="str">
        <f>IF(ISNUMBER('[1]Final Table Reorganized'!AQ32),'[1]Final Table Reorganized'!AQ32*0.04,'[1]Final Table Reorganized'!AQ32)</f>
        <v xml:space="preserve"> ND </v>
      </c>
      <c r="AN33" s="69">
        <f>IF(ISNUMBER('[1]Final Table Reorganized'!AR32),'[1]Final Table Reorganized'!AR32*0.04,'[1]Final Table Reorganized'!AR32)</f>
        <v>0.80640000000000001</v>
      </c>
      <c r="AO33" s="67" t="str">
        <f>IF(ISNUMBER('[1]Final Table Reorganized'!AS32),'[1]Final Table Reorganized'!AS32*0.04,'[1]Final Table Reorganized'!AS32)</f>
        <v xml:space="preserve"> ND </v>
      </c>
      <c r="AP33" s="69">
        <f>IF(ISNUMBER('[1]Final Table Reorganized'!AT32),'[1]Final Table Reorganized'!AT32*0.04,'[1]Final Table Reorganized'!AT32)</f>
        <v>0.89200000000000002</v>
      </c>
      <c r="AQ33" s="68">
        <f>IF(ISNUMBER('[1]Final Table Reorganized'!AU32),'[1]Final Table Reorganized'!AU32*0.04,'[1]Final Table Reorganized'!AU32)</f>
        <v>1.1464000000000001</v>
      </c>
      <c r="AR33" s="67" t="str">
        <f>IF(ISNUMBER('[1]Final Table Reorganized'!AV32),'[1]Final Table Reorganized'!AV32*0.04,'[1]Final Table Reorganized'!AV32)</f>
        <v xml:space="preserve"> ND </v>
      </c>
      <c r="AS33" s="67" t="str">
        <f>IF(ISNUMBER('[1]Final Table Reorganized'!AW32),'[1]Final Table Reorganized'!AW32*0.04,'[1]Final Table Reorganized'!AW32)</f>
        <v xml:space="preserve"> ND </v>
      </c>
      <c r="AT33" s="67" t="str">
        <f>IF(ISNUMBER('[1]Final Table Reorganized'!AX32),'[1]Final Table Reorganized'!AX32*0.04,'[1]Final Table Reorganized'!AX32)</f>
        <v xml:space="preserve"> ND </v>
      </c>
      <c r="AU33" s="68" t="str">
        <f>IF(ISNUMBER('[1]Final Table Reorganized'!AY32),'[1]Final Table Reorganized'!AY32*0.04,'[1]Final Table Reorganized'!AY32)</f>
        <v xml:space="preserve"> &lt;LOQ </v>
      </c>
      <c r="AV33" s="67" t="str">
        <f>IF(ISNUMBER('[1]Final Table Reorganized'!AZ32),'[1]Final Table Reorganized'!AZ32*0.04,'[1]Final Table Reorganized'!AZ32)</f>
        <v xml:space="preserve"> ND </v>
      </c>
    </row>
    <row r="34" spans="1:48" x14ac:dyDescent="0.3">
      <c r="A34" s="87" t="s">
        <v>393</v>
      </c>
      <c r="B34" s="67" t="str">
        <f>IF(ISNUMBER('[1]Final Table Reorganized'!B33),'[1]Final Table Reorganized'!B33*0.04,'[1]Final Table Reorganized'!B33)</f>
        <v xml:space="preserve"> ND </v>
      </c>
      <c r="C34" s="68" t="str">
        <f>IF(ISNUMBER('[1]Final Table Reorganized'!C33),'[1]Final Table Reorganized'!C33*0.04,'[1]Final Table Reorganized'!C33)</f>
        <v xml:space="preserve"> &lt;LOQ </v>
      </c>
      <c r="D34" s="68" t="str">
        <f>IF(ISNUMBER('[1]Final Table Reorganized'!D33),'[1]Final Table Reorganized'!D33*0.04,'[1]Final Table Reorganized'!D33)</f>
        <v xml:space="preserve"> &lt;LOQ </v>
      </c>
      <c r="E34" s="67" t="str">
        <f>IF(ISNUMBER('[1]Final Table Reorganized'!F33),'[1]Final Table Reorganized'!F33*0.04,'[1]Final Table Reorganized'!F33)</f>
        <v xml:space="preserve"> ND </v>
      </c>
      <c r="F34" s="67" t="str">
        <f>IF(ISNUMBER('[1]Final Table Reorganized'!G33),'[1]Final Table Reorganized'!G33*0.04,'[1]Final Table Reorganized'!G33)</f>
        <v xml:space="preserve"> ND </v>
      </c>
      <c r="G34" s="67" t="str">
        <f>IF(ISNUMBER('[1]Final Table Reorganized'!H33),'[1]Final Table Reorganized'!H33*0.04,'[1]Final Table Reorganized'!H33)</f>
        <v xml:space="preserve"> ND </v>
      </c>
      <c r="H34" s="67" t="str">
        <f>IF(ISNUMBER('[1]Final Table Reorganized'!I33),'[1]Final Table Reorganized'!I33*0.04,'[1]Final Table Reorganized'!I33)</f>
        <v xml:space="preserve"> ND </v>
      </c>
      <c r="I34" s="67" t="str">
        <f>IF(ISNUMBER('[1]Final Table Reorganized'!J33),'[1]Final Table Reorganized'!J33*0.04,'[1]Final Table Reorganized'!J33)</f>
        <v xml:space="preserve"> ND </v>
      </c>
      <c r="J34" s="67" t="str">
        <f>IF(ISNUMBER('[1]Final Table Reorganized'!K33),'[1]Final Table Reorganized'!K33*0.04,'[1]Final Table Reorganized'!K33)</f>
        <v xml:space="preserve"> ND </v>
      </c>
      <c r="K34" s="67" t="str">
        <f>IF(ISNUMBER('[1]Final Table Reorganized'!L33),'[1]Final Table Reorganized'!L33*0.04,'[1]Final Table Reorganized'!L33)</f>
        <v xml:space="preserve"> ND </v>
      </c>
      <c r="L34" s="67" t="str">
        <f>IF(ISNUMBER('[1]Final Table Reorganized'!N33),'[1]Final Table Reorganized'!N33*0.04,'[1]Final Table Reorganized'!N33)</f>
        <v xml:space="preserve"> ND </v>
      </c>
      <c r="M34" s="68" t="str">
        <f>IF(ISNUMBER('[1]Final Table Reorganized'!O33),'[1]Final Table Reorganized'!O33*0.04,'[1]Final Table Reorganized'!O33)</f>
        <v xml:space="preserve"> &lt;LOQ </v>
      </c>
      <c r="N34" s="67" t="str">
        <f>IF(ISNUMBER('[1]Final Table Reorganized'!P33),'[1]Final Table Reorganized'!P33*0.04,'[1]Final Table Reorganized'!P33)</f>
        <v xml:space="preserve"> ND </v>
      </c>
      <c r="O34" s="67" t="str">
        <f>IF(ISNUMBER('[1]Final Table Reorganized'!Q33),'[1]Final Table Reorganized'!Q33*0.04,'[1]Final Table Reorganized'!Q33)</f>
        <v xml:space="preserve"> ND </v>
      </c>
      <c r="P34" s="67" t="str">
        <f>IF(ISNUMBER('[1]Final Table Reorganized'!R33),'[1]Final Table Reorganized'!R33*0.04,'[1]Final Table Reorganized'!R33)</f>
        <v xml:space="preserve"> ND </v>
      </c>
      <c r="Q34" s="67" t="str">
        <f>IF(ISNUMBER('[1]Final Table Reorganized'!S33),'[1]Final Table Reorganized'!S33*0.04,'[1]Final Table Reorganized'!S33)</f>
        <v xml:space="preserve"> ND </v>
      </c>
      <c r="R34" s="67" t="str">
        <f>IF(ISNUMBER('[1]Final Table Reorganized'!T33),'[1]Final Table Reorganized'!T33*0.04,'[1]Final Table Reorganized'!T33)</f>
        <v xml:space="preserve"> ND </v>
      </c>
      <c r="S34" s="67" t="str">
        <f>IF(ISNUMBER('[1]Final Table Reorganized'!U33),'[1]Final Table Reorganized'!U33*0.04,'[1]Final Table Reorganized'!U33)</f>
        <v xml:space="preserve"> ND </v>
      </c>
      <c r="T34" s="67" t="str">
        <f>IF(ISNUMBER('[1]Final Table Reorganized'!V33),'[1]Final Table Reorganized'!V33*0.04,'[1]Final Table Reorganized'!V33)</f>
        <v xml:space="preserve"> ND </v>
      </c>
      <c r="U34" s="68" t="str">
        <f>IF(ISNUMBER('[1]Final Table Reorganized'!W33),'[1]Final Table Reorganized'!W33*0.04,'[1]Final Table Reorganized'!W33)</f>
        <v xml:space="preserve"> &lt;LOQ </v>
      </c>
      <c r="V34" s="68">
        <f>IF(ISNUMBER('[1]Final Table Reorganized'!X33),'[1]Final Table Reorganized'!X33*0.04,'[1]Final Table Reorganized'!X33)</f>
        <v>0.23600000000000002</v>
      </c>
      <c r="W34" s="67" t="str">
        <f>IF(ISNUMBER('[1]Final Table Reorganized'!Z33),'[1]Final Table Reorganized'!Z33*0.04,'[1]Final Table Reorganized'!Z33)</f>
        <v xml:space="preserve"> ND </v>
      </c>
      <c r="X34" s="67" t="str">
        <f>IF(ISNUMBER('[1]Final Table Reorganized'!AA33),'[1]Final Table Reorganized'!AA33*0.04,'[1]Final Table Reorganized'!AA33)</f>
        <v xml:space="preserve"> ND </v>
      </c>
      <c r="Y34" s="68" t="str">
        <f>IF(ISNUMBER('[1]Final Table Reorganized'!AB33),'[1]Final Table Reorganized'!AB33*0.04,'[1]Final Table Reorganized'!AB33)</f>
        <v xml:space="preserve"> &lt;LOQ </v>
      </c>
      <c r="Z34" s="68">
        <f>IF(ISNUMBER('[1]Final Table Reorganized'!AC33),'[1]Final Table Reorganized'!AC33*0.04,'[1]Final Table Reorganized'!AC33)</f>
        <v>9.240000000000001E-2</v>
      </c>
      <c r="AA34" s="68" t="str">
        <f>IF(ISNUMBER('[1]Final Table Reorganized'!AD33),'[1]Final Table Reorganized'!AD33*0.04,'[1]Final Table Reorganized'!AD33)</f>
        <v xml:space="preserve"> &lt;LOQ </v>
      </c>
      <c r="AB34" s="67" t="str">
        <f>IF(ISNUMBER('[1]Final Table Reorganized'!AE33),'[1]Final Table Reorganized'!AE33*0.04,'[1]Final Table Reorganized'!AE33)</f>
        <v xml:space="preserve"> ND </v>
      </c>
      <c r="AC34" s="68" t="str">
        <f>IF(ISNUMBER('[1]Final Table Reorganized'!AF33),'[1]Final Table Reorganized'!AF33*0.04,'[1]Final Table Reorganized'!AF33)</f>
        <v xml:space="preserve"> &lt;LOQ </v>
      </c>
      <c r="AD34" s="67" t="str">
        <f>IF(ISNUMBER('[1]Final Table Reorganized'!AG33),'[1]Final Table Reorganized'!AG33*0.04,'[1]Final Table Reorganized'!AG33)</f>
        <v xml:space="preserve"> ND </v>
      </c>
      <c r="AE34" s="68">
        <f>IF(ISNUMBER('[1]Final Table Reorganized'!AH33),'[1]Final Table Reorganized'!AH33*0.04,'[1]Final Table Reorganized'!AH33)</f>
        <v>0.43840000000000007</v>
      </c>
      <c r="AF34" s="67" t="str">
        <f>IF(ISNUMBER('[1]Final Table Reorganized'!AI33),'[1]Final Table Reorganized'!AI33*0.04,'[1]Final Table Reorganized'!AI33)</f>
        <v xml:space="preserve"> ND </v>
      </c>
      <c r="AG34" s="68">
        <f>IF(ISNUMBER('[1]Final Table Reorganized'!AJ33),'[1]Final Table Reorganized'!AJ33*0.04,'[1]Final Table Reorganized'!AJ33)</f>
        <v>0.35799999999999998</v>
      </c>
      <c r="AH34" s="69" t="str">
        <f>IF(ISNUMBER('[1]Final Table Reorganized'!AK33),'[1]Final Table Reorganized'!AK33*0.04,'[1]Final Table Reorganized'!AK33)</f>
        <v xml:space="preserve"> &lt;LOQ </v>
      </c>
      <c r="AI34" s="68">
        <f>IF(ISNUMBER('[1]Final Table Reorganized'!AM33),'[1]Final Table Reorganized'!AM33*0.04,'[1]Final Table Reorganized'!AM33)</f>
        <v>0.27440000000000003</v>
      </c>
      <c r="AJ34" s="67" t="str">
        <f>IF(ISNUMBER('[1]Final Table Reorganized'!AN33),'[1]Final Table Reorganized'!AN33*0.04,'[1]Final Table Reorganized'!AN33)</f>
        <v xml:space="preserve"> ND </v>
      </c>
      <c r="AK34" s="68" t="str">
        <f>IF(ISNUMBER('[1]Final Table Reorganized'!AO33),'[1]Final Table Reorganized'!AO33*0.04,'[1]Final Table Reorganized'!AO33)</f>
        <v xml:space="preserve"> &lt;LOQ </v>
      </c>
      <c r="AL34" s="67" t="str">
        <f>IF(ISNUMBER('[1]Final Table Reorganized'!AP33),'[1]Final Table Reorganized'!AP33*0.04,'[1]Final Table Reorganized'!AP33)</f>
        <v xml:space="preserve"> ND </v>
      </c>
      <c r="AM34" s="67" t="str">
        <f>IF(ISNUMBER('[1]Final Table Reorganized'!AQ33),'[1]Final Table Reorganized'!AQ33*0.04,'[1]Final Table Reorganized'!AQ33)</f>
        <v xml:space="preserve"> ND </v>
      </c>
      <c r="AN34" s="69">
        <f>IF(ISNUMBER('[1]Final Table Reorganized'!AR33),'[1]Final Table Reorganized'!AR33*0.04,'[1]Final Table Reorganized'!AR33)</f>
        <v>0.25879999999999997</v>
      </c>
      <c r="AO34" s="67" t="str">
        <f>IF(ISNUMBER('[1]Final Table Reorganized'!AS33),'[1]Final Table Reorganized'!AS33*0.04,'[1]Final Table Reorganized'!AS33)</f>
        <v xml:space="preserve"> ND </v>
      </c>
      <c r="AP34" s="69">
        <f>IF(ISNUMBER('[1]Final Table Reorganized'!AT33),'[1]Final Table Reorganized'!AT33*0.04,'[1]Final Table Reorganized'!AT33)</f>
        <v>0.94000000000000006</v>
      </c>
      <c r="AQ34" s="68" t="str">
        <f>IF(ISNUMBER('[1]Final Table Reorganized'!AU33),'[1]Final Table Reorganized'!AU33*0.04,'[1]Final Table Reorganized'!AU33)</f>
        <v xml:space="preserve"> &lt;LOQ </v>
      </c>
      <c r="AR34" s="67" t="str">
        <f>IF(ISNUMBER('[1]Final Table Reorganized'!AV33),'[1]Final Table Reorganized'!AV33*0.04,'[1]Final Table Reorganized'!AV33)</f>
        <v xml:space="preserve"> ND </v>
      </c>
      <c r="AS34" s="67" t="str">
        <f>IF(ISNUMBER('[1]Final Table Reorganized'!AW33),'[1]Final Table Reorganized'!AW33*0.04,'[1]Final Table Reorganized'!AW33)</f>
        <v xml:space="preserve"> ND </v>
      </c>
      <c r="AT34" s="67" t="str">
        <f>IF(ISNUMBER('[1]Final Table Reorganized'!AX33),'[1]Final Table Reorganized'!AX33*0.04,'[1]Final Table Reorganized'!AX33)</f>
        <v xml:space="preserve"> ND </v>
      </c>
      <c r="AU34" s="68" t="str">
        <f>IF(ISNUMBER('[1]Final Table Reorganized'!AY33),'[1]Final Table Reorganized'!AY33*0.04,'[1]Final Table Reorganized'!AY33)</f>
        <v xml:space="preserve"> &lt;LOQ </v>
      </c>
      <c r="AV34" s="67" t="str">
        <f>IF(ISNUMBER('[1]Final Table Reorganized'!AZ33),'[1]Final Table Reorganized'!AZ33*0.04,'[1]Final Table Reorganized'!AZ33)</f>
        <v xml:space="preserve"> ND </v>
      </c>
    </row>
    <row r="35" spans="1:48" x14ac:dyDescent="0.3">
      <c r="A35" s="87" t="s">
        <v>394</v>
      </c>
      <c r="B35" s="67" t="str">
        <f>IF(ISNUMBER('[1]Final Table Reorganized'!B34),'[1]Final Table Reorganized'!B34*0.04,'[1]Final Table Reorganized'!B34)</f>
        <v xml:space="preserve"> ND </v>
      </c>
      <c r="C35" s="68" t="str">
        <f>IF(ISNUMBER('[1]Final Table Reorganized'!C34),'[1]Final Table Reorganized'!C34*0.04,'[1]Final Table Reorganized'!C34)</f>
        <v xml:space="preserve"> &lt;LOQ </v>
      </c>
      <c r="D35" s="68">
        <f>IF(ISNUMBER('[1]Final Table Reorganized'!D34),'[1]Final Table Reorganized'!D34*0.04,'[1]Final Table Reorganized'!D34)</f>
        <v>5.96E-2</v>
      </c>
      <c r="E35" s="67" t="str">
        <f>IF(ISNUMBER('[1]Final Table Reorganized'!F34),'[1]Final Table Reorganized'!F34*0.04,'[1]Final Table Reorganized'!F34)</f>
        <v xml:space="preserve"> ND </v>
      </c>
      <c r="F35" s="67" t="str">
        <f>IF(ISNUMBER('[1]Final Table Reorganized'!G34),'[1]Final Table Reorganized'!G34*0.04,'[1]Final Table Reorganized'!G34)</f>
        <v xml:space="preserve"> ND </v>
      </c>
      <c r="G35" s="67" t="str">
        <f>IF(ISNUMBER('[1]Final Table Reorganized'!H34),'[1]Final Table Reorganized'!H34*0.04,'[1]Final Table Reorganized'!H34)</f>
        <v xml:space="preserve"> ND </v>
      </c>
      <c r="H35" s="67" t="str">
        <f>IF(ISNUMBER('[1]Final Table Reorganized'!I34),'[1]Final Table Reorganized'!I34*0.04,'[1]Final Table Reorganized'!I34)</f>
        <v xml:space="preserve"> ND </v>
      </c>
      <c r="I35" s="67" t="str">
        <f>IF(ISNUMBER('[1]Final Table Reorganized'!J34),'[1]Final Table Reorganized'!J34*0.04,'[1]Final Table Reorganized'!J34)</f>
        <v xml:space="preserve"> ND </v>
      </c>
      <c r="J35" s="67" t="str">
        <f>IF(ISNUMBER('[1]Final Table Reorganized'!K34),'[1]Final Table Reorganized'!K34*0.04,'[1]Final Table Reorganized'!K34)</f>
        <v xml:space="preserve"> ND </v>
      </c>
      <c r="K35" s="67" t="str">
        <f>IF(ISNUMBER('[1]Final Table Reorganized'!L34),'[1]Final Table Reorganized'!L34*0.04,'[1]Final Table Reorganized'!L34)</f>
        <v xml:space="preserve"> ND </v>
      </c>
      <c r="L35" s="69">
        <f>IF(ISNUMBER('[1]Final Table Reorganized'!N34),'[1]Final Table Reorganized'!N34*0.04,'[1]Final Table Reorganized'!N34)</f>
        <v>12.500399999999999</v>
      </c>
      <c r="M35" s="69">
        <f>IF(ISNUMBER('[1]Final Table Reorganized'!O34),'[1]Final Table Reorganized'!O34*0.04,'[1]Final Table Reorganized'!O34)</f>
        <v>3.2532000000000001</v>
      </c>
      <c r="N35" s="67" t="str">
        <f>IF(ISNUMBER('[1]Final Table Reorganized'!P34),'[1]Final Table Reorganized'!P34*0.04,'[1]Final Table Reorganized'!P34)</f>
        <v xml:space="preserve"> ND </v>
      </c>
      <c r="O35" s="67" t="str">
        <f>IF(ISNUMBER('[1]Final Table Reorganized'!Q34),'[1]Final Table Reorganized'!Q34*0.04,'[1]Final Table Reorganized'!Q34)</f>
        <v xml:space="preserve"> ND </v>
      </c>
      <c r="P35" s="69">
        <f>IF(ISNUMBER('[1]Final Table Reorganized'!R34),'[1]Final Table Reorganized'!R34*0.04,'[1]Final Table Reorganized'!R34)</f>
        <v>4.3995999999999995</v>
      </c>
      <c r="Q35" s="67" t="str">
        <f>IF(ISNUMBER('[1]Final Table Reorganized'!S34),'[1]Final Table Reorganized'!S34*0.04,'[1]Final Table Reorganized'!S34)</f>
        <v xml:space="preserve"> ND </v>
      </c>
      <c r="R35" s="67" t="str">
        <f>IF(ISNUMBER('[1]Final Table Reorganized'!T34),'[1]Final Table Reorganized'!T34*0.04,'[1]Final Table Reorganized'!T34)</f>
        <v xml:space="preserve"> ND </v>
      </c>
      <c r="S35" s="67" t="str">
        <f>IF(ISNUMBER('[1]Final Table Reorganized'!U34),'[1]Final Table Reorganized'!U34*0.04,'[1]Final Table Reorganized'!U34)</f>
        <v xml:space="preserve"> ND </v>
      </c>
      <c r="T35" s="67" t="str">
        <f>IF(ISNUMBER('[1]Final Table Reorganized'!V34),'[1]Final Table Reorganized'!V34*0.04,'[1]Final Table Reorganized'!V34)</f>
        <v xml:space="preserve"> ND </v>
      </c>
      <c r="U35" s="67" t="str">
        <f>IF(ISNUMBER('[1]Final Table Reorganized'!W34),'[1]Final Table Reorganized'!W34*0.04,'[1]Final Table Reorganized'!W34)</f>
        <v xml:space="preserve"> ND </v>
      </c>
      <c r="V35" s="69">
        <f>IF(ISNUMBER('[1]Final Table Reorganized'!X34),'[1]Final Table Reorganized'!X34*0.04,'[1]Final Table Reorganized'!X34)</f>
        <v>50.788400000000003</v>
      </c>
      <c r="W35" s="68" t="str">
        <f>IF(ISNUMBER('[1]Final Table Reorganized'!Z34),'[1]Final Table Reorganized'!Z34*0.04,'[1]Final Table Reorganized'!Z34)</f>
        <v xml:space="preserve"> &lt;LOQ </v>
      </c>
      <c r="X35" s="67" t="str">
        <f>IF(ISNUMBER('[1]Final Table Reorganized'!AA34),'[1]Final Table Reorganized'!AA34*0.04,'[1]Final Table Reorganized'!AA34)</f>
        <v xml:space="preserve"> ND </v>
      </c>
      <c r="Y35" s="69">
        <f>IF(ISNUMBER('[1]Final Table Reorganized'!AB34),'[1]Final Table Reorganized'!AB34*0.04,'[1]Final Table Reorganized'!AB34)</f>
        <v>26.7592</v>
      </c>
      <c r="Z35" s="67" t="str">
        <f>IF(ISNUMBER('[1]Final Table Reorganized'!AC34),'[1]Final Table Reorganized'!AC34*0.04,'[1]Final Table Reorganized'!AC34)</f>
        <v xml:space="preserve"> ND </v>
      </c>
      <c r="AA35" s="67" t="str">
        <f>IF(ISNUMBER('[1]Final Table Reorganized'!AD34),'[1]Final Table Reorganized'!AD34*0.04,'[1]Final Table Reorganized'!AD34)</f>
        <v xml:space="preserve"> ND </v>
      </c>
      <c r="AB35" s="67" t="str">
        <f>IF(ISNUMBER('[1]Final Table Reorganized'!AE34),'[1]Final Table Reorganized'!AE34*0.04,'[1]Final Table Reorganized'!AE34)</f>
        <v xml:space="preserve"> ND </v>
      </c>
      <c r="AC35" s="69">
        <f>IF(ISNUMBER('[1]Final Table Reorganized'!AF34),'[1]Final Table Reorganized'!AF34*0.04,'[1]Final Table Reorganized'!AF34)</f>
        <v>1.9136000000000002</v>
      </c>
      <c r="AD35" s="68">
        <f>IF(ISNUMBER('[1]Final Table Reorganized'!AG34),'[1]Final Table Reorganized'!AG34*0.04,'[1]Final Table Reorganized'!AG34)</f>
        <v>1.5524000000000002</v>
      </c>
      <c r="AE35" s="69">
        <f>IF(ISNUMBER('[1]Final Table Reorganized'!AH34),'[1]Final Table Reorganized'!AH34*0.04,'[1]Final Table Reorganized'!AH34)</f>
        <v>11.7376</v>
      </c>
      <c r="AF35" s="67" t="str">
        <f>IF(ISNUMBER('[1]Final Table Reorganized'!AI34),'[1]Final Table Reorganized'!AI34*0.04,'[1]Final Table Reorganized'!AI34)</f>
        <v xml:space="preserve"> ND </v>
      </c>
      <c r="AG35" s="69">
        <f>IF(ISNUMBER('[1]Final Table Reorganized'!AJ34),'[1]Final Table Reorganized'!AJ34*0.04,'[1]Final Table Reorganized'!AJ34)</f>
        <v>11.4816</v>
      </c>
      <c r="AH35" s="71">
        <f>IF(ISNUMBER('[1]Final Table Reorganized'!AK34),'[1]Final Table Reorganized'!AK34*0.04,'[1]Final Table Reorganized'!AK34)</f>
        <v>3842.1040000000003</v>
      </c>
      <c r="AI35" s="68" t="str">
        <f>IF(ISNUMBER('[1]Final Table Reorganized'!AM34),'[1]Final Table Reorganized'!AM34*0.04,'[1]Final Table Reorganized'!AM34)</f>
        <v xml:space="preserve"> &lt;LOQ </v>
      </c>
      <c r="AJ35" s="67" t="str">
        <f>IF(ISNUMBER('[1]Final Table Reorganized'!AN34),'[1]Final Table Reorganized'!AN34*0.04,'[1]Final Table Reorganized'!AN34)</f>
        <v xml:space="preserve"> ND </v>
      </c>
      <c r="AK35" s="68">
        <f>IF(ISNUMBER('[1]Final Table Reorganized'!AO34),'[1]Final Table Reorganized'!AO34*0.04,'[1]Final Table Reorganized'!AO34)</f>
        <v>13.3428</v>
      </c>
      <c r="AL35" s="67" t="str">
        <f>IF(ISNUMBER('[1]Final Table Reorganized'!AP34),'[1]Final Table Reorganized'!AP34*0.04,'[1]Final Table Reorganized'!AP34)</f>
        <v xml:space="preserve"> ND </v>
      </c>
      <c r="AM35" s="67" t="str">
        <f>IF(ISNUMBER('[1]Final Table Reorganized'!AQ34),'[1]Final Table Reorganized'!AQ34*0.04,'[1]Final Table Reorganized'!AQ34)</f>
        <v xml:space="preserve"> ND </v>
      </c>
      <c r="AN35" s="69">
        <f>IF(ISNUMBER('[1]Final Table Reorganized'!AR34),'[1]Final Table Reorganized'!AR34*0.04,'[1]Final Table Reorganized'!AR34)</f>
        <v>5.1903999999999995</v>
      </c>
      <c r="AO35" s="67" t="str">
        <f>IF(ISNUMBER('[1]Final Table Reorganized'!AS34),'[1]Final Table Reorganized'!AS34*0.04,'[1]Final Table Reorganized'!AS34)</f>
        <v xml:space="preserve"> ND </v>
      </c>
      <c r="AP35" s="69">
        <f>IF(ISNUMBER('[1]Final Table Reorganized'!AT34),'[1]Final Table Reorganized'!AT34*0.04,'[1]Final Table Reorganized'!AT34)</f>
        <v>27.104400000000002</v>
      </c>
      <c r="AQ35" s="69">
        <f>IF(ISNUMBER('[1]Final Table Reorganized'!AU34),'[1]Final Table Reorganized'!AU34*0.04,'[1]Final Table Reorganized'!AU34)</f>
        <v>23.292800000000003</v>
      </c>
      <c r="AR35" s="69">
        <f>IF(ISNUMBER('[1]Final Table Reorganized'!AV34),'[1]Final Table Reorganized'!AV34*0.04,'[1]Final Table Reorganized'!AV34)</f>
        <v>4.6132</v>
      </c>
      <c r="AS35" s="67" t="str">
        <f>IF(ISNUMBER('[1]Final Table Reorganized'!AW34),'[1]Final Table Reorganized'!AW34*0.04,'[1]Final Table Reorganized'!AW34)</f>
        <v xml:space="preserve"> ND </v>
      </c>
      <c r="AT35" s="67" t="str">
        <f>IF(ISNUMBER('[1]Final Table Reorganized'!AX34),'[1]Final Table Reorganized'!AX34*0.04,'[1]Final Table Reorganized'!AX34)</f>
        <v xml:space="preserve"> ND </v>
      </c>
      <c r="AU35" s="67" t="str">
        <f>IF(ISNUMBER('[1]Final Table Reorganized'!AY34),'[1]Final Table Reorganized'!AY34*0.04,'[1]Final Table Reorganized'!AY34)</f>
        <v xml:space="preserve"> ND </v>
      </c>
      <c r="AV35" s="67" t="str">
        <f>IF(ISNUMBER('[1]Final Table Reorganized'!AZ34),'[1]Final Table Reorganized'!AZ34*0.04,'[1]Final Table Reorganized'!AZ34)</f>
        <v xml:space="preserve"> ND </v>
      </c>
    </row>
    <row r="36" spans="1:48" x14ac:dyDescent="0.3">
      <c r="A36" s="87" t="s">
        <v>395</v>
      </c>
      <c r="B36" s="67" t="str">
        <f>IF(ISNUMBER('[1]Final Table Reorganized'!B35),'[1]Final Table Reorganized'!B35*0.04,'[1]Final Table Reorganized'!B35)</f>
        <v xml:space="preserve"> ND </v>
      </c>
      <c r="C36" s="68" t="str">
        <f>IF(ISNUMBER('[1]Final Table Reorganized'!C35),'[1]Final Table Reorganized'!C35*0.04,'[1]Final Table Reorganized'!C35)</f>
        <v xml:space="preserve"> &lt;LOQ </v>
      </c>
      <c r="D36" s="67" t="str">
        <f>IF(ISNUMBER('[1]Final Table Reorganized'!D35),'[1]Final Table Reorganized'!D35*0.04,'[1]Final Table Reorganized'!D35)</f>
        <v xml:space="preserve"> ND </v>
      </c>
      <c r="E36" s="67" t="str">
        <f>IF(ISNUMBER('[1]Final Table Reorganized'!F35),'[1]Final Table Reorganized'!F35*0.04,'[1]Final Table Reorganized'!F35)</f>
        <v xml:space="preserve"> ND </v>
      </c>
      <c r="F36" s="67" t="str">
        <f>IF(ISNUMBER('[1]Final Table Reorganized'!G35),'[1]Final Table Reorganized'!G35*0.04,'[1]Final Table Reorganized'!G35)</f>
        <v xml:space="preserve"> ND </v>
      </c>
      <c r="G36" s="67" t="str">
        <f>IF(ISNUMBER('[1]Final Table Reorganized'!H35),'[1]Final Table Reorganized'!H35*0.04,'[1]Final Table Reorganized'!H35)</f>
        <v xml:space="preserve"> ND </v>
      </c>
      <c r="H36" s="67" t="str">
        <f>IF(ISNUMBER('[1]Final Table Reorganized'!I35),'[1]Final Table Reorganized'!I35*0.04,'[1]Final Table Reorganized'!I35)</f>
        <v xml:space="preserve"> ND </v>
      </c>
      <c r="I36" s="67" t="str">
        <f>IF(ISNUMBER('[1]Final Table Reorganized'!J35),'[1]Final Table Reorganized'!J35*0.04,'[1]Final Table Reorganized'!J35)</f>
        <v xml:space="preserve"> ND </v>
      </c>
      <c r="J36" s="67" t="str">
        <f>IF(ISNUMBER('[1]Final Table Reorganized'!K35),'[1]Final Table Reorganized'!K35*0.04,'[1]Final Table Reorganized'!K35)</f>
        <v xml:space="preserve"> ND </v>
      </c>
      <c r="K36" s="67" t="str">
        <f>IF(ISNUMBER('[1]Final Table Reorganized'!L35),'[1]Final Table Reorganized'!L35*0.04,'[1]Final Table Reorganized'!L35)</f>
        <v xml:space="preserve"> ND </v>
      </c>
      <c r="L36" s="68">
        <f>IF(ISNUMBER('[1]Final Table Reorganized'!N35),'[1]Final Table Reorganized'!N35*0.04,'[1]Final Table Reorganized'!N35)</f>
        <v>4.2443999999999997</v>
      </c>
      <c r="M36" s="68" t="str">
        <f>IF(ISNUMBER('[1]Final Table Reorganized'!O35),'[1]Final Table Reorganized'!O35*0.04,'[1]Final Table Reorganized'!O35)</f>
        <v xml:space="preserve"> &lt;LOQ </v>
      </c>
      <c r="N36" s="67" t="str">
        <f>IF(ISNUMBER('[1]Final Table Reorganized'!P35),'[1]Final Table Reorganized'!P35*0.04,'[1]Final Table Reorganized'!P35)</f>
        <v xml:space="preserve"> ND </v>
      </c>
      <c r="O36" s="67" t="str">
        <f>IF(ISNUMBER('[1]Final Table Reorganized'!Q35),'[1]Final Table Reorganized'!Q35*0.04,'[1]Final Table Reorganized'!Q35)</f>
        <v xml:space="preserve"> ND </v>
      </c>
      <c r="P36" s="68">
        <f>IF(ISNUMBER('[1]Final Table Reorganized'!R35),'[1]Final Table Reorganized'!R35*0.04,'[1]Final Table Reorganized'!R35)</f>
        <v>0.68200000000000005</v>
      </c>
      <c r="Q36" s="67" t="str">
        <f>IF(ISNUMBER('[1]Final Table Reorganized'!S35),'[1]Final Table Reorganized'!S35*0.04,'[1]Final Table Reorganized'!S35)</f>
        <v xml:space="preserve"> ND </v>
      </c>
      <c r="R36" s="67" t="str">
        <f>IF(ISNUMBER('[1]Final Table Reorganized'!T35),'[1]Final Table Reorganized'!T35*0.04,'[1]Final Table Reorganized'!T35)</f>
        <v xml:space="preserve"> ND </v>
      </c>
      <c r="S36" s="67" t="str">
        <f>IF(ISNUMBER('[1]Final Table Reorganized'!U35),'[1]Final Table Reorganized'!U35*0.04,'[1]Final Table Reorganized'!U35)</f>
        <v xml:space="preserve"> ND </v>
      </c>
      <c r="T36" s="67" t="str">
        <f>IF(ISNUMBER('[1]Final Table Reorganized'!V35),'[1]Final Table Reorganized'!V35*0.04,'[1]Final Table Reorganized'!V35)</f>
        <v xml:space="preserve"> ND </v>
      </c>
      <c r="U36" s="68">
        <f>IF(ISNUMBER('[1]Final Table Reorganized'!W35),'[1]Final Table Reorganized'!W35*0.04,'[1]Final Table Reorganized'!W35)</f>
        <v>6.2055999999999996</v>
      </c>
      <c r="V36" s="69">
        <f>IF(ISNUMBER('[1]Final Table Reorganized'!X35),'[1]Final Table Reorganized'!X35*0.04,'[1]Final Table Reorganized'!X35)</f>
        <v>5.0427999999999997</v>
      </c>
      <c r="W36" s="68" t="str">
        <f>IF(ISNUMBER('[1]Final Table Reorganized'!Z35),'[1]Final Table Reorganized'!Z35*0.04,'[1]Final Table Reorganized'!Z35)</f>
        <v xml:space="preserve"> &lt;LOQ </v>
      </c>
      <c r="X36" s="67" t="str">
        <f>IF(ISNUMBER('[1]Final Table Reorganized'!AA35),'[1]Final Table Reorganized'!AA35*0.04,'[1]Final Table Reorganized'!AA35)</f>
        <v xml:space="preserve"> ND </v>
      </c>
      <c r="Y36" s="68">
        <f>IF(ISNUMBER('[1]Final Table Reorganized'!AB35),'[1]Final Table Reorganized'!AB35*0.04,'[1]Final Table Reorganized'!AB35)</f>
        <v>0.26600000000000001</v>
      </c>
      <c r="Z36" s="68" t="str">
        <f>IF(ISNUMBER('[1]Final Table Reorganized'!AC35),'[1]Final Table Reorganized'!AC35*0.04,'[1]Final Table Reorganized'!AC35)</f>
        <v xml:space="preserve"> &lt;LOQ </v>
      </c>
      <c r="AA36" s="67" t="str">
        <f>IF(ISNUMBER('[1]Final Table Reorganized'!AD35),'[1]Final Table Reorganized'!AD35*0.04,'[1]Final Table Reorganized'!AD35)</f>
        <v xml:space="preserve"> ND </v>
      </c>
      <c r="AB36" s="67" t="str">
        <f>IF(ISNUMBER('[1]Final Table Reorganized'!AE35),'[1]Final Table Reorganized'!AE35*0.04,'[1]Final Table Reorganized'!AE35)</f>
        <v xml:space="preserve"> ND </v>
      </c>
      <c r="AC36" s="68" t="str">
        <f>IF(ISNUMBER('[1]Final Table Reorganized'!AF35),'[1]Final Table Reorganized'!AF35*0.04,'[1]Final Table Reorganized'!AF35)</f>
        <v xml:space="preserve"> &lt;LOQ </v>
      </c>
      <c r="AD36" s="67" t="str">
        <f>IF(ISNUMBER('[1]Final Table Reorganized'!AG35),'[1]Final Table Reorganized'!AG35*0.04,'[1]Final Table Reorganized'!AG35)</f>
        <v xml:space="preserve"> ND </v>
      </c>
      <c r="AE36" s="68">
        <f>IF(ISNUMBER('[1]Final Table Reorganized'!AH35),'[1]Final Table Reorganized'!AH35*0.04,'[1]Final Table Reorganized'!AH35)</f>
        <v>0.62919999999999998</v>
      </c>
      <c r="AF36" s="68" t="str">
        <f>IF(ISNUMBER('[1]Final Table Reorganized'!AI35),'[1]Final Table Reorganized'!AI35*0.04,'[1]Final Table Reorganized'!AI35)</f>
        <v xml:space="preserve"> &lt;LOQ </v>
      </c>
      <c r="AG36" s="68">
        <f>IF(ISNUMBER('[1]Final Table Reorganized'!AJ35),'[1]Final Table Reorganized'!AJ35*0.04,'[1]Final Table Reorganized'!AJ35)</f>
        <v>0.48600000000000004</v>
      </c>
      <c r="AH36" s="69">
        <f>IF(ISNUMBER('[1]Final Table Reorganized'!AK35),'[1]Final Table Reorganized'!AK35*0.04,'[1]Final Table Reorganized'!AK35)</f>
        <v>240.33320000000001</v>
      </c>
      <c r="AI36" s="68" t="str">
        <f>IF(ISNUMBER('[1]Final Table Reorganized'!AM35),'[1]Final Table Reorganized'!AM35*0.04,'[1]Final Table Reorganized'!AM35)</f>
        <v xml:space="preserve"> &lt;LOQ </v>
      </c>
      <c r="AJ36" s="67" t="str">
        <f>IF(ISNUMBER('[1]Final Table Reorganized'!AN35),'[1]Final Table Reorganized'!AN35*0.04,'[1]Final Table Reorganized'!AN35)</f>
        <v xml:space="preserve"> ND </v>
      </c>
      <c r="AK36" s="68">
        <f>IF(ISNUMBER('[1]Final Table Reorganized'!AO35),'[1]Final Table Reorganized'!AO35*0.04,'[1]Final Table Reorganized'!AO35)</f>
        <v>7.990800000000001</v>
      </c>
      <c r="AL36" s="67" t="str">
        <f>IF(ISNUMBER('[1]Final Table Reorganized'!AP35),'[1]Final Table Reorganized'!AP35*0.04,'[1]Final Table Reorganized'!AP35)</f>
        <v xml:space="preserve"> ND </v>
      </c>
      <c r="AM36" s="67" t="str">
        <f>IF(ISNUMBER('[1]Final Table Reorganized'!AQ35),'[1]Final Table Reorganized'!AQ35*0.04,'[1]Final Table Reorganized'!AQ35)</f>
        <v xml:space="preserve"> ND </v>
      </c>
      <c r="AN36" s="69">
        <f>IF(ISNUMBER('[1]Final Table Reorganized'!AR35),'[1]Final Table Reorganized'!AR35*0.04,'[1]Final Table Reorganized'!AR35)</f>
        <v>0.8912000000000001</v>
      </c>
      <c r="AO36" s="67" t="str">
        <f>IF(ISNUMBER('[1]Final Table Reorganized'!AS35),'[1]Final Table Reorganized'!AS35*0.04,'[1]Final Table Reorganized'!AS35)</f>
        <v xml:space="preserve"> ND </v>
      </c>
      <c r="AP36" s="69">
        <f>IF(ISNUMBER('[1]Final Table Reorganized'!AT35),'[1]Final Table Reorganized'!AT35*0.04,'[1]Final Table Reorganized'!AT35)</f>
        <v>0.73640000000000005</v>
      </c>
      <c r="AQ36" s="68">
        <f>IF(ISNUMBER('[1]Final Table Reorganized'!AU35),'[1]Final Table Reorganized'!AU35*0.04,'[1]Final Table Reorganized'!AU35)</f>
        <v>0.52680000000000005</v>
      </c>
      <c r="AR36" s="68" t="str">
        <f>IF(ISNUMBER('[1]Final Table Reorganized'!AV35),'[1]Final Table Reorganized'!AV35*0.04,'[1]Final Table Reorganized'!AV35)</f>
        <v xml:space="preserve"> &lt;LOQ </v>
      </c>
      <c r="AS36" s="67" t="str">
        <f>IF(ISNUMBER('[1]Final Table Reorganized'!AW35),'[1]Final Table Reorganized'!AW35*0.04,'[1]Final Table Reorganized'!AW35)</f>
        <v xml:space="preserve"> ND </v>
      </c>
      <c r="AT36" s="67" t="str">
        <f>IF(ISNUMBER('[1]Final Table Reorganized'!AX35),'[1]Final Table Reorganized'!AX35*0.04,'[1]Final Table Reorganized'!AX35)</f>
        <v xml:space="preserve"> ND </v>
      </c>
      <c r="AU36" s="67" t="str">
        <f>IF(ISNUMBER('[1]Final Table Reorganized'!AY35),'[1]Final Table Reorganized'!AY35*0.04,'[1]Final Table Reorganized'!AY35)</f>
        <v xml:space="preserve"> ND </v>
      </c>
      <c r="AV36" s="67" t="str">
        <f>IF(ISNUMBER('[1]Final Table Reorganized'!AZ35),'[1]Final Table Reorganized'!AZ35*0.04,'[1]Final Table Reorganized'!AZ35)</f>
        <v xml:space="preserve"> ND </v>
      </c>
    </row>
    <row r="37" spans="1:48" x14ac:dyDescent="0.3">
      <c r="A37" s="87" t="s">
        <v>396</v>
      </c>
      <c r="B37" s="68" t="str">
        <f>IF(ISNUMBER('[1]Final Table Reorganized'!B36),'[1]Final Table Reorganized'!B36*0.04,'[1]Final Table Reorganized'!B36)</f>
        <v xml:space="preserve"> &lt;LOQ </v>
      </c>
      <c r="C37" s="68">
        <f>IF(ISNUMBER('[1]Final Table Reorganized'!C36),'[1]Final Table Reorganized'!C36*0.04,'[1]Final Table Reorganized'!C36)</f>
        <v>1.6140000000000001</v>
      </c>
      <c r="D37" s="69">
        <f>IF(ISNUMBER('[1]Final Table Reorganized'!D36),'[1]Final Table Reorganized'!D36*0.04,'[1]Final Table Reorganized'!D36)</f>
        <v>138.18200000000002</v>
      </c>
      <c r="E37" s="68">
        <f>IF(ISNUMBER('[1]Final Table Reorganized'!F36),'[1]Final Table Reorganized'!F36*0.04,'[1]Final Table Reorganized'!F36)</f>
        <v>0.62880000000000003</v>
      </c>
      <c r="F37" s="69">
        <f>IF(ISNUMBER('[1]Final Table Reorganized'!G36),'[1]Final Table Reorganized'!G36*0.04,'[1]Final Table Reorganized'!G36)</f>
        <v>9.3600000000000003E-2</v>
      </c>
      <c r="G37" s="68">
        <f>IF(ISNUMBER('[1]Final Table Reorganized'!H36),'[1]Final Table Reorganized'!H36*0.04,'[1]Final Table Reorganized'!H36)</f>
        <v>8.9600000000000013E-2</v>
      </c>
      <c r="H37" s="67" t="str">
        <f>IF(ISNUMBER('[1]Final Table Reorganized'!I36),'[1]Final Table Reorganized'!I36*0.04,'[1]Final Table Reorganized'!I36)</f>
        <v xml:space="preserve"> ND </v>
      </c>
      <c r="I37" s="67" t="str">
        <f>IF(ISNUMBER('[1]Final Table Reorganized'!J36),'[1]Final Table Reorganized'!J36*0.04,'[1]Final Table Reorganized'!J36)</f>
        <v xml:space="preserve"> ND </v>
      </c>
      <c r="J37" s="67" t="str">
        <f>IF(ISNUMBER('[1]Final Table Reorganized'!K36),'[1]Final Table Reorganized'!K36*0.04,'[1]Final Table Reorganized'!K36)</f>
        <v xml:space="preserve"> ND </v>
      </c>
      <c r="K37" s="67" t="str">
        <f>IF(ISNUMBER('[1]Final Table Reorganized'!L36),'[1]Final Table Reorganized'!L36*0.04,'[1]Final Table Reorganized'!L36)</f>
        <v xml:space="preserve"> ND </v>
      </c>
      <c r="L37" s="67" t="str">
        <f>IF(ISNUMBER('[1]Final Table Reorganized'!N36),'[1]Final Table Reorganized'!N36*0.04,'[1]Final Table Reorganized'!N36)</f>
        <v xml:space="preserve"> ND </v>
      </c>
      <c r="M37" s="68">
        <f>IF(ISNUMBER('[1]Final Table Reorganized'!O36),'[1]Final Table Reorganized'!O36*0.04,'[1]Final Table Reorganized'!O36)</f>
        <v>0.7228</v>
      </c>
      <c r="N37" s="67" t="str">
        <f>IF(ISNUMBER('[1]Final Table Reorganized'!P36),'[1]Final Table Reorganized'!P36*0.04,'[1]Final Table Reorganized'!P36)</f>
        <v xml:space="preserve"> ND </v>
      </c>
      <c r="O37" s="68" t="str">
        <f>IF(ISNUMBER('[1]Final Table Reorganized'!Q36),'[1]Final Table Reorganized'!Q36*0.04,'[1]Final Table Reorganized'!Q36)</f>
        <v xml:space="preserve"> &lt;LOQ </v>
      </c>
      <c r="P37" s="67" t="str">
        <f>IF(ISNUMBER('[1]Final Table Reorganized'!R36),'[1]Final Table Reorganized'!R36*0.04,'[1]Final Table Reorganized'!R36)</f>
        <v xml:space="preserve"> ND </v>
      </c>
      <c r="Q37" s="67" t="str">
        <f>IF(ISNUMBER('[1]Final Table Reorganized'!S36),'[1]Final Table Reorganized'!S36*0.04,'[1]Final Table Reorganized'!S36)</f>
        <v xml:space="preserve"> ND </v>
      </c>
      <c r="R37" s="67" t="str">
        <f>IF(ISNUMBER('[1]Final Table Reorganized'!T36),'[1]Final Table Reorganized'!T36*0.04,'[1]Final Table Reorganized'!T36)</f>
        <v xml:space="preserve"> ND </v>
      </c>
      <c r="S37" s="67" t="str">
        <f>IF(ISNUMBER('[1]Final Table Reorganized'!U36),'[1]Final Table Reorganized'!U36*0.04,'[1]Final Table Reorganized'!U36)</f>
        <v xml:space="preserve"> ND </v>
      </c>
      <c r="T37" s="67" t="str">
        <f>IF(ISNUMBER('[1]Final Table Reorganized'!V36),'[1]Final Table Reorganized'!V36*0.04,'[1]Final Table Reorganized'!V36)</f>
        <v xml:space="preserve"> ND </v>
      </c>
      <c r="U37" s="69">
        <f>IF(ISNUMBER('[1]Final Table Reorganized'!W36),'[1]Final Table Reorganized'!W36*0.04,'[1]Final Table Reorganized'!W36)</f>
        <v>2.1991999999999998</v>
      </c>
      <c r="V37" s="68">
        <f>IF(ISNUMBER('[1]Final Table Reorganized'!X36),'[1]Final Table Reorganized'!X36*0.04,'[1]Final Table Reorganized'!X36)</f>
        <v>0.20199999999999999</v>
      </c>
      <c r="W37" s="67" t="str">
        <f>IF(ISNUMBER('[1]Final Table Reorganized'!Z36),'[1]Final Table Reorganized'!Z36*0.04,'[1]Final Table Reorganized'!Z36)</f>
        <v xml:space="preserve"> ND </v>
      </c>
      <c r="X37" s="67" t="str">
        <f>IF(ISNUMBER('[1]Final Table Reorganized'!AA36),'[1]Final Table Reorganized'!AA36*0.04,'[1]Final Table Reorganized'!AA36)</f>
        <v xml:space="preserve"> ND </v>
      </c>
      <c r="Y37" s="69">
        <f>IF(ISNUMBER('[1]Final Table Reorganized'!AB36),'[1]Final Table Reorganized'!AB36*0.04,'[1]Final Table Reorganized'!AB36)</f>
        <v>2.9</v>
      </c>
      <c r="Z37" s="69">
        <f>IF(ISNUMBER('[1]Final Table Reorganized'!AC36),'[1]Final Table Reorganized'!AC36*0.04,'[1]Final Table Reorganized'!AC36)</f>
        <v>0.96</v>
      </c>
      <c r="AA37" s="69">
        <f>IF(ISNUMBER('[1]Final Table Reorganized'!AD36),'[1]Final Table Reorganized'!AD36*0.04,'[1]Final Table Reorganized'!AD36)</f>
        <v>1.0048000000000001</v>
      </c>
      <c r="AB37" s="67" t="str">
        <f>IF(ISNUMBER('[1]Final Table Reorganized'!AE36),'[1]Final Table Reorganized'!AE36*0.04,'[1]Final Table Reorganized'!AE36)</f>
        <v xml:space="preserve"> ND </v>
      </c>
      <c r="AC37" s="69">
        <f>IF(ISNUMBER('[1]Final Table Reorganized'!AF36),'[1]Final Table Reorganized'!AF36*0.04,'[1]Final Table Reorganized'!AF36)</f>
        <v>0.42359999999999998</v>
      </c>
      <c r="AD37" s="68" t="str">
        <f>IF(ISNUMBER('[1]Final Table Reorganized'!AG36),'[1]Final Table Reorganized'!AG36*0.04,'[1]Final Table Reorganized'!AG36)</f>
        <v xml:space="preserve"> &lt;LOQ </v>
      </c>
      <c r="AE37" s="69">
        <f>IF(ISNUMBER('[1]Final Table Reorganized'!AH36),'[1]Final Table Reorganized'!AH36*0.04,'[1]Final Table Reorganized'!AH36)</f>
        <v>5.9847999999999999</v>
      </c>
      <c r="AF37" s="67" t="str">
        <f>IF(ISNUMBER('[1]Final Table Reorganized'!AI36),'[1]Final Table Reorganized'!AI36*0.04,'[1]Final Table Reorganized'!AI36)</f>
        <v xml:space="preserve"> ND </v>
      </c>
      <c r="AG37" s="69">
        <f>IF(ISNUMBER('[1]Final Table Reorganized'!AJ36),'[1]Final Table Reorganized'!AJ36*0.04,'[1]Final Table Reorganized'!AJ36)</f>
        <v>2.9487999999999999</v>
      </c>
      <c r="AH37" s="67" t="str">
        <f>IF(ISNUMBER('[1]Final Table Reorganized'!AK36),'[1]Final Table Reorganized'!AK36*0.04,'[1]Final Table Reorganized'!AK36)</f>
        <v xml:space="preserve"> ND </v>
      </c>
      <c r="AI37" s="69">
        <f>IF(ISNUMBER('[1]Final Table Reorganized'!AM36),'[1]Final Table Reorganized'!AM36*0.04,'[1]Final Table Reorganized'!AM36)</f>
        <v>1.5144</v>
      </c>
      <c r="AJ37" s="67" t="str">
        <f>IF(ISNUMBER('[1]Final Table Reorganized'!AN36),'[1]Final Table Reorganized'!AN36*0.04,'[1]Final Table Reorganized'!AN36)</f>
        <v xml:space="preserve"> ND </v>
      </c>
      <c r="AK37" s="68" t="str">
        <f>IF(ISNUMBER('[1]Final Table Reorganized'!AO36),'[1]Final Table Reorganized'!AO36*0.04,'[1]Final Table Reorganized'!AO36)</f>
        <v xml:space="preserve"> &lt;LOQ </v>
      </c>
      <c r="AL37" s="67" t="str">
        <f>IF(ISNUMBER('[1]Final Table Reorganized'!AP36),'[1]Final Table Reorganized'!AP36*0.04,'[1]Final Table Reorganized'!AP36)</f>
        <v xml:space="preserve"> ND </v>
      </c>
      <c r="AM37" s="68">
        <f>IF(ISNUMBER('[1]Final Table Reorganized'!AQ36),'[1]Final Table Reorganized'!AQ36*0.04,'[1]Final Table Reorganized'!AQ36)</f>
        <v>2.5324</v>
      </c>
      <c r="AN37" s="69">
        <f>IF(ISNUMBER('[1]Final Table Reorganized'!AR36),'[1]Final Table Reorganized'!AR36*0.04,'[1]Final Table Reorganized'!AR36)</f>
        <v>1.56</v>
      </c>
      <c r="AO37" s="67" t="str">
        <f>IF(ISNUMBER('[1]Final Table Reorganized'!AS36),'[1]Final Table Reorganized'!AS36*0.04,'[1]Final Table Reorganized'!AS36)</f>
        <v xml:space="preserve"> ND </v>
      </c>
      <c r="AP37" s="69">
        <f>IF(ISNUMBER('[1]Final Table Reorganized'!AT36),'[1]Final Table Reorganized'!AT36*0.04,'[1]Final Table Reorganized'!AT36)</f>
        <v>3.5824000000000003</v>
      </c>
      <c r="AQ37" s="67" t="str">
        <f>IF(ISNUMBER('[1]Final Table Reorganized'!AU36),'[1]Final Table Reorganized'!AU36*0.04,'[1]Final Table Reorganized'!AU36)</f>
        <v xml:space="preserve"> ND </v>
      </c>
      <c r="AR37" s="68" t="str">
        <f>IF(ISNUMBER('[1]Final Table Reorganized'!AV36),'[1]Final Table Reorganized'!AV36*0.04,'[1]Final Table Reorganized'!AV36)</f>
        <v xml:space="preserve"> &lt;LOQ </v>
      </c>
      <c r="AS37" s="68">
        <f>IF(ISNUMBER('[1]Final Table Reorganized'!AW36),'[1]Final Table Reorganized'!AW36*0.04,'[1]Final Table Reorganized'!AW36)</f>
        <v>2.0432000000000001</v>
      </c>
      <c r="AT37" s="68">
        <f>IF(ISNUMBER('[1]Final Table Reorganized'!AX36),'[1]Final Table Reorganized'!AX36*0.04,'[1]Final Table Reorganized'!AX36)</f>
        <v>0.4536</v>
      </c>
      <c r="AU37" s="69">
        <f>IF(ISNUMBER('[1]Final Table Reorganized'!AY36),'[1]Final Table Reorganized'!AY36*0.04,'[1]Final Table Reorganized'!AY36)</f>
        <v>1.2008000000000001</v>
      </c>
      <c r="AV37" s="67" t="str">
        <f>IF(ISNUMBER('[1]Final Table Reorganized'!AZ36),'[1]Final Table Reorganized'!AZ36*0.04,'[1]Final Table Reorganized'!AZ36)</f>
        <v xml:space="preserve"> ND </v>
      </c>
    </row>
    <row r="38" spans="1:48" x14ac:dyDescent="0.3">
      <c r="A38" s="85" t="s">
        <v>397</v>
      </c>
      <c r="B38" s="67" t="str">
        <f>IF(ISNUMBER('[1]Final Table Reorganized'!B37),'[1]Final Table Reorganized'!B37*0.04,'[1]Final Table Reorganized'!B37)</f>
        <v xml:space="preserve"> ND </v>
      </c>
      <c r="C38" s="68" t="str">
        <f>IF(ISNUMBER('[1]Final Table Reorganized'!C37),'[1]Final Table Reorganized'!C37*0.04,'[1]Final Table Reorganized'!C37)</f>
        <v xml:space="preserve"> &lt;LOQ </v>
      </c>
      <c r="D38" s="68" t="str">
        <f>IF(ISNUMBER('[1]Final Table Reorganized'!D37),'[1]Final Table Reorganized'!D37*0.04,'[1]Final Table Reorganized'!D37)</f>
        <v xml:space="preserve"> &lt;LOQ </v>
      </c>
      <c r="E38" s="67" t="str">
        <f>IF(ISNUMBER('[1]Final Table Reorganized'!F37),'[1]Final Table Reorganized'!F37*0.04,'[1]Final Table Reorganized'!F37)</f>
        <v xml:space="preserve"> ND </v>
      </c>
      <c r="F38" s="67" t="str">
        <f>IF(ISNUMBER('[1]Final Table Reorganized'!G37),'[1]Final Table Reorganized'!G37*0.04,'[1]Final Table Reorganized'!G37)</f>
        <v xml:space="preserve"> ND </v>
      </c>
      <c r="G38" s="67" t="str">
        <f>IF(ISNUMBER('[1]Final Table Reorganized'!H37),'[1]Final Table Reorganized'!H37*0.04,'[1]Final Table Reorganized'!H37)</f>
        <v xml:space="preserve"> ND </v>
      </c>
      <c r="H38" s="68">
        <f>IF(ISNUMBER('[1]Final Table Reorganized'!I37),'[1]Final Table Reorganized'!I37*0.04,'[1]Final Table Reorganized'!I37)</f>
        <v>0.28960000000000002</v>
      </c>
      <c r="I38" s="67" t="str">
        <f>IF(ISNUMBER('[1]Final Table Reorganized'!J37),'[1]Final Table Reorganized'!J37*0.04,'[1]Final Table Reorganized'!J37)</f>
        <v xml:space="preserve"> ND </v>
      </c>
      <c r="J38" s="68" t="str">
        <f>IF(ISNUMBER('[1]Final Table Reorganized'!K37),'[1]Final Table Reorganized'!K37*0.04,'[1]Final Table Reorganized'!K37)</f>
        <v xml:space="preserve"> &lt;LOQ </v>
      </c>
      <c r="K38" s="67" t="str">
        <f>IF(ISNUMBER('[1]Final Table Reorganized'!L37),'[1]Final Table Reorganized'!L37*0.04,'[1]Final Table Reorganized'!L37)</f>
        <v xml:space="preserve"> ND </v>
      </c>
      <c r="L38" s="67" t="str">
        <f>IF(ISNUMBER('[1]Final Table Reorganized'!N37),'[1]Final Table Reorganized'!N37*0.04,'[1]Final Table Reorganized'!N37)</f>
        <v xml:space="preserve"> ND </v>
      </c>
      <c r="M38" s="68" t="str">
        <f>IF(ISNUMBER('[1]Final Table Reorganized'!O37),'[1]Final Table Reorganized'!O37*0.04,'[1]Final Table Reorganized'!O37)</f>
        <v xml:space="preserve"> &lt;LOQ </v>
      </c>
      <c r="N38" s="67" t="str">
        <f>IF(ISNUMBER('[1]Final Table Reorganized'!P37),'[1]Final Table Reorganized'!P37*0.04,'[1]Final Table Reorganized'!P37)</f>
        <v xml:space="preserve"> ND </v>
      </c>
      <c r="O38" s="67" t="str">
        <f>IF(ISNUMBER('[1]Final Table Reorganized'!Q37),'[1]Final Table Reorganized'!Q37*0.04,'[1]Final Table Reorganized'!Q37)</f>
        <v xml:space="preserve"> ND </v>
      </c>
      <c r="P38" s="67" t="str">
        <f>IF(ISNUMBER('[1]Final Table Reorganized'!R37),'[1]Final Table Reorganized'!R37*0.04,'[1]Final Table Reorganized'!R37)</f>
        <v xml:space="preserve"> ND </v>
      </c>
      <c r="Q38" s="67" t="str">
        <f>IF(ISNUMBER('[1]Final Table Reorganized'!S37),'[1]Final Table Reorganized'!S37*0.04,'[1]Final Table Reorganized'!S37)</f>
        <v xml:space="preserve"> ND </v>
      </c>
      <c r="R38" s="68" t="str">
        <f>IF(ISNUMBER('[1]Final Table Reorganized'!T37),'[1]Final Table Reorganized'!T37*0.04,'[1]Final Table Reorganized'!T37)</f>
        <v xml:space="preserve"> &lt;LOQ </v>
      </c>
      <c r="S38" s="67" t="str">
        <f>IF(ISNUMBER('[1]Final Table Reorganized'!U37),'[1]Final Table Reorganized'!U37*0.04,'[1]Final Table Reorganized'!U37)</f>
        <v xml:space="preserve"> ND </v>
      </c>
      <c r="T38" s="67" t="str">
        <f>IF(ISNUMBER('[1]Final Table Reorganized'!V37),'[1]Final Table Reorganized'!V37*0.04,'[1]Final Table Reorganized'!V37)</f>
        <v xml:space="preserve"> ND </v>
      </c>
      <c r="U38" s="68">
        <f>IF(ISNUMBER('[1]Final Table Reorganized'!W37),'[1]Final Table Reorganized'!W37*0.04,'[1]Final Table Reorganized'!W37)</f>
        <v>0.42119999999999996</v>
      </c>
      <c r="V38" s="67" t="str">
        <f>IF(ISNUMBER('[1]Final Table Reorganized'!X37),'[1]Final Table Reorganized'!X37*0.04,'[1]Final Table Reorganized'!X37)</f>
        <v xml:space="preserve"> ND </v>
      </c>
      <c r="W38" s="67" t="str">
        <f>IF(ISNUMBER('[1]Final Table Reorganized'!Z37),'[1]Final Table Reorganized'!Z37*0.04,'[1]Final Table Reorganized'!Z37)</f>
        <v xml:space="preserve"> ND </v>
      </c>
      <c r="X38" s="67" t="str">
        <f>IF(ISNUMBER('[1]Final Table Reorganized'!AA37),'[1]Final Table Reorganized'!AA37*0.04,'[1]Final Table Reorganized'!AA37)</f>
        <v xml:space="preserve"> ND </v>
      </c>
      <c r="Y38" s="69">
        <f>IF(ISNUMBER('[1]Final Table Reorganized'!AB37),'[1]Final Table Reorganized'!AB37*0.04,'[1]Final Table Reorganized'!AB37)</f>
        <v>11.219200000000001</v>
      </c>
      <c r="Z38" s="67" t="str">
        <f>IF(ISNUMBER('[1]Final Table Reorganized'!AC37),'[1]Final Table Reorganized'!AC37*0.04,'[1]Final Table Reorganized'!AC37)</f>
        <v xml:space="preserve"> ND </v>
      </c>
      <c r="AA38" s="68" t="str">
        <f>IF(ISNUMBER('[1]Final Table Reorganized'!AD37),'[1]Final Table Reorganized'!AD37*0.04,'[1]Final Table Reorganized'!AD37)</f>
        <v xml:space="preserve"> &lt;LOQ </v>
      </c>
      <c r="AB38" s="67" t="str">
        <f>IF(ISNUMBER('[1]Final Table Reorganized'!AE37),'[1]Final Table Reorganized'!AE37*0.04,'[1]Final Table Reorganized'!AE37)</f>
        <v xml:space="preserve"> ND </v>
      </c>
      <c r="AC38" s="69">
        <f>IF(ISNUMBER('[1]Final Table Reorganized'!AF37),'[1]Final Table Reorganized'!AF37*0.04,'[1]Final Table Reorganized'!AF37)</f>
        <v>0.70599999999999996</v>
      </c>
      <c r="AD38" s="68">
        <f>IF(ISNUMBER('[1]Final Table Reorganized'!AG37),'[1]Final Table Reorganized'!AG37*0.04,'[1]Final Table Reorganized'!AG37)</f>
        <v>2.1428000000000003</v>
      </c>
      <c r="AE38" s="69">
        <f>IF(ISNUMBER('[1]Final Table Reorganized'!AH37),'[1]Final Table Reorganized'!AH37*0.04,'[1]Final Table Reorganized'!AH37)</f>
        <v>8.3412000000000006</v>
      </c>
      <c r="AF38" s="67" t="str">
        <f>IF(ISNUMBER('[1]Final Table Reorganized'!AI37),'[1]Final Table Reorganized'!AI37*0.04,'[1]Final Table Reorganized'!AI37)</f>
        <v xml:space="preserve"> ND </v>
      </c>
      <c r="AG38" s="69">
        <f>IF(ISNUMBER('[1]Final Table Reorganized'!AJ37),'[1]Final Table Reorganized'!AJ37*0.04,'[1]Final Table Reorganized'!AJ37)</f>
        <v>41.574399999999997</v>
      </c>
      <c r="AH38" s="67" t="str">
        <f>IF(ISNUMBER('[1]Final Table Reorganized'!AK37),'[1]Final Table Reorganized'!AK37*0.04,'[1]Final Table Reorganized'!AK37)</f>
        <v xml:space="preserve"> ND </v>
      </c>
      <c r="AI38" s="68">
        <f>IF(ISNUMBER('[1]Final Table Reorganized'!AM37),'[1]Final Table Reorganized'!AM37*0.04,'[1]Final Table Reorganized'!AM37)</f>
        <v>0.36840000000000006</v>
      </c>
      <c r="AJ38" s="67" t="str">
        <f>IF(ISNUMBER('[1]Final Table Reorganized'!AN37),'[1]Final Table Reorganized'!AN37*0.04,'[1]Final Table Reorganized'!AN37)</f>
        <v xml:space="preserve"> ND </v>
      </c>
      <c r="AK38" s="67" t="str">
        <f>IF(ISNUMBER('[1]Final Table Reorganized'!AO37),'[1]Final Table Reorganized'!AO37*0.04,'[1]Final Table Reorganized'!AO37)</f>
        <v xml:space="preserve"> ND </v>
      </c>
      <c r="AL38" s="67" t="str">
        <f>IF(ISNUMBER('[1]Final Table Reorganized'!AP37),'[1]Final Table Reorganized'!AP37*0.04,'[1]Final Table Reorganized'!AP37)</f>
        <v xml:space="preserve"> ND </v>
      </c>
      <c r="AM38" s="67" t="str">
        <f>IF(ISNUMBER('[1]Final Table Reorganized'!AQ37),'[1]Final Table Reorganized'!AQ37*0.04,'[1]Final Table Reorganized'!AQ37)</f>
        <v xml:space="preserve"> ND </v>
      </c>
      <c r="AN38" s="69">
        <f>IF(ISNUMBER('[1]Final Table Reorganized'!AR37),'[1]Final Table Reorganized'!AR37*0.04,'[1]Final Table Reorganized'!AR37)</f>
        <v>3.762</v>
      </c>
      <c r="AO38" s="67" t="str">
        <f>IF(ISNUMBER('[1]Final Table Reorganized'!AS37),'[1]Final Table Reorganized'!AS37*0.04,'[1]Final Table Reorganized'!AS37)</f>
        <v xml:space="preserve"> ND </v>
      </c>
      <c r="AP38" s="69">
        <f>IF(ISNUMBER('[1]Final Table Reorganized'!AT37),'[1]Final Table Reorganized'!AT37*0.04,'[1]Final Table Reorganized'!AT37)</f>
        <v>16.062000000000001</v>
      </c>
      <c r="AQ38" s="69">
        <f>IF(ISNUMBER('[1]Final Table Reorganized'!AU37),'[1]Final Table Reorganized'!AU37*0.04,'[1]Final Table Reorganized'!AU37)</f>
        <v>3.4792000000000001</v>
      </c>
      <c r="AR38" s="69">
        <f>IF(ISNUMBER('[1]Final Table Reorganized'!AV37),'[1]Final Table Reorganized'!AV37*0.04,'[1]Final Table Reorganized'!AV37)</f>
        <v>15.700000000000001</v>
      </c>
      <c r="AS38" s="67" t="str">
        <f>IF(ISNUMBER('[1]Final Table Reorganized'!AW37),'[1]Final Table Reorganized'!AW37*0.04,'[1]Final Table Reorganized'!AW37)</f>
        <v xml:space="preserve"> ND </v>
      </c>
      <c r="AT38" s="67" t="str">
        <f>IF(ISNUMBER('[1]Final Table Reorganized'!AX37),'[1]Final Table Reorganized'!AX37*0.04,'[1]Final Table Reorganized'!AX37)</f>
        <v xml:space="preserve"> ND </v>
      </c>
      <c r="AU38" s="68" t="str">
        <f>IF(ISNUMBER('[1]Final Table Reorganized'!AY37),'[1]Final Table Reorganized'!AY37*0.04,'[1]Final Table Reorganized'!AY37)</f>
        <v xml:space="preserve"> &lt;LOQ </v>
      </c>
      <c r="AV38" s="67" t="str">
        <f>IF(ISNUMBER('[1]Final Table Reorganized'!AZ37),'[1]Final Table Reorganized'!AZ37*0.04,'[1]Final Table Reorganized'!AZ37)</f>
        <v xml:space="preserve"> ND </v>
      </c>
    </row>
    <row r="39" spans="1:48" x14ac:dyDescent="0.3">
      <c r="A39" s="85" t="s">
        <v>398</v>
      </c>
      <c r="B39" s="68" t="str">
        <f>IF(ISNUMBER('[1]Final Table Reorganized'!B38),'[1]Final Table Reorganized'!B38*0.04,'[1]Final Table Reorganized'!B38)</f>
        <v xml:space="preserve"> &lt;LOQ </v>
      </c>
      <c r="C39" s="69" t="str">
        <f>IF(ISNUMBER('[1]Final Table Reorganized'!C38),'[1]Final Table Reorganized'!C38*0.04,'[1]Final Table Reorganized'!C38)</f>
        <v xml:space="preserve"> &lt;LOQ </v>
      </c>
      <c r="D39" s="69" t="str">
        <f>IF(ISNUMBER('[1]Final Table Reorganized'!D38),'[1]Final Table Reorganized'!D38*0.04,'[1]Final Table Reorganized'!D38)</f>
        <v xml:space="preserve"> &lt;LOQ </v>
      </c>
      <c r="E39" s="67" t="str">
        <f>IF(ISNUMBER('[1]Final Table Reorganized'!F38),'[1]Final Table Reorganized'!F38*0.04,'[1]Final Table Reorganized'!F38)</f>
        <v xml:space="preserve"> ND </v>
      </c>
      <c r="F39" s="67" t="str">
        <f>IF(ISNUMBER('[1]Final Table Reorganized'!G38),'[1]Final Table Reorganized'!G38*0.04,'[1]Final Table Reorganized'!G38)</f>
        <v xml:space="preserve"> ND </v>
      </c>
      <c r="G39" s="67" t="str">
        <f>IF(ISNUMBER('[1]Final Table Reorganized'!H38),'[1]Final Table Reorganized'!H38*0.04,'[1]Final Table Reorganized'!H38)</f>
        <v xml:space="preserve"> ND </v>
      </c>
      <c r="H39" s="67" t="str">
        <f>IF(ISNUMBER('[1]Final Table Reorganized'!I38),'[1]Final Table Reorganized'!I38*0.04,'[1]Final Table Reorganized'!I38)</f>
        <v xml:space="preserve"> ND </v>
      </c>
      <c r="I39" s="67" t="str">
        <f>IF(ISNUMBER('[1]Final Table Reorganized'!J38),'[1]Final Table Reorganized'!J38*0.04,'[1]Final Table Reorganized'!J38)</f>
        <v xml:space="preserve"> ND </v>
      </c>
      <c r="J39" s="67" t="str">
        <f>IF(ISNUMBER('[1]Final Table Reorganized'!K38),'[1]Final Table Reorganized'!K38*0.04,'[1]Final Table Reorganized'!K38)</f>
        <v xml:space="preserve"> ND </v>
      </c>
      <c r="K39" s="67" t="str">
        <f>IF(ISNUMBER('[1]Final Table Reorganized'!L38),'[1]Final Table Reorganized'!L38*0.04,'[1]Final Table Reorganized'!L38)</f>
        <v xml:space="preserve"> ND </v>
      </c>
      <c r="L39" s="67" t="str">
        <f>IF(ISNUMBER('[1]Final Table Reorganized'!N38),'[1]Final Table Reorganized'!N38*0.04,'[1]Final Table Reorganized'!N38)</f>
        <v xml:space="preserve"> ND </v>
      </c>
      <c r="M39" s="68" t="str">
        <f>IF(ISNUMBER('[1]Final Table Reorganized'!O38),'[1]Final Table Reorganized'!O38*0.04,'[1]Final Table Reorganized'!O38)</f>
        <v xml:space="preserve"> &lt;LOQ </v>
      </c>
      <c r="N39" s="67" t="str">
        <f>IF(ISNUMBER('[1]Final Table Reorganized'!P38),'[1]Final Table Reorganized'!P38*0.04,'[1]Final Table Reorganized'!P38)</f>
        <v xml:space="preserve"> ND </v>
      </c>
      <c r="O39" s="67" t="str">
        <f>IF(ISNUMBER('[1]Final Table Reorganized'!Q38),'[1]Final Table Reorganized'!Q38*0.04,'[1]Final Table Reorganized'!Q38)</f>
        <v xml:space="preserve"> ND </v>
      </c>
      <c r="P39" s="67" t="str">
        <f>IF(ISNUMBER('[1]Final Table Reorganized'!R38),'[1]Final Table Reorganized'!R38*0.04,'[1]Final Table Reorganized'!R38)</f>
        <v xml:space="preserve"> ND </v>
      </c>
      <c r="Q39" s="67" t="str">
        <f>IF(ISNUMBER('[1]Final Table Reorganized'!S38),'[1]Final Table Reorganized'!S38*0.04,'[1]Final Table Reorganized'!S38)</f>
        <v xml:space="preserve"> ND </v>
      </c>
      <c r="R39" s="67" t="str">
        <f>IF(ISNUMBER('[1]Final Table Reorganized'!T38),'[1]Final Table Reorganized'!T38*0.04,'[1]Final Table Reorganized'!T38)</f>
        <v xml:space="preserve"> ND </v>
      </c>
      <c r="S39" s="67" t="str">
        <f>IF(ISNUMBER('[1]Final Table Reorganized'!U38),'[1]Final Table Reorganized'!U38*0.04,'[1]Final Table Reorganized'!U38)</f>
        <v xml:space="preserve"> ND </v>
      </c>
      <c r="T39" s="67" t="str">
        <f>IF(ISNUMBER('[1]Final Table Reorganized'!V38),'[1]Final Table Reorganized'!V38*0.04,'[1]Final Table Reorganized'!V38)</f>
        <v xml:space="preserve"> ND </v>
      </c>
      <c r="U39" s="68">
        <f>IF(ISNUMBER('[1]Final Table Reorganized'!W38),'[1]Final Table Reorganized'!W38*0.04,'[1]Final Table Reorganized'!W38)</f>
        <v>0.91959999999999997</v>
      </c>
      <c r="V39" s="67" t="str">
        <f>IF(ISNUMBER('[1]Final Table Reorganized'!X38),'[1]Final Table Reorganized'!X38*0.04,'[1]Final Table Reorganized'!X38)</f>
        <v xml:space="preserve"> ND </v>
      </c>
      <c r="W39" s="67" t="str">
        <f>IF(ISNUMBER('[1]Final Table Reorganized'!Z38),'[1]Final Table Reorganized'!Z38*0.04,'[1]Final Table Reorganized'!Z38)</f>
        <v xml:space="preserve"> ND </v>
      </c>
      <c r="X39" s="67" t="str">
        <f>IF(ISNUMBER('[1]Final Table Reorganized'!AA38),'[1]Final Table Reorganized'!AA38*0.04,'[1]Final Table Reorganized'!AA38)</f>
        <v xml:space="preserve"> ND </v>
      </c>
      <c r="Y39" s="68" t="str">
        <f>IF(ISNUMBER('[1]Final Table Reorganized'!AB38),'[1]Final Table Reorganized'!AB38*0.04,'[1]Final Table Reorganized'!AB38)</f>
        <v xml:space="preserve"> &lt;LOQ </v>
      </c>
      <c r="Z39" s="68">
        <f>IF(ISNUMBER('[1]Final Table Reorganized'!AC38),'[1]Final Table Reorganized'!AC38*0.04,'[1]Final Table Reorganized'!AC38)</f>
        <v>0.13200000000000001</v>
      </c>
      <c r="AA39" s="67" t="str">
        <f>IF(ISNUMBER('[1]Final Table Reorganized'!AD38),'[1]Final Table Reorganized'!AD38*0.04,'[1]Final Table Reorganized'!AD38)</f>
        <v xml:space="preserve"> ND </v>
      </c>
      <c r="AB39" s="67" t="str">
        <f>IF(ISNUMBER('[1]Final Table Reorganized'!AE38),'[1]Final Table Reorganized'!AE38*0.04,'[1]Final Table Reorganized'!AE38)</f>
        <v xml:space="preserve"> ND </v>
      </c>
      <c r="AC39" s="68" t="str">
        <f>IF(ISNUMBER('[1]Final Table Reorganized'!AF38),'[1]Final Table Reorganized'!AF38*0.04,'[1]Final Table Reorganized'!AF38)</f>
        <v xml:space="preserve"> &lt;LOQ </v>
      </c>
      <c r="AD39" s="67" t="str">
        <f>IF(ISNUMBER('[1]Final Table Reorganized'!AG38),'[1]Final Table Reorganized'!AG38*0.04,'[1]Final Table Reorganized'!AG38)</f>
        <v xml:space="preserve"> ND </v>
      </c>
      <c r="AE39" s="68" t="str">
        <f>IF(ISNUMBER('[1]Final Table Reorganized'!AH38),'[1]Final Table Reorganized'!AH38*0.04,'[1]Final Table Reorganized'!AH38)</f>
        <v xml:space="preserve"> &lt;LOQ </v>
      </c>
      <c r="AF39" s="67" t="str">
        <f>IF(ISNUMBER('[1]Final Table Reorganized'!AI38),'[1]Final Table Reorganized'!AI38*0.04,'[1]Final Table Reorganized'!AI38)</f>
        <v xml:space="preserve"> ND </v>
      </c>
      <c r="AG39" s="68" t="str">
        <f>IF(ISNUMBER('[1]Final Table Reorganized'!AJ38),'[1]Final Table Reorganized'!AJ38*0.04,'[1]Final Table Reorganized'!AJ38)</f>
        <v xml:space="preserve"> &lt;LOQ </v>
      </c>
      <c r="AH39" s="68" t="str">
        <f>IF(ISNUMBER('[1]Final Table Reorganized'!AK38),'[1]Final Table Reorganized'!AK38*0.04,'[1]Final Table Reorganized'!AK38)</f>
        <v xml:space="preserve"> &lt;LOQ </v>
      </c>
      <c r="AI39" s="68" t="str">
        <f>IF(ISNUMBER('[1]Final Table Reorganized'!AM38),'[1]Final Table Reorganized'!AM38*0.04,'[1]Final Table Reorganized'!AM38)</f>
        <v xml:space="preserve"> &lt;LOQ </v>
      </c>
      <c r="AJ39" s="67" t="str">
        <f>IF(ISNUMBER('[1]Final Table Reorganized'!AN38),'[1]Final Table Reorganized'!AN38*0.04,'[1]Final Table Reorganized'!AN38)</f>
        <v xml:space="preserve"> ND </v>
      </c>
      <c r="AK39" s="67" t="str">
        <f>IF(ISNUMBER('[1]Final Table Reorganized'!AO38),'[1]Final Table Reorganized'!AO38*0.04,'[1]Final Table Reorganized'!AO38)</f>
        <v xml:space="preserve"> ND </v>
      </c>
      <c r="AL39" s="67" t="str">
        <f>IF(ISNUMBER('[1]Final Table Reorganized'!AP38),'[1]Final Table Reorganized'!AP38*0.04,'[1]Final Table Reorganized'!AP38)</f>
        <v xml:space="preserve"> ND </v>
      </c>
      <c r="AM39" s="67" t="str">
        <f>IF(ISNUMBER('[1]Final Table Reorganized'!AQ38),'[1]Final Table Reorganized'!AQ38*0.04,'[1]Final Table Reorganized'!AQ38)</f>
        <v xml:space="preserve"> ND </v>
      </c>
      <c r="AN39" s="69">
        <f>IF(ISNUMBER('[1]Final Table Reorganized'!AR38),'[1]Final Table Reorganized'!AR38*0.04,'[1]Final Table Reorganized'!AR38)</f>
        <v>0.36840000000000006</v>
      </c>
      <c r="AO39" s="67" t="str">
        <f>IF(ISNUMBER('[1]Final Table Reorganized'!AS38),'[1]Final Table Reorganized'!AS38*0.04,'[1]Final Table Reorganized'!AS38)</f>
        <v xml:space="preserve"> ND </v>
      </c>
      <c r="AP39" s="69">
        <f>IF(ISNUMBER('[1]Final Table Reorganized'!AT38),'[1]Final Table Reorganized'!AT38*0.04,'[1]Final Table Reorganized'!AT38)</f>
        <v>0.94879999999999998</v>
      </c>
      <c r="AQ39" s="68" t="str">
        <f>IF(ISNUMBER('[1]Final Table Reorganized'!AU38),'[1]Final Table Reorganized'!AU38*0.04,'[1]Final Table Reorganized'!AU38)</f>
        <v xml:space="preserve"> &lt;LOQ </v>
      </c>
      <c r="AR39" s="67" t="str">
        <f>IF(ISNUMBER('[1]Final Table Reorganized'!AV38),'[1]Final Table Reorganized'!AV38*0.04,'[1]Final Table Reorganized'!AV38)</f>
        <v xml:space="preserve"> ND </v>
      </c>
      <c r="AS39" s="67" t="str">
        <f>IF(ISNUMBER('[1]Final Table Reorganized'!AW38),'[1]Final Table Reorganized'!AW38*0.04,'[1]Final Table Reorganized'!AW38)</f>
        <v xml:space="preserve"> ND </v>
      </c>
      <c r="AT39" s="67" t="str">
        <f>IF(ISNUMBER('[1]Final Table Reorganized'!AX38),'[1]Final Table Reorganized'!AX38*0.04,'[1]Final Table Reorganized'!AX38)</f>
        <v xml:space="preserve"> ND </v>
      </c>
      <c r="AU39" s="68" t="str">
        <f>IF(ISNUMBER('[1]Final Table Reorganized'!AY38),'[1]Final Table Reorganized'!AY38*0.04,'[1]Final Table Reorganized'!AY38)</f>
        <v xml:space="preserve"> &lt;LOQ </v>
      </c>
      <c r="AV39" s="67" t="str">
        <f>IF(ISNUMBER('[1]Final Table Reorganized'!AZ38),'[1]Final Table Reorganized'!AZ38*0.04,'[1]Final Table Reorganized'!AZ38)</f>
        <v xml:space="preserve"> ND </v>
      </c>
    </row>
    <row r="40" spans="1:48" x14ac:dyDescent="0.3">
      <c r="A40" s="87" t="s">
        <v>399</v>
      </c>
      <c r="B40" s="68" t="str">
        <f>IF(ISNUMBER('[1]Final Table Reorganized'!B39),'[1]Final Table Reorganized'!B39*0.04,'[1]Final Table Reorganized'!B39)</f>
        <v xml:space="preserve"> &lt;LOQ </v>
      </c>
      <c r="C40" s="68" t="str">
        <f>IF(ISNUMBER('[1]Final Table Reorganized'!C39),'[1]Final Table Reorganized'!C39*0.04,'[1]Final Table Reorganized'!C39)</f>
        <v xml:space="preserve"> &lt;LOQ </v>
      </c>
      <c r="D40" s="68" t="str">
        <f>IF(ISNUMBER('[1]Final Table Reorganized'!D39),'[1]Final Table Reorganized'!D39*0.04,'[1]Final Table Reorganized'!D39)</f>
        <v xml:space="preserve"> &lt;LOQ </v>
      </c>
      <c r="E40" s="67" t="str">
        <f>IF(ISNUMBER('[1]Final Table Reorganized'!F39),'[1]Final Table Reorganized'!F39*0.04,'[1]Final Table Reorganized'!F39)</f>
        <v xml:space="preserve"> ND </v>
      </c>
      <c r="F40" s="67" t="str">
        <f>IF(ISNUMBER('[1]Final Table Reorganized'!G39),'[1]Final Table Reorganized'!G39*0.04,'[1]Final Table Reorganized'!G39)</f>
        <v xml:space="preserve"> ND </v>
      </c>
      <c r="G40" s="67" t="str">
        <f>IF(ISNUMBER('[1]Final Table Reorganized'!H39),'[1]Final Table Reorganized'!H39*0.04,'[1]Final Table Reorganized'!H39)</f>
        <v xml:space="preserve"> ND </v>
      </c>
      <c r="H40" s="68">
        <f>IF(ISNUMBER('[1]Final Table Reorganized'!I39),'[1]Final Table Reorganized'!I39*0.04,'[1]Final Table Reorganized'!I39)</f>
        <v>0.21920000000000003</v>
      </c>
      <c r="I40" s="67" t="str">
        <f>IF(ISNUMBER('[1]Final Table Reorganized'!J39),'[1]Final Table Reorganized'!J39*0.04,'[1]Final Table Reorganized'!J39)</f>
        <v xml:space="preserve"> ND </v>
      </c>
      <c r="J40" s="67" t="str">
        <f>IF(ISNUMBER('[1]Final Table Reorganized'!K39),'[1]Final Table Reorganized'!K39*0.04,'[1]Final Table Reorganized'!K39)</f>
        <v xml:space="preserve"> ND </v>
      </c>
      <c r="K40" s="68">
        <f>IF(ISNUMBER('[1]Final Table Reorganized'!L39),'[1]Final Table Reorganized'!L39*0.04,'[1]Final Table Reorganized'!L39)</f>
        <v>1.5744</v>
      </c>
      <c r="L40" s="68">
        <f>IF(ISNUMBER('[1]Final Table Reorganized'!N39),'[1]Final Table Reorganized'!N39*0.04,'[1]Final Table Reorganized'!N39)</f>
        <v>4.3944000000000001</v>
      </c>
      <c r="M40" s="68">
        <f>IF(ISNUMBER('[1]Final Table Reorganized'!O39),'[1]Final Table Reorganized'!O39*0.04,'[1]Final Table Reorganized'!O39)</f>
        <v>0.65080000000000005</v>
      </c>
      <c r="N40" s="67" t="str">
        <f>IF(ISNUMBER('[1]Final Table Reorganized'!P39),'[1]Final Table Reorganized'!P39*0.04,'[1]Final Table Reorganized'!P39)</f>
        <v xml:space="preserve"> ND </v>
      </c>
      <c r="O40" s="67" t="str">
        <f>IF(ISNUMBER('[1]Final Table Reorganized'!Q39),'[1]Final Table Reorganized'!Q39*0.04,'[1]Final Table Reorganized'!Q39)</f>
        <v xml:space="preserve"> ND </v>
      </c>
      <c r="P40" s="68">
        <f>IF(ISNUMBER('[1]Final Table Reorganized'!R39),'[1]Final Table Reorganized'!R39*0.04,'[1]Final Table Reorganized'!R39)</f>
        <v>0.50240000000000007</v>
      </c>
      <c r="Q40" s="68" t="str">
        <f>IF(ISNUMBER('[1]Final Table Reorganized'!S39),'[1]Final Table Reorganized'!S39*0.04,'[1]Final Table Reorganized'!S39)</f>
        <v xml:space="preserve"> &lt;LOQ </v>
      </c>
      <c r="R40" s="67" t="str">
        <f>IF(ISNUMBER('[1]Final Table Reorganized'!T39),'[1]Final Table Reorganized'!T39*0.04,'[1]Final Table Reorganized'!T39)</f>
        <v xml:space="preserve"> ND </v>
      </c>
      <c r="S40" s="67" t="str">
        <f>IF(ISNUMBER('[1]Final Table Reorganized'!U39),'[1]Final Table Reorganized'!U39*0.04,'[1]Final Table Reorganized'!U39)</f>
        <v xml:space="preserve"> ND </v>
      </c>
      <c r="T40" s="67" t="str">
        <f>IF(ISNUMBER('[1]Final Table Reorganized'!V39),'[1]Final Table Reorganized'!V39*0.04,'[1]Final Table Reorganized'!V39)</f>
        <v xml:space="preserve"> ND </v>
      </c>
      <c r="U40" s="69">
        <f>IF(ISNUMBER('[1]Final Table Reorganized'!W39),'[1]Final Table Reorganized'!W39*0.04,'[1]Final Table Reorganized'!W39)</f>
        <v>0.49719999999999998</v>
      </c>
      <c r="V40" s="69">
        <f>IF(ISNUMBER('[1]Final Table Reorganized'!X39),'[1]Final Table Reorganized'!X39*0.04,'[1]Final Table Reorganized'!X39)</f>
        <v>0.8076000000000001</v>
      </c>
      <c r="W40" s="68" t="str">
        <f>IF(ISNUMBER('[1]Final Table Reorganized'!Z39),'[1]Final Table Reorganized'!Z39*0.04,'[1]Final Table Reorganized'!Z39)</f>
        <v xml:space="preserve"> &lt;LOQ </v>
      </c>
      <c r="X40" s="67" t="str">
        <f>IF(ISNUMBER('[1]Final Table Reorganized'!AA39),'[1]Final Table Reorganized'!AA39*0.04,'[1]Final Table Reorganized'!AA39)</f>
        <v xml:space="preserve"> ND </v>
      </c>
      <c r="Y40" s="69">
        <f>IF(ISNUMBER('[1]Final Table Reorganized'!AB39),'[1]Final Table Reorganized'!AB39*0.04,'[1]Final Table Reorganized'!AB39)</f>
        <v>5.4948000000000006</v>
      </c>
      <c r="Z40" s="68">
        <f>IF(ISNUMBER('[1]Final Table Reorganized'!AC39),'[1]Final Table Reorganized'!AC39*0.04,'[1]Final Table Reorganized'!AC39)</f>
        <v>0.19520000000000001</v>
      </c>
      <c r="AA40" s="68" t="str">
        <f>IF(ISNUMBER('[1]Final Table Reorganized'!AD39),'[1]Final Table Reorganized'!AD39*0.04,'[1]Final Table Reorganized'!AD39)</f>
        <v xml:space="preserve"> &lt;LOQ </v>
      </c>
      <c r="AB40" s="67" t="str">
        <f>IF(ISNUMBER('[1]Final Table Reorganized'!AE39),'[1]Final Table Reorganized'!AE39*0.04,'[1]Final Table Reorganized'!AE39)</f>
        <v xml:space="preserve"> ND </v>
      </c>
      <c r="AC40" s="69">
        <f>IF(ISNUMBER('[1]Final Table Reorganized'!AF39),'[1]Final Table Reorganized'!AF39*0.04,'[1]Final Table Reorganized'!AF39)</f>
        <v>3.6195999999999997</v>
      </c>
      <c r="AD40" s="68">
        <f>IF(ISNUMBER('[1]Final Table Reorganized'!AG39),'[1]Final Table Reorganized'!AG39*0.04,'[1]Final Table Reorganized'!AG39)</f>
        <v>0.27039999999999997</v>
      </c>
      <c r="AE40" s="69">
        <f>IF(ISNUMBER('[1]Final Table Reorganized'!AH39),'[1]Final Table Reorganized'!AH39*0.04,'[1]Final Table Reorganized'!AH39)</f>
        <v>6.2404000000000002</v>
      </c>
      <c r="AF40" s="68" t="str">
        <f>IF(ISNUMBER('[1]Final Table Reorganized'!AI39),'[1]Final Table Reorganized'!AI39*0.04,'[1]Final Table Reorganized'!AI39)</f>
        <v xml:space="preserve"> &lt;LOQ </v>
      </c>
      <c r="AG40" s="69">
        <f>IF(ISNUMBER('[1]Final Table Reorganized'!AJ39),'[1]Final Table Reorganized'!AJ39*0.04,'[1]Final Table Reorganized'!AJ39)</f>
        <v>3.3648000000000002</v>
      </c>
      <c r="AH40" s="70" t="str">
        <f>IF(ISNUMBER('[1]Final Table Reorganized'!AK39),'[1]Final Table Reorganized'!AK39*0.04,'[1]Final Table Reorganized'!AK39)</f>
        <v xml:space="preserve"> &lt;LOQ </v>
      </c>
      <c r="AI40" s="69">
        <f>IF(ISNUMBER('[1]Final Table Reorganized'!AM39),'[1]Final Table Reorganized'!AM39*0.04,'[1]Final Table Reorganized'!AM39)</f>
        <v>0.92920000000000003</v>
      </c>
      <c r="AJ40" s="67" t="str">
        <f>IF(ISNUMBER('[1]Final Table Reorganized'!AN39),'[1]Final Table Reorganized'!AN39*0.04,'[1]Final Table Reorganized'!AN39)</f>
        <v xml:space="preserve"> ND </v>
      </c>
      <c r="AK40" s="68" t="str">
        <f>IF(ISNUMBER('[1]Final Table Reorganized'!AO39),'[1]Final Table Reorganized'!AO39*0.04,'[1]Final Table Reorganized'!AO39)</f>
        <v xml:space="preserve"> &lt;LOQ </v>
      </c>
      <c r="AL40" s="67" t="str">
        <f>IF(ISNUMBER('[1]Final Table Reorganized'!AP39),'[1]Final Table Reorganized'!AP39*0.04,'[1]Final Table Reorganized'!AP39)</f>
        <v xml:space="preserve"> ND </v>
      </c>
      <c r="AM40" s="67" t="str">
        <f>IF(ISNUMBER('[1]Final Table Reorganized'!AQ39),'[1]Final Table Reorganized'!AQ39*0.04,'[1]Final Table Reorganized'!AQ39)</f>
        <v xml:space="preserve"> ND </v>
      </c>
      <c r="AN40" s="69">
        <f>IF(ISNUMBER('[1]Final Table Reorganized'!AR39),'[1]Final Table Reorganized'!AR39*0.04,'[1]Final Table Reorganized'!AR39)</f>
        <v>6.3136000000000001</v>
      </c>
      <c r="AO40" s="67" t="str">
        <f>IF(ISNUMBER('[1]Final Table Reorganized'!AS39),'[1]Final Table Reorganized'!AS39*0.04,'[1]Final Table Reorganized'!AS39)</f>
        <v xml:space="preserve"> ND </v>
      </c>
      <c r="AP40" s="69">
        <f>IF(ISNUMBER('[1]Final Table Reorganized'!AT39),'[1]Final Table Reorganized'!AT39*0.04,'[1]Final Table Reorganized'!AT39)</f>
        <v>6.5667999999999997</v>
      </c>
      <c r="AQ40" s="69">
        <f>IF(ISNUMBER('[1]Final Table Reorganized'!AU39),'[1]Final Table Reorganized'!AU39*0.04,'[1]Final Table Reorganized'!AU39)</f>
        <v>10.464400000000001</v>
      </c>
      <c r="AR40" s="68">
        <f>IF(ISNUMBER('[1]Final Table Reorganized'!AV39),'[1]Final Table Reorganized'!AV39*0.04,'[1]Final Table Reorganized'!AV39)</f>
        <v>0.83440000000000003</v>
      </c>
      <c r="AS40" s="68" t="str">
        <f>IF(ISNUMBER('[1]Final Table Reorganized'!AW39),'[1]Final Table Reorganized'!AW39*0.04,'[1]Final Table Reorganized'!AW39)</f>
        <v xml:space="preserve"> &lt;LOQ </v>
      </c>
      <c r="AT40" s="67" t="str">
        <f>IF(ISNUMBER('[1]Final Table Reorganized'!AX39),'[1]Final Table Reorganized'!AX39*0.04,'[1]Final Table Reorganized'!AX39)</f>
        <v xml:space="preserve"> ND </v>
      </c>
      <c r="AU40" s="68" t="str">
        <f>IF(ISNUMBER('[1]Final Table Reorganized'!AY39),'[1]Final Table Reorganized'!AY39*0.04,'[1]Final Table Reorganized'!AY39)</f>
        <v xml:space="preserve"> &lt;LOQ </v>
      </c>
      <c r="AV40" s="67" t="str">
        <f>IF(ISNUMBER('[1]Final Table Reorganized'!AZ39),'[1]Final Table Reorganized'!AZ39*0.04,'[1]Final Table Reorganized'!AZ39)</f>
        <v xml:space="preserve"> ND </v>
      </c>
    </row>
    <row r="41" spans="1:48" x14ac:dyDescent="0.3">
      <c r="A41" s="87" t="s">
        <v>400</v>
      </c>
      <c r="B41" s="67" t="str">
        <f>IF(ISNUMBER('[1]Final Table Reorganized'!B40),'[1]Final Table Reorganized'!B40*0.04,'[1]Final Table Reorganized'!B40)</f>
        <v xml:space="preserve"> ND </v>
      </c>
      <c r="C41" s="68" t="str">
        <f>IF(ISNUMBER('[1]Final Table Reorganized'!C40),'[1]Final Table Reorganized'!C40*0.04,'[1]Final Table Reorganized'!C40)</f>
        <v xml:space="preserve"> &lt;LOQ </v>
      </c>
      <c r="D41" s="68" t="str">
        <f>IF(ISNUMBER('[1]Final Table Reorganized'!D40),'[1]Final Table Reorganized'!D40*0.04,'[1]Final Table Reorganized'!D40)</f>
        <v xml:space="preserve"> &lt;LOQ </v>
      </c>
      <c r="E41" s="67" t="str">
        <f>IF(ISNUMBER('[1]Final Table Reorganized'!F40),'[1]Final Table Reorganized'!F40*0.04,'[1]Final Table Reorganized'!F40)</f>
        <v xml:space="preserve"> ND </v>
      </c>
      <c r="F41" s="67" t="str">
        <f>IF(ISNUMBER('[1]Final Table Reorganized'!G40),'[1]Final Table Reorganized'!G40*0.04,'[1]Final Table Reorganized'!G40)</f>
        <v xml:space="preserve"> ND </v>
      </c>
      <c r="G41" s="67" t="str">
        <f>IF(ISNUMBER('[1]Final Table Reorganized'!H40),'[1]Final Table Reorganized'!H40*0.04,'[1]Final Table Reorganized'!H40)</f>
        <v xml:space="preserve"> ND </v>
      </c>
      <c r="H41" s="67" t="str">
        <f>IF(ISNUMBER('[1]Final Table Reorganized'!I40),'[1]Final Table Reorganized'!I40*0.04,'[1]Final Table Reorganized'!I40)</f>
        <v xml:space="preserve"> ND </v>
      </c>
      <c r="I41" s="67" t="str">
        <f>IF(ISNUMBER('[1]Final Table Reorganized'!J40),'[1]Final Table Reorganized'!J40*0.04,'[1]Final Table Reorganized'!J40)</f>
        <v xml:space="preserve"> ND </v>
      </c>
      <c r="J41" s="67" t="str">
        <f>IF(ISNUMBER('[1]Final Table Reorganized'!K40),'[1]Final Table Reorganized'!K40*0.04,'[1]Final Table Reorganized'!K40)</f>
        <v xml:space="preserve"> ND </v>
      </c>
      <c r="K41" s="67" t="str">
        <f>IF(ISNUMBER('[1]Final Table Reorganized'!L40),'[1]Final Table Reorganized'!L40*0.04,'[1]Final Table Reorganized'!L40)</f>
        <v xml:space="preserve"> ND </v>
      </c>
      <c r="L41" s="67" t="str">
        <f>IF(ISNUMBER('[1]Final Table Reorganized'!N40),'[1]Final Table Reorganized'!N40*0.04,'[1]Final Table Reorganized'!N40)</f>
        <v xml:space="preserve"> ND </v>
      </c>
      <c r="M41" s="68" t="str">
        <f>IF(ISNUMBER('[1]Final Table Reorganized'!O40),'[1]Final Table Reorganized'!O40*0.04,'[1]Final Table Reorganized'!O40)</f>
        <v xml:space="preserve"> &lt;LOQ </v>
      </c>
      <c r="N41" s="67" t="str">
        <f>IF(ISNUMBER('[1]Final Table Reorganized'!P40),'[1]Final Table Reorganized'!P40*0.04,'[1]Final Table Reorganized'!P40)</f>
        <v xml:space="preserve"> ND </v>
      </c>
      <c r="O41" s="67" t="str">
        <f>IF(ISNUMBER('[1]Final Table Reorganized'!Q40),'[1]Final Table Reorganized'!Q40*0.04,'[1]Final Table Reorganized'!Q40)</f>
        <v xml:space="preserve"> ND </v>
      </c>
      <c r="P41" s="67" t="str">
        <f>IF(ISNUMBER('[1]Final Table Reorganized'!R40),'[1]Final Table Reorganized'!R40*0.04,'[1]Final Table Reorganized'!R40)</f>
        <v xml:space="preserve"> ND </v>
      </c>
      <c r="Q41" s="68" t="str">
        <f>IF(ISNUMBER('[1]Final Table Reorganized'!S40),'[1]Final Table Reorganized'!S40*0.04,'[1]Final Table Reorganized'!S40)</f>
        <v xml:space="preserve"> &lt;LOQ </v>
      </c>
      <c r="R41" s="67" t="str">
        <f>IF(ISNUMBER('[1]Final Table Reorganized'!T40),'[1]Final Table Reorganized'!T40*0.04,'[1]Final Table Reorganized'!T40)</f>
        <v xml:space="preserve"> ND </v>
      </c>
      <c r="S41" s="67" t="str">
        <f>IF(ISNUMBER('[1]Final Table Reorganized'!U40),'[1]Final Table Reorganized'!U40*0.04,'[1]Final Table Reorganized'!U40)</f>
        <v xml:space="preserve"> ND </v>
      </c>
      <c r="T41" s="67" t="str">
        <f>IF(ISNUMBER('[1]Final Table Reorganized'!V40),'[1]Final Table Reorganized'!V40*0.04,'[1]Final Table Reorganized'!V40)</f>
        <v xml:space="preserve"> ND </v>
      </c>
      <c r="U41" s="68">
        <f>IF(ISNUMBER('[1]Final Table Reorganized'!W40),'[1]Final Table Reorganized'!W40*0.04,'[1]Final Table Reorganized'!W40)</f>
        <v>4.0688000000000004</v>
      </c>
      <c r="V41" s="68">
        <f>IF(ISNUMBER('[1]Final Table Reorganized'!X40),'[1]Final Table Reorganized'!X40*0.04,'[1]Final Table Reorganized'!X40)</f>
        <v>1.2628000000000001</v>
      </c>
      <c r="W41" s="67" t="str">
        <f>IF(ISNUMBER('[1]Final Table Reorganized'!Z40),'[1]Final Table Reorganized'!Z40*0.04,'[1]Final Table Reorganized'!Z40)</f>
        <v xml:space="preserve"> ND </v>
      </c>
      <c r="X41" s="67" t="str">
        <f>IF(ISNUMBER('[1]Final Table Reorganized'!AA40),'[1]Final Table Reorganized'!AA40*0.04,'[1]Final Table Reorganized'!AA40)</f>
        <v xml:space="preserve"> ND </v>
      </c>
      <c r="Y41" s="68">
        <f>IF(ISNUMBER('[1]Final Table Reorganized'!AB40),'[1]Final Table Reorganized'!AB40*0.04,'[1]Final Table Reorganized'!AB40)</f>
        <v>4.1200000000000001E-2</v>
      </c>
      <c r="Z41" s="68" t="str">
        <f>IF(ISNUMBER('[1]Final Table Reorganized'!AC40),'[1]Final Table Reorganized'!AC40*0.04,'[1]Final Table Reorganized'!AC40)</f>
        <v xml:space="preserve"> &lt;LOQ </v>
      </c>
      <c r="AA41" s="68" t="str">
        <f>IF(ISNUMBER('[1]Final Table Reorganized'!AD40),'[1]Final Table Reorganized'!AD40*0.04,'[1]Final Table Reorganized'!AD40)</f>
        <v xml:space="preserve"> &lt;LOQ </v>
      </c>
      <c r="AB41" s="67" t="str">
        <f>IF(ISNUMBER('[1]Final Table Reorganized'!AE40),'[1]Final Table Reorganized'!AE40*0.04,'[1]Final Table Reorganized'!AE40)</f>
        <v xml:space="preserve"> ND </v>
      </c>
      <c r="AC41" s="68" t="str">
        <f>IF(ISNUMBER('[1]Final Table Reorganized'!AF40),'[1]Final Table Reorganized'!AF40*0.04,'[1]Final Table Reorganized'!AF40)</f>
        <v xml:space="preserve"> &lt;LOQ </v>
      </c>
      <c r="AD41" s="67" t="str">
        <f>IF(ISNUMBER('[1]Final Table Reorganized'!AG40),'[1]Final Table Reorganized'!AG40*0.04,'[1]Final Table Reorganized'!AG40)</f>
        <v xml:space="preserve"> ND </v>
      </c>
      <c r="AE41" s="68">
        <f>IF(ISNUMBER('[1]Final Table Reorganized'!AH40),'[1]Final Table Reorganized'!AH40*0.04,'[1]Final Table Reorganized'!AH40)</f>
        <v>0.3</v>
      </c>
      <c r="AF41" s="67" t="str">
        <f>IF(ISNUMBER('[1]Final Table Reorganized'!AI40),'[1]Final Table Reorganized'!AI40*0.04,'[1]Final Table Reorganized'!AI40)</f>
        <v xml:space="preserve"> ND </v>
      </c>
      <c r="AG41" s="68">
        <f>IF(ISNUMBER('[1]Final Table Reorganized'!AJ40),'[1]Final Table Reorganized'!AJ40*0.04,'[1]Final Table Reorganized'!AJ40)</f>
        <v>0.29960000000000003</v>
      </c>
      <c r="AH41" s="69">
        <f>IF(ISNUMBER('[1]Final Table Reorganized'!AK40),'[1]Final Table Reorganized'!AK40*0.04,'[1]Final Table Reorganized'!AK40)</f>
        <v>61.8444</v>
      </c>
      <c r="AI41" s="68" t="str">
        <f>IF(ISNUMBER('[1]Final Table Reorganized'!AM40),'[1]Final Table Reorganized'!AM40*0.04,'[1]Final Table Reorganized'!AM40)</f>
        <v xml:space="preserve"> &lt;LOQ </v>
      </c>
      <c r="AJ41" s="67" t="str">
        <f>IF(ISNUMBER('[1]Final Table Reorganized'!AN40),'[1]Final Table Reorganized'!AN40*0.04,'[1]Final Table Reorganized'!AN40)</f>
        <v xml:space="preserve"> ND </v>
      </c>
      <c r="AK41" s="68" t="str">
        <f>IF(ISNUMBER('[1]Final Table Reorganized'!AO40),'[1]Final Table Reorganized'!AO40*0.04,'[1]Final Table Reorganized'!AO40)</f>
        <v xml:space="preserve"> &lt;LOQ </v>
      </c>
      <c r="AL41" s="67" t="str">
        <f>IF(ISNUMBER('[1]Final Table Reorganized'!AP40),'[1]Final Table Reorganized'!AP40*0.04,'[1]Final Table Reorganized'!AP40)</f>
        <v xml:space="preserve"> ND </v>
      </c>
      <c r="AM41" s="67" t="str">
        <f>IF(ISNUMBER('[1]Final Table Reorganized'!AQ40),'[1]Final Table Reorganized'!AQ40*0.04,'[1]Final Table Reorganized'!AQ40)</f>
        <v xml:space="preserve"> ND </v>
      </c>
      <c r="AN41" s="69">
        <f>IF(ISNUMBER('[1]Final Table Reorganized'!AR40),'[1]Final Table Reorganized'!AR40*0.04,'[1]Final Table Reorganized'!AR40)</f>
        <v>0.65200000000000002</v>
      </c>
      <c r="AO41" s="67" t="str">
        <f>IF(ISNUMBER('[1]Final Table Reorganized'!AS40),'[1]Final Table Reorganized'!AS40*0.04,'[1]Final Table Reorganized'!AS40)</f>
        <v xml:space="preserve"> ND </v>
      </c>
      <c r="AP41" s="69">
        <f>IF(ISNUMBER('[1]Final Table Reorganized'!AT40),'[1]Final Table Reorganized'!AT40*0.04,'[1]Final Table Reorganized'!AT40)</f>
        <v>0.502</v>
      </c>
      <c r="AQ41" s="68">
        <f>IF(ISNUMBER('[1]Final Table Reorganized'!AU40),'[1]Final Table Reorganized'!AU40*0.04,'[1]Final Table Reorganized'!AU40)</f>
        <v>0.2056</v>
      </c>
      <c r="AR41" s="67" t="str">
        <f>IF(ISNUMBER('[1]Final Table Reorganized'!AV40),'[1]Final Table Reorganized'!AV40*0.04,'[1]Final Table Reorganized'!AV40)</f>
        <v xml:space="preserve"> ND </v>
      </c>
      <c r="AS41" s="67" t="str">
        <f>IF(ISNUMBER('[1]Final Table Reorganized'!AW40),'[1]Final Table Reorganized'!AW40*0.04,'[1]Final Table Reorganized'!AW40)</f>
        <v xml:space="preserve"> ND </v>
      </c>
      <c r="AT41" s="67" t="str">
        <f>IF(ISNUMBER('[1]Final Table Reorganized'!AX40),'[1]Final Table Reorganized'!AX40*0.04,'[1]Final Table Reorganized'!AX40)</f>
        <v xml:space="preserve"> ND </v>
      </c>
      <c r="AU41" s="68" t="str">
        <f>IF(ISNUMBER('[1]Final Table Reorganized'!AY40),'[1]Final Table Reorganized'!AY40*0.04,'[1]Final Table Reorganized'!AY40)</f>
        <v xml:space="preserve"> &lt;LOQ </v>
      </c>
      <c r="AV41" s="67" t="str">
        <f>IF(ISNUMBER('[1]Final Table Reorganized'!AZ40),'[1]Final Table Reorganized'!AZ40*0.04,'[1]Final Table Reorganized'!AZ40)</f>
        <v xml:space="preserve"> ND </v>
      </c>
    </row>
    <row r="42" spans="1:48" x14ac:dyDescent="0.3">
      <c r="A42" s="87" t="s">
        <v>401</v>
      </c>
      <c r="B42" s="68" t="str">
        <f>IF(ISNUMBER('[1]Final Table Reorganized'!B41),'[1]Final Table Reorganized'!B41*0.04,'[1]Final Table Reorganized'!B41)</f>
        <v xml:space="preserve"> &lt;LOQ </v>
      </c>
      <c r="C42" s="68" t="str">
        <f>IF(ISNUMBER('[1]Final Table Reorganized'!C41),'[1]Final Table Reorganized'!C41*0.04,'[1]Final Table Reorganized'!C41)</f>
        <v xml:space="preserve"> &lt;LOQ </v>
      </c>
      <c r="D42" s="67" t="str">
        <f>IF(ISNUMBER('[1]Final Table Reorganized'!D41),'[1]Final Table Reorganized'!D41*0.04,'[1]Final Table Reorganized'!D41)</f>
        <v xml:space="preserve"> ND </v>
      </c>
      <c r="E42" s="67" t="str">
        <f>IF(ISNUMBER('[1]Final Table Reorganized'!F41),'[1]Final Table Reorganized'!F41*0.04,'[1]Final Table Reorganized'!F41)</f>
        <v xml:space="preserve"> ND </v>
      </c>
      <c r="F42" s="67" t="str">
        <f>IF(ISNUMBER('[1]Final Table Reorganized'!G41),'[1]Final Table Reorganized'!G41*0.04,'[1]Final Table Reorganized'!G41)</f>
        <v xml:space="preserve"> ND </v>
      </c>
      <c r="G42" s="67" t="str">
        <f>IF(ISNUMBER('[1]Final Table Reorganized'!H41),'[1]Final Table Reorganized'!H41*0.04,'[1]Final Table Reorganized'!H41)</f>
        <v xml:space="preserve"> ND </v>
      </c>
      <c r="H42" s="67" t="str">
        <f>IF(ISNUMBER('[1]Final Table Reorganized'!I41),'[1]Final Table Reorganized'!I41*0.04,'[1]Final Table Reorganized'!I41)</f>
        <v xml:space="preserve"> ND </v>
      </c>
      <c r="I42" s="67" t="str">
        <f>IF(ISNUMBER('[1]Final Table Reorganized'!J41),'[1]Final Table Reorganized'!J41*0.04,'[1]Final Table Reorganized'!J41)</f>
        <v xml:space="preserve"> ND </v>
      </c>
      <c r="J42" s="68" t="str">
        <f>IF(ISNUMBER('[1]Final Table Reorganized'!K41),'[1]Final Table Reorganized'!K41*0.04,'[1]Final Table Reorganized'!K41)</f>
        <v xml:space="preserve"> &lt;LOQ </v>
      </c>
      <c r="K42" s="67" t="str">
        <f>IF(ISNUMBER('[1]Final Table Reorganized'!L41),'[1]Final Table Reorganized'!L41*0.04,'[1]Final Table Reorganized'!L41)</f>
        <v xml:space="preserve"> ND </v>
      </c>
      <c r="L42" s="67" t="str">
        <f>IF(ISNUMBER('[1]Final Table Reorganized'!N41),'[1]Final Table Reorganized'!N41*0.04,'[1]Final Table Reorganized'!N41)</f>
        <v xml:space="preserve"> ND </v>
      </c>
      <c r="M42" s="67" t="str">
        <f>IF(ISNUMBER('[1]Final Table Reorganized'!O41),'[1]Final Table Reorganized'!O41*0.04,'[1]Final Table Reorganized'!O41)</f>
        <v xml:space="preserve"> ND </v>
      </c>
      <c r="N42" s="67" t="str">
        <f>IF(ISNUMBER('[1]Final Table Reorganized'!P41),'[1]Final Table Reorganized'!P41*0.04,'[1]Final Table Reorganized'!P41)</f>
        <v xml:space="preserve"> ND </v>
      </c>
      <c r="O42" s="68" t="str">
        <f>IF(ISNUMBER('[1]Final Table Reorganized'!Q41),'[1]Final Table Reorganized'!Q41*0.04,'[1]Final Table Reorganized'!Q41)</f>
        <v xml:space="preserve"> &lt;LOQ </v>
      </c>
      <c r="P42" s="67" t="str">
        <f>IF(ISNUMBER('[1]Final Table Reorganized'!R41),'[1]Final Table Reorganized'!R41*0.04,'[1]Final Table Reorganized'!R41)</f>
        <v xml:space="preserve"> ND </v>
      </c>
      <c r="Q42" s="68" t="str">
        <f>IF(ISNUMBER('[1]Final Table Reorganized'!S41),'[1]Final Table Reorganized'!S41*0.04,'[1]Final Table Reorganized'!S41)</f>
        <v xml:space="preserve"> &lt;LOQ </v>
      </c>
      <c r="R42" s="67" t="str">
        <f>IF(ISNUMBER('[1]Final Table Reorganized'!T41),'[1]Final Table Reorganized'!T41*0.04,'[1]Final Table Reorganized'!T41)</f>
        <v xml:space="preserve"> ND </v>
      </c>
      <c r="S42" s="67" t="str">
        <f>IF(ISNUMBER('[1]Final Table Reorganized'!U41),'[1]Final Table Reorganized'!U41*0.04,'[1]Final Table Reorganized'!U41)</f>
        <v xml:space="preserve"> ND </v>
      </c>
      <c r="T42" s="67" t="str">
        <f>IF(ISNUMBER('[1]Final Table Reorganized'!V41),'[1]Final Table Reorganized'!V41*0.04,'[1]Final Table Reorganized'!V41)</f>
        <v xml:space="preserve"> ND </v>
      </c>
      <c r="U42" s="68">
        <f>IF(ISNUMBER('[1]Final Table Reorganized'!W41),'[1]Final Table Reorganized'!W41*0.04,'[1]Final Table Reorganized'!W41)</f>
        <v>1.9100000000000001</v>
      </c>
      <c r="V42" s="67" t="str">
        <f>IF(ISNUMBER('[1]Final Table Reorganized'!X41),'[1]Final Table Reorganized'!X41*0.04,'[1]Final Table Reorganized'!X41)</f>
        <v xml:space="preserve"> ND </v>
      </c>
      <c r="W42" s="67" t="str">
        <f>IF(ISNUMBER('[1]Final Table Reorganized'!Z41),'[1]Final Table Reorganized'!Z41*0.04,'[1]Final Table Reorganized'!Z41)</f>
        <v xml:space="preserve"> ND </v>
      </c>
      <c r="X42" s="67" t="str">
        <f>IF(ISNUMBER('[1]Final Table Reorganized'!AA41),'[1]Final Table Reorganized'!AA41*0.04,'[1]Final Table Reorganized'!AA41)</f>
        <v xml:space="preserve"> ND </v>
      </c>
      <c r="Y42" s="68" t="str">
        <f>IF(ISNUMBER('[1]Final Table Reorganized'!AB41),'[1]Final Table Reorganized'!AB41*0.04,'[1]Final Table Reorganized'!AB41)</f>
        <v xml:space="preserve"> &lt;LOQ </v>
      </c>
      <c r="Z42" s="68" t="str">
        <f>IF(ISNUMBER('[1]Final Table Reorganized'!AC41),'[1]Final Table Reorganized'!AC41*0.04,'[1]Final Table Reorganized'!AC41)</f>
        <v xml:space="preserve"> &lt;LOQ </v>
      </c>
      <c r="AA42" s="67" t="str">
        <f>IF(ISNUMBER('[1]Final Table Reorganized'!AD41),'[1]Final Table Reorganized'!AD41*0.04,'[1]Final Table Reorganized'!AD41)</f>
        <v xml:space="preserve"> ND </v>
      </c>
      <c r="AB42" s="67" t="str">
        <f>IF(ISNUMBER('[1]Final Table Reorganized'!AE41),'[1]Final Table Reorganized'!AE41*0.04,'[1]Final Table Reorganized'!AE41)</f>
        <v xml:space="preserve"> ND </v>
      </c>
      <c r="AC42" s="68" t="str">
        <f>IF(ISNUMBER('[1]Final Table Reorganized'!AF41),'[1]Final Table Reorganized'!AF41*0.04,'[1]Final Table Reorganized'!AF41)</f>
        <v xml:space="preserve"> &lt;LOQ </v>
      </c>
      <c r="AD42" s="67" t="str">
        <f>IF(ISNUMBER('[1]Final Table Reorganized'!AG41),'[1]Final Table Reorganized'!AG41*0.04,'[1]Final Table Reorganized'!AG41)</f>
        <v xml:space="preserve"> ND </v>
      </c>
      <c r="AE42" s="68" t="str">
        <f>IF(ISNUMBER('[1]Final Table Reorganized'!AH41),'[1]Final Table Reorganized'!AH41*0.04,'[1]Final Table Reorganized'!AH41)</f>
        <v xml:space="preserve"> &lt;LOQ </v>
      </c>
      <c r="AF42" s="67" t="str">
        <f>IF(ISNUMBER('[1]Final Table Reorganized'!AI41),'[1]Final Table Reorganized'!AI41*0.04,'[1]Final Table Reorganized'!AI41)</f>
        <v xml:space="preserve"> ND </v>
      </c>
      <c r="AG42" s="68">
        <f>IF(ISNUMBER('[1]Final Table Reorganized'!AJ41),'[1]Final Table Reorganized'!AJ41*0.04,'[1]Final Table Reorganized'!AJ41)</f>
        <v>0.22600000000000001</v>
      </c>
      <c r="AH42" s="67" t="str">
        <f>IF(ISNUMBER('[1]Final Table Reorganized'!AK41),'[1]Final Table Reorganized'!AK41*0.04,'[1]Final Table Reorganized'!AK41)</f>
        <v xml:space="preserve"> ND </v>
      </c>
      <c r="AI42" s="68" t="str">
        <f>IF(ISNUMBER('[1]Final Table Reorganized'!AM41),'[1]Final Table Reorganized'!AM41*0.04,'[1]Final Table Reorganized'!AM41)</f>
        <v xml:space="preserve"> &lt;LOQ </v>
      </c>
      <c r="AJ42" s="67" t="str">
        <f>IF(ISNUMBER('[1]Final Table Reorganized'!AN41),'[1]Final Table Reorganized'!AN41*0.04,'[1]Final Table Reorganized'!AN41)</f>
        <v xml:space="preserve"> ND </v>
      </c>
      <c r="AK42" s="67" t="str">
        <f>IF(ISNUMBER('[1]Final Table Reorganized'!AO41),'[1]Final Table Reorganized'!AO41*0.04,'[1]Final Table Reorganized'!AO41)</f>
        <v xml:space="preserve"> ND </v>
      </c>
      <c r="AL42" s="67" t="str">
        <f>IF(ISNUMBER('[1]Final Table Reorganized'!AP41),'[1]Final Table Reorganized'!AP41*0.04,'[1]Final Table Reorganized'!AP41)</f>
        <v xml:space="preserve"> ND </v>
      </c>
      <c r="AM42" s="67" t="str">
        <f>IF(ISNUMBER('[1]Final Table Reorganized'!AQ41),'[1]Final Table Reorganized'!AQ41*0.04,'[1]Final Table Reorganized'!AQ41)</f>
        <v xml:space="preserve"> ND </v>
      </c>
      <c r="AN42" s="69" t="str">
        <f>IF(ISNUMBER('[1]Final Table Reorganized'!AR41),'[1]Final Table Reorganized'!AR41*0.04,'[1]Final Table Reorganized'!AR41)</f>
        <v xml:space="preserve"> &lt;LOQ </v>
      </c>
      <c r="AO42" s="67" t="str">
        <f>IF(ISNUMBER('[1]Final Table Reorganized'!AS41),'[1]Final Table Reorganized'!AS41*0.04,'[1]Final Table Reorganized'!AS41)</f>
        <v xml:space="preserve"> ND </v>
      </c>
      <c r="AP42" s="69">
        <f>IF(ISNUMBER('[1]Final Table Reorganized'!AT41),'[1]Final Table Reorganized'!AT41*0.04,'[1]Final Table Reorganized'!AT41)</f>
        <v>1.6228</v>
      </c>
      <c r="AQ42" s="68" t="str">
        <f>IF(ISNUMBER('[1]Final Table Reorganized'!AU41),'[1]Final Table Reorganized'!AU41*0.04,'[1]Final Table Reorganized'!AU41)</f>
        <v xml:space="preserve"> &lt;LOQ </v>
      </c>
      <c r="AR42" s="67" t="str">
        <f>IF(ISNUMBER('[1]Final Table Reorganized'!AV41),'[1]Final Table Reorganized'!AV41*0.04,'[1]Final Table Reorganized'!AV41)</f>
        <v xml:space="preserve"> ND </v>
      </c>
      <c r="AS42" s="67" t="str">
        <f>IF(ISNUMBER('[1]Final Table Reorganized'!AW41),'[1]Final Table Reorganized'!AW41*0.04,'[1]Final Table Reorganized'!AW41)</f>
        <v xml:space="preserve"> ND </v>
      </c>
      <c r="AT42" s="67" t="str">
        <f>IF(ISNUMBER('[1]Final Table Reorganized'!AX41),'[1]Final Table Reorganized'!AX41*0.04,'[1]Final Table Reorganized'!AX41)</f>
        <v xml:space="preserve"> ND </v>
      </c>
      <c r="AU42" s="68" t="str">
        <f>IF(ISNUMBER('[1]Final Table Reorganized'!AY41),'[1]Final Table Reorganized'!AY41*0.04,'[1]Final Table Reorganized'!AY41)</f>
        <v xml:space="preserve"> &lt;LOQ </v>
      </c>
      <c r="AV42" s="67" t="str">
        <f>IF(ISNUMBER('[1]Final Table Reorganized'!AZ41),'[1]Final Table Reorganized'!AZ41*0.04,'[1]Final Table Reorganized'!AZ41)</f>
        <v xml:space="preserve"> ND </v>
      </c>
    </row>
    <row r="43" spans="1:48" x14ac:dyDescent="0.3">
      <c r="A43" s="87" t="s">
        <v>402</v>
      </c>
      <c r="B43" s="67" t="str">
        <f>IF(ISNUMBER('[1]Final Table Reorganized'!B42),'[1]Final Table Reorganized'!B42*0.04,'[1]Final Table Reorganized'!B42)</f>
        <v xml:space="preserve"> ND </v>
      </c>
      <c r="C43" s="68" t="str">
        <f>IF(ISNUMBER('[1]Final Table Reorganized'!C42),'[1]Final Table Reorganized'!C42*0.04,'[1]Final Table Reorganized'!C42)</f>
        <v xml:space="preserve"> &lt;LOQ </v>
      </c>
      <c r="D43" s="68">
        <f>IF(ISNUMBER('[1]Final Table Reorganized'!D42),'[1]Final Table Reorganized'!D42*0.04,'[1]Final Table Reorganized'!D42)</f>
        <v>6.0400000000000002E-2</v>
      </c>
      <c r="E43" s="67" t="str">
        <f>IF(ISNUMBER('[1]Final Table Reorganized'!F42),'[1]Final Table Reorganized'!F42*0.04,'[1]Final Table Reorganized'!F42)</f>
        <v xml:space="preserve"> ND </v>
      </c>
      <c r="F43" s="67" t="str">
        <f>IF(ISNUMBER('[1]Final Table Reorganized'!G42),'[1]Final Table Reorganized'!G42*0.04,'[1]Final Table Reorganized'!G42)</f>
        <v xml:space="preserve"> ND </v>
      </c>
      <c r="G43" s="67" t="str">
        <f>IF(ISNUMBER('[1]Final Table Reorganized'!H42),'[1]Final Table Reorganized'!H42*0.04,'[1]Final Table Reorganized'!H42)</f>
        <v xml:space="preserve"> ND </v>
      </c>
      <c r="H43" s="67" t="str">
        <f>IF(ISNUMBER('[1]Final Table Reorganized'!I42),'[1]Final Table Reorganized'!I42*0.04,'[1]Final Table Reorganized'!I42)</f>
        <v xml:space="preserve"> ND </v>
      </c>
      <c r="I43" s="67" t="str">
        <f>IF(ISNUMBER('[1]Final Table Reorganized'!J42),'[1]Final Table Reorganized'!J42*0.04,'[1]Final Table Reorganized'!J42)</f>
        <v xml:space="preserve"> ND </v>
      </c>
      <c r="J43" s="67" t="str">
        <f>IF(ISNUMBER('[1]Final Table Reorganized'!K42),'[1]Final Table Reorganized'!K42*0.04,'[1]Final Table Reorganized'!K42)</f>
        <v xml:space="preserve"> ND </v>
      </c>
      <c r="K43" s="67" t="str">
        <f>IF(ISNUMBER('[1]Final Table Reorganized'!L42),'[1]Final Table Reorganized'!L42*0.04,'[1]Final Table Reorganized'!L42)</f>
        <v xml:space="preserve"> ND </v>
      </c>
      <c r="L43" s="67" t="str">
        <f>IF(ISNUMBER('[1]Final Table Reorganized'!N42),'[1]Final Table Reorganized'!N42*0.04,'[1]Final Table Reorganized'!N42)</f>
        <v xml:space="preserve"> ND </v>
      </c>
      <c r="M43" s="68" t="str">
        <f>IF(ISNUMBER('[1]Final Table Reorganized'!O42),'[1]Final Table Reorganized'!O42*0.04,'[1]Final Table Reorganized'!O42)</f>
        <v xml:space="preserve"> &lt;LOQ </v>
      </c>
      <c r="N43" s="67" t="str">
        <f>IF(ISNUMBER('[1]Final Table Reorganized'!P42),'[1]Final Table Reorganized'!P42*0.04,'[1]Final Table Reorganized'!P42)</f>
        <v xml:space="preserve"> ND </v>
      </c>
      <c r="O43" s="67" t="str">
        <f>IF(ISNUMBER('[1]Final Table Reorganized'!Q42),'[1]Final Table Reorganized'!Q42*0.04,'[1]Final Table Reorganized'!Q42)</f>
        <v xml:space="preserve"> ND </v>
      </c>
      <c r="P43" s="67" t="str">
        <f>IF(ISNUMBER('[1]Final Table Reorganized'!R42),'[1]Final Table Reorganized'!R42*0.04,'[1]Final Table Reorganized'!R42)</f>
        <v xml:space="preserve"> ND </v>
      </c>
      <c r="Q43" s="67" t="str">
        <f>IF(ISNUMBER('[1]Final Table Reorganized'!S42),'[1]Final Table Reorganized'!S42*0.04,'[1]Final Table Reorganized'!S42)</f>
        <v xml:space="preserve"> ND </v>
      </c>
      <c r="R43" s="67" t="str">
        <f>IF(ISNUMBER('[1]Final Table Reorganized'!T42),'[1]Final Table Reorganized'!T42*0.04,'[1]Final Table Reorganized'!T42)</f>
        <v xml:space="preserve"> ND </v>
      </c>
      <c r="S43" s="67" t="str">
        <f>IF(ISNUMBER('[1]Final Table Reorganized'!U42),'[1]Final Table Reorganized'!U42*0.04,'[1]Final Table Reorganized'!U42)</f>
        <v xml:space="preserve"> ND </v>
      </c>
      <c r="T43" s="67" t="str">
        <f>IF(ISNUMBER('[1]Final Table Reorganized'!V42),'[1]Final Table Reorganized'!V42*0.04,'[1]Final Table Reorganized'!V42)</f>
        <v xml:space="preserve"> ND </v>
      </c>
      <c r="U43" s="67" t="str">
        <f>IF(ISNUMBER('[1]Final Table Reorganized'!W42),'[1]Final Table Reorganized'!W42*0.04,'[1]Final Table Reorganized'!W42)</f>
        <v xml:space="preserve"> ND </v>
      </c>
      <c r="V43" s="67" t="str">
        <f>IF(ISNUMBER('[1]Final Table Reorganized'!X42),'[1]Final Table Reorganized'!X42*0.04,'[1]Final Table Reorganized'!X42)</f>
        <v xml:space="preserve"> ND </v>
      </c>
      <c r="W43" s="67" t="str">
        <f>IF(ISNUMBER('[1]Final Table Reorganized'!Z42),'[1]Final Table Reorganized'!Z42*0.04,'[1]Final Table Reorganized'!Z42)</f>
        <v xml:space="preserve"> ND </v>
      </c>
      <c r="X43" s="67" t="str">
        <f>IF(ISNUMBER('[1]Final Table Reorganized'!AA42),'[1]Final Table Reorganized'!AA42*0.04,'[1]Final Table Reorganized'!AA42)</f>
        <v xml:space="preserve"> ND </v>
      </c>
      <c r="Y43" s="68" t="str">
        <f>IF(ISNUMBER('[1]Final Table Reorganized'!AB42),'[1]Final Table Reorganized'!AB42*0.04,'[1]Final Table Reorganized'!AB42)</f>
        <v xml:space="preserve"> &lt;LOQ </v>
      </c>
      <c r="Z43" s="68">
        <f>IF(ISNUMBER('[1]Final Table Reorganized'!AC42),'[1]Final Table Reorganized'!AC42*0.04,'[1]Final Table Reorganized'!AC42)</f>
        <v>0.12240000000000001</v>
      </c>
      <c r="AA43" s="67" t="str">
        <f>IF(ISNUMBER('[1]Final Table Reorganized'!AD42),'[1]Final Table Reorganized'!AD42*0.04,'[1]Final Table Reorganized'!AD42)</f>
        <v xml:space="preserve"> ND </v>
      </c>
      <c r="AB43" s="67" t="str">
        <f>IF(ISNUMBER('[1]Final Table Reorganized'!AE42),'[1]Final Table Reorganized'!AE42*0.04,'[1]Final Table Reorganized'!AE42)</f>
        <v xml:space="preserve"> ND </v>
      </c>
      <c r="AC43" s="68" t="str">
        <f>IF(ISNUMBER('[1]Final Table Reorganized'!AF42),'[1]Final Table Reorganized'!AF42*0.04,'[1]Final Table Reorganized'!AF42)</f>
        <v xml:space="preserve"> &lt;LOQ </v>
      </c>
      <c r="AD43" s="67" t="str">
        <f>IF(ISNUMBER('[1]Final Table Reorganized'!AG42),'[1]Final Table Reorganized'!AG42*0.04,'[1]Final Table Reorganized'!AG42)</f>
        <v xml:space="preserve"> ND </v>
      </c>
      <c r="AE43" s="68" t="str">
        <f>IF(ISNUMBER('[1]Final Table Reorganized'!AH42),'[1]Final Table Reorganized'!AH42*0.04,'[1]Final Table Reorganized'!AH42)</f>
        <v xml:space="preserve"> &lt;LOQ </v>
      </c>
      <c r="AF43" s="67" t="str">
        <f>IF(ISNUMBER('[1]Final Table Reorganized'!AI42),'[1]Final Table Reorganized'!AI42*0.04,'[1]Final Table Reorganized'!AI42)</f>
        <v xml:space="preserve"> ND </v>
      </c>
      <c r="AG43" s="68" t="str">
        <f>IF(ISNUMBER('[1]Final Table Reorganized'!AJ42),'[1]Final Table Reorganized'!AJ42*0.04,'[1]Final Table Reorganized'!AJ42)</f>
        <v xml:space="preserve"> &lt;LOQ </v>
      </c>
      <c r="AH43" s="67" t="str">
        <f>IF(ISNUMBER('[1]Final Table Reorganized'!AK42),'[1]Final Table Reorganized'!AK42*0.04,'[1]Final Table Reorganized'!AK42)</f>
        <v xml:space="preserve"> ND </v>
      </c>
      <c r="AI43" s="68">
        <f>IF(ISNUMBER('[1]Final Table Reorganized'!AM42),'[1]Final Table Reorganized'!AM42*0.04,'[1]Final Table Reorganized'!AM42)</f>
        <v>0.28079999999999999</v>
      </c>
      <c r="AJ43" s="67" t="str">
        <f>IF(ISNUMBER('[1]Final Table Reorganized'!AN42),'[1]Final Table Reorganized'!AN42*0.04,'[1]Final Table Reorganized'!AN42)</f>
        <v xml:space="preserve"> ND </v>
      </c>
      <c r="AK43" s="67" t="str">
        <f>IF(ISNUMBER('[1]Final Table Reorganized'!AO42),'[1]Final Table Reorganized'!AO42*0.04,'[1]Final Table Reorganized'!AO42)</f>
        <v xml:space="preserve"> ND </v>
      </c>
      <c r="AL43" s="67" t="str">
        <f>IF(ISNUMBER('[1]Final Table Reorganized'!AP42),'[1]Final Table Reorganized'!AP42*0.04,'[1]Final Table Reorganized'!AP42)</f>
        <v xml:space="preserve"> ND </v>
      </c>
      <c r="AM43" s="67" t="str">
        <f>IF(ISNUMBER('[1]Final Table Reorganized'!AQ42),'[1]Final Table Reorganized'!AQ42*0.04,'[1]Final Table Reorganized'!AQ42)</f>
        <v xml:space="preserve"> ND </v>
      </c>
      <c r="AN43" s="69">
        <f>IF(ISNUMBER('[1]Final Table Reorganized'!AR42),'[1]Final Table Reorganized'!AR42*0.04,'[1]Final Table Reorganized'!AR42)</f>
        <v>0.53720000000000001</v>
      </c>
      <c r="AO43" s="67" t="str">
        <f>IF(ISNUMBER('[1]Final Table Reorganized'!AS42),'[1]Final Table Reorganized'!AS42*0.04,'[1]Final Table Reorganized'!AS42)</f>
        <v xml:space="preserve"> ND </v>
      </c>
      <c r="AP43" s="68">
        <f>IF(ISNUMBER('[1]Final Table Reorganized'!AT42),'[1]Final Table Reorganized'!AT42*0.04,'[1]Final Table Reorganized'!AT42)</f>
        <v>0.42240000000000005</v>
      </c>
      <c r="AQ43" s="68" t="str">
        <f>IF(ISNUMBER('[1]Final Table Reorganized'!AU42),'[1]Final Table Reorganized'!AU42*0.04,'[1]Final Table Reorganized'!AU42)</f>
        <v xml:space="preserve"> &lt;LOQ </v>
      </c>
      <c r="AR43" s="67" t="str">
        <f>IF(ISNUMBER('[1]Final Table Reorganized'!AV42),'[1]Final Table Reorganized'!AV42*0.04,'[1]Final Table Reorganized'!AV42)</f>
        <v xml:space="preserve"> ND </v>
      </c>
      <c r="AS43" s="68" t="str">
        <f>IF(ISNUMBER('[1]Final Table Reorganized'!AW42),'[1]Final Table Reorganized'!AW42*0.04,'[1]Final Table Reorganized'!AW42)</f>
        <v xml:space="preserve"> &lt;LOQ </v>
      </c>
      <c r="AT43" s="67" t="str">
        <f>IF(ISNUMBER('[1]Final Table Reorganized'!AX42),'[1]Final Table Reorganized'!AX42*0.04,'[1]Final Table Reorganized'!AX42)</f>
        <v xml:space="preserve"> ND </v>
      </c>
      <c r="AU43" s="67" t="str">
        <f>IF(ISNUMBER('[1]Final Table Reorganized'!AY42),'[1]Final Table Reorganized'!AY42*0.04,'[1]Final Table Reorganized'!AY42)</f>
        <v xml:space="preserve"> ND </v>
      </c>
      <c r="AV43" s="67" t="str">
        <f>IF(ISNUMBER('[1]Final Table Reorganized'!AZ42),'[1]Final Table Reorganized'!AZ42*0.04,'[1]Final Table Reorganized'!AZ42)</f>
        <v xml:space="preserve"> ND </v>
      </c>
    </row>
    <row r="44" spans="1:48" x14ac:dyDescent="0.3">
      <c r="A44" s="87" t="s">
        <v>403</v>
      </c>
      <c r="B44" s="67" t="str">
        <f>IF(ISNUMBER('[1]Final Table Reorganized'!B43),'[1]Final Table Reorganized'!B43*0.04,'[1]Final Table Reorganized'!B43)</f>
        <v xml:space="preserve"> ND </v>
      </c>
      <c r="C44" s="68" t="str">
        <f>IF(ISNUMBER('[1]Final Table Reorganized'!C43),'[1]Final Table Reorganized'!C43*0.04,'[1]Final Table Reorganized'!C43)</f>
        <v xml:space="preserve"> &lt;LOQ </v>
      </c>
      <c r="D44" s="68" t="str">
        <f>IF(ISNUMBER('[1]Final Table Reorganized'!D43),'[1]Final Table Reorganized'!D43*0.04,'[1]Final Table Reorganized'!D43)</f>
        <v xml:space="preserve"> &lt;LOQ </v>
      </c>
      <c r="E44" s="67" t="str">
        <f>IF(ISNUMBER('[1]Final Table Reorganized'!F43),'[1]Final Table Reorganized'!F43*0.04,'[1]Final Table Reorganized'!F43)</f>
        <v xml:space="preserve"> ND </v>
      </c>
      <c r="F44" s="67" t="str">
        <f>IF(ISNUMBER('[1]Final Table Reorganized'!G43),'[1]Final Table Reorganized'!G43*0.04,'[1]Final Table Reorganized'!G43)</f>
        <v xml:space="preserve"> ND </v>
      </c>
      <c r="G44" s="67" t="str">
        <f>IF(ISNUMBER('[1]Final Table Reorganized'!H43),'[1]Final Table Reorganized'!H43*0.04,'[1]Final Table Reorganized'!H43)</f>
        <v xml:space="preserve"> ND </v>
      </c>
      <c r="H44" s="68">
        <f>IF(ISNUMBER('[1]Final Table Reorganized'!I43),'[1]Final Table Reorganized'!I43*0.04,'[1]Final Table Reorganized'!I43)</f>
        <v>0.20320000000000002</v>
      </c>
      <c r="I44" s="67" t="str">
        <f>IF(ISNUMBER('[1]Final Table Reorganized'!J43),'[1]Final Table Reorganized'!J43*0.04,'[1]Final Table Reorganized'!J43)</f>
        <v xml:space="preserve"> ND </v>
      </c>
      <c r="J44" s="68">
        <f>IF(ISNUMBER('[1]Final Table Reorganized'!K43),'[1]Final Table Reorganized'!K43*0.04,'[1]Final Table Reorganized'!K43)</f>
        <v>0.29720000000000002</v>
      </c>
      <c r="K44" s="68">
        <f>IF(ISNUMBER('[1]Final Table Reorganized'!L43),'[1]Final Table Reorganized'!L43*0.04,'[1]Final Table Reorganized'!L43)</f>
        <v>0.55320000000000003</v>
      </c>
      <c r="L44" s="67" t="str">
        <f>IF(ISNUMBER('[1]Final Table Reorganized'!N43),'[1]Final Table Reorganized'!N43*0.04,'[1]Final Table Reorganized'!N43)</f>
        <v xml:space="preserve"> ND </v>
      </c>
      <c r="M44" s="68" t="str">
        <f>IF(ISNUMBER('[1]Final Table Reorganized'!O43),'[1]Final Table Reorganized'!O43*0.04,'[1]Final Table Reorganized'!O43)</f>
        <v xml:space="preserve"> &lt;LOQ </v>
      </c>
      <c r="N44" s="67" t="str">
        <f>IF(ISNUMBER('[1]Final Table Reorganized'!P43),'[1]Final Table Reorganized'!P43*0.04,'[1]Final Table Reorganized'!P43)</f>
        <v xml:space="preserve"> ND </v>
      </c>
      <c r="O44" s="67" t="str">
        <f>IF(ISNUMBER('[1]Final Table Reorganized'!Q43),'[1]Final Table Reorganized'!Q43*0.04,'[1]Final Table Reorganized'!Q43)</f>
        <v xml:space="preserve"> ND </v>
      </c>
      <c r="P44" s="67" t="str">
        <f>IF(ISNUMBER('[1]Final Table Reorganized'!R43),'[1]Final Table Reorganized'!R43*0.04,'[1]Final Table Reorganized'!R43)</f>
        <v xml:space="preserve"> ND </v>
      </c>
      <c r="Q44" s="67" t="str">
        <f>IF(ISNUMBER('[1]Final Table Reorganized'!S43),'[1]Final Table Reorganized'!S43*0.04,'[1]Final Table Reorganized'!S43)</f>
        <v xml:space="preserve"> ND </v>
      </c>
      <c r="R44" s="67" t="str">
        <f>IF(ISNUMBER('[1]Final Table Reorganized'!T43),'[1]Final Table Reorganized'!T43*0.04,'[1]Final Table Reorganized'!T43)</f>
        <v xml:space="preserve"> ND </v>
      </c>
      <c r="S44" s="67" t="str">
        <f>IF(ISNUMBER('[1]Final Table Reorganized'!U43),'[1]Final Table Reorganized'!U43*0.04,'[1]Final Table Reorganized'!U43)</f>
        <v xml:space="preserve"> ND </v>
      </c>
      <c r="T44" s="67" t="str">
        <f>IF(ISNUMBER('[1]Final Table Reorganized'!V43),'[1]Final Table Reorganized'!V43*0.04,'[1]Final Table Reorganized'!V43)</f>
        <v xml:space="preserve"> ND </v>
      </c>
      <c r="U44" s="69">
        <f>IF(ISNUMBER('[1]Final Table Reorganized'!W43),'[1]Final Table Reorganized'!W43*0.04,'[1]Final Table Reorganized'!W43)</f>
        <v>0.84440000000000004</v>
      </c>
      <c r="V44" s="67" t="str">
        <f>IF(ISNUMBER('[1]Final Table Reorganized'!X43),'[1]Final Table Reorganized'!X43*0.04,'[1]Final Table Reorganized'!X43)</f>
        <v xml:space="preserve"> ND </v>
      </c>
      <c r="W44" s="67" t="str">
        <f>IF(ISNUMBER('[1]Final Table Reorganized'!Z43),'[1]Final Table Reorganized'!Z43*0.04,'[1]Final Table Reorganized'!Z43)</f>
        <v xml:space="preserve"> ND </v>
      </c>
      <c r="X44" s="67" t="str">
        <f>IF(ISNUMBER('[1]Final Table Reorganized'!AA43),'[1]Final Table Reorganized'!AA43*0.04,'[1]Final Table Reorganized'!AA43)</f>
        <v xml:space="preserve"> ND </v>
      </c>
      <c r="Y44" s="68" t="str">
        <f>IF(ISNUMBER('[1]Final Table Reorganized'!AB43),'[1]Final Table Reorganized'!AB43*0.04,'[1]Final Table Reorganized'!AB43)</f>
        <v xml:space="preserve"> &lt;LOQ </v>
      </c>
      <c r="Z44" s="68" t="str">
        <f>IF(ISNUMBER('[1]Final Table Reorganized'!AC43),'[1]Final Table Reorganized'!AC43*0.04,'[1]Final Table Reorganized'!AC43)</f>
        <v xml:space="preserve"> &lt;LOQ </v>
      </c>
      <c r="AA44" s="67" t="str">
        <f>IF(ISNUMBER('[1]Final Table Reorganized'!AD43),'[1]Final Table Reorganized'!AD43*0.04,'[1]Final Table Reorganized'!AD43)</f>
        <v xml:space="preserve"> ND </v>
      </c>
      <c r="AB44" s="67" t="str">
        <f>IF(ISNUMBER('[1]Final Table Reorganized'!AE43),'[1]Final Table Reorganized'!AE43*0.04,'[1]Final Table Reorganized'!AE43)</f>
        <v xml:space="preserve"> ND </v>
      </c>
      <c r="AC44" s="68" t="str">
        <f>IF(ISNUMBER('[1]Final Table Reorganized'!AF43),'[1]Final Table Reorganized'!AF43*0.04,'[1]Final Table Reorganized'!AF43)</f>
        <v xml:space="preserve"> &lt;LOQ </v>
      </c>
      <c r="AD44" s="67" t="str">
        <f>IF(ISNUMBER('[1]Final Table Reorganized'!AG43),'[1]Final Table Reorganized'!AG43*0.04,'[1]Final Table Reorganized'!AG43)</f>
        <v xml:space="preserve"> ND </v>
      </c>
      <c r="AE44" s="68" t="str">
        <f>IF(ISNUMBER('[1]Final Table Reorganized'!AH43),'[1]Final Table Reorganized'!AH43*0.04,'[1]Final Table Reorganized'!AH43)</f>
        <v xml:space="preserve"> &lt;LOQ </v>
      </c>
      <c r="AF44" s="67" t="str">
        <f>IF(ISNUMBER('[1]Final Table Reorganized'!AI43),'[1]Final Table Reorganized'!AI43*0.04,'[1]Final Table Reorganized'!AI43)</f>
        <v xml:space="preserve"> ND </v>
      </c>
      <c r="AG44" s="68">
        <f>IF(ISNUMBER('[1]Final Table Reorganized'!AJ43),'[1]Final Table Reorganized'!AJ43*0.04,'[1]Final Table Reorganized'!AJ43)</f>
        <v>0.21199999999999999</v>
      </c>
      <c r="AH44" s="67" t="str">
        <f>IF(ISNUMBER('[1]Final Table Reorganized'!AK43),'[1]Final Table Reorganized'!AK43*0.04,'[1]Final Table Reorganized'!AK43)</f>
        <v xml:space="preserve"> ND </v>
      </c>
      <c r="AI44" s="68" t="str">
        <f>IF(ISNUMBER('[1]Final Table Reorganized'!AM43),'[1]Final Table Reorganized'!AM43*0.04,'[1]Final Table Reorganized'!AM43)</f>
        <v xml:space="preserve"> &lt;LOQ </v>
      </c>
      <c r="AJ44" s="67" t="str">
        <f>IF(ISNUMBER('[1]Final Table Reorganized'!AN43),'[1]Final Table Reorganized'!AN43*0.04,'[1]Final Table Reorganized'!AN43)</f>
        <v xml:space="preserve"> ND </v>
      </c>
      <c r="AK44" s="67" t="str">
        <f>IF(ISNUMBER('[1]Final Table Reorganized'!AO43),'[1]Final Table Reorganized'!AO43*0.04,'[1]Final Table Reorganized'!AO43)</f>
        <v xml:space="preserve"> ND </v>
      </c>
      <c r="AL44" s="67" t="str">
        <f>IF(ISNUMBER('[1]Final Table Reorganized'!AP43),'[1]Final Table Reorganized'!AP43*0.04,'[1]Final Table Reorganized'!AP43)</f>
        <v xml:space="preserve"> ND </v>
      </c>
      <c r="AM44" s="67" t="str">
        <f>IF(ISNUMBER('[1]Final Table Reorganized'!AQ43),'[1]Final Table Reorganized'!AQ43*0.04,'[1]Final Table Reorganized'!AQ43)</f>
        <v xml:space="preserve"> ND </v>
      </c>
      <c r="AN44" s="69" t="str">
        <f>IF(ISNUMBER('[1]Final Table Reorganized'!AR43),'[1]Final Table Reorganized'!AR43*0.04,'[1]Final Table Reorganized'!AR43)</f>
        <v xml:space="preserve"> &lt;LOQ </v>
      </c>
      <c r="AO44" s="67" t="str">
        <f>IF(ISNUMBER('[1]Final Table Reorganized'!AS43),'[1]Final Table Reorganized'!AS43*0.04,'[1]Final Table Reorganized'!AS43)</f>
        <v xml:space="preserve"> ND </v>
      </c>
      <c r="AP44" s="68">
        <f>IF(ISNUMBER('[1]Final Table Reorganized'!AT43),'[1]Final Table Reorganized'!AT43*0.04,'[1]Final Table Reorganized'!AT43)</f>
        <v>0.42200000000000004</v>
      </c>
      <c r="AQ44" s="68">
        <f>IF(ISNUMBER('[1]Final Table Reorganized'!AU43),'[1]Final Table Reorganized'!AU43*0.04,'[1]Final Table Reorganized'!AU43)</f>
        <v>0.37280000000000002</v>
      </c>
      <c r="AR44" s="67" t="str">
        <f>IF(ISNUMBER('[1]Final Table Reorganized'!AV43),'[1]Final Table Reorganized'!AV43*0.04,'[1]Final Table Reorganized'!AV43)</f>
        <v xml:space="preserve"> ND </v>
      </c>
      <c r="AS44" s="67" t="str">
        <f>IF(ISNUMBER('[1]Final Table Reorganized'!AW43),'[1]Final Table Reorganized'!AW43*0.04,'[1]Final Table Reorganized'!AW43)</f>
        <v xml:space="preserve"> ND </v>
      </c>
      <c r="AT44" s="67" t="str">
        <f>IF(ISNUMBER('[1]Final Table Reorganized'!AX43),'[1]Final Table Reorganized'!AX43*0.04,'[1]Final Table Reorganized'!AX43)</f>
        <v xml:space="preserve"> ND </v>
      </c>
      <c r="AU44" s="67" t="str">
        <f>IF(ISNUMBER('[1]Final Table Reorganized'!AY43),'[1]Final Table Reorganized'!AY43*0.04,'[1]Final Table Reorganized'!AY43)</f>
        <v xml:space="preserve"> ND </v>
      </c>
      <c r="AV44" s="67" t="str">
        <f>IF(ISNUMBER('[1]Final Table Reorganized'!AZ43),'[1]Final Table Reorganized'!AZ43*0.04,'[1]Final Table Reorganized'!AZ43)</f>
        <v xml:space="preserve"> ND </v>
      </c>
    </row>
    <row r="45" spans="1:48" x14ac:dyDescent="0.3">
      <c r="A45" s="87" t="s">
        <v>404</v>
      </c>
      <c r="B45" s="67" t="str">
        <f>IF(ISNUMBER('[1]Final Table Reorganized'!B44),'[1]Final Table Reorganized'!B44*0.04,'[1]Final Table Reorganized'!B44)</f>
        <v xml:space="preserve"> ND </v>
      </c>
      <c r="C45" s="68" t="str">
        <f>IF(ISNUMBER('[1]Final Table Reorganized'!C44),'[1]Final Table Reorganized'!C44*0.04,'[1]Final Table Reorganized'!C44)</f>
        <v xml:space="preserve"> &lt;LOQ </v>
      </c>
      <c r="D45" s="68" t="str">
        <f>IF(ISNUMBER('[1]Final Table Reorganized'!D44),'[1]Final Table Reorganized'!D44*0.04,'[1]Final Table Reorganized'!D44)</f>
        <v xml:space="preserve"> &lt;LOQ </v>
      </c>
      <c r="E45" s="67" t="str">
        <f>IF(ISNUMBER('[1]Final Table Reorganized'!F44),'[1]Final Table Reorganized'!F44*0.04,'[1]Final Table Reorganized'!F44)</f>
        <v xml:space="preserve"> ND </v>
      </c>
      <c r="F45" s="67" t="str">
        <f>IF(ISNUMBER('[1]Final Table Reorganized'!G44),'[1]Final Table Reorganized'!G44*0.04,'[1]Final Table Reorganized'!G44)</f>
        <v xml:space="preserve"> ND </v>
      </c>
      <c r="G45" s="67" t="str">
        <f>IF(ISNUMBER('[1]Final Table Reorganized'!H44),'[1]Final Table Reorganized'!H44*0.04,'[1]Final Table Reorganized'!H44)</f>
        <v xml:space="preserve"> ND </v>
      </c>
      <c r="H45" s="67" t="str">
        <f>IF(ISNUMBER('[1]Final Table Reorganized'!I44),'[1]Final Table Reorganized'!I44*0.04,'[1]Final Table Reorganized'!I44)</f>
        <v xml:space="preserve"> ND </v>
      </c>
      <c r="I45" s="67" t="str">
        <f>IF(ISNUMBER('[1]Final Table Reorganized'!J44),'[1]Final Table Reorganized'!J44*0.04,'[1]Final Table Reorganized'!J44)</f>
        <v xml:space="preserve"> ND </v>
      </c>
      <c r="J45" s="67" t="str">
        <f>IF(ISNUMBER('[1]Final Table Reorganized'!K44),'[1]Final Table Reorganized'!K44*0.04,'[1]Final Table Reorganized'!K44)</f>
        <v xml:space="preserve"> ND </v>
      </c>
      <c r="K45" s="67" t="str">
        <f>IF(ISNUMBER('[1]Final Table Reorganized'!L44),'[1]Final Table Reorganized'!L44*0.04,'[1]Final Table Reorganized'!L44)</f>
        <v xml:space="preserve"> ND </v>
      </c>
      <c r="L45" s="69">
        <f>IF(ISNUMBER('[1]Final Table Reorganized'!N44),'[1]Final Table Reorganized'!N44*0.04,'[1]Final Table Reorganized'!N44)</f>
        <v>13.5944</v>
      </c>
      <c r="M45" s="68">
        <f>IF(ISNUMBER('[1]Final Table Reorganized'!O44),'[1]Final Table Reorganized'!O44*0.04,'[1]Final Table Reorganized'!O44)</f>
        <v>0.66200000000000003</v>
      </c>
      <c r="N45" s="67" t="str">
        <f>IF(ISNUMBER('[1]Final Table Reorganized'!P44),'[1]Final Table Reorganized'!P44*0.04,'[1]Final Table Reorganized'!P44)</f>
        <v xml:space="preserve"> ND </v>
      </c>
      <c r="O45" s="67" t="str">
        <f>IF(ISNUMBER('[1]Final Table Reorganized'!Q44),'[1]Final Table Reorganized'!Q44*0.04,'[1]Final Table Reorganized'!Q44)</f>
        <v xml:space="preserve"> ND </v>
      </c>
      <c r="P45" s="68">
        <f>IF(ISNUMBER('[1]Final Table Reorganized'!R44),'[1]Final Table Reorganized'!R44*0.04,'[1]Final Table Reorganized'!R44)</f>
        <v>0.75480000000000003</v>
      </c>
      <c r="Q45" s="67" t="str">
        <f>IF(ISNUMBER('[1]Final Table Reorganized'!S44),'[1]Final Table Reorganized'!S44*0.04,'[1]Final Table Reorganized'!S44)</f>
        <v xml:space="preserve"> ND </v>
      </c>
      <c r="R45" s="67" t="str">
        <f>IF(ISNUMBER('[1]Final Table Reorganized'!T44),'[1]Final Table Reorganized'!T44*0.04,'[1]Final Table Reorganized'!T44)</f>
        <v xml:space="preserve"> ND </v>
      </c>
      <c r="S45" s="67" t="str">
        <f>IF(ISNUMBER('[1]Final Table Reorganized'!U44),'[1]Final Table Reorganized'!U44*0.04,'[1]Final Table Reorganized'!U44)</f>
        <v xml:space="preserve"> ND </v>
      </c>
      <c r="T45" s="67" t="str">
        <f>IF(ISNUMBER('[1]Final Table Reorganized'!V44),'[1]Final Table Reorganized'!V44*0.04,'[1]Final Table Reorganized'!V44)</f>
        <v xml:space="preserve"> ND </v>
      </c>
      <c r="U45" s="67" t="str">
        <f>IF(ISNUMBER('[1]Final Table Reorganized'!W44),'[1]Final Table Reorganized'!W44*0.04,'[1]Final Table Reorganized'!W44)</f>
        <v xml:space="preserve"> ND </v>
      </c>
      <c r="V45" s="69">
        <f>IF(ISNUMBER('[1]Final Table Reorganized'!X44),'[1]Final Table Reorganized'!X44*0.04,'[1]Final Table Reorganized'!X44)</f>
        <v>0.85</v>
      </c>
      <c r="W45" s="68" t="str">
        <f>IF(ISNUMBER('[1]Final Table Reorganized'!Z44),'[1]Final Table Reorganized'!Z44*0.04,'[1]Final Table Reorganized'!Z44)</f>
        <v xml:space="preserve"> &lt;LOQ </v>
      </c>
      <c r="X45" s="67" t="str">
        <f>IF(ISNUMBER('[1]Final Table Reorganized'!AA44),'[1]Final Table Reorganized'!AA44*0.04,'[1]Final Table Reorganized'!AA44)</f>
        <v xml:space="preserve"> ND </v>
      </c>
      <c r="Y45" s="68">
        <f>IF(ISNUMBER('[1]Final Table Reorganized'!AB44),'[1]Final Table Reorganized'!AB44*0.04,'[1]Final Table Reorganized'!AB44)</f>
        <v>1.1572</v>
      </c>
      <c r="Z45" s="67" t="str">
        <f>IF(ISNUMBER('[1]Final Table Reorganized'!AC44),'[1]Final Table Reorganized'!AC44*0.04,'[1]Final Table Reorganized'!AC44)</f>
        <v xml:space="preserve"> ND </v>
      </c>
      <c r="AA45" s="67" t="str">
        <f>IF(ISNUMBER('[1]Final Table Reorganized'!AD44),'[1]Final Table Reorganized'!AD44*0.04,'[1]Final Table Reorganized'!AD44)</f>
        <v xml:space="preserve"> ND </v>
      </c>
      <c r="AB45" s="67" t="str">
        <f>IF(ISNUMBER('[1]Final Table Reorganized'!AE44),'[1]Final Table Reorganized'!AE44*0.04,'[1]Final Table Reorganized'!AE44)</f>
        <v xml:space="preserve"> ND </v>
      </c>
      <c r="AC45" s="68">
        <f>IF(ISNUMBER('[1]Final Table Reorganized'!AF44),'[1]Final Table Reorganized'!AF44*0.04,'[1]Final Table Reorganized'!AF44)</f>
        <v>0.25280000000000002</v>
      </c>
      <c r="AD45" s="67" t="str">
        <f>IF(ISNUMBER('[1]Final Table Reorganized'!AG44),'[1]Final Table Reorganized'!AG44*0.04,'[1]Final Table Reorganized'!AG44)</f>
        <v xml:space="preserve"> ND </v>
      </c>
      <c r="AE45" s="68">
        <f>IF(ISNUMBER('[1]Final Table Reorganized'!AH44),'[1]Final Table Reorganized'!AH44*0.04,'[1]Final Table Reorganized'!AH44)</f>
        <v>0.78520000000000001</v>
      </c>
      <c r="AF45" s="67" t="str">
        <f>IF(ISNUMBER('[1]Final Table Reorganized'!AI44),'[1]Final Table Reorganized'!AI44*0.04,'[1]Final Table Reorganized'!AI44)</f>
        <v xml:space="preserve"> ND </v>
      </c>
      <c r="AG45" s="68">
        <f>IF(ISNUMBER('[1]Final Table Reorganized'!AJ44),'[1]Final Table Reorganized'!AJ44*0.04,'[1]Final Table Reorganized'!AJ44)</f>
        <v>0.65959999999999996</v>
      </c>
      <c r="AH45" s="69">
        <f>IF(ISNUMBER('[1]Final Table Reorganized'!AK44),'[1]Final Table Reorganized'!AK44*0.04,'[1]Final Table Reorganized'!AK44)</f>
        <v>84.724000000000004</v>
      </c>
      <c r="AI45" s="68">
        <f>IF(ISNUMBER('[1]Final Table Reorganized'!AM44),'[1]Final Table Reorganized'!AM44*0.04,'[1]Final Table Reorganized'!AM44)</f>
        <v>0.65720000000000001</v>
      </c>
      <c r="AJ45" s="67" t="str">
        <f>IF(ISNUMBER('[1]Final Table Reorganized'!AN44),'[1]Final Table Reorganized'!AN44*0.04,'[1]Final Table Reorganized'!AN44)</f>
        <v xml:space="preserve"> ND </v>
      </c>
      <c r="AK45" s="68">
        <f>IF(ISNUMBER('[1]Final Table Reorganized'!AO44),'[1]Final Table Reorganized'!AO44*0.04,'[1]Final Table Reorganized'!AO44)</f>
        <v>11.556800000000001</v>
      </c>
      <c r="AL45" s="67" t="str">
        <f>IF(ISNUMBER('[1]Final Table Reorganized'!AP44),'[1]Final Table Reorganized'!AP44*0.04,'[1]Final Table Reorganized'!AP44)</f>
        <v xml:space="preserve"> ND </v>
      </c>
      <c r="AM45" s="67" t="str">
        <f>IF(ISNUMBER('[1]Final Table Reorganized'!AQ44),'[1]Final Table Reorganized'!AQ44*0.04,'[1]Final Table Reorganized'!AQ44)</f>
        <v xml:space="preserve"> ND </v>
      </c>
      <c r="AN45" s="69">
        <f>IF(ISNUMBER('[1]Final Table Reorganized'!AR44),'[1]Final Table Reorganized'!AR44*0.04,'[1]Final Table Reorganized'!AR44)</f>
        <v>1.6075999999999999</v>
      </c>
      <c r="AO45" s="67" t="str">
        <f>IF(ISNUMBER('[1]Final Table Reorganized'!AS44),'[1]Final Table Reorganized'!AS44*0.04,'[1]Final Table Reorganized'!AS44)</f>
        <v xml:space="preserve"> ND </v>
      </c>
      <c r="AP45" s="69">
        <f>IF(ISNUMBER('[1]Final Table Reorganized'!AT44),'[1]Final Table Reorganized'!AT44*0.04,'[1]Final Table Reorganized'!AT44)</f>
        <v>1.8692</v>
      </c>
      <c r="AQ45" s="68">
        <f>IF(ISNUMBER('[1]Final Table Reorganized'!AU44),'[1]Final Table Reorganized'!AU44*0.04,'[1]Final Table Reorganized'!AU44)</f>
        <v>0.70079999999999998</v>
      </c>
      <c r="AR45" s="68" t="str">
        <f>IF(ISNUMBER('[1]Final Table Reorganized'!AV44),'[1]Final Table Reorganized'!AV44*0.04,'[1]Final Table Reorganized'!AV44)</f>
        <v xml:space="preserve"> &lt;LOQ </v>
      </c>
      <c r="AS45" s="67" t="str">
        <f>IF(ISNUMBER('[1]Final Table Reorganized'!AW44),'[1]Final Table Reorganized'!AW44*0.04,'[1]Final Table Reorganized'!AW44)</f>
        <v xml:space="preserve"> ND </v>
      </c>
      <c r="AT45" s="67" t="str">
        <f>IF(ISNUMBER('[1]Final Table Reorganized'!AX44),'[1]Final Table Reorganized'!AX44*0.04,'[1]Final Table Reorganized'!AX44)</f>
        <v xml:space="preserve"> ND </v>
      </c>
      <c r="AU45" s="67" t="str">
        <f>IF(ISNUMBER('[1]Final Table Reorganized'!AY44),'[1]Final Table Reorganized'!AY44*0.04,'[1]Final Table Reorganized'!AY44)</f>
        <v xml:space="preserve"> ND </v>
      </c>
      <c r="AV45" s="67" t="str">
        <f>IF(ISNUMBER('[1]Final Table Reorganized'!AZ44),'[1]Final Table Reorganized'!AZ44*0.04,'[1]Final Table Reorganized'!AZ44)</f>
        <v xml:space="preserve"> ND </v>
      </c>
    </row>
    <row r="46" spans="1:48" x14ac:dyDescent="0.3">
      <c r="A46" s="87" t="s">
        <v>405</v>
      </c>
      <c r="B46" s="67" t="str">
        <f>IF(ISNUMBER('[1]Final Table Reorganized'!B45),'[1]Final Table Reorganized'!B45*0.04,'[1]Final Table Reorganized'!B45)</f>
        <v xml:space="preserve"> ND </v>
      </c>
      <c r="C46" s="69" t="str">
        <f>IF(ISNUMBER('[1]Final Table Reorganized'!C45),'[1]Final Table Reorganized'!C45*0.04,'[1]Final Table Reorganized'!C45)</f>
        <v xml:space="preserve"> &lt;LOQ </v>
      </c>
      <c r="D46" s="68">
        <f>IF(ISNUMBER('[1]Final Table Reorganized'!D45),'[1]Final Table Reorganized'!D45*0.04,'[1]Final Table Reorganized'!D45)</f>
        <v>0.374</v>
      </c>
      <c r="E46" s="67" t="str">
        <f>IF(ISNUMBER('[1]Final Table Reorganized'!F45),'[1]Final Table Reorganized'!F45*0.04,'[1]Final Table Reorganized'!F45)</f>
        <v xml:space="preserve"> ND </v>
      </c>
      <c r="F46" s="67" t="str">
        <f>IF(ISNUMBER('[1]Final Table Reorganized'!G45),'[1]Final Table Reorganized'!G45*0.04,'[1]Final Table Reorganized'!G45)</f>
        <v xml:space="preserve"> ND </v>
      </c>
      <c r="G46" s="67" t="str">
        <f>IF(ISNUMBER('[1]Final Table Reorganized'!H45),'[1]Final Table Reorganized'!H45*0.04,'[1]Final Table Reorganized'!H45)</f>
        <v xml:space="preserve"> ND </v>
      </c>
      <c r="H46" s="67" t="str">
        <f>IF(ISNUMBER('[1]Final Table Reorganized'!I45),'[1]Final Table Reorganized'!I45*0.04,'[1]Final Table Reorganized'!I45)</f>
        <v xml:space="preserve"> ND </v>
      </c>
      <c r="I46" s="67" t="str">
        <f>IF(ISNUMBER('[1]Final Table Reorganized'!J45),'[1]Final Table Reorganized'!J45*0.04,'[1]Final Table Reorganized'!J45)</f>
        <v xml:space="preserve"> ND </v>
      </c>
      <c r="J46" s="67" t="str">
        <f>IF(ISNUMBER('[1]Final Table Reorganized'!K45),'[1]Final Table Reorganized'!K45*0.04,'[1]Final Table Reorganized'!K45)</f>
        <v xml:space="preserve"> ND </v>
      </c>
      <c r="K46" s="67" t="str">
        <f>IF(ISNUMBER('[1]Final Table Reorganized'!L45),'[1]Final Table Reorganized'!L45*0.04,'[1]Final Table Reorganized'!L45)</f>
        <v xml:space="preserve"> ND </v>
      </c>
      <c r="L46" s="68" t="str">
        <f>IF(ISNUMBER('[1]Final Table Reorganized'!N45),'[1]Final Table Reorganized'!N45*0.04,'[1]Final Table Reorganized'!N45)</f>
        <v xml:space="preserve"> &lt;LOQ </v>
      </c>
      <c r="M46" s="68" t="str">
        <f>IF(ISNUMBER('[1]Final Table Reorganized'!O45),'[1]Final Table Reorganized'!O45*0.04,'[1]Final Table Reorganized'!O45)</f>
        <v xml:space="preserve"> &lt;LOQ </v>
      </c>
      <c r="N46" s="67" t="str">
        <f>IF(ISNUMBER('[1]Final Table Reorganized'!P45),'[1]Final Table Reorganized'!P45*0.04,'[1]Final Table Reorganized'!P45)</f>
        <v xml:space="preserve"> ND </v>
      </c>
      <c r="O46" s="67" t="str">
        <f>IF(ISNUMBER('[1]Final Table Reorganized'!Q45),'[1]Final Table Reorganized'!Q45*0.04,'[1]Final Table Reorganized'!Q45)</f>
        <v xml:space="preserve"> ND </v>
      </c>
      <c r="P46" s="68">
        <f>IF(ISNUMBER('[1]Final Table Reorganized'!R45),'[1]Final Table Reorganized'!R45*0.04,'[1]Final Table Reorganized'!R45)</f>
        <v>0.49840000000000007</v>
      </c>
      <c r="Q46" s="68" t="str">
        <f>IF(ISNUMBER('[1]Final Table Reorganized'!S45),'[1]Final Table Reorganized'!S45*0.04,'[1]Final Table Reorganized'!S45)</f>
        <v xml:space="preserve"> &lt;LOQ </v>
      </c>
      <c r="R46" s="67" t="str">
        <f>IF(ISNUMBER('[1]Final Table Reorganized'!T45),'[1]Final Table Reorganized'!T45*0.04,'[1]Final Table Reorganized'!T45)</f>
        <v xml:space="preserve"> ND </v>
      </c>
      <c r="S46" s="67" t="str">
        <f>IF(ISNUMBER('[1]Final Table Reorganized'!U45),'[1]Final Table Reorganized'!U45*0.04,'[1]Final Table Reorganized'!U45)</f>
        <v xml:space="preserve"> ND </v>
      </c>
      <c r="T46" s="67" t="str">
        <f>IF(ISNUMBER('[1]Final Table Reorganized'!V45),'[1]Final Table Reorganized'!V45*0.04,'[1]Final Table Reorganized'!V45)</f>
        <v xml:space="preserve"> ND </v>
      </c>
      <c r="U46" s="69">
        <f>IF(ISNUMBER('[1]Final Table Reorganized'!W45),'[1]Final Table Reorganized'!W45*0.04,'[1]Final Table Reorganized'!W45)</f>
        <v>0.80680000000000007</v>
      </c>
      <c r="V46" s="69">
        <f>IF(ISNUMBER('[1]Final Table Reorganized'!X45),'[1]Final Table Reorganized'!X45*0.04,'[1]Final Table Reorganized'!X45)</f>
        <v>2.9931999999999999</v>
      </c>
      <c r="W46" s="67" t="str">
        <f>IF(ISNUMBER('[1]Final Table Reorganized'!Z45),'[1]Final Table Reorganized'!Z45*0.04,'[1]Final Table Reorganized'!Z45)</f>
        <v xml:space="preserve"> ND </v>
      </c>
      <c r="X46" s="67" t="str">
        <f>IF(ISNUMBER('[1]Final Table Reorganized'!AA45),'[1]Final Table Reorganized'!AA45*0.04,'[1]Final Table Reorganized'!AA45)</f>
        <v xml:space="preserve"> ND </v>
      </c>
      <c r="Y46" s="68">
        <f>IF(ISNUMBER('[1]Final Table Reorganized'!AB45),'[1]Final Table Reorganized'!AB45*0.04,'[1]Final Table Reorganized'!AB45)</f>
        <v>0.1764</v>
      </c>
      <c r="Z46" s="68">
        <f>IF(ISNUMBER('[1]Final Table Reorganized'!AC45),'[1]Final Table Reorganized'!AC45*0.04,'[1]Final Table Reorganized'!AC45)</f>
        <v>0.26239999999999997</v>
      </c>
      <c r="AA46" s="68" t="str">
        <f>IF(ISNUMBER('[1]Final Table Reorganized'!AD45),'[1]Final Table Reorganized'!AD45*0.04,'[1]Final Table Reorganized'!AD45)</f>
        <v xml:space="preserve"> &lt;LOQ </v>
      </c>
      <c r="AB46" s="67" t="str">
        <f>IF(ISNUMBER('[1]Final Table Reorganized'!AE45),'[1]Final Table Reorganized'!AE45*0.04,'[1]Final Table Reorganized'!AE45)</f>
        <v xml:space="preserve"> ND </v>
      </c>
      <c r="AC46" s="68" t="str">
        <f>IF(ISNUMBER('[1]Final Table Reorganized'!AF45),'[1]Final Table Reorganized'!AF45*0.04,'[1]Final Table Reorganized'!AF45)</f>
        <v xml:space="preserve"> &lt;LOQ </v>
      </c>
      <c r="AD46" s="67" t="str">
        <f>IF(ISNUMBER('[1]Final Table Reorganized'!AG45),'[1]Final Table Reorganized'!AG45*0.04,'[1]Final Table Reorganized'!AG45)</f>
        <v xml:space="preserve"> ND </v>
      </c>
      <c r="AE46" s="68">
        <f>IF(ISNUMBER('[1]Final Table Reorganized'!AH45),'[1]Final Table Reorganized'!AH45*0.04,'[1]Final Table Reorganized'!AH45)</f>
        <v>0.60920000000000007</v>
      </c>
      <c r="AF46" s="67" t="str">
        <f>IF(ISNUMBER('[1]Final Table Reorganized'!AI45),'[1]Final Table Reorganized'!AI45*0.04,'[1]Final Table Reorganized'!AI45)</f>
        <v xml:space="preserve"> ND </v>
      </c>
      <c r="AG46" s="68">
        <f>IF(ISNUMBER('[1]Final Table Reorganized'!AJ45),'[1]Final Table Reorganized'!AJ45*0.04,'[1]Final Table Reorganized'!AJ45)</f>
        <v>0.34520000000000006</v>
      </c>
      <c r="AH46" s="69">
        <f>IF(ISNUMBER('[1]Final Table Reorganized'!AK45),'[1]Final Table Reorganized'!AK45*0.04,'[1]Final Table Reorganized'!AK45)</f>
        <v>135.80879999999999</v>
      </c>
      <c r="AI46" s="68">
        <f>IF(ISNUMBER('[1]Final Table Reorganized'!AM45),'[1]Final Table Reorganized'!AM45*0.04,'[1]Final Table Reorganized'!AM45)</f>
        <v>0.39079999999999998</v>
      </c>
      <c r="AJ46" s="67" t="str">
        <f>IF(ISNUMBER('[1]Final Table Reorganized'!AN45),'[1]Final Table Reorganized'!AN45*0.04,'[1]Final Table Reorganized'!AN45)</f>
        <v xml:space="preserve"> ND </v>
      </c>
      <c r="AK46" s="68">
        <f>IF(ISNUMBER('[1]Final Table Reorganized'!AO45),'[1]Final Table Reorganized'!AO45*0.04,'[1]Final Table Reorganized'!AO45)</f>
        <v>3.2787999999999999</v>
      </c>
      <c r="AL46" s="67" t="str">
        <f>IF(ISNUMBER('[1]Final Table Reorganized'!AP45),'[1]Final Table Reorganized'!AP45*0.04,'[1]Final Table Reorganized'!AP45)</f>
        <v xml:space="preserve"> ND </v>
      </c>
      <c r="AM46" s="67" t="str">
        <f>IF(ISNUMBER('[1]Final Table Reorganized'!AQ45),'[1]Final Table Reorganized'!AQ45*0.04,'[1]Final Table Reorganized'!AQ45)</f>
        <v xml:space="preserve"> ND </v>
      </c>
      <c r="AN46" s="69">
        <f>IF(ISNUMBER('[1]Final Table Reorganized'!AR45),'[1]Final Table Reorganized'!AR45*0.04,'[1]Final Table Reorganized'!AR45)</f>
        <v>0.76040000000000008</v>
      </c>
      <c r="AO46" s="67" t="str">
        <f>IF(ISNUMBER('[1]Final Table Reorganized'!AS45),'[1]Final Table Reorganized'!AS45*0.04,'[1]Final Table Reorganized'!AS45)</f>
        <v xml:space="preserve"> ND </v>
      </c>
      <c r="AP46" s="69">
        <f>IF(ISNUMBER('[1]Final Table Reorganized'!AT45),'[1]Final Table Reorganized'!AT45*0.04,'[1]Final Table Reorganized'!AT45)</f>
        <v>1.6132</v>
      </c>
      <c r="AQ46" s="68">
        <f>IF(ISNUMBER('[1]Final Table Reorganized'!AU45),'[1]Final Table Reorganized'!AU45*0.04,'[1]Final Table Reorganized'!AU45)</f>
        <v>0.32040000000000002</v>
      </c>
      <c r="AR46" s="68" t="str">
        <f>IF(ISNUMBER('[1]Final Table Reorganized'!AV45),'[1]Final Table Reorganized'!AV45*0.04,'[1]Final Table Reorganized'!AV45)</f>
        <v xml:space="preserve"> &lt;LOQ </v>
      </c>
      <c r="AS46" s="67" t="str">
        <f>IF(ISNUMBER('[1]Final Table Reorganized'!AW45),'[1]Final Table Reorganized'!AW45*0.04,'[1]Final Table Reorganized'!AW45)</f>
        <v xml:space="preserve"> ND </v>
      </c>
      <c r="AT46" s="67" t="str">
        <f>IF(ISNUMBER('[1]Final Table Reorganized'!AX45),'[1]Final Table Reorganized'!AX45*0.04,'[1]Final Table Reorganized'!AX45)</f>
        <v xml:space="preserve"> ND </v>
      </c>
      <c r="AU46" s="68" t="str">
        <f>IF(ISNUMBER('[1]Final Table Reorganized'!AY45),'[1]Final Table Reorganized'!AY45*0.04,'[1]Final Table Reorganized'!AY45)</f>
        <v xml:space="preserve"> &lt;LOQ </v>
      </c>
      <c r="AV46" s="67" t="str">
        <f>IF(ISNUMBER('[1]Final Table Reorganized'!AZ45),'[1]Final Table Reorganized'!AZ45*0.04,'[1]Final Table Reorganized'!AZ45)</f>
        <v xml:space="preserve"> ND </v>
      </c>
    </row>
    <row r="47" spans="1:48" x14ac:dyDescent="0.3">
      <c r="A47" s="87" t="s">
        <v>406</v>
      </c>
      <c r="B47" s="68" t="str">
        <f>IF(ISNUMBER('[1]Final Table Reorganized'!B46),'[1]Final Table Reorganized'!B46*0.08,'[1]Final Table Reorganized'!B46)</f>
        <v xml:space="preserve"> &lt;LOQ </v>
      </c>
      <c r="C47" s="68" t="str">
        <f>IF(ISNUMBER('[1]Final Table Reorganized'!C46),'[1]Final Table Reorganized'!C46*0.08,'[1]Final Table Reorganized'!C46)</f>
        <v xml:space="preserve"> &lt;LOQ </v>
      </c>
      <c r="D47" s="68" t="str">
        <f>IF(ISNUMBER('[1]Final Table Reorganized'!D46),'[1]Final Table Reorganized'!D46*0.08,'[1]Final Table Reorganized'!D46)</f>
        <v xml:space="preserve"> &lt;LOQ </v>
      </c>
      <c r="E47" s="67" t="str">
        <f>IF(ISNUMBER('[1]Final Table Reorganized'!F46),'[1]Final Table Reorganized'!F46*0.08,'[1]Final Table Reorganized'!F46)</f>
        <v xml:space="preserve"> ND </v>
      </c>
      <c r="F47" s="67" t="str">
        <f>IF(ISNUMBER('[1]Final Table Reorganized'!G46),'[1]Final Table Reorganized'!G46*0.08,'[1]Final Table Reorganized'!G46)</f>
        <v xml:space="preserve"> ND </v>
      </c>
      <c r="G47" s="67" t="str">
        <f>IF(ISNUMBER('[1]Final Table Reorganized'!H46),'[1]Final Table Reorganized'!H46*0.08,'[1]Final Table Reorganized'!H46)</f>
        <v xml:space="preserve"> ND </v>
      </c>
      <c r="H47" s="67" t="str">
        <f>IF(ISNUMBER('[1]Final Table Reorganized'!I46),'[1]Final Table Reorganized'!I46*0.08,'[1]Final Table Reorganized'!I46)</f>
        <v xml:space="preserve"> ND </v>
      </c>
      <c r="I47" s="67" t="str">
        <f>IF(ISNUMBER('[1]Final Table Reorganized'!J46),'[1]Final Table Reorganized'!J46*0.08,'[1]Final Table Reorganized'!J46)</f>
        <v xml:space="preserve"> ND </v>
      </c>
      <c r="J47" s="67" t="str">
        <f>IF(ISNUMBER('[1]Final Table Reorganized'!K46),'[1]Final Table Reorganized'!K46*0.08,'[1]Final Table Reorganized'!K46)</f>
        <v xml:space="preserve"> ND </v>
      </c>
      <c r="K47" s="67" t="str">
        <f>IF(ISNUMBER('[1]Final Table Reorganized'!L46),'[1]Final Table Reorganized'!L46*0.08,'[1]Final Table Reorganized'!L46)</f>
        <v xml:space="preserve"> ND </v>
      </c>
      <c r="L47" s="67" t="str">
        <f>IF(ISNUMBER('[1]Final Table Reorganized'!N46),'[1]Final Table Reorganized'!N46*0.08,'[1]Final Table Reorganized'!N46)</f>
        <v xml:space="preserve"> ND </v>
      </c>
      <c r="M47" s="68" t="str">
        <f>IF(ISNUMBER('[1]Final Table Reorganized'!O46),'[1]Final Table Reorganized'!O46*0.08,'[1]Final Table Reorganized'!O46)</f>
        <v xml:space="preserve"> &lt;LOQ </v>
      </c>
      <c r="N47" s="67" t="str">
        <f>IF(ISNUMBER('[1]Final Table Reorganized'!P46),'[1]Final Table Reorganized'!P46*0.08,'[1]Final Table Reorganized'!P46)</f>
        <v xml:space="preserve"> ND </v>
      </c>
      <c r="O47" s="67" t="str">
        <f>IF(ISNUMBER('[1]Final Table Reorganized'!Q46),'[1]Final Table Reorganized'!Q46*0.08,'[1]Final Table Reorganized'!Q46)</f>
        <v xml:space="preserve"> ND </v>
      </c>
      <c r="P47" s="67" t="str">
        <f>IF(ISNUMBER('[1]Final Table Reorganized'!R46),'[1]Final Table Reorganized'!R46*0.08,'[1]Final Table Reorganized'!R46)</f>
        <v xml:space="preserve"> ND </v>
      </c>
      <c r="Q47" s="67" t="str">
        <f>IF(ISNUMBER('[1]Final Table Reorganized'!S46),'[1]Final Table Reorganized'!S46*0.08,'[1]Final Table Reorganized'!S46)</f>
        <v xml:space="preserve"> ND </v>
      </c>
      <c r="R47" s="67" t="str">
        <f>IF(ISNUMBER('[1]Final Table Reorganized'!T46),'[1]Final Table Reorganized'!T46*0.08,'[1]Final Table Reorganized'!T46)</f>
        <v xml:space="preserve"> ND </v>
      </c>
      <c r="S47" s="67" t="str">
        <f>IF(ISNUMBER('[1]Final Table Reorganized'!U46),'[1]Final Table Reorganized'!U46*0.08,'[1]Final Table Reorganized'!U46)</f>
        <v xml:space="preserve"> ND </v>
      </c>
      <c r="T47" s="67" t="str">
        <f>IF(ISNUMBER('[1]Final Table Reorganized'!V46),'[1]Final Table Reorganized'!V46*0.08,'[1]Final Table Reorganized'!V46)</f>
        <v xml:space="preserve"> ND </v>
      </c>
      <c r="U47" s="68" t="str">
        <f>IF(ISNUMBER('[1]Final Table Reorganized'!W46),'[1]Final Table Reorganized'!W46*0.08,'[1]Final Table Reorganized'!W46)</f>
        <v xml:space="preserve"> &lt;LOQ </v>
      </c>
      <c r="V47" s="67" t="str">
        <f>IF(ISNUMBER('[1]Final Table Reorganized'!X46),'[1]Final Table Reorganized'!X46*0.08,'[1]Final Table Reorganized'!X46)</f>
        <v xml:space="preserve"> ND </v>
      </c>
      <c r="W47" s="67" t="str">
        <f>IF(ISNUMBER('[1]Final Table Reorganized'!Z46),'[1]Final Table Reorganized'!Z46*0.08,'[1]Final Table Reorganized'!Z46)</f>
        <v xml:space="preserve"> ND </v>
      </c>
      <c r="X47" s="67" t="str">
        <f>IF(ISNUMBER('[1]Final Table Reorganized'!AA46),'[1]Final Table Reorganized'!AA46*0.08,'[1]Final Table Reorganized'!AA46)</f>
        <v xml:space="preserve"> ND </v>
      </c>
      <c r="Y47" s="68" t="str">
        <f>IF(ISNUMBER('[1]Final Table Reorganized'!AB46),'[1]Final Table Reorganized'!AB46*0.08,'[1]Final Table Reorganized'!AB46)</f>
        <v xml:space="preserve"> &lt;LOQ </v>
      </c>
      <c r="Z47" s="68" t="str">
        <f>IF(ISNUMBER('[1]Final Table Reorganized'!AC46),'[1]Final Table Reorganized'!AC46*0.08,'[1]Final Table Reorganized'!AC46)</f>
        <v xml:space="preserve"> &lt;LOQ </v>
      </c>
      <c r="AA47" s="67" t="str">
        <f>IF(ISNUMBER('[1]Final Table Reorganized'!AD46),'[1]Final Table Reorganized'!AD46*0.08,'[1]Final Table Reorganized'!AD46)</f>
        <v xml:space="preserve"> ND </v>
      </c>
      <c r="AB47" s="67" t="str">
        <f>IF(ISNUMBER('[1]Final Table Reorganized'!AE46),'[1]Final Table Reorganized'!AE46*0.08,'[1]Final Table Reorganized'!AE46)</f>
        <v xml:space="preserve"> ND </v>
      </c>
      <c r="AC47" s="68" t="str">
        <f>IF(ISNUMBER('[1]Final Table Reorganized'!AF46),'[1]Final Table Reorganized'!AF46*0.08,'[1]Final Table Reorganized'!AF46)</f>
        <v xml:space="preserve"> &lt;LOQ </v>
      </c>
      <c r="AD47" s="67" t="str">
        <f>IF(ISNUMBER('[1]Final Table Reorganized'!AG46),'[1]Final Table Reorganized'!AG46*0.08,'[1]Final Table Reorganized'!AG46)</f>
        <v xml:space="preserve"> ND </v>
      </c>
      <c r="AE47" s="68" t="str">
        <f>IF(ISNUMBER('[1]Final Table Reorganized'!AH46),'[1]Final Table Reorganized'!AH46*0.08,'[1]Final Table Reorganized'!AH46)</f>
        <v xml:space="preserve"> &lt;LOQ </v>
      </c>
      <c r="AF47" s="67" t="str">
        <f>IF(ISNUMBER('[1]Final Table Reorganized'!AI46),'[1]Final Table Reorganized'!AI46*0.08,'[1]Final Table Reorganized'!AI46)</f>
        <v xml:space="preserve"> ND </v>
      </c>
      <c r="AG47" s="68" t="str">
        <f>IF(ISNUMBER('[1]Final Table Reorganized'!AJ46),'[1]Final Table Reorganized'!AJ46*0.08,'[1]Final Table Reorganized'!AJ46)</f>
        <v xml:space="preserve"> &lt;LOQ </v>
      </c>
      <c r="AH47" s="70" t="str">
        <f>IF(ISNUMBER('[1]Final Table Reorganized'!AK46),'[1]Final Table Reorganized'!AK46*0.08,'[1]Final Table Reorganized'!AK46)</f>
        <v xml:space="preserve"> &lt;LOQ </v>
      </c>
      <c r="AI47" s="68">
        <f>IF(ISNUMBER('[1]Final Table Reorganized'!AM46),'[1]Final Table Reorganized'!AM46*0.08,'[1]Final Table Reorganized'!AM46)</f>
        <v>0.43200000000000005</v>
      </c>
      <c r="AJ47" s="67" t="str">
        <f>IF(ISNUMBER('[1]Final Table Reorganized'!AN46),'[1]Final Table Reorganized'!AN46*0.08,'[1]Final Table Reorganized'!AN46)</f>
        <v xml:space="preserve"> ND </v>
      </c>
      <c r="AK47" s="67" t="str">
        <f>IF(ISNUMBER('[1]Final Table Reorganized'!AO46),'[1]Final Table Reorganized'!AO46*0.08,'[1]Final Table Reorganized'!AO46)</f>
        <v xml:space="preserve"> ND </v>
      </c>
      <c r="AL47" s="67" t="str">
        <f>IF(ISNUMBER('[1]Final Table Reorganized'!AP46),'[1]Final Table Reorganized'!AP46*0.08,'[1]Final Table Reorganized'!AP46)</f>
        <v xml:space="preserve"> ND </v>
      </c>
      <c r="AM47" s="67" t="str">
        <f>IF(ISNUMBER('[1]Final Table Reorganized'!AQ46),'[1]Final Table Reorganized'!AQ46*0.08,'[1]Final Table Reorganized'!AQ46)</f>
        <v xml:space="preserve"> ND </v>
      </c>
      <c r="AN47" s="69">
        <f>IF(ISNUMBER('[1]Final Table Reorganized'!AR46),'[1]Final Table Reorganized'!AR46*0.08,'[1]Final Table Reorganized'!AR46)</f>
        <v>0.58640000000000003</v>
      </c>
      <c r="AO47" s="67" t="str">
        <f>IF(ISNUMBER('[1]Final Table Reorganized'!AS46),'[1]Final Table Reorganized'!AS46*0.08,'[1]Final Table Reorganized'!AS46)</f>
        <v xml:space="preserve"> ND </v>
      </c>
      <c r="AP47" s="69">
        <f>IF(ISNUMBER('[1]Final Table Reorganized'!AT46),'[1]Final Table Reorganized'!AT46*0.08,'[1]Final Table Reorganized'!AT46)</f>
        <v>1.2448000000000001</v>
      </c>
      <c r="AQ47" s="68">
        <f>IF(ISNUMBER('[1]Final Table Reorganized'!AU46),'[1]Final Table Reorganized'!AU46*0.08,'[1]Final Table Reorganized'!AU46)</f>
        <v>0.84480000000000011</v>
      </c>
      <c r="AR47" s="67" t="str">
        <f>IF(ISNUMBER('[1]Final Table Reorganized'!AV46),'[1]Final Table Reorganized'!AV46*0.08,'[1]Final Table Reorganized'!AV46)</f>
        <v xml:space="preserve"> ND </v>
      </c>
      <c r="AS47" s="68" t="str">
        <f>IF(ISNUMBER('[1]Final Table Reorganized'!AW46),'[1]Final Table Reorganized'!AW46*0.08,'[1]Final Table Reorganized'!AW46)</f>
        <v xml:space="preserve"> &lt;LOQ </v>
      </c>
      <c r="AT47" s="67" t="str">
        <f>IF(ISNUMBER('[1]Final Table Reorganized'!AX46),'[1]Final Table Reorganized'!AX46*0.08,'[1]Final Table Reorganized'!AX46)</f>
        <v xml:space="preserve"> ND </v>
      </c>
      <c r="AU47" s="68" t="str">
        <f>IF(ISNUMBER('[1]Final Table Reorganized'!AY46),'[1]Final Table Reorganized'!AY46*0.08,'[1]Final Table Reorganized'!AY46)</f>
        <v xml:space="preserve"> &lt;LOQ </v>
      </c>
      <c r="AV47" s="67" t="str">
        <f>IF(ISNUMBER('[1]Final Table Reorganized'!AZ46),'[1]Final Table Reorganized'!AZ46*0.08,'[1]Final Table Reorganized'!AZ46)</f>
        <v xml:space="preserve"> ND </v>
      </c>
    </row>
    <row r="48" spans="1:48" x14ac:dyDescent="0.3">
      <c r="A48" s="87" t="s">
        <v>407</v>
      </c>
      <c r="B48" s="68" t="str">
        <f>IF(ISNUMBER('[1]Final Table Reorganized'!B47),'[1]Final Table Reorganized'!B47*0.04,'[1]Final Table Reorganized'!B47)</f>
        <v xml:space="preserve"> &lt;LOQ </v>
      </c>
      <c r="C48" s="68" t="str">
        <f>IF(ISNUMBER('[1]Final Table Reorganized'!C47),'[1]Final Table Reorganized'!C47*0.04,'[1]Final Table Reorganized'!C47)</f>
        <v xml:space="preserve"> &lt;LOQ </v>
      </c>
      <c r="D48" s="68" t="str">
        <f>IF(ISNUMBER('[1]Final Table Reorganized'!D47),'[1]Final Table Reorganized'!D47*0.04,'[1]Final Table Reorganized'!D47)</f>
        <v xml:space="preserve"> &lt;LOQ </v>
      </c>
      <c r="E48" s="67" t="str">
        <f>IF(ISNUMBER('[1]Final Table Reorganized'!F47),'[1]Final Table Reorganized'!F47*0.04,'[1]Final Table Reorganized'!F47)</f>
        <v xml:space="preserve"> ND </v>
      </c>
      <c r="F48" s="67" t="str">
        <f>IF(ISNUMBER('[1]Final Table Reorganized'!G47),'[1]Final Table Reorganized'!G47*0.04,'[1]Final Table Reorganized'!G47)</f>
        <v xml:space="preserve"> ND </v>
      </c>
      <c r="G48" s="67" t="str">
        <f>IF(ISNUMBER('[1]Final Table Reorganized'!H47),'[1]Final Table Reorganized'!H47*0.04,'[1]Final Table Reorganized'!H47)</f>
        <v xml:space="preserve"> ND </v>
      </c>
      <c r="H48" s="68">
        <f>IF(ISNUMBER('[1]Final Table Reorganized'!I47),'[1]Final Table Reorganized'!I47*0.04,'[1]Final Table Reorganized'!I47)</f>
        <v>0.40560000000000002</v>
      </c>
      <c r="I48" s="67" t="str">
        <f>IF(ISNUMBER('[1]Final Table Reorganized'!J47),'[1]Final Table Reorganized'!J47*0.04,'[1]Final Table Reorganized'!J47)</f>
        <v xml:space="preserve"> ND </v>
      </c>
      <c r="J48" s="67" t="str">
        <f>IF(ISNUMBER('[1]Final Table Reorganized'!K47),'[1]Final Table Reorganized'!K47*0.04,'[1]Final Table Reorganized'!K47)</f>
        <v xml:space="preserve"> ND </v>
      </c>
      <c r="K48" s="68">
        <f>IF(ISNUMBER('[1]Final Table Reorganized'!L47),'[1]Final Table Reorganized'!L47*0.04,'[1]Final Table Reorganized'!L47)</f>
        <v>3.298</v>
      </c>
      <c r="L48" s="68" t="str">
        <f>IF(ISNUMBER('[1]Final Table Reorganized'!N47),'[1]Final Table Reorganized'!N47*0.04,'[1]Final Table Reorganized'!N47)</f>
        <v xml:space="preserve"> &lt;LOQ </v>
      </c>
      <c r="M48" s="68" t="str">
        <f>IF(ISNUMBER('[1]Final Table Reorganized'!O47),'[1]Final Table Reorganized'!O47*0.04,'[1]Final Table Reorganized'!O47)</f>
        <v xml:space="preserve"> &lt;LOQ </v>
      </c>
      <c r="N48" s="67" t="str">
        <f>IF(ISNUMBER('[1]Final Table Reorganized'!P47),'[1]Final Table Reorganized'!P47*0.04,'[1]Final Table Reorganized'!P47)</f>
        <v xml:space="preserve"> ND </v>
      </c>
      <c r="O48" s="67" t="str">
        <f>IF(ISNUMBER('[1]Final Table Reorganized'!Q47),'[1]Final Table Reorganized'!Q47*0.04,'[1]Final Table Reorganized'!Q47)</f>
        <v xml:space="preserve"> ND </v>
      </c>
      <c r="P48" s="68">
        <f>IF(ISNUMBER('[1]Final Table Reorganized'!R47),'[1]Final Table Reorganized'!R47*0.04,'[1]Final Table Reorganized'!R47)</f>
        <v>0.69799999999999995</v>
      </c>
      <c r="Q48" s="68" t="str">
        <f>IF(ISNUMBER('[1]Final Table Reorganized'!S47),'[1]Final Table Reorganized'!S47*0.04,'[1]Final Table Reorganized'!S47)</f>
        <v xml:space="preserve"> &lt;LOQ </v>
      </c>
      <c r="R48" s="67" t="str">
        <f>IF(ISNUMBER('[1]Final Table Reorganized'!T47),'[1]Final Table Reorganized'!T47*0.04,'[1]Final Table Reorganized'!T47)</f>
        <v xml:space="preserve"> ND </v>
      </c>
      <c r="S48" s="67" t="str">
        <f>IF(ISNUMBER('[1]Final Table Reorganized'!U47),'[1]Final Table Reorganized'!U47*0.04,'[1]Final Table Reorganized'!U47)</f>
        <v xml:space="preserve"> ND </v>
      </c>
      <c r="T48" s="67" t="str">
        <f>IF(ISNUMBER('[1]Final Table Reorganized'!V47),'[1]Final Table Reorganized'!V47*0.04,'[1]Final Table Reorganized'!V47)</f>
        <v xml:space="preserve"> ND </v>
      </c>
      <c r="U48" s="69" t="str">
        <f>IF(ISNUMBER('[1]Final Table Reorganized'!W47),'[1]Final Table Reorganized'!W47*0.04,'[1]Final Table Reorganized'!W47)</f>
        <v xml:space="preserve"> &lt;LOQ </v>
      </c>
      <c r="V48" s="68">
        <f>IF(ISNUMBER('[1]Final Table Reorganized'!X47),'[1]Final Table Reorganized'!X47*0.04,'[1]Final Table Reorganized'!X47)</f>
        <v>0.2404</v>
      </c>
      <c r="W48" s="67" t="str">
        <f>IF(ISNUMBER('[1]Final Table Reorganized'!Z47),'[1]Final Table Reorganized'!Z47*0.04,'[1]Final Table Reorganized'!Z47)</f>
        <v xml:space="preserve"> ND </v>
      </c>
      <c r="X48" s="67" t="str">
        <f>IF(ISNUMBER('[1]Final Table Reorganized'!AA47),'[1]Final Table Reorganized'!AA47*0.04,'[1]Final Table Reorganized'!AA47)</f>
        <v xml:space="preserve"> ND </v>
      </c>
      <c r="Y48" s="69">
        <f>IF(ISNUMBER('[1]Final Table Reorganized'!AB47),'[1]Final Table Reorganized'!AB47*0.04,'[1]Final Table Reorganized'!AB47)</f>
        <v>9.2827999999999999</v>
      </c>
      <c r="Z48" s="69">
        <f>IF(ISNUMBER('[1]Final Table Reorganized'!AC47),'[1]Final Table Reorganized'!AC47*0.04,'[1]Final Table Reorganized'!AC47)</f>
        <v>0.72680000000000011</v>
      </c>
      <c r="AA48" s="68" t="str">
        <f>IF(ISNUMBER('[1]Final Table Reorganized'!AD47),'[1]Final Table Reorganized'!AD47*0.04,'[1]Final Table Reorganized'!AD47)</f>
        <v xml:space="preserve"> &lt;LOQ </v>
      </c>
      <c r="AB48" s="67" t="str">
        <f>IF(ISNUMBER('[1]Final Table Reorganized'!AE47),'[1]Final Table Reorganized'!AE47*0.04,'[1]Final Table Reorganized'!AE47)</f>
        <v xml:space="preserve"> ND </v>
      </c>
      <c r="AC48" s="69">
        <f>IF(ISNUMBER('[1]Final Table Reorganized'!AF47),'[1]Final Table Reorganized'!AF47*0.04,'[1]Final Table Reorganized'!AF47)</f>
        <v>5.0891999999999999</v>
      </c>
      <c r="AD48" s="68">
        <f>IF(ISNUMBER('[1]Final Table Reorganized'!AG47),'[1]Final Table Reorganized'!AG47*0.04,'[1]Final Table Reorganized'!AG47)</f>
        <v>0.64840000000000009</v>
      </c>
      <c r="AE48" s="69">
        <f>IF(ISNUMBER('[1]Final Table Reorganized'!AH47),'[1]Final Table Reorganized'!AH47*0.04,'[1]Final Table Reorganized'!AH47)</f>
        <v>10.611199999999998</v>
      </c>
      <c r="AF48" s="68" t="str">
        <f>IF(ISNUMBER('[1]Final Table Reorganized'!AI47),'[1]Final Table Reorganized'!AI47*0.04,'[1]Final Table Reorganized'!AI47)</f>
        <v xml:space="preserve"> &lt;LOQ </v>
      </c>
      <c r="AG48" s="69">
        <f>IF(ISNUMBER('[1]Final Table Reorganized'!AJ47),'[1]Final Table Reorganized'!AJ47*0.04,'[1]Final Table Reorganized'!AJ47)</f>
        <v>6.1375999999999999</v>
      </c>
      <c r="AH48" s="70" t="str">
        <f>IF(ISNUMBER('[1]Final Table Reorganized'!AK47),'[1]Final Table Reorganized'!AK47*0.04,'[1]Final Table Reorganized'!AK47)</f>
        <v xml:space="preserve"> &lt;LOQ </v>
      </c>
      <c r="AI48" s="69">
        <f>IF(ISNUMBER('[1]Final Table Reorganized'!AM47),'[1]Final Table Reorganized'!AM47*0.04,'[1]Final Table Reorganized'!AM47)</f>
        <v>1.9580000000000002</v>
      </c>
      <c r="AJ48" s="67" t="str">
        <f>IF(ISNUMBER('[1]Final Table Reorganized'!AN47),'[1]Final Table Reorganized'!AN47*0.04,'[1]Final Table Reorganized'!AN47)</f>
        <v xml:space="preserve"> ND </v>
      </c>
      <c r="AK48" s="68" t="str">
        <f>IF(ISNUMBER('[1]Final Table Reorganized'!AO47),'[1]Final Table Reorganized'!AO47*0.04,'[1]Final Table Reorganized'!AO47)</f>
        <v xml:space="preserve"> &lt;LOQ </v>
      </c>
      <c r="AL48" s="67" t="str">
        <f>IF(ISNUMBER('[1]Final Table Reorganized'!AP47),'[1]Final Table Reorganized'!AP47*0.04,'[1]Final Table Reorganized'!AP47)</f>
        <v xml:space="preserve"> ND </v>
      </c>
      <c r="AM48" s="67" t="str">
        <f>IF(ISNUMBER('[1]Final Table Reorganized'!AQ47),'[1]Final Table Reorganized'!AQ47*0.04,'[1]Final Table Reorganized'!AQ47)</f>
        <v xml:space="preserve"> ND </v>
      </c>
      <c r="AN48" s="69">
        <f>IF(ISNUMBER('[1]Final Table Reorganized'!AR47),'[1]Final Table Reorganized'!AR47*0.04,'[1]Final Table Reorganized'!AR47)</f>
        <v>12.34</v>
      </c>
      <c r="AO48" s="67" t="str">
        <f>IF(ISNUMBER('[1]Final Table Reorganized'!AS47),'[1]Final Table Reorganized'!AS47*0.04,'[1]Final Table Reorganized'!AS47)</f>
        <v xml:space="preserve"> ND </v>
      </c>
      <c r="AP48" s="69">
        <f>IF(ISNUMBER('[1]Final Table Reorganized'!AT47),'[1]Final Table Reorganized'!AT47*0.04,'[1]Final Table Reorganized'!AT47)</f>
        <v>21.9604</v>
      </c>
      <c r="AQ48" s="69">
        <f>IF(ISNUMBER('[1]Final Table Reorganized'!AU47),'[1]Final Table Reorganized'!AU47*0.04,'[1]Final Table Reorganized'!AU47)</f>
        <v>14.694800000000001</v>
      </c>
      <c r="AR48" s="68">
        <f>IF(ISNUMBER('[1]Final Table Reorganized'!AV47),'[1]Final Table Reorganized'!AV47*0.04,'[1]Final Table Reorganized'!AV47)</f>
        <v>1.6559999999999999</v>
      </c>
      <c r="AS48" s="67" t="str">
        <f>IF(ISNUMBER('[1]Final Table Reorganized'!AW47),'[1]Final Table Reorganized'!AW47*0.04,'[1]Final Table Reorganized'!AW47)</f>
        <v xml:space="preserve"> ND </v>
      </c>
      <c r="AT48" s="68" t="str">
        <f>IF(ISNUMBER('[1]Final Table Reorganized'!AX47),'[1]Final Table Reorganized'!AX47*0.04,'[1]Final Table Reorganized'!AX47)</f>
        <v xml:space="preserve"> &lt;LOQ </v>
      </c>
      <c r="AU48" s="68">
        <f>IF(ISNUMBER('[1]Final Table Reorganized'!AY47),'[1]Final Table Reorganized'!AY47*0.04,'[1]Final Table Reorganized'!AY47)</f>
        <v>0.32079999999999997</v>
      </c>
      <c r="AV48" s="67" t="str">
        <f>IF(ISNUMBER('[1]Final Table Reorganized'!AZ47),'[1]Final Table Reorganized'!AZ47*0.04,'[1]Final Table Reorganized'!AZ47)</f>
        <v xml:space="preserve"> ND </v>
      </c>
    </row>
    <row r="49" spans="1:53" x14ac:dyDescent="0.3">
      <c r="A49" s="87" t="s">
        <v>408</v>
      </c>
      <c r="B49" s="67" t="str">
        <f>IF(ISNUMBER('[1]Final Table Reorganized'!B48),'[1]Final Table Reorganized'!B48*0.04,'[1]Final Table Reorganized'!B48)</f>
        <v xml:space="preserve"> ND </v>
      </c>
      <c r="C49" s="69" t="str">
        <f>IF(ISNUMBER('[1]Final Table Reorganized'!C48),'[1]Final Table Reorganized'!C48*0.04,'[1]Final Table Reorganized'!C48)</f>
        <v xml:space="preserve"> &lt;LOQ </v>
      </c>
      <c r="D49" s="68" t="str">
        <f>IF(ISNUMBER('[1]Final Table Reorganized'!D48),'[1]Final Table Reorganized'!D48*0.04,'[1]Final Table Reorganized'!D48)</f>
        <v xml:space="preserve"> &lt;LOQ </v>
      </c>
      <c r="E49" s="67" t="str">
        <f>IF(ISNUMBER('[1]Final Table Reorganized'!F48),'[1]Final Table Reorganized'!F48*0.04,'[1]Final Table Reorganized'!F48)</f>
        <v xml:space="preserve"> ND </v>
      </c>
      <c r="F49" s="67" t="str">
        <f>IF(ISNUMBER('[1]Final Table Reorganized'!G48),'[1]Final Table Reorganized'!G48*0.04,'[1]Final Table Reorganized'!G48)</f>
        <v xml:space="preserve"> ND </v>
      </c>
      <c r="G49" s="67" t="str">
        <f>IF(ISNUMBER('[1]Final Table Reorganized'!H48),'[1]Final Table Reorganized'!H48*0.04,'[1]Final Table Reorganized'!H48)</f>
        <v xml:space="preserve"> ND </v>
      </c>
      <c r="H49" s="67" t="str">
        <f>IF(ISNUMBER('[1]Final Table Reorganized'!I48),'[1]Final Table Reorganized'!I48*0.04,'[1]Final Table Reorganized'!I48)</f>
        <v xml:space="preserve"> ND </v>
      </c>
      <c r="I49" s="67" t="str">
        <f>IF(ISNUMBER('[1]Final Table Reorganized'!J48),'[1]Final Table Reorganized'!J48*0.04,'[1]Final Table Reorganized'!J48)</f>
        <v xml:space="preserve"> ND </v>
      </c>
      <c r="J49" s="67" t="str">
        <f>IF(ISNUMBER('[1]Final Table Reorganized'!K48),'[1]Final Table Reorganized'!K48*0.04,'[1]Final Table Reorganized'!K48)</f>
        <v xml:space="preserve"> ND </v>
      </c>
      <c r="K49" s="68">
        <f>IF(ISNUMBER('[1]Final Table Reorganized'!L48),'[1]Final Table Reorganized'!L48*0.04,'[1]Final Table Reorganized'!L48)</f>
        <v>3.4544000000000001</v>
      </c>
      <c r="L49" s="67" t="str">
        <f>IF(ISNUMBER('[1]Final Table Reorganized'!N48),'[1]Final Table Reorganized'!N48*0.04,'[1]Final Table Reorganized'!N48)</f>
        <v xml:space="preserve"> ND </v>
      </c>
      <c r="M49" s="68" t="str">
        <f>IF(ISNUMBER('[1]Final Table Reorganized'!O48),'[1]Final Table Reorganized'!O48*0.04,'[1]Final Table Reorganized'!O48)</f>
        <v xml:space="preserve"> &lt;LOQ </v>
      </c>
      <c r="N49" s="67" t="str">
        <f>IF(ISNUMBER('[1]Final Table Reorganized'!P48),'[1]Final Table Reorganized'!P48*0.04,'[1]Final Table Reorganized'!P48)</f>
        <v xml:space="preserve"> ND </v>
      </c>
      <c r="O49" s="67" t="str">
        <f>IF(ISNUMBER('[1]Final Table Reorganized'!Q48),'[1]Final Table Reorganized'!Q48*0.04,'[1]Final Table Reorganized'!Q48)</f>
        <v xml:space="preserve"> ND </v>
      </c>
      <c r="P49" s="67" t="str">
        <f>IF(ISNUMBER('[1]Final Table Reorganized'!R48),'[1]Final Table Reorganized'!R48*0.04,'[1]Final Table Reorganized'!R48)</f>
        <v xml:space="preserve"> ND </v>
      </c>
      <c r="Q49" s="67" t="str">
        <f>IF(ISNUMBER('[1]Final Table Reorganized'!S48),'[1]Final Table Reorganized'!S48*0.04,'[1]Final Table Reorganized'!S48)</f>
        <v xml:space="preserve"> ND </v>
      </c>
      <c r="R49" s="67" t="str">
        <f>IF(ISNUMBER('[1]Final Table Reorganized'!T48),'[1]Final Table Reorganized'!T48*0.04,'[1]Final Table Reorganized'!T48)</f>
        <v xml:space="preserve"> ND </v>
      </c>
      <c r="S49" s="67" t="str">
        <f>IF(ISNUMBER('[1]Final Table Reorganized'!U48),'[1]Final Table Reorganized'!U48*0.04,'[1]Final Table Reorganized'!U48)</f>
        <v xml:space="preserve"> ND </v>
      </c>
      <c r="T49" s="67" t="str">
        <f>IF(ISNUMBER('[1]Final Table Reorganized'!V48),'[1]Final Table Reorganized'!V48*0.04,'[1]Final Table Reorganized'!V48)</f>
        <v xml:space="preserve"> ND </v>
      </c>
      <c r="U49" s="68">
        <f>IF(ISNUMBER('[1]Final Table Reorganized'!W48),'[1]Final Table Reorganized'!W48*0.04,'[1]Final Table Reorganized'!W48)</f>
        <v>6.8972000000000007</v>
      </c>
      <c r="V49" s="68">
        <f>IF(ISNUMBER('[1]Final Table Reorganized'!X48),'[1]Final Table Reorganized'!X48*0.04,'[1]Final Table Reorganized'!X48)</f>
        <v>0.20039999999999999</v>
      </c>
      <c r="W49" s="67" t="str">
        <f>IF(ISNUMBER('[1]Final Table Reorganized'!Z48),'[1]Final Table Reorganized'!Z48*0.04,'[1]Final Table Reorganized'!Z48)</f>
        <v xml:space="preserve"> ND </v>
      </c>
      <c r="X49" s="67" t="str">
        <f>IF(ISNUMBER('[1]Final Table Reorganized'!AA48),'[1]Final Table Reorganized'!AA48*0.04,'[1]Final Table Reorganized'!AA48)</f>
        <v xml:space="preserve"> ND </v>
      </c>
      <c r="Y49" s="69">
        <f>IF(ISNUMBER('[1]Final Table Reorganized'!AB48),'[1]Final Table Reorganized'!AB48*0.04,'[1]Final Table Reorganized'!AB48)</f>
        <v>15.51</v>
      </c>
      <c r="Z49" s="68" t="str">
        <f>IF(ISNUMBER('[1]Final Table Reorganized'!AC48),'[1]Final Table Reorganized'!AC48*0.04,'[1]Final Table Reorganized'!AC48)</f>
        <v xml:space="preserve"> &lt;LOQ </v>
      </c>
      <c r="AA49" s="67" t="str">
        <f>IF(ISNUMBER('[1]Final Table Reorganized'!AD48),'[1]Final Table Reorganized'!AD48*0.04,'[1]Final Table Reorganized'!AD48)</f>
        <v xml:space="preserve"> ND </v>
      </c>
      <c r="AB49" s="67" t="str">
        <f>IF(ISNUMBER('[1]Final Table Reorganized'!AE48),'[1]Final Table Reorganized'!AE48*0.04,'[1]Final Table Reorganized'!AE48)</f>
        <v xml:space="preserve"> ND </v>
      </c>
      <c r="AC49" s="69">
        <f>IF(ISNUMBER('[1]Final Table Reorganized'!AF48),'[1]Final Table Reorganized'!AF48*0.04,'[1]Final Table Reorganized'!AF48)</f>
        <v>2.5540000000000003</v>
      </c>
      <c r="AD49" s="68">
        <f>IF(ISNUMBER('[1]Final Table Reorganized'!AG48),'[1]Final Table Reorganized'!AG48*0.04,'[1]Final Table Reorganized'!AG48)</f>
        <v>0.4708</v>
      </c>
      <c r="AE49" s="69">
        <f>IF(ISNUMBER('[1]Final Table Reorganized'!AH48),'[1]Final Table Reorganized'!AH48*0.04,'[1]Final Table Reorganized'!AH48)</f>
        <v>5.7536000000000005</v>
      </c>
      <c r="AF49" s="67" t="str">
        <f>IF(ISNUMBER('[1]Final Table Reorganized'!AI48),'[1]Final Table Reorganized'!AI48*0.04,'[1]Final Table Reorganized'!AI48)</f>
        <v xml:space="preserve"> ND </v>
      </c>
      <c r="AG49" s="69">
        <f>IF(ISNUMBER('[1]Final Table Reorganized'!AJ48),'[1]Final Table Reorganized'!AJ48*0.04,'[1]Final Table Reorganized'!AJ48)</f>
        <v>4.0060000000000002</v>
      </c>
      <c r="AH49" s="67" t="str">
        <f>IF(ISNUMBER('[1]Final Table Reorganized'!AK48),'[1]Final Table Reorganized'!AK48*0.04,'[1]Final Table Reorganized'!AK48)</f>
        <v xml:space="preserve"> ND </v>
      </c>
      <c r="AI49" s="68">
        <f>IF(ISNUMBER('[1]Final Table Reorganized'!AM48),'[1]Final Table Reorganized'!AM48*0.04,'[1]Final Table Reorganized'!AM48)</f>
        <v>0.82840000000000003</v>
      </c>
      <c r="AJ49" s="67" t="str">
        <f>IF(ISNUMBER('[1]Final Table Reorganized'!AN48),'[1]Final Table Reorganized'!AN48*0.04,'[1]Final Table Reorganized'!AN48)</f>
        <v xml:space="preserve"> ND </v>
      </c>
      <c r="AK49" s="67" t="str">
        <f>IF(ISNUMBER('[1]Final Table Reorganized'!AO48),'[1]Final Table Reorganized'!AO48*0.04,'[1]Final Table Reorganized'!AO48)</f>
        <v xml:space="preserve"> ND </v>
      </c>
      <c r="AL49" s="67" t="str">
        <f>IF(ISNUMBER('[1]Final Table Reorganized'!AP48),'[1]Final Table Reorganized'!AP48*0.04,'[1]Final Table Reorganized'!AP48)</f>
        <v xml:space="preserve"> ND </v>
      </c>
      <c r="AM49" s="67" t="str">
        <f>IF(ISNUMBER('[1]Final Table Reorganized'!AQ48),'[1]Final Table Reorganized'!AQ48*0.04,'[1]Final Table Reorganized'!AQ48)</f>
        <v xml:space="preserve"> ND </v>
      </c>
      <c r="AN49" s="69">
        <f>IF(ISNUMBER('[1]Final Table Reorganized'!AR48),'[1]Final Table Reorganized'!AR48*0.04,'[1]Final Table Reorganized'!AR48)</f>
        <v>10.684800000000001</v>
      </c>
      <c r="AO49" s="67" t="str">
        <f>IF(ISNUMBER('[1]Final Table Reorganized'!AS48),'[1]Final Table Reorganized'!AS48*0.04,'[1]Final Table Reorganized'!AS48)</f>
        <v xml:space="preserve"> ND </v>
      </c>
      <c r="AP49" s="69">
        <f>IF(ISNUMBER('[1]Final Table Reorganized'!AT48),'[1]Final Table Reorganized'!AT48*0.04,'[1]Final Table Reorganized'!AT48)</f>
        <v>12.108800000000002</v>
      </c>
      <c r="AQ49" s="69">
        <f>IF(ISNUMBER('[1]Final Table Reorganized'!AU48),'[1]Final Table Reorganized'!AU48*0.04,'[1]Final Table Reorganized'!AU48)</f>
        <v>11.3476</v>
      </c>
      <c r="AR49" s="68">
        <f>IF(ISNUMBER('[1]Final Table Reorganized'!AV48),'[1]Final Table Reorganized'!AV48*0.04,'[1]Final Table Reorganized'!AV48)</f>
        <v>0.94680000000000009</v>
      </c>
      <c r="AS49" s="67" t="str">
        <f>IF(ISNUMBER('[1]Final Table Reorganized'!AW48),'[1]Final Table Reorganized'!AW48*0.04,'[1]Final Table Reorganized'!AW48)</f>
        <v xml:space="preserve"> ND </v>
      </c>
      <c r="AT49" s="67" t="str">
        <f>IF(ISNUMBER('[1]Final Table Reorganized'!AX48),'[1]Final Table Reorganized'!AX48*0.04,'[1]Final Table Reorganized'!AX48)</f>
        <v xml:space="preserve"> ND </v>
      </c>
      <c r="AU49" s="68" t="str">
        <f>IF(ISNUMBER('[1]Final Table Reorganized'!AY48),'[1]Final Table Reorganized'!AY48*0.04,'[1]Final Table Reorganized'!AY48)</f>
        <v xml:space="preserve"> &lt;LOQ </v>
      </c>
      <c r="AV49" s="67" t="str">
        <f>IF(ISNUMBER('[1]Final Table Reorganized'!AZ48),'[1]Final Table Reorganized'!AZ48*0.04,'[1]Final Table Reorganized'!AZ48)</f>
        <v xml:space="preserve"> ND </v>
      </c>
      <c r="AX49" s="78"/>
    </row>
    <row r="50" spans="1:53" x14ac:dyDescent="0.3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X50" s="77" t="s">
        <v>429</v>
      </c>
      <c r="BA50" s="77" t="s">
        <v>428</v>
      </c>
    </row>
    <row r="51" spans="1:53" x14ac:dyDescent="0.3">
      <c r="A51" s="77" t="s">
        <v>419</v>
      </c>
      <c r="B51" s="72">
        <f>SUM(B5:B49)</f>
        <v>0.37</v>
      </c>
      <c r="C51" s="72">
        <f t="shared" ref="C51:AV51" si="0">SUM(C5:C49)</f>
        <v>1.6140000000000001</v>
      </c>
      <c r="D51" s="72">
        <f t="shared" si="0"/>
        <v>150.13919999999999</v>
      </c>
      <c r="E51" s="72">
        <f t="shared" si="0"/>
        <v>2.0688</v>
      </c>
      <c r="F51" s="72">
        <f t="shared" si="0"/>
        <v>9.3600000000000003E-2</v>
      </c>
      <c r="G51" s="72">
        <f t="shared" si="0"/>
        <v>8.9600000000000013E-2</v>
      </c>
      <c r="H51" s="72">
        <f t="shared" si="0"/>
        <v>5.8923999999999994</v>
      </c>
      <c r="I51" s="72">
        <f t="shared" si="0"/>
        <v>0</v>
      </c>
      <c r="J51" s="72">
        <f t="shared" si="0"/>
        <v>1.0744</v>
      </c>
      <c r="K51" s="72">
        <f t="shared" si="0"/>
        <v>81.312400000000011</v>
      </c>
      <c r="L51" s="72">
        <f t="shared" si="0"/>
        <v>65.972399999999993</v>
      </c>
      <c r="M51" s="72">
        <f t="shared" si="0"/>
        <v>41.18399999999999</v>
      </c>
      <c r="N51" s="72">
        <f t="shared" si="0"/>
        <v>0</v>
      </c>
      <c r="O51" s="72">
        <f t="shared" si="0"/>
        <v>0</v>
      </c>
      <c r="P51" s="72">
        <f t="shared" si="0"/>
        <v>22.203999999999997</v>
      </c>
      <c r="Q51" s="72">
        <f t="shared" si="0"/>
        <v>0</v>
      </c>
      <c r="R51" s="72">
        <f t="shared" si="0"/>
        <v>0</v>
      </c>
      <c r="S51" s="72">
        <f t="shared" si="0"/>
        <v>17.6828</v>
      </c>
      <c r="T51" s="72">
        <f t="shared" si="0"/>
        <v>0</v>
      </c>
      <c r="U51" s="72">
        <f t="shared" si="0"/>
        <v>49.346000000000004</v>
      </c>
      <c r="V51" s="72">
        <f t="shared" si="0"/>
        <v>67.729199999999992</v>
      </c>
      <c r="W51" s="72">
        <f t="shared" si="0"/>
        <v>18.830400000000001</v>
      </c>
      <c r="X51" s="72">
        <f t="shared" si="0"/>
        <v>0</v>
      </c>
      <c r="Y51" s="72">
        <f t="shared" si="0"/>
        <v>289.41039999999998</v>
      </c>
      <c r="Z51" s="72">
        <f t="shared" si="0"/>
        <v>17.924800000000001</v>
      </c>
      <c r="AA51" s="72">
        <f t="shared" si="0"/>
        <v>3.84</v>
      </c>
      <c r="AB51" s="72">
        <f t="shared" si="0"/>
        <v>5.8544</v>
      </c>
      <c r="AC51" s="72">
        <f t="shared" si="0"/>
        <v>101.9188</v>
      </c>
      <c r="AD51" s="72">
        <f t="shared" si="0"/>
        <v>24.742399999999996</v>
      </c>
      <c r="AE51" s="72">
        <f t="shared" si="0"/>
        <v>236.58479999999992</v>
      </c>
      <c r="AF51" s="72">
        <f t="shared" si="0"/>
        <v>2.0524</v>
      </c>
      <c r="AG51" s="72">
        <f t="shared" si="0"/>
        <v>493.12199999999996</v>
      </c>
      <c r="AH51" s="72">
        <f t="shared" si="0"/>
        <v>4364.8144000000002</v>
      </c>
      <c r="AI51" s="72">
        <f t="shared" si="0"/>
        <v>39.589600000000004</v>
      </c>
      <c r="AJ51" s="72">
        <f t="shared" si="0"/>
        <v>0.45879999999999999</v>
      </c>
      <c r="AK51" s="72">
        <f t="shared" si="0"/>
        <v>47.2712</v>
      </c>
      <c r="AL51" s="72">
        <f t="shared" si="0"/>
        <v>4.6487999999999996</v>
      </c>
      <c r="AM51" s="72">
        <f t="shared" si="0"/>
        <v>7.6588000000000003</v>
      </c>
      <c r="AN51" s="72">
        <f t="shared" si="0"/>
        <v>303.27279999999996</v>
      </c>
      <c r="AO51" s="72">
        <f t="shared" si="0"/>
        <v>0</v>
      </c>
      <c r="AP51" s="72">
        <f t="shared" si="0"/>
        <v>676.43480000000011</v>
      </c>
      <c r="AQ51" s="72">
        <f t="shared" si="0"/>
        <v>257.54880000000003</v>
      </c>
      <c r="AR51" s="72">
        <f t="shared" si="0"/>
        <v>135.3416</v>
      </c>
      <c r="AS51" s="72">
        <f t="shared" si="0"/>
        <v>2.0432000000000001</v>
      </c>
      <c r="AT51" s="72">
        <f t="shared" si="0"/>
        <v>0.4536</v>
      </c>
      <c r="AU51" s="72">
        <f t="shared" si="0"/>
        <v>9.4276</v>
      </c>
      <c r="AV51" s="72">
        <f t="shared" si="0"/>
        <v>0</v>
      </c>
      <c r="AW51" s="78">
        <f>SUM(B51:AV51)</f>
        <v>7550.0172000000002</v>
      </c>
      <c r="AX51" s="77"/>
      <c r="AY51" s="77"/>
      <c r="BA51" s="78">
        <v>45</v>
      </c>
    </row>
    <row r="52" spans="1:53" x14ac:dyDescent="0.3">
      <c r="A52" s="77" t="s">
        <v>420</v>
      </c>
      <c r="B52" s="72">
        <f>SUM(B5:B12)</f>
        <v>0</v>
      </c>
      <c r="C52" s="72">
        <f t="shared" ref="C52:AV52" si="1">SUM(C5:C12)</f>
        <v>0</v>
      </c>
      <c r="D52" s="72">
        <f t="shared" si="1"/>
        <v>4.1307999999999998</v>
      </c>
      <c r="E52" s="72">
        <f t="shared" si="1"/>
        <v>0</v>
      </c>
      <c r="F52" s="72">
        <f t="shared" si="1"/>
        <v>0</v>
      </c>
      <c r="G52" s="72">
        <f t="shared" si="1"/>
        <v>0</v>
      </c>
      <c r="H52" s="72">
        <f t="shared" si="1"/>
        <v>3.8928000000000003</v>
      </c>
      <c r="I52" s="72">
        <f t="shared" si="1"/>
        <v>0</v>
      </c>
      <c r="J52" s="72">
        <f t="shared" si="1"/>
        <v>0.51119999999999999</v>
      </c>
      <c r="K52" s="72">
        <f t="shared" si="1"/>
        <v>34.074800000000003</v>
      </c>
      <c r="L52" s="72">
        <f t="shared" si="1"/>
        <v>0</v>
      </c>
      <c r="M52" s="72">
        <f t="shared" si="1"/>
        <v>7.668000000000001</v>
      </c>
      <c r="N52" s="72">
        <f t="shared" si="1"/>
        <v>0</v>
      </c>
      <c r="O52" s="72">
        <f t="shared" si="1"/>
        <v>0</v>
      </c>
      <c r="P52" s="72">
        <f t="shared" si="1"/>
        <v>0</v>
      </c>
      <c r="Q52" s="72">
        <f t="shared" si="1"/>
        <v>0</v>
      </c>
      <c r="R52" s="72">
        <f t="shared" si="1"/>
        <v>0</v>
      </c>
      <c r="S52" s="72">
        <f t="shared" si="1"/>
        <v>0</v>
      </c>
      <c r="T52" s="72">
        <f t="shared" si="1"/>
        <v>0</v>
      </c>
      <c r="U52" s="72">
        <f t="shared" si="1"/>
        <v>10.093600000000002</v>
      </c>
      <c r="V52" s="72">
        <f t="shared" si="1"/>
        <v>0.2016</v>
      </c>
      <c r="W52" s="72">
        <f t="shared" si="1"/>
        <v>0</v>
      </c>
      <c r="X52" s="72">
        <f t="shared" si="1"/>
        <v>0</v>
      </c>
      <c r="Y52" s="72">
        <f t="shared" si="1"/>
        <v>120.23319999999998</v>
      </c>
      <c r="Z52" s="72">
        <f t="shared" si="1"/>
        <v>5.4207999999999998</v>
      </c>
      <c r="AA52" s="72">
        <f t="shared" si="1"/>
        <v>1.9116</v>
      </c>
      <c r="AB52" s="72">
        <f t="shared" si="1"/>
        <v>1.0056</v>
      </c>
      <c r="AC52" s="72">
        <f t="shared" si="1"/>
        <v>37.256399999999999</v>
      </c>
      <c r="AD52" s="72">
        <f t="shared" si="1"/>
        <v>13.557600000000001</v>
      </c>
      <c r="AE52" s="72">
        <f t="shared" si="1"/>
        <v>101.03719999999998</v>
      </c>
      <c r="AF52" s="72">
        <f t="shared" si="1"/>
        <v>0</v>
      </c>
      <c r="AG52" s="72">
        <f t="shared" si="1"/>
        <v>279.92919999999998</v>
      </c>
      <c r="AH52" s="72">
        <f t="shared" si="1"/>
        <v>0</v>
      </c>
      <c r="AI52" s="72">
        <f t="shared" si="1"/>
        <v>10.907200000000001</v>
      </c>
      <c r="AJ52" s="72">
        <f t="shared" si="1"/>
        <v>0.17879999999999999</v>
      </c>
      <c r="AK52" s="72">
        <f t="shared" si="1"/>
        <v>0</v>
      </c>
      <c r="AL52" s="72">
        <f t="shared" si="1"/>
        <v>0</v>
      </c>
      <c r="AM52" s="72">
        <f t="shared" si="1"/>
        <v>0</v>
      </c>
      <c r="AN52" s="72">
        <f t="shared" si="1"/>
        <v>98.150800000000004</v>
      </c>
      <c r="AO52" s="72">
        <f t="shared" si="1"/>
        <v>0</v>
      </c>
      <c r="AP52" s="72">
        <f t="shared" si="1"/>
        <v>321.27800000000002</v>
      </c>
      <c r="AQ52" s="72">
        <f t="shared" si="1"/>
        <v>105.5164</v>
      </c>
      <c r="AR52" s="72">
        <f t="shared" si="1"/>
        <v>85.299599999999998</v>
      </c>
      <c r="AS52" s="72">
        <f t="shared" si="1"/>
        <v>0</v>
      </c>
      <c r="AT52" s="72">
        <f t="shared" si="1"/>
        <v>0</v>
      </c>
      <c r="AU52" s="72">
        <f t="shared" si="1"/>
        <v>1.2836000000000001</v>
      </c>
      <c r="AV52" s="72">
        <f t="shared" si="1"/>
        <v>0</v>
      </c>
      <c r="AW52" s="78">
        <f>SUM(B52:AV52)</f>
        <v>1243.5387999999998</v>
      </c>
      <c r="AX52" s="77">
        <f t="shared" ref="AX52:AX54" si="2">AW52/BA52</f>
        <v>155.44234999999998</v>
      </c>
      <c r="AY52" s="80" t="s">
        <v>425</v>
      </c>
      <c r="BA52" s="66">
        <v>8</v>
      </c>
    </row>
    <row r="53" spans="1:53" x14ac:dyDescent="0.3">
      <c r="A53" s="77" t="s">
        <v>421</v>
      </c>
      <c r="B53" s="72">
        <f>SUM(B13:B22)</f>
        <v>0.37</v>
      </c>
      <c r="C53" s="72">
        <f t="shared" ref="C53:AV53" si="3">SUM(C13:C22)</f>
        <v>0</v>
      </c>
      <c r="D53" s="72">
        <f t="shared" si="3"/>
        <v>2.2555999999999998</v>
      </c>
      <c r="E53" s="72">
        <f t="shared" si="3"/>
        <v>0</v>
      </c>
      <c r="F53" s="72">
        <f t="shared" si="3"/>
        <v>0</v>
      </c>
      <c r="G53" s="72">
        <f t="shared" si="3"/>
        <v>0</v>
      </c>
      <c r="H53" s="72">
        <f t="shared" si="3"/>
        <v>0</v>
      </c>
      <c r="I53" s="72">
        <f t="shared" si="3"/>
        <v>0</v>
      </c>
      <c r="J53" s="72">
        <f t="shared" si="3"/>
        <v>0</v>
      </c>
      <c r="K53" s="72">
        <f t="shared" si="3"/>
        <v>5.5488</v>
      </c>
      <c r="L53" s="72">
        <f t="shared" si="3"/>
        <v>31.238800000000001</v>
      </c>
      <c r="M53" s="72">
        <f t="shared" si="3"/>
        <v>19.626799999999999</v>
      </c>
      <c r="N53" s="72">
        <f t="shared" si="3"/>
        <v>0</v>
      </c>
      <c r="O53" s="72">
        <f t="shared" si="3"/>
        <v>0</v>
      </c>
      <c r="P53" s="72">
        <f t="shared" si="3"/>
        <v>14.0344</v>
      </c>
      <c r="Q53" s="72">
        <f t="shared" si="3"/>
        <v>0</v>
      </c>
      <c r="R53" s="72">
        <f t="shared" si="3"/>
        <v>0</v>
      </c>
      <c r="S53" s="72">
        <f t="shared" si="3"/>
        <v>0</v>
      </c>
      <c r="T53" s="72">
        <f t="shared" si="3"/>
        <v>0</v>
      </c>
      <c r="U53" s="72">
        <f t="shared" si="3"/>
        <v>0</v>
      </c>
      <c r="V53" s="72">
        <f t="shared" si="3"/>
        <v>4.2295999999999996</v>
      </c>
      <c r="W53" s="72">
        <f t="shared" si="3"/>
        <v>18.830400000000001</v>
      </c>
      <c r="X53" s="72">
        <f t="shared" si="3"/>
        <v>0</v>
      </c>
      <c r="Y53" s="72">
        <f t="shared" si="3"/>
        <v>54.542400000000001</v>
      </c>
      <c r="Z53" s="72">
        <f t="shared" si="3"/>
        <v>4.8835999999999995</v>
      </c>
      <c r="AA53" s="72">
        <f t="shared" si="3"/>
        <v>0</v>
      </c>
      <c r="AB53" s="72">
        <f t="shared" si="3"/>
        <v>0</v>
      </c>
      <c r="AC53" s="72">
        <f t="shared" si="3"/>
        <v>34.244399999999999</v>
      </c>
      <c r="AD53" s="72">
        <f t="shared" si="3"/>
        <v>1.7936000000000001</v>
      </c>
      <c r="AE53" s="72">
        <f t="shared" si="3"/>
        <v>47.751199999999997</v>
      </c>
      <c r="AF53" s="72">
        <f t="shared" si="3"/>
        <v>0</v>
      </c>
      <c r="AG53" s="72">
        <f t="shared" si="3"/>
        <v>63.8384</v>
      </c>
      <c r="AH53" s="72">
        <f t="shared" si="3"/>
        <v>0</v>
      </c>
      <c r="AI53" s="72">
        <f t="shared" si="3"/>
        <v>14.902799999999999</v>
      </c>
      <c r="AJ53" s="72">
        <f t="shared" si="3"/>
        <v>0</v>
      </c>
      <c r="AK53" s="72">
        <f t="shared" si="3"/>
        <v>8.82</v>
      </c>
      <c r="AL53" s="72">
        <f t="shared" si="3"/>
        <v>4.6487999999999996</v>
      </c>
      <c r="AM53" s="72">
        <f t="shared" si="3"/>
        <v>4.5224000000000002</v>
      </c>
      <c r="AN53" s="72">
        <f t="shared" si="3"/>
        <v>106.25240000000001</v>
      </c>
      <c r="AO53" s="72">
        <f t="shared" si="3"/>
        <v>0</v>
      </c>
      <c r="AP53" s="72">
        <f t="shared" si="3"/>
        <v>128.87520000000001</v>
      </c>
      <c r="AQ53" s="72">
        <f t="shared" si="3"/>
        <v>54.144000000000005</v>
      </c>
      <c r="AR53" s="72">
        <f t="shared" si="3"/>
        <v>8.4600000000000009</v>
      </c>
      <c r="AS53" s="72">
        <f t="shared" si="3"/>
        <v>0</v>
      </c>
      <c r="AT53" s="72">
        <f t="shared" si="3"/>
        <v>0</v>
      </c>
      <c r="AU53" s="72">
        <f t="shared" si="3"/>
        <v>1.2871999999999999</v>
      </c>
      <c r="AV53" s="72">
        <f t="shared" si="3"/>
        <v>0</v>
      </c>
      <c r="AW53" s="78">
        <f>SUM(B53:AV53)</f>
        <v>635.10080000000005</v>
      </c>
      <c r="AX53" s="77">
        <f t="shared" si="2"/>
        <v>63.510080000000002</v>
      </c>
      <c r="AY53" s="80" t="s">
        <v>426</v>
      </c>
      <c r="BA53" s="66">
        <v>10</v>
      </c>
    </row>
    <row r="54" spans="1:53" x14ac:dyDescent="0.3">
      <c r="A54" s="77" t="s">
        <v>422</v>
      </c>
      <c r="B54" s="72">
        <f>SUM(B23:B49)</f>
        <v>0</v>
      </c>
      <c r="C54" s="72">
        <f t="shared" ref="C54:AV54" si="4">SUM(C23:C49)</f>
        <v>1.6140000000000001</v>
      </c>
      <c r="D54" s="72">
        <f t="shared" si="4"/>
        <v>143.75280000000001</v>
      </c>
      <c r="E54" s="72">
        <f t="shared" si="4"/>
        <v>2.0688</v>
      </c>
      <c r="F54" s="72">
        <f t="shared" si="4"/>
        <v>9.3600000000000003E-2</v>
      </c>
      <c r="G54" s="72">
        <f t="shared" si="4"/>
        <v>8.9600000000000013E-2</v>
      </c>
      <c r="H54" s="72">
        <f t="shared" si="4"/>
        <v>1.9996</v>
      </c>
      <c r="I54" s="72">
        <f t="shared" si="4"/>
        <v>0</v>
      </c>
      <c r="J54" s="72">
        <f t="shared" si="4"/>
        <v>0.56320000000000003</v>
      </c>
      <c r="K54" s="72">
        <f t="shared" si="4"/>
        <v>41.688800000000001</v>
      </c>
      <c r="L54" s="72">
        <f t="shared" si="4"/>
        <v>34.733599999999996</v>
      </c>
      <c r="M54" s="72">
        <f t="shared" si="4"/>
        <v>13.889199999999999</v>
      </c>
      <c r="N54" s="72">
        <f t="shared" si="4"/>
        <v>0</v>
      </c>
      <c r="O54" s="72">
        <f t="shared" si="4"/>
        <v>0</v>
      </c>
      <c r="P54" s="72">
        <f t="shared" si="4"/>
        <v>8.1696000000000009</v>
      </c>
      <c r="Q54" s="72">
        <f t="shared" si="4"/>
        <v>0</v>
      </c>
      <c r="R54" s="72">
        <f t="shared" si="4"/>
        <v>0</v>
      </c>
      <c r="S54" s="72">
        <f t="shared" si="4"/>
        <v>17.6828</v>
      </c>
      <c r="T54" s="72">
        <f t="shared" si="4"/>
        <v>0</v>
      </c>
      <c r="U54" s="72">
        <f t="shared" si="4"/>
        <v>39.252400000000002</v>
      </c>
      <c r="V54" s="72">
        <f t="shared" si="4"/>
        <v>63.298000000000009</v>
      </c>
      <c r="W54" s="72">
        <f t="shared" si="4"/>
        <v>0</v>
      </c>
      <c r="X54" s="72">
        <f t="shared" si="4"/>
        <v>0</v>
      </c>
      <c r="Y54" s="72">
        <f t="shared" si="4"/>
        <v>114.63480000000001</v>
      </c>
      <c r="Z54" s="72">
        <f t="shared" si="4"/>
        <v>7.6203999999999992</v>
      </c>
      <c r="AA54" s="72">
        <f t="shared" si="4"/>
        <v>1.9284000000000001</v>
      </c>
      <c r="AB54" s="72">
        <f t="shared" si="4"/>
        <v>4.8487999999999998</v>
      </c>
      <c r="AC54" s="72">
        <f t="shared" si="4"/>
        <v>30.417999999999999</v>
      </c>
      <c r="AD54" s="72">
        <f t="shared" si="4"/>
        <v>9.3912000000000013</v>
      </c>
      <c r="AE54" s="72">
        <f t="shared" si="4"/>
        <v>87.796400000000006</v>
      </c>
      <c r="AF54" s="72">
        <f t="shared" si="4"/>
        <v>2.0524</v>
      </c>
      <c r="AG54" s="72">
        <f t="shared" si="4"/>
        <v>149.35440000000003</v>
      </c>
      <c r="AH54" s="72">
        <f t="shared" si="4"/>
        <v>4364.8144000000002</v>
      </c>
      <c r="AI54" s="72">
        <f t="shared" si="4"/>
        <v>13.7796</v>
      </c>
      <c r="AJ54" s="72">
        <f t="shared" si="4"/>
        <v>0.28000000000000003</v>
      </c>
      <c r="AK54" s="72">
        <f t="shared" si="4"/>
        <v>38.4512</v>
      </c>
      <c r="AL54" s="72">
        <f t="shared" si="4"/>
        <v>0</v>
      </c>
      <c r="AM54" s="72">
        <f t="shared" si="4"/>
        <v>3.1364000000000001</v>
      </c>
      <c r="AN54" s="72">
        <f t="shared" si="4"/>
        <v>98.869599999999977</v>
      </c>
      <c r="AO54" s="72">
        <f t="shared" si="4"/>
        <v>0</v>
      </c>
      <c r="AP54" s="72">
        <f t="shared" si="4"/>
        <v>226.28160000000008</v>
      </c>
      <c r="AQ54" s="72">
        <f t="shared" si="4"/>
        <v>97.888400000000019</v>
      </c>
      <c r="AR54" s="72">
        <f t="shared" si="4"/>
        <v>41.582000000000008</v>
      </c>
      <c r="AS54" s="72">
        <f t="shared" si="4"/>
        <v>2.0432000000000001</v>
      </c>
      <c r="AT54" s="72">
        <f t="shared" si="4"/>
        <v>0.4536</v>
      </c>
      <c r="AU54" s="72">
        <f t="shared" si="4"/>
        <v>6.8567999999999998</v>
      </c>
      <c r="AV54" s="72">
        <f t="shared" si="4"/>
        <v>0</v>
      </c>
      <c r="AW54" s="78">
        <f>SUM(B54:AV54)</f>
        <v>5671.3776000000007</v>
      </c>
      <c r="AX54" s="77">
        <f t="shared" si="2"/>
        <v>210.05102222222226</v>
      </c>
      <c r="AY54" s="80" t="s">
        <v>427</v>
      </c>
      <c r="BA54" s="66">
        <v>27</v>
      </c>
    </row>
    <row r="55" spans="1:53" x14ac:dyDescent="0.3">
      <c r="A55" s="77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82"/>
      <c r="AX55" s="81"/>
      <c r="AY55" s="78"/>
    </row>
    <row r="56" spans="1:53" x14ac:dyDescent="0.3">
      <c r="A56" s="77" t="s">
        <v>424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8"/>
      <c r="AX56" s="79">
        <f>AH35/AW51</f>
        <v>0.50888678770162277</v>
      </c>
      <c r="AY56" s="77" t="s">
        <v>430</v>
      </c>
      <c r="BA56" s="77"/>
    </row>
    <row r="57" spans="1:53" x14ac:dyDescent="0.3">
      <c r="A57" s="77" t="s">
        <v>419</v>
      </c>
      <c r="B57" s="72">
        <f>SUM(B5:B49)</f>
        <v>0.37</v>
      </c>
      <c r="C57" s="72">
        <f t="shared" ref="C57:AV57" si="5">SUM(C5:C49)</f>
        <v>1.6140000000000001</v>
      </c>
      <c r="D57" s="72">
        <f t="shared" si="5"/>
        <v>150.13919999999999</v>
      </c>
      <c r="E57" s="72">
        <f t="shared" si="5"/>
        <v>2.0688</v>
      </c>
      <c r="F57" s="72">
        <f t="shared" si="5"/>
        <v>9.3600000000000003E-2</v>
      </c>
      <c r="G57" s="72">
        <f t="shared" si="5"/>
        <v>8.9600000000000013E-2</v>
      </c>
      <c r="H57" s="72">
        <f t="shared" si="5"/>
        <v>5.8923999999999994</v>
      </c>
      <c r="I57" s="72">
        <f t="shared" si="5"/>
        <v>0</v>
      </c>
      <c r="J57" s="72">
        <f t="shared" si="5"/>
        <v>1.0744</v>
      </c>
      <c r="K57" s="72">
        <f t="shared" si="5"/>
        <v>81.312400000000011</v>
      </c>
      <c r="L57" s="72">
        <f t="shared" si="5"/>
        <v>65.972399999999993</v>
      </c>
      <c r="M57" s="72">
        <f t="shared" si="5"/>
        <v>41.18399999999999</v>
      </c>
      <c r="N57" s="72">
        <f t="shared" si="5"/>
        <v>0</v>
      </c>
      <c r="O57" s="72">
        <f t="shared" si="5"/>
        <v>0</v>
      </c>
      <c r="P57" s="72">
        <f t="shared" si="5"/>
        <v>22.203999999999997</v>
      </c>
      <c r="Q57" s="72">
        <f t="shared" si="5"/>
        <v>0</v>
      </c>
      <c r="R57" s="72">
        <f t="shared" si="5"/>
        <v>0</v>
      </c>
      <c r="S57" s="72">
        <f t="shared" si="5"/>
        <v>17.6828</v>
      </c>
      <c r="T57" s="72">
        <f t="shared" si="5"/>
        <v>0</v>
      </c>
      <c r="U57" s="72">
        <f t="shared" si="5"/>
        <v>49.346000000000004</v>
      </c>
      <c r="V57" s="72">
        <f t="shared" si="5"/>
        <v>67.729199999999992</v>
      </c>
      <c r="W57" s="72">
        <f t="shared" si="5"/>
        <v>18.830400000000001</v>
      </c>
      <c r="X57" s="72">
        <f t="shared" si="5"/>
        <v>0</v>
      </c>
      <c r="Y57" s="72">
        <f t="shared" si="5"/>
        <v>289.41039999999998</v>
      </c>
      <c r="Z57" s="72">
        <f t="shared" si="5"/>
        <v>17.924800000000001</v>
      </c>
      <c r="AA57" s="72">
        <f t="shared" si="5"/>
        <v>3.84</v>
      </c>
      <c r="AB57" s="72">
        <f t="shared" si="5"/>
        <v>5.8544</v>
      </c>
      <c r="AC57" s="72">
        <f t="shared" si="5"/>
        <v>101.9188</v>
      </c>
      <c r="AD57" s="72">
        <f t="shared" si="5"/>
        <v>24.742399999999996</v>
      </c>
      <c r="AE57" s="72">
        <f t="shared" si="5"/>
        <v>236.58479999999992</v>
      </c>
      <c r="AF57" s="72">
        <f t="shared" si="5"/>
        <v>2.0524</v>
      </c>
      <c r="AG57" s="72">
        <f t="shared" si="5"/>
        <v>493.12199999999996</v>
      </c>
      <c r="AH57" s="72">
        <f>SUM(AH36:AH49)</f>
        <v>522.71039999999994</v>
      </c>
      <c r="AI57" s="72">
        <f t="shared" si="5"/>
        <v>39.589600000000004</v>
      </c>
      <c r="AJ57" s="72">
        <f t="shared" si="5"/>
        <v>0.45879999999999999</v>
      </c>
      <c r="AK57" s="72">
        <f t="shared" si="5"/>
        <v>47.2712</v>
      </c>
      <c r="AL57" s="72">
        <f t="shared" si="5"/>
        <v>4.6487999999999996</v>
      </c>
      <c r="AM57" s="72">
        <f t="shared" si="5"/>
        <v>7.6588000000000003</v>
      </c>
      <c r="AN57" s="72">
        <f t="shared" si="5"/>
        <v>303.27279999999996</v>
      </c>
      <c r="AO57" s="72">
        <f t="shared" si="5"/>
        <v>0</v>
      </c>
      <c r="AP57" s="72">
        <f t="shared" si="5"/>
        <v>676.43480000000011</v>
      </c>
      <c r="AQ57" s="72">
        <f t="shared" si="5"/>
        <v>257.54880000000003</v>
      </c>
      <c r="AR57" s="72">
        <f t="shared" si="5"/>
        <v>135.3416</v>
      </c>
      <c r="AS57" s="72">
        <f t="shared" si="5"/>
        <v>2.0432000000000001</v>
      </c>
      <c r="AT57" s="72">
        <f t="shared" si="5"/>
        <v>0.4536</v>
      </c>
      <c r="AU57" s="72">
        <f t="shared" si="5"/>
        <v>9.4276</v>
      </c>
      <c r="AV57" s="72">
        <f t="shared" si="5"/>
        <v>0</v>
      </c>
      <c r="AW57" s="78">
        <f>SUM(B57:AV57)</f>
        <v>3707.9132</v>
      </c>
      <c r="AX57" s="83"/>
      <c r="AY57" s="77"/>
      <c r="BA57" s="78"/>
    </row>
    <row r="58" spans="1:53" x14ac:dyDescent="0.3">
      <c r="A58" s="77" t="s">
        <v>423</v>
      </c>
      <c r="B58" s="72">
        <f t="shared" ref="B58:AG58" si="6">SUM(B24:B50)</f>
        <v>0</v>
      </c>
      <c r="C58" s="72">
        <f t="shared" si="6"/>
        <v>1.6140000000000001</v>
      </c>
      <c r="D58" s="72">
        <f t="shared" si="6"/>
        <v>143.75280000000001</v>
      </c>
      <c r="E58" s="72">
        <f t="shared" si="6"/>
        <v>2.0688</v>
      </c>
      <c r="F58" s="72">
        <f t="shared" si="6"/>
        <v>9.3600000000000003E-2</v>
      </c>
      <c r="G58" s="72">
        <f t="shared" si="6"/>
        <v>8.9600000000000013E-2</v>
      </c>
      <c r="H58" s="72">
        <f t="shared" si="6"/>
        <v>1.9996</v>
      </c>
      <c r="I58" s="72">
        <f t="shared" si="6"/>
        <v>0</v>
      </c>
      <c r="J58" s="72">
        <f t="shared" si="6"/>
        <v>0.56320000000000003</v>
      </c>
      <c r="K58" s="72">
        <f t="shared" si="6"/>
        <v>41.688800000000001</v>
      </c>
      <c r="L58" s="72">
        <f t="shared" si="6"/>
        <v>34.733599999999996</v>
      </c>
      <c r="M58" s="72">
        <f t="shared" si="6"/>
        <v>13.224</v>
      </c>
      <c r="N58" s="72">
        <f t="shared" si="6"/>
        <v>0</v>
      </c>
      <c r="O58" s="72">
        <f t="shared" si="6"/>
        <v>0</v>
      </c>
      <c r="P58" s="72">
        <f t="shared" si="6"/>
        <v>8.1696000000000009</v>
      </c>
      <c r="Q58" s="72">
        <f t="shared" si="6"/>
        <v>0</v>
      </c>
      <c r="R58" s="72">
        <f t="shared" si="6"/>
        <v>0</v>
      </c>
      <c r="S58" s="72">
        <f t="shared" si="6"/>
        <v>17.6828</v>
      </c>
      <c r="T58" s="72">
        <f t="shared" si="6"/>
        <v>0</v>
      </c>
      <c r="U58" s="72">
        <f t="shared" si="6"/>
        <v>39.252400000000002</v>
      </c>
      <c r="V58" s="72">
        <f t="shared" si="6"/>
        <v>63.298000000000009</v>
      </c>
      <c r="W58" s="72">
        <f t="shared" si="6"/>
        <v>0</v>
      </c>
      <c r="X58" s="72">
        <f t="shared" si="6"/>
        <v>0</v>
      </c>
      <c r="Y58" s="72">
        <f t="shared" si="6"/>
        <v>104.6596</v>
      </c>
      <c r="Z58" s="72">
        <f t="shared" si="6"/>
        <v>7.6203999999999992</v>
      </c>
      <c r="AA58" s="72">
        <f t="shared" si="6"/>
        <v>1.9284000000000001</v>
      </c>
      <c r="AB58" s="72">
        <f t="shared" si="6"/>
        <v>4.8487999999999998</v>
      </c>
      <c r="AC58" s="72">
        <f t="shared" si="6"/>
        <v>25.878400000000006</v>
      </c>
      <c r="AD58" s="72">
        <f t="shared" si="6"/>
        <v>8.4492000000000012</v>
      </c>
      <c r="AE58" s="72">
        <f t="shared" si="6"/>
        <v>80.679200000000009</v>
      </c>
      <c r="AF58" s="72">
        <f t="shared" si="6"/>
        <v>2.0524</v>
      </c>
      <c r="AG58" s="72">
        <f t="shared" si="6"/>
        <v>133.29840000000002</v>
      </c>
      <c r="AH58" s="72">
        <f>SUM(AH36:AH49)</f>
        <v>522.71039999999994</v>
      </c>
      <c r="AI58" s="72">
        <f t="shared" ref="AI58:AV58" si="7">SUM(AI24:AI50)</f>
        <v>12.990800000000002</v>
      </c>
      <c r="AJ58" s="72">
        <f t="shared" si="7"/>
        <v>0.17920000000000003</v>
      </c>
      <c r="AK58" s="72">
        <f t="shared" si="7"/>
        <v>38.4512</v>
      </c>
      <c r="AL58" s="72">
        <f t="shared" si="7"/>
        <v>0</v>
      </c>
      <c r="AM58" s="72">
        <f t="shared" si="7"/>
        <v>3.1364000000000001</v>
      </c>
      <c r="AN58" s="72">
        <f t="shared" si="7"/>
        <v>83.866399999999985</v>
      </c>
      <c r="AO58" s="72">
        <f t="shared" si="7"/>
        <v>0</v>
      </c>
      <c r="AP58" s="72">
        <f t="shared" si="7"/>
        <v>200.22160000000008</v>
      </c>
      <c r="AQ58" s="72">
        <f t="shared" si="7"/>
        <v>88.424399999999991</v>
      </c>
      <c r="AR58" s="72">
        <f t="shared" si="7"/>
        <v>39.107600000000005</v>
      </c>
      <c r="AS58" s="72">
        <f t="shared" si="7"/>
        <v>2.0432000000000001</v>
      </c>
      <c r="AT58" s="72">
        <f t="shared" si="7"/>
        <v>0.4536</v>
      </c>
      <c r="AU58" s="72">
        <f t="shared" si="7"/>
        <v>6.8567999999999998</v>
      </c>
      <c r="AV58" s="72">
        <f t="shared" si="7"/>
        <v>0</v>
      </c>
      <c r="AW58" s="78">
        <f>SUM(B58:AV58)</f>
        <v>1736.0872000000004</v>
      </c>
      <c r="AX58" s="83">
        <f>AW58/BA54</f>
        <v>64.299525925925934</v>
      </c>
      <c r="AY58" s="80" t="s">
        <v>427</v>
      </c>
    </row>
    <row r="59" spans="1:53" x14ac:dyDescent="0.3">
      <c r="AW59" s="66">
        <v>1243.5387999999998</v>
      </c>
      <c r="AX59" s="83">
        <f>AW59/BA52</f>
        <v>155.44234999999998</v>
      </c>
      <c r="AY59" s="80" t="s">
        <v>425</v>
      </c>
    </row>
    <row r="60" spans="1:53" x14ac:dyDescent="0.3">
      <c r="AW60" s="66">
        <v>689.86760000000004</v>
      </c>
      <c r="AX60" s="83">
        <f>AW60/BA53</f>
        <v>68.986760000000004</v>
      </c>
      <c r="AY60" s="80" t="s">
        <v>426</v>
      </c>
    </row>
    <row r="61" spans="1:53" x14ac:dyDescent="0.3">
      <c r="A61" s="89" t="s">
        <v>431</v>
      </c>
      <c r="BA61" s="77" t="s">
        <v>428</v>
      </c>
    </row>
    <row r="62" spans="1:53" x14ac:dyDescent="0.3">
      <c r="A62" s="89" t="s">
        <v>433</v>
      </c>
      <c r="B62" s="72">
        <f>SUM(B13:B14,B16)</f>
        <v>0</v>
      </c>
      <c r="C62" s="72">
        <f t="shared" ref="C62:AV62" si="8">SUM(C13:C14,C16)</f>
        <v>0</v>
      </c>
      <c r="D62" s="72">
        <f t="shared" si="8"/>
        <v>1.0355999999999999</v>
      </c>
      <c r="E62" s="72">
        <f t="shared" si="8"/>
        <v>0</v>
      </c>
      <c r="F62" s="72">
        <f t="shared" si="8"/>
        <v>0</v>
      </c>
      <c r="G62" s="72">
        <f t="shared" si="8"/>
        <v>0</v>
      </c>
      <c r="H62" s="72">
        <f t="shared" si="8"/>
        <v>0</v>
      </c>
      <c r="I62" s="72">
        <f t="shared" si="8"/>
        <v>0</v>
      </c>
      <c r="J62" s="72">
        <f t="shared" si="8"/>
        <v>0</v>
      </c>
      <c r="K62" s="72">
        <f t="shared" si="8"/>
        <v>5.5488</v>
      </c>
      <c r="L62" s="72">
        <f t="shared" si="8"/>
        <v>31.238800000000001</v>
      </c>
      <c r="M62" s="72">
        <f t="shared" si="8"/>
        <v>5.7072000000000003</v>
      </c>
      <c r="N62" s="72">
        <f t="shared" si="8"/>
        <v>0</v>
      </c>
      <c r="O62" s="72">
        <f t="shared" si="8"/>
        <v>0</v>
      </c>
      <c r="P62" s="72">
        <f t="shared" si="8"/>
        <v>9.5503999999999998</v>
      </c>
      <c r="Q62" s="72">
        <f t="shared" si="8"/>
        <v>0</v>
      </c>
      <c r="R62" s="72">
        <f t="shared" si="8"/>
        <v>0</v>
      </c>
      <c r="S62" s="72">
        <f t="shared" si="8"/>
        <v>0</v>
      </c>
      <c r="T62" s="72">
        <f t="shared" si="8"/>
        <v>0</v>
      </c>
      <c r="U62" s="72">
        <f t="shared" si="8"/>
        <v>0</v>
      </c>
      <c r="V62" s="72">
        <f t="shared" si="8"/>
        <v>3.2755999999999998</v>
      </c>
      <c r="W62" s="72">
        <f t="shared" si="8"/>
        <v>18.830400000000001</v>
      </c>
      <c r="X62" s="72">
        <f t="shared" si="8"/>
        <v>0</v>
      </c>
      <c r="Y62" s="72">
        <f t="shared" si="8"/>
        <v>2.7748000000000004</v>
      </c>
      <c r="Z62" s="72">
        <f t="shared" si="8"/>
        <v>2.4251999999999998</v>
      </c>
      <c r="AA62" s="72">
        <f t="shared" si="8"/>
        <v>0</v>
      </c>
      <c r="AB62" s="72">
        <f t="shared" si="8"/>
        <v>0</v>
      </c>
      <c r="AC62" s="72">
        <f t="shared" si="8"/>
        <v>5.3488000000000007</v>
      </c>
      <c r="AD62" s="72">
        <f t="shared" si="8"/>
        <v>0</v>
      </c>
      <c r="AE62" s="72">
        <f t="shared" si="8"/>
        <v>6.3915999999999995</v>
      </c>
      <c r="AF62" s="72">
        <f t="shared" si="8"/>
        <v>0</v>
      </c>
      <c r="AG62" s="72">
        <f t="shared" si="8"/>
        <v>1.6175999999999999</v>
      </c>
      <c r="AH62" s="72">
        <f t="shared" si="8"/>
        <v>0</v>
      </c>
      <c r="AI62" s="72">
        <f t="shared" si="8"/>
        <v>4.4399999999999995</v>
      </c>
      <c r="AJ62" s="72">
        <f t="shared" si="8"/>
        <v>0</v>
      </c>
      <c r="AK62" s="72">
        <f t="shared" si="8"/>
        <v>8.82</v>
      </c>
      <c r="AL62" s="72">
        <f t="shared" si="8"/>
        <v>4.6487999999999996</v>
      </c>
      <c r="AM62" s="72">
        <f t="shared" si="8"/>
        <v>4.5224000000000002</v>
      </c>
      <c r="AN62" s="72">
        <f t="shared" si="8"/>
        <v>10.346</v>
      </c>
      <c r="AO62" s="72">
        <f t="shared" si="8"/>
        <v>0</v>
      </c>
      <c r="AP62" s="72">
        <f t="shared" si="8"/>
        <v>18.407599999999999</v>
      </c>
      <c r="AQ62" s="72">
        <f t="shared" si="8"/>
        <v>2.0188000000000001</v>
      </c>
      <c r="AR62" s="72">
        <f t="shared" si="8"/>
        <v>0</v>
      </c>
      <c r="AS62" s="72">
        <f t="shared" si="8"/>
        <v>0</v>
      </c>
      <c r="AT62" s="72">
        <f t="shared" si="8"/>
        <v>0</v>
      </c>
      <c r="AU62" s="72">
        <f t="shared" si="8"/>
        <v>1.1607999999999998</v>
      </c>
      <c r="AV62" s="72">
        <f t="shared" si="8"/>
        <v>0</v>
      </c>
      <c r="AW62" s="78">
        <f>SUM(B62:AV62)</f>
        <v>148.10919999999999</v>
      </c>
      <c r="AX62" s="80">
        <f>AW62/BA62</f>
        <v>49.369733333333329</v>
      </c>
      <c r="AY62" s="89" t="s">
        <v>431</v>
      </c>
      <c r="BA62" s="78">
        <v>3</v>
      </c>
    </row>
    <row r="63" spans="1:53" x14ac:dyDescent="0.3">
      <c r="A63" s="89" t="s">
        <v>434</v>
      </c>
      <c r="B63" s="78">
        <f>SUM(B15,B17:B31,B34:B37,B40:B49)</f>
        <v>0.37</v>
      </c>
      <c r="C63" s="78">
        <f t="shared" ref="C63:AV63" si="9">SUM(C15,C17:C31,C34:C37,C40:C49)</f>
        <v>1.6140000000000001</v>
      </c>
      <c r="D63" s="78">
        <f t="shared" si="9"/>
        <v>144.25239999999999</v>
      </c>
      <c r="E63" s="78">
        <f t="shared" si="9"/>
        <v>0.62880000000000003</v>
      </c>
      <c r="F63" s="78">
        <f t="shared" si="9"/>
        <v>9.3600000000000003E-2</v>
      </c>
      <c r="G63" s="78">
        <f t="shared" si="9"/>
        <v>8.9600000000000013E-2</v>
      </c>
      <c r="H63" s="78">
        <f t="shared" si="9"/>
        <v>1.71</v>
      </c>
      <c r="I63" s="78">
        <f t="shared" si="9"/>
        <v>0</v>
      </c>
      <c r="J63" s="78">
        <f t="shared" si="9"/>
        <v>0.56320000000000003</v>
      </c>
      <c r="K63" s="78">
        <f t="shared" si="9"/>
        <v>41.688800000000001</v>
      </c>
      <c r="L63" s="78">
        <f t="shared" si="9"/>
        <v>34.733599999999996</v>
      </c>
      <c r="M63" s="78">
        <f t="shared" si="9"/>
        <v>27.060399999999998</v>
      </c>
      <c r="N63" s="78">
        <f t="shared" si="9"/>
        <v>0</v>
      </c>
      <c r="O63" s="78">
        <f t="shared" si="9"/>
        <v>0</v>
      </c>
      <c r="P63" s="78">
        <f t="shared" si="9"/>
        <v>12.653600000000001</v>
      </c>
      <c r="Q63" s="78">
        <f t="shared" si="9"/>
        <v>0</v>
      </c>
      <c r="R63" s="78">
        <f t="shared" si="9"/>
        <v>0</v>
      </c>
      <c r="S63" s="78">
        <f t="shared" si="9"/>
        <v>17.6828</v>
      </c>
      <c r="T63" s="78">
        <f t="shared" si="9"/>
        <v>0</v>
      </c>
      <c r="U63" s="78">
        <f t="shared" si="9"/>
        <v>34.007599999999996</v>
      </c>
      <c r="V63" s="78">
        <f t="shared" si="9"/>
        <v>64.040400000000005</v>
      </c>
      <c r="W63" s="78">
        <f t="shared" si="9"/>
        <v>0</v>
      </c>
      <c r="X63" s="78">
        <f t="shared" si="9"/>
        <v>0</v>
      </c>
      <c r="Y63" s="78">
        <f t="shared" si="9"/>
        <v>152.26480000000001</v>
      </c>
      <c r="Z63" s="78">
        <f t="shared" si="9"/>
        <v>9.6424000000000021</v>
      </c>
      <c r="AA63" s="78">
        <f t="shared" si="9"/>
        <v>1.9284000000000001</v>
      </c>
      <c r="AB63" s="78">
        <f t="shared" si="9"/>
        <v>4.8487999999999998</v>
      </c>
      <c r="AC63" s="78">
        <f t="shared" si="9"/>
        <v>58.607600000000005</v>
      </c>
      <c r="AD63" s="78">
        <f t="shared" si="9"/>
        <v>9.0420000000000016</v>
      </c>
      <c r="AE63" s="78">
        <f t="shared" si="9"/>
        <v>120.0548</v>
      </c>
      <c r="AF63" s="78">
        <f t="shared" si="9"/>
        <v>2.0524</v>
      </c>
      <c r="AG63" s="78">
        <f t="shared" si="9"/>
        <v>168.15720000000002</v>
      </c>
      <c r="AH63" s="78">
        <f t="shared" si="9"/>
        <v>4364.8144000000002</v>
      </c>
      <c r="AI63" s="78">
        <f t="shared" si="9"/>
        <v>23.634799999999995</v>
      </c>
      <c r="AJ63" s="78">
        <f t="shared" si="9"/>
        <v>0.28000000000000003</v>
      </c>
      <c r="AK63" s="78">
        <f t="shared" si="9"/>
        <v>38.4512</v>
      </c>
      <c r="AL63" s="78">
        <f t="shared" si="9"/>
        <v>0</v>
      </c>
      <c r="AM63" s="78">
        <f t="shared" si="9"/>
        <v>3.1364000000000001</v>
      </c>
      <c r="AN63" s="78">
        <f t="shared" si="9"/>
        <v>188.60080000000002</v>
      </c>
      <c r="AO63" s="78">
        <f t="shared" si="9"/>
        <v>0</v>
      </c>
      <c r="AP63" s="78">
        <f t="shared" si="9"/>
        <v>314.27840000000003</v>
      </c>
      <c r="AQ63" s="78">
        <f t="shared" si="9"/>
        <v>144.80240000000003</v>
      </c>
      <c r="AR63" s="78">
        <f t="shared" si="9"/>
        <v>34.342000000000006</v>
      </c>
      <c r="AS63" s="78">
        <f t="shared" si="9"/>
        <v>2.0432000000000001</v>
      </c>
      <c r="AT63" s="78">
        <f t="shared" si="9"/>
        <v>0.4536</v>
      </c>
      <c r="AU63" s="78">
        <f t="shared" si="9"/>
        <v>6.9832000000000001</v>
      </c>
      <c r="AV63" s="78">
        <f t="shared" si="9"/>
        <v>0</v>
      </c>
      <c r="AW63" s="78">
        <f>SUM(B63:AV63)</f>
        <v>6029.6076000000003</v>
      </c>
      <c r="AX63" s="78">
        <f>AW63/BA63</f>
        <v>200.98692</v>
      </c>
      <c r="AY63" s="89" t="s">
        <v>432</v>
      </c>
      <c r="BA63" s="66">
        <v>30</v>
      </c>
    </row>
    <row r="64" spans="1:53" ht="15" thickBot="1" x14ac:dyDescent="0.35"/>
    <row r="65" spans="1:48" x14ac:dyDescent="0.3">
      <c r="A65" s="90" t="s">
        <v>435</v>
      </c>
    </row>
    <row r="66" spans="1:48" x14ac:dyDescent="0.3">
      <c r="A66" s="91" t="s">
        <v>409</v>
      </c>
    </row>
    <row r="67" spans="1:48" x14ac:dyDescent="0.3">
      <c r="A67" s="92" t="s">
        <v>410</v>
      </c>
    </row>
    <row r="68" spans="1:48" ht="15" thickBot="1" x14ac:dyDescent="0.35">
      <c r="A68" s="93" t="s">
        <v>411</v>
      </c>
    </row>
    <row r="69" spans="1:48" ht="15" thickBot="1" x14ac:dyDescent="0.35"/>
    <row r="70" spans="1:48" x14ac:dyDescent="0.3">
      <c r="A70" s="94" t="s">
        <v>436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</row>
    <row r="71" spans="1:48" x14ac:dyDescent="0.3">
      <c r="A71" s="95" t="s">
        <v>439</v>
      </c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</row>
    <row r="72" spans="1:48" x14ac:dyDescent="0.3">
      <c r="A72" s="96" t="s">
        <v>438</v>
      </c>
    </row>
    <row r="73" spans="1:48" ht="15" thickBot="1" x14ac:dyDescent="0.35">
      <c r="A73" s="97" t="s">
        <v>437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F0E8C-5A25-4D5E-84EC-111F79322BF7}">
  <sheetPr>
    <tabColor rgb="FF92D050"/>
  </sheetPr>
  <dimension ref="A1:CU25"/>
  <sheetViews>
    <sheetView workbookViewId="0">
      <selection activeCell="B3" sqref="B3:B5"/>
    </sheetView>
  </sheetViews>
  <sheetFormatPr defaultRowHeight="14.4" x14ac:dyDescent="0.3"/>
  <cols>
    <col min="2" max="2" width="36.5546875" bestFit="1" customWidth="1"/>
    <col min="3" max="3" width="38" bestFit="1" customWidth="1"/>
    <col min="4" max="4" width="23.5546875" customWidth="1"/>
    <col min="5" max="5" width="14.6640625" bestFit="1" customWidth="1"/>
    <col min="6" max="6" width="14.33203125" bestFit="1" customWidth="1"/>
    <col min="7" max="7" width="17.88671875" bestFit="1" customWidth="1"/>
    <col min="8" max="8" width="14.44140625" bestFit="1" customWidth="1"/>
    <col min="9" max="9" width="15.44140625" customWidth="1"/>
    <col min="12" max="12" width="8.88671875" style="2"/>
    <col min="29" max="29" width="31.6640625" customWidth="1"/>
    <col min="30" max="30" width="44.33203125" bestFit="1" customWidth="1"/>
  </cols>
  <sheetData>
    <row r="1" spans="1:99" s="30" customFormat="1" ht="29.4" customHeight="1" thickBot="1" x14ac:dyDescent="0.35">
      <c r="A1" s="37" t="s">
        <v>242</v>
      </c>
      <c r="B1" s="38" t="s">
        <v>306</v>
      </c>
      <c r="C1" s="38" t="s">
        <v>305</v>
      </c>
      <c r="D1" s="39" t="s">
        <v>238</v>
      </c>
      <c r="E1" s="39" t="s">
        <v>239</v>
      </c>
      <c r="F1" s="39" t="s">
        <v>240</v>
      </c>
      <c r="G1" s="39" t="s">
        <v>3</v>
      </c>
      <c r="H1" s="39" t="s">
        <v>241</v>
      </c>
      <c r="I1" s="39" t="s">
        <v>4</v>
      </c>
      <c r="J1" s="38" t="s">
        <v>5</v>
      </c>
      <c r="K1" s="38" t="s">
        <v>6</v>
      </c>
      <c r="L1" s="38" t="s">
        <v>7</v>
      </c>
      <c r="M1" s="38" t="s">
        <v>8</v>
      </c>
      <c r="N1" s="38" t="s">
        <v>9</v>
      </c>
      <c r="O1" s="38" t="s">
        <v>10</v>
      </c>
      <c r="P1" s="38" t="s">
        <v>11</v>
      </c>
      <c r="Q1" s="38" t="s">
        <v>12</v>
      </c>
      <c r="R1" s="38" t="s">
        <v>13</v>
      </c>
      <c r="S1" s="38" t="s">
        <v>14</v>
      </c>
      <c r="T1" s="38" t="s">
        <v>15</v>
      </c>
      <c r="U1" s="38" t="s">
        <v>16</v>
      </c>
      <c r="V1" s="38" t="s">
        <v>17</v>
      </c>
      <c r="W1" s="38" t="s">
        <v>18</v>
      </c>
      <c r="X1" s="38" t="s">
        <v>19</v>
      </c>
      <c r="Y1" s="38" t="s">
        <v>20</v>
      </c>
      <c r="Z1" s="38" t="s">
        <v>21</v>
      </c>
      <c r="AA1" s="38" t="s">
        <v>22</v>
      </c>
      <c r="AB1" s="38" t="s">
        <v>23</v>
      </c>
      <c r="AC1" s="38" t="s">
        <v>24</v>
      </c>
      <c r="AD1" s="38" t="s">
        <v>25</v>
      </c>
      <c r="AE1" s="38" t="s">
        <v>26</v>
      </c>
      <c r="AF1" s="38" t="s">
        <v>27</v>
      </c>
      <c r="AG1" s="38" t="s">
        <v>28</v>
      </c>
      <c r="AH1" s="38" t="s">
        <v>29</v>
      </c>
      <c r="AI1" s="38" t="s">
        <v>30</v>
      </c>
      <c r="AJ1" s="38" t="s">
        <v>31</v>
      </c>
      <c r="AK1" s="38" t="s">
        <v>32</v>
      </c>
      <c r="AL1" s="38" t="s">
        <v>33</v>
      </c>
      <c r="AM1" s="38" t="s">
        <v>34</v>
      </c>
      <c r="AN1" s="38" t="s">
        <v>35</v>
      </c>
      <c r="AO1" s="38" t="s">
        <v>36</v>
      </c>
      <c r="AP1" s="38" t="s">
        <v>37</v>
      </c>
      <c r="AQ1" s="38" t="s">
        <v>38</v>
      </c>
      <c r="AR1" s="38" t="s">
        <v>39</v>
      </c>
      <c r="AS1" s="38" t="s">
        <v>40</v>
      </c>
      <c r="AT1" s="38" t="s">
        <v>41</v>
      </c>
      <c r="AU1" s="38" t="s">
        <v>42</v>
      </c>
      <c r="AV1" s="38" t="s">
        <v>43</v>
      </c>
      <c r="AW1" s="38" t="s">
        <v>44</v>
      </c>
      <c r="AX1" s="38" t="s">
        <v>45</v>
      </c>
      <c r="AY1" s="38" t="s">
        <v>46</v>
      </c>
      <c r="AZ1" s="38" t="s">
        <v>47</v>
      </c>
      <c r="BA1" s="38" t="s">
        <v>48</v>
      </c>
      <c r="BB1" s="38" t="s">
        <v>49</v>
      </c>
      <c r="BC1" s="38" t="s">
        <v>50</v>
      </c>
      <c r="BD1" s="38" t="s">
        <v>51</v>
      </c>
      <c r="BE1" s="38" t="s">
        <v>52</v>
      </c>
      <c r="BF1" s="38" t="s">
        <v>53</v>
      </c>
      <c r="BG1" s="38" t="s">
        <v>54</v>
      </c>
      <c r="BH1" s="38" t="s">
        <v>55</v>
      </c>
      <c r="BI1" s="38" t="s">
        <v>56</v>
      </c>
      <c r="BJ1" s="38" t="s">
        <v>57</v>
      </c>
      <c r="BK1" s="38" t="s">
        <v>58</v>
      </c>
      <c r="BL1" s="38" t="s">
        <v>59</v>
      </c>
      <c r="BM1" s="38" t="s">
        <v>60</v>
      </c>
      <c r="BN1" s="38" t="s">
        <v>61</v>
      </c>
      <c r="BO1" s="38" t="s">
        <v>62</v>
      </c>
      <c r="BP1" s="38" t="s">
        <v>63</v>
      </c>
      <c r="BQ1" s="38" t="s">
        <v>64</v>
      </c>
      <c r="BR1" s="38" t="s">
        <v>65</v>
      </c>
      <c r="BS1" s="38" t="s">
        <v>66</v>
      </c>
      <c r="BT1" s="38" t="s">
        <v>67</v>
      </c>
      <c r="BU1" s="38" t="s">
        <v>68</v>
      </c>
      <c r="BV1" s="38" t="s">
        <v>69</v>
      </c>
      <c r="BW1" s="38" t="s">
        <v>70</v>
      </c>
      <c r="BX1" s="38" t="s">
        <v>71</v>
      </c>
      <c r="BY1" s="38" t="s">
        <v>72</v>
      </c>
      <c r="BZ1" s="38" t="s">
        <v>73</v>
      </c>
      <c r="CA1" s="38" t="s">
        <v>74</v>
      </c>
      <c r="CB1" s="38" t="s">
        <v>75</v>
      </c>
      <c r="CC1" s="38" t="s">
        <v>76</v>
      </c>
      <c r="CD1" s="38" t="s">
        <v>77</v>
      </c>
      <c r="CE1" s="38" t="s">
        <v>78</v>
      </c>
      <c r="CF1" s="38" t="s">
        <v>79</v>
      </c>
      <c r="CG1" s="38" t="s">
        <v>80</v>
      </c>
      <c r="CH1" s="38" t="s">
        <v>81</v>
      </c>
      <c r="CI1" s="38" t="s">
        <v>82</v>
      </c>
      <c r="CJ1" s="38" t="s">
        <v>83</v>
      </c>
      <c r="CK1" s="38" t="s">
        <v>84</v>
      </c>
      <c r="CL1" s="38" t="s">
        <v>85</v>
      </c>
      <c r="CM1" s="38" t="s">
        <v>86</v>
      </c>
      <c r="CN1" s="38" t="s">
        <v>87</v>
      </c>
      <c r="CO1" s="38" t="s">
        <v>88</v>
      </c>
      <c r="CP1" s="38" t="s">
        <v>89</v>
      </c>
      <c r="CQ1" s="38" t="s">
        <v>90</v>
      </c>
      <c r="CR1" s="38" t="s">
        <v>91</v>
      </c>
      <c r="CS1" s="38" t="s">
        <v>92</v>
      </c>
      <c r="CT1" s="38" t="s">
        <v>93</v>
      </c>
      <c r="CU1" s="38" t="s">
        <v>94</v>
      </c>
    </row>
    <row r="2" spans="1:99" x14ac:dyDescent="0.3">
      <c r="A2" s="100">
        <v>1</v>
      </c>
      <c r="B2" s="4" t="s">
        <v>158</v>
      </c>
      <c r="C2" s="4" t="s">
        <v>159</v>
      </c>
      <c r="D2" s="4" t="s">
        <v>98</v>
      </c>
      <c r="E2" s="4" t="s">
        <v>98</v>
      </c>
      <c r="F2" s="4" t="s">
        <v>98</v>
      </c>
      <c r="G2" s="4" t="s">
        <v>98</v>
      </c>
      <c r="H2" s="4">
        <v>0.61</v>
      </c>
      <c r="I2" s="4">
        <v>399.94412</v>
      </c>
      <c r="J2" s="4">
        <v>398.93684999999999</v>
      </c>
      <c r="K2" s="4">
        <v>9.7270000000000003</v>
      </c>
      <c r="L2" s="40">
        <v>76</v>
      </c>
      <c r="M2" s="4">
        <v>42404001.879249103</v>
      </c>
      <c r="N2" s="4">
        <v>1</v>
      </c>
      <c r="O2" s="4">
        <v>1</v>
      </c>
      <c r="P2" s="4">
        <v>0</v>
      </c>
      <c r="Q2" s="4">
        <v>91.3</v>
      </c>
      <c r="R2" s="4">
        <v>54.1</v>
      </c>
      <c r="S2" s="4" t="s">
        <v>100</v>
      </c>
      <c r="T2" s="4">
        <v>85.1</v>
      </c>
      <c r="U2" s="4">
        <v>-5.5876025276233997E-2</v>
      </c>
      <c r="V2" s="4">
        <v>-140</v>
      </c>
      <c r="W2" s="4">
        <v>-3.03291624604753E-2</v>
      </c>
      <c r="X2" s="4" t="s">
        <v>100</v>
      </c>
      <c r="Y2" s="4" t="s">
        <v>101</v>
      </c>
      <c r="Z2" s="4" t="s">
        <v>101</v>
      </c>
      <c r="AA2" s="4" t="s">
        <v>101</v>
      </c>
      <c r="AB2" s="4" t="s">
        <v>101</v>
      </c>
      <c r="AC2" s="4">
        <v>0.75</v>
      </c>
      <c r="AD2" s="4">
        <v>18.75</v>
      </c>
      <c r="AE2" s="4" t="s">
        <v>101</v>
      </c>
      <c r="AF2" s="4" t="s">
        <v>117</v>
      </c>
      <c r="AG2" s="4" t="s">
        <v>117</v>
      </c>
      <c r="AH2" s="4" t="s">
        <v>103</v>
      </c>
      <c r="AI2" s="4" t="s">
        <v>104</v>
      </c>
      <c r="AJ2" s="4">
        <v>660524.60332375299</v>
      </c>
      <c r="AK2" s="4">
        <v>218029.377607467</v>
      </c>
      <c r="AL2" s="4">
        <v>1290446.8889976901</v>
      </c>
      <c r="AM2" s="4">
        <v>69.744179213859496</v>
      </c>
      <c r="AN2" s="4">
        <v>258.58969108557898</v>
      </c>
      <c r="AO2" s="4">
        <v>266.41579664139499</v>
      </c>
      <c r="AP2" s="4">
        <v>0.33</v>
      </c>
      <c r="AQ2" s="4">
        <v>1.954</v>
      </c>
      <c r="AR2" s="4">
        <v>5.9189999999999996</v>
      </c>
      <c r="AS2" s="4">
        <v>-1.6</v>
      </c>
      <c r="AT2" s="4">
        <v>0.97</v>
      </c>
      <c r="AU2" s="4">
        <v>2.57</v>
      </c>
      <c r="AV2" s="4">
        <v>0.99563233320178302</v>
      </c>
      <c r="AW2" s="4">
        <v>0.32932021569786701</v>
      </c>
      <c r="AX2" s="4">
        <v>0.33468671104600001</v>
      </c>
      <c r="AY2" s="4">
        <v>0.99999999919235505</v>
      </c>
      <c r="AZ2" s="4">
        <v>0.99999999385826699</v>
      </c>
      <c r="BA2" s="4">
        <v>0.99999999676276896</v>
      </c>
      <c r="BB2" s="4" t="s">
        <v>100</v>
      </c>
      <c r="BC2" s="4" t="s">
        <v>100</v>
      </c>
      <c r="BD2" s="4" t="s">
        <v>100</v>
      </c>
      <c r="BE2" s="4" t="s">
        <v>100</v>
      </c>
      <c r="BF2" s="4" t="s">
        <v>100</v>
      </c>
      <c r="BG2" s="4" t="s">
        <v>100</v>
      </c>
      <c r="BH2" s="4" t="s">
        <v>100</v>
      </c>
      <c r="BI2" s="4" t="s">
        <v>100</v>
      </c>
      <c r="BJ2" s="4">
        <v>4.0999999999999996</v>
      </c>
      <c r="BK2" s="4">
        <v>4.5</v>
      </c>
      <c r="BL2" s="4">
        <v>4.3</v>
      </c>
      <c r="BM2" s="4">
        <v>3.9</v>
      </c>
      <c r="BN2" s="4">
        <v>2.2000000000000002</v>
      </c>
      <c r="BO2" s="4" t="s">
        <v>100</v>
      </c>
      <c r="BP2" s="4" t="s">
        <v>100</v>
      </c>
      <c r="BQ2" s="4" t="s">
        <v>100</v>
      </c>
      <c r="BR2" s="4">
        <v>5.0999999999999996</v>
      </c>
      <c r="BS2" s="4" t="s">
        <v>100</v>
      </c>
      <c r="BT2" s="4" t="s">
        <v>100</v>
      </c>
      <c r="BU2" s="4" t="s">
        <v>100</v>
      </c>
      <c r="BV2" s="4" t="s">
        <v>100</v>
      </c>
      <c r="BW2" s="4" t="s">
        <v>100</v>
      </c>
      <c r="BX2" s="4" t="s">
        <v>100</v>
      </c>
      <c r="BY2" s="4" t="s">
        <v>100</v>
      </c>
      <c r="BZ2" s="4" t="s">
        <v>100</v>
      </c>
      <c r="CA2" s="4" t="s">
        <v>100</v>
      </c>
      <c r="CB2" s="4">
        <v>2.2999999999999998</v>
      </c>
      <c r="CC2" s="4">
        <v>2.6</v>
      </c>
      <c r="CD2" s="4" t="s">
        <v>100</v>
      </c>
      <c r="CE2" s="4">
        <v>3.7</v>
      </c>
      <c r="CF2" s="4" t="s">
        <v>100</v>
      </c>
      <c r="CG2" s="4" t="s">
        <v>100</v>
      </c>
      <c r="CH2" s="4" t="s">
        <v>100</v>
      </c>
      <c r="CI2" s="4" t="s">
        <v>100</v>
      </c>
      <c r="CJ2" s="4" t="s">
        <v>100</v>
      </c>
      <c r="CK2" s="4">
        <v>3.6</v>
      </c>
      <c r="CL2" s="4" t="s">
        <v>100</v>
      </c>
      <c r="CM2" s="4" t="s">
        <v>100</v>
      </c>
      <c r="CN2" s="4" t="s">
        <v>100</v>
      </c>
      <c r="CO2" s="4">
        <v>2.6</v>
      </c>
      <c r="CP2" s="4" t="s">
        <v>100</v>
      </c>
      <c r="CQ2" s="4" t="s">
        <v>100</v>
      </c>
      <c r="CR2" s="4">
        <v>5.0999999999999996</v>
      </c>
      <c r="CS2" s="4" t="s">
        <v>100</v>
      </c>
      <c r="CT2" s="4" t="s">
        <v>100</v>
      </c>
      <c r="CU2" s="4" t="s">
        <v>100</v>
      </c>
    </row>
    <row r="3" spans="1:99" s="7" customFormat="1" x14ac:dyDescent="0.3">
      <c r="A3" s="100"/>
      <c r="B3" s="102" t="s">
        <v>289</v>
      </c>
      <c r="C3" s="26" t="s">
        <v>1</v>
      </c>
      <c r="D3" s="26" t="s">
        <v>105</v>
      </c>
      <c r="E3" s="26" t="s">
        <v>106</v>
      </c>
      <c r="F3" s="26" t="s">
        <v>107</v>
      </c>
      <c r="G3" s="26" t="s">
        <v>108</v>
      </c>
      <c r="H3" s="26" t="s">
        <v>109</v>
      </c>
      <c r="M3" s="33"/>
    </row>
    <row r="4" spans="1:99" s="7" customFormat="1" x14ac:dyDescent="0.3">
      <c r="A4" s="100"/>
      <c r="B4" s="103"/>
      <c r="C4" s="11" t="s">
        <v>110</v>
      </c>
      <c r="D4" s="11" t="s">
        <v>111</v>
      </c>
      <c r="E4" s="11">
        <v>46.15</v>
      </c>
      <c r="F4" s="11">
        <v>0.75</v>
      </c>
      <c r="G4" s="11">
        <v>6</v>
      </c>
      <c r="H4" s="11">
        <v>799</v>
      </c>
      <c r="M4" s="33"/>
    </row>
    <row r="5" spans="1:99" s="7" customFormat="1" x14ac:dyDescent="0.3">
      <c r="A5" s="100"/>
      <c r="B5" s="103"/>
      <c r="C5" s="11" t="s">
        <v>112</v>
      </c>
      <c r="D5" s="11" t="s">
        <v>113</v>
      </c>
      <c r="E5" s="11">
        <v>23.08</v>
      </c>
      <c r="F5" s="11">
        <v>18.75</v>
      </c>
      <c r="G5" s="11">
        <v>3</v>
      </c>
      <c r="H5" s="11">
        <v>13</v>
      </c>
      <c r="M5" s="33"/>
    </row>
    <row r="6" spans="1:99" x14ac:dyDescent="0.3">
      <c r="A6" s="100"/>
      <c r="B6" s="1" t="s">
        <v>156</v>
      </c>
      <c r="C6" s="1" t="s">
        <v>157</v>
      </c>
      <c r="D6" s="1" t="s">
        <v>98</v>
      </c>
      <c r="E6" s="1" t="s">
        <v>98</v>
      </c>
      <c r="F6" s="1" t="s">
        <v>98</v>
      </c>
      <c r="G6" s="1" t="s">
        <v>97</v>
      </c>
      <c r="H6" s="1">
        <v>0.68</v>
      </c>
      <c r="I6" s="1">
        <v>299.95047</v>
      </c>
      <c r="J6" s="1">
        <v>298.94319000000002</v>
      </c>
      <c r="K6" s="1">
        <v>7.86</v>
      </c>
      <c r="L6" s="8">
        <v>74</v>
      </c>
      <c r="M6" s="1">
        <v>264506624.10837999</v>
      </c>
      <c r="N6" s="1">
        <v>4</v>
      </c>
      <c r="O6" s="1">
        <v>1</v>
      </c>
      <c r="P6" s="1">
        <v>0</v>
      </c>
      <c r="Q6" s="1">
        <v>98.7</v>
      </c>
      <c r="R6" s="1">
        <v>71.400000000000006</v>
      </c>
      <c r="S6" s="1" t="s">
        <v>100</v>
      </c>
      <c r="T6" s="1">
        <v>71.400000000000006</v>
      </c>
      <c r="U6" s="1">
        <v>-4.9528599845359601E-2</v>
      </c>
      <c r="V6" s="1">
        <v>-165</v>
      </c>
      <c r="W6" s="1">
        <v>-3.03689395702804E-2</v>
      </c>
      <c r="X6" s="1" t="s">
        <v>100</v>
      </c>
      <c r="Y6" s="1" t="s">
        <v>101</v>
      </c>
      <c r="Z6" s="1" t="s">
        <v>101</v>
      </c>
      <c r="AA6" s="1" t="s">
        <v>101</v>
      </c>
      <c r="AB6" s="1" t="s">
        <v>101</v>
      </c>
      <c r="AC6" s="1">
        <v>0.99</v>
      </c>
      <c r="AD6" s="1">
        <v>31.25</v>
      </c>
      <c r="AE6" s="1" t="s">
        <v>101</v>
      </c>
      <c r="AF6" s="1" t="s">
        <v>102</v>
      </c>
      <c r="AG6" s="1" t="s">
        <v>102</v>
      </c>
      <c r="AH6" s="1" t="s">
        <v>103</v>
      </c>
      <c r="AI6" s="1" t="s">
        <v>104</v>
      </c>
      <c r="AJ6" s="1">
        <v>35656222.131720699</v>
      </c>
      <c r="AK6" s="1">
        <v>32889460.776046898</v>
      </c>
      <c r="AL6" s="1">
        <v>59350963.074716099</v>
      </c>
      <c r="AM6" s="1">
        <v>81.709895838240996</v>
      </c>
      <c r="AN6" s="1">
        <v>141.67379495592701</v>
      </c>
      <c r="AO6" s="1">
        <v>82.568100746277494</v>
      </c>
      <c r="AP6" s="1">
        <v>0.92200000000000004</v>
      </c>
      <c r="AQ6" s="1">
        <v>1.665</v>
      </c>
      <c r="AR6" s="1">
        <v>1.8049999999999999</v>
      </c>
      <c r="AS6" s="1">
        <v>-0.12</v>
      </c>
      <c r="AT6" s="1">
        <v>0.74</v>
      </c>
      <c r="AU6" s="1">
        <v>0.85</v>
      </c>
      <c r="AV6" s="1">
        <v>0.97557781307147096</v>
      </c>
      <c r="AW6" s="1">
        <v>0.98735721113942398</v>
      </c>
      <c r="AX6" s="1">
        <v>0.919993730518606</v>
      </c>
      <c r="AY6" s="1">
        <v>0.99999999919235505</v>
      </c>
      <c r="AZ6" s="1">
        <v>0.99999999385826699</v>
      </c>
      <c r="BA6" s="1">
        <v>0.99999999676276896</v>
      </c>
      <c r="BB6" s="1">
        <v>5.8</v>
      </c>
      <c r="BC6" s="1">
        <v>5.8</v>
      </c>
      <c r="BD6" s="1">
        <v>5.0999999999999996</v>
      </c>
      <c r="BE6" s="1">
        <v>5.8</v>
      </c>
      <c r="BF6" s="1">
        <v>6.2</v>
      </c>
      <c r="BG6" s="1">
        <v>5.8</v>
      </c>
      <c r="BH6" s="1">
        <v>5.0999999999999996</v>
      </c>
      <c r="BI6" s="1">
        <v>2.4</v>
      </c>
      <c r="BJ6" s="1">
        <v>4.3</v>
      </c>
      <c r="BK6" s="1">
        <v>2.4</v>
      </c>
      <c r="BL6" s="1">
        <v>6.2</v>
      </c>
      <c r="BM6" s="1">
        <v>4.7</v>
      </c>
      <c r="BN6" s="1">
        <v>5.0999999999999996</v>
      </c>
      <c r="BO6" s="1">
        <v>5.0999999999999996</v>
      </c>
      <c r="BP6" s="1">
        <v>5.8</v>
      </c>
      <c r="BQ6" s="1">
        <v>5.8</v>
      </c>
      <c r="BR6" s="1">
        <v>6.2</v>
      </c>
      <c r="BS6" s="1">
        <v>5.8</v>
      </c>
      <c r="BT6" s="1">
        <v>5.8</v>
      </c>
      <c r="BU6" s="1">
        <v>5.8</v>
      </c>
      <c r="BV6" s="1">
        <v>5.8</v>
      </c>
      <c r="BW6" s="1">
        <v>5.0999999999999996</v>
      </c>
      <c r="BX6" s="1" t="s">
        <v>100</v>
      </c>
      <c r="BY6" s="1">
        <v>5.8</v>
      </c>
      <c r="BZ6" s="1">
        <v>5.5</v>
      </c>
      <c r="CA6" s="1">
        <v>5.8</v>
      </c>
      <c r="CB6" s="1">
        <v>5.5</v>
      </c>
      <c r="CC6" s="1">
        <v>4.3</v>
      </c>
      <c r="CD6" s="1">
        <v>6.2</v>
      </c>
      <c r="CE6" s="1">
        <v>3.9</v>
      </c>
      <c r="CF6" s="1">
        <v>2.8</v>
      </c>
      <c r="CG6" s="1">
        <v>5.8</v>
      </c>
      <c r="CH6" s="1">
        <v>5.8</v>
      </c>
      <c r="CI6" s="1">
        <v>6.2</v>
      </c>
      <c r="CJ6" s="1">
        <v>6.6</v>
      </c>
      <c r="CK6" s="1">
        <v>4.7</v>
      </c>
      <c r="CL6" s="1">
        <v>3.9</v>
      </c>
      <c r="CM6" s="1">
        <v>4.5</v>
      </c>
      <c r="CN6" s="1">
        <v>5.8</v>
      </c>
      <c r="CO6" s="1">
        <v>5.8</v>
      </c>
      <c r="CP6" s="1">
        <v>5.8</v>
      </c>
      <c r="CQ6" s="1">
        <v>5.8</v>
      </c>
      <c r="CR6" s="1">
        <v>6.2</v>
      </c>
      <c r="CS6" s="1">
        <v>5.8</v>
      </c>
      <c r="CT6" s="1">
        <v>2.8</v>
      </c>
      <c r="CU6" s="1">
        <v>5.8</v>
      </c>
    </row>
    <row r="7" spans="1:99" s="7" customFormat="1" x14ac:dyDescent="0.3">
      <c r="A7" s="100"/>
      <c r="B7" s="102" t="s">
        <v>289</v>
      </c>
      <c r="C7" s="26" t="s">
        <v>1</v>
      </c>
      <c r="D7" s="26" t="s">
        <v>105</v>
      </c>
      <c r="E7" s="26" t="s">
        <v>106</v>
      </c>
      <c r="F7" s="26" t="s">
        <v>107</v>
      </c>
      <c r="G7" s="26" t="s">
        <v>108</v>
      </c>
      <c r="H7" s="26" t="s">
        <v>109</v>
      </c>
      <c r="M7" s="33"/>
    </row>
    <row r="8" spans="1:99" s="7" customFormat="1" x14ac:dyDescent="0.3">
      <c r="A8" s="100"/>
      <c r="B8" s="103"/>
      <c r="C8" s="11" t="s">
        <v>110</v>
      </c>
      <c r="D8" s="11" t="s">
        <v>111</v>
      </c>
      <c r="E8" s="11">
        <v>30.77</v>
      </c>
      <c r="F8" s="11">
        <v>0.99</v>
      </c>
      <c r="G8" s="11">
        <v>8</v>
      </c>
      <c r="H8" s="11">
        <v>797</v>
      </c>
      <c r="M8" s="33"/>
    </row>
    <row r="9" spans="1:99" s="7" customFormat="1" x14ac:dyDescent="0.3">
      <c r="A9" s="100"/>
      <c r="B9" s="103"/>
      <c r="C9" s="11" t="s">
        <v>112</v>
      </c>
      <c r="D9" s="11" t="s">
        <v>113</v>
      </c>
      <c r="E9" s="11">
        <v>19.23</v>
      </c>
      <c r="F9" s="11">
        <v>31.25</v>
      </c>
      <c r="G9" s="11">
        <v>5</v>
      </c>
      <c r="H9" s="11">
        <v>11</v>
      </c>
      <c r="M9" s="33"/>
    </row>
    <row r="10" spans="1:99" ht="16.8" customHeight="1" x14ac:dyDescent="0.3">
      <c r="A10" s="100"/>
      <c r="B10" s="1" t="s">
        <v>144</v>
      </c>
      <c r="C10" s="1" t="s">
        <v>145</v>
      </c>
      <c r="D10" s="1" t="s">
        <v>120</v>
      </c>
      <c r="E10" s="1" t="s">
        <v>98</v>
      </c>
      <c r="F10" s="1" t="s">
        <v>98</v>
      </c>
      <c r="G10" s="1" t="s">
        <v>97</v>
      </c>
      <c r="H10" s="1">
        <v>0.86</v>
      </c>
      <c r="I10" s="1">
        <v>363.97721000000001</v>
      </c>
      <c r="J10" s="1">
        <v>362.96992999999998</v>
      </c>
      <c r="K10" s="1">
        <v>9.3629999999999995</v>
      </c>
      <c r="L10" s="8"/>
      <c r="M10" s="1">
        <v>3327010.9715988501</v>
      </c>
      <c r="N10" s="1">
        <v>12</v>
      </c>
      <c r="O10" s="1">
        <v>1</v>
      </c>
      <c r="P10" s="1">
        <v>0</v>
      </c>
      <c r="Q10" s="1">
        <v>72.5</v>
      </c>
      <c r="R10" s="1">
        <v>46.5</v>
      </c>
      <c r="S10" s="1" t="s">
        <v>100</v>
      </c>
      <c r="T10" s="1">
        <v>46.5</v>
      </c>
      <c r="U10" s="1">
        <v>-2.2791259847849701E-2</v>
      </c>
      <c r="V10" s="1">
        <v>-63</v>
      </c>
      <c r="W10" s="1">
        <v>4.5817741687414999E-4</v>
      </c>
      <c r="X10" s="1" t="s">
        <v>100</v>
      </c>
      <c r="Y10" s="1" t="s">
        <v>101</v>
      </c>
      <c r="Z10" s="1" t="s">
        <v>101</v>
      </c>
      <c r="AA10" s="1" t="s">
        <v>101</v>
      </c>
      <c r="AB10" s="1" t="s">
        <v>101</v>
      </c>
      <c r="AC10" s="1">
        <v>1.37</v>
      </c>
      <c r="AD10" s="1">
        <v>31.25</v>
      </c>
      <c r="AE10" s="1" t="s">
        <v>101</v>
      </c>
      <c r="AF10" s="1" t="s">
        <v>102</v>
      </c>
      <c r="AG10" s="1" t="s">
        <v>102</v>
      </c>
      <c r="AH10" s="1" t="s">
        <v>103</v>
      </c>
      <c r="AI10" s="1" t="s">
        <v>104</v>
      </c>
      <c r="AJ10" s="1">
        <v>91602.442013009306</v>
      </c>
      <c r="AK10" s="1">
        <v>65423.256869367797</v>
      </c>
      <c r="AL10" s="1">
        <v>55421.577003989798</v>
      </c>
      <c r="AM10" s="1">
        <v>147.38020123208</v>
      </c>
      <c r="AN10" s="1">
        <v>158.40882353004</v>
      </c>
      <c r="AO10" s="1">
        <v>179.98031128650601</v>
      </c>
      <c r="AP10" s="1">
        <v>0.71399999999999997</v>
      </c>
      <c r="AQ10" s="1">
        <v>0.60499999999999998</v>
      </c>
      <c r="AR10" s="1">
        <v>0.84699999999999998</v>
      </c>
      <c r="AS10" s="1">
        <v>-0.49</v>
      </c>
      <c r="AT10" s="1">
        <v>-0.72</v>
      </c>
      <c r="AU10" s="1">
        <v>-0.24</v>
      </c>
      <c r="AV10" s="1">
        <v>0.37456581713013898</v>
      </c>
      <c r="AW10" s="1">
        <v>0.19573417883468999</v>
      </c>
      <c r="AX10" s="1">
        <v>0.999691532788193</v>
      </c>
      <c r="AY10" s="1">
        <v>0.99999999919235505</v>
      </c>
      <c r="AZ10" s="1">
        <v>0.84094012902507098</v>
      </c>
      <c r="BA10" s="1">
        <v>0.99999999676276896</v>
      </c>
      <c r="BB10" s="1">
        <v>3.3</v>
      </c>
      <c r="BC10" s="1" t="s">
        <v>100</v>
      </c>
      <c r="BD10" s="1">
        <v>3.9</v>
      </c>
      <c r="BE10" s="1" t="s">
        <v>100</v>
      </c>
      <c r="BF10" s="1" t="s">
        <v>100</v>
      </c>
      <c r="BG10" s="1">
        <v>5.5</v>
      </c>
      <c r="BH10" s="1" t="s">
        <v>100</v>
      </c>
      <c r="BI10" s="1">
        <v>6.6</v>
      </c>
      <c r="BJ10" s="1" t="s">
        <v>100</v>
      </c>
      <c r="BK10" s="1">
        <v>6</v>
      </c>
      <c r="BL10" s="1">
        <v>4.5</v>
      </c>
      <c r="BM10" s="1" t="s">
        <v>100</v>
      </c>
      <c r="BN10" s="1" t="s">
        <v>100</v>
      </c>
      <c r="BO10" s="1" t="s">
        <v>100</v>
      </c>
      <c r="BP10" s="1" t="s">
        <v>100</v>
      </c>
      <c r="BQ10" s="1">
        <v>6.4</v>
      </c>
      <c r="BR10" s="1">
        <v>4.8</v>
      </c>
      <c r="BS10" s="1">
        <v>3</v>
      </c>
      <c r="BT10" s="1" t="s">
        <v>100</v>
      </c>
      <c r="BU10" s="1" t="s">
        <v>100</v>
      </c>
      <c r="BV10" s="1" t="s">
        <v>100</v>
      </c>
      <c r="BW10" s="1">
        <v>6.3</v>
      </c>
      <c r="BX10" s="1">
        <v>1.8</v>
      </c>
      <c r="BY10" s="1" t="s">
        <v>100</v>
      </c>
      <c r="BZ10" s="1">
        <v>0.8</v>
      </c>
      <c r="CA10" s="1" t="s">
        <v>100</v>
      </c>
      <c r="CB10" s="1" t="s">
        <v>100</v>
      </c>
      <c r="CC10" s="1">
        <v>5.2</v>
      </c>
      <c r="CD10" s="1" t="s">
        <v>100</v>
      </c>
      <c r="CE10" s="1" t="s">
        <v>100</v>
      </c>
      <c r="CF10" s="1" t="s">
        <v>100</v>
      </c>
      <c r="CG10" s="1">
        <v>1.2</v>
      </c>
      <c r="CH10" s="1">
        <v>3.9</v>
      </c>
      <c r="CI10" s="1" t="s">
        <v>100</v>
      </c>
      <c r="CJ10" s="1" t="s">
        <v>100</v>
      </c>
      <c r="CK10" s="1">
        <v>2.6</v>
      </c>
      <c r="CL10" s="1" t="s">
        <v>100</v>
      </c>
      <c r="CM10" s="1">
        <v>6.4</v>
      </c>
      <c r="CN10" s="1" t="s">
        <v>100</v>
      </c>
      <c r="CO10" s="1">
        <v>2.6</v>
      </c>
      <c r="CP10" s="1" t="s">
        <v>100</v>
      </c>
      <c r="CQ10" s="1" t="s">
        <v>100</v>
      </c>
      <c r="CR10" s="1" t="s">
        <v>100</v>
      </c>
      <c r="CS10" s="1">
        <v>5.4</v>
      </c>
      <c r="CT10" s="1" t="s">
        <v>100</v>
      </c>
      <c r="CU10" s="1">
        <v>0.5</v>
      </c>
    </row>
    <row r="11" spans="1:99" s="7" customFormat="1" ht="16.8" customHeight="1" x14ac:dyDescent="0.3">
      <c r="A11" s="100"/>
      <c r="B11" s="102" t="s">
        <v>289</v>
      </c>
      <c r="C11" s="26" t="s">
        <v>1</v>
      </c>
      <c r="D11" s="26" t="s">
        <v>105</v>
      </c>
      <c r="E11" s="26" t="s">
        <v>106</v>
      </c>
      <c r="F11" s="26" t="s">
        <v>107</v>
      </c>
      <c r="G11" s="26" t="s">
        <v>108</v>
      </c>
      <c r="H11" s="26" t="s">
        <v>109</v>
      </c>
      <c r="M11" s="33"/>
    </row>
    <row r="12" spans="1:99" s="7" customFormat="1" ht="16.8" customHeight="1" x14ac:dyDescent="0.3">
      <c r="A12" s="100"/>
      <c r="B12" s="103"/>
      <c r="C12" s="11" t="s">
        <v>110</v>
      </c>
      <c r="D12" s="11" t="s">
        <v>111</v>
      </c>
      <c r="E12" s="11">
        <v>16.920000000000002</v>
      </c>
      <c r="F12" s="11">
        <v>1.37</v>
      </c>
      <c r="G12" s="11">
        <v>11</v>
      </c>
      <c r="H12" s="11">
        <v>794</v>
      </c>
      <c r="M12" s="33"/>
    </row>
    <row r="13" spans="1:99" s="7" customFormat="1" ht="16.8" customHeight="1" x14ac:dyDescent="0.3">
      <c r="A13" s="100"/>
      <c r="B13" s="103"/>
      <c r="C13" s="11" t="s">
        <v>112</v>
      </c>
      <c r="D13" s="11" t="s">
        <v>113</v>
      </c>
      <c r="E13" s="11">
        <v>6.15</v>
      </c>
      <c r="F13" s="11">
        <v>31.25</v>
      </c>
      <c r="G13" s="11">
        <v>5</v>
      </c>
      <c r="H13" s="11">
        <v>11</v>
      </c>
      <c r="M13" s="33"/>
    </row>
    <row r="14" spans="1:99" x14ac:dyDescent="0.3">
      <c r="A14" s="100"/>
      <c r="B14" s="1" t="s">
        <v>130</v>
      </c>
      <c r="C14" s="1" t="s">
        <v>131</v>
      </c>
      <c r="D14" s="1" t="s">
        <v>120</v>
      </c>
      <c r="E14" s="1" t="s">
        <v>98</v>
      </c>
      <c r="F14" s="1" t="s">
        <v>98</v>
      </c>
      <c r="G14" s="1" t="s">
        <v>97</v>
      </c>
      <c r="H14" s="1">
        <v>0.9</v>
      </c>
      <c r="I14" s="1">
        <v>413.97406999999998</v>
      </c>
      <c r="J14" s="1">
        <v>412.96670999999998</v>
      </c>
      <c r="K14" s="1">
        <v>9.8049999999999997</v>
      </c>
      <c r="L14" s="8"/>
      <c r="M14" s="1">
        <v>5372034.4087466802</v>
      </c>
      <c r="N14" s="1">
        <v>41</v>
      </c>
      <c r="O14" s="1">
        <v>1</v>
      </c>
      <c r="P14" s="1">
        <v>0</v>
      </c>
      <c r="Q14" s="1">
        <v>76.099999999999994</v>
      </c>
      <c r="R14" s="1">
        <v>47.5</v>
      </c>
      <c r="S14" s="1" t="s">
        <v>100</v>
      </c>
      <c r="T14" s="1">
        <v>47.5</v>
      </c>
      <c r="U14" s="1">
        <v>-2.5927076021503102E-2</v>
      </c>
      <c r="V14" s="1">
        <v>-63</v>
      </c>
      <c r="W14" s="1">
        <v>5.1596493420902302E-4</v>
      </c>
      <c r="X14" s="1" t="s">
        <v>100</v>
      </c>
      <c r="Y14" s="1" t="s">
        <v>101</v>
      </c>
      <c r="Z14" s="1" t="s">
        <v>101</v>
      </c>
      <c r="AA14" s="1" t="s">
        <v>101</v>
      </c>
      <c r="AB14" s="1" t="s">
        <v>101</v>
      </c>
      <c r="AC14" s="1">
        <v>1.99</v>
      </c>
      <c r="AD14" s="1">
        <v>43.75</v>
      </c>
      <c r="AE14" s="1" t="s">
        <v>101</v>
      </c>
      <c r="AF14" s="1" t="s">
        <v>102</v>
      </c>
      <c r="AG14" s="1" t="s">
        <v>102</v>
      </c>
      <c r="AH14" s="1" t="s">
        <v>103</v>
      </c>
      <c r="AI14" s="1" t="s">
        <v>104</v>
      </c>
      <c r="AJ14" s="1">
        <v>191350.82779270201</v>
      </c>
      <c r="AK14" s="1">
        <v>478816.244146296</v>
      </c>
      <c r="AL14" s="1">
        <v>757123.11363701394</v>
      </c>
      <c r="AM14" s="1">
        <v>86.390125043763803</v>
      </c>
      <c r="AN14" s="1">
        <v>144.112149595712</v>
      </c>
      <c r="AO14" s="1">
        <v>63.240745852647102</v>
      </c>
      <c r="AP14" s="1">
        <v>2.5019999999999998</v>
      </c>
      <c r="AQ14" s="1">
        <v>3.9569999999999999</v>
      </c>
      <c r="AR14" s="1">
        <v>1.581</v>
      </c>
      <c r="AS14" s="1">
        <v>1.32</v>
      </c>
      <c r="AT14" s="1">
        <v>1.98</v>
      </c>
      <c r="AU14" s="1">
        <v>0.66</v>
      </c>
      <c r="AV14" s="1">
        <v>7.4697330511253601E-2</v>
      </c>
      <c r="AW14" s="1">
        <v>1.55276288082201E-2</v>
      </c>
      <c r="AX14" s="1">
        <v>0.99958320504812903</v>
      </c>
      <c r="AY14" s="1">
        <v>0.99999999919235505</v>
      </c>
      <c r="AZ14" s="1">
        <v>0.240482212347609</v>
      </c>
      <c r="BA14" s="1">
        <v>0.99999999676276896</v>
      </c>
      <c r="BB14" s="1" t="s">
        <v>100</v>
      </c>
      <c r="BC14" s="1" t="s">
        <v>100</v>
      </c>
      <c r="BD14" s="1">
        <v>5.6</v>
      </c>
      <c r="BE14" s="1" t="s">
        <v>100</v>
      </c>
      <c r="BF14" s="1" t="s">
        <v>100</v>
      </c>
      <c r="BG14" s="1" t="s">
        <v>100</v>
      </c>
      <c r="BH14" s="1" t="s">
        <v>100</v>
      </c>
      <c r="BI14" s="1" t="s">
        <v>100</v>
      </c>
      <c r="BJ14" s="1" t="s">
        <v>100</v>
      </c>
      <c r="BK14" s="1" t="s">
        <v>100</v>
      </c>
      <c r="BL14" s="1" t="s">
        <v>100</v>
      </c>
      <c r="BM14" s="1">
        <v>5.6</v>
      </c>
      <c r="BN14" s="1">
        <v>4.7</v>
      </c>
      <c r="BO14" s="1">
        <v>2.2999999999999998</v>
      </c>
      <c r="BP14" s="1">
        <v>3.3</v>
      </c>
      <c r="BQ14" s="1" t="s">
        <v>100</v>
      </c>
      <c r="BR14" s="1">
        <v>5.0999999999999996</v>
      </c>
      <c r="BS14" s="1">
        <v>2.1</v>
      </c>
      <c r="BT14" s="1" t="s">
        <v>100</v>
      </c>
      <c r="BU14" s="1" t="s">
        <v>100</v>
      </c>
      <c r="BV14" s="1" t="s">
        <v>100</v>
      </c>
      <c r="BW14" s="1" t="s">
        <v>100</v>
      </c>
      <c r="BX14" s="1" t="s">
        <v>100</v>
      </c>
      <c r="BY14" s="1" t="s">
        <v>100</v>
      </c>
      <c r="BZ14" s="1" t="s">
        <v>100</v>
      </c>
      <c r="CA14" s="1" t="s">
        <v>100</v>
      </c>
      <c r="CB14" s="1">
        <v>4.0999999999999996</v>
      </c>
      <c r="CC14" s="1">
        <v>3.7</v>
      </c>
      <c r="CD14" s="1" t="s">
        <v>100</v>
      </c>
      <c r="CE14" s="1">
        <v>5.2</v>
      </c>
      <c r="CF14" s="1">
        <v>4.0999999999999996</v>
      </c>
      <c r="CG14" s="1" t="s">
        <v>100</v>
      </c>
      <c r="CH14" s="1" t="s">
        <v>100</v>
      </c>
      <c r="CI14" s="1" t="s">
        <v>100</v>
      </c>
      <c r="CJ14" s="1" t="s">
        <v>100</v>
      </c>
      <c r="CK14" s="1">
        <v>3</v>
      </c>
      <c r="CL14" s="1" t="s">
        <v>100</v>
      </c>
      <c r="CM14" s="1" t="s">
        <v>100</v>
      </c>
      <c r="CN14" s="1" t="s">
        <v>100</v>
      </c>
      <c r="CO14" s="1">
        <v>3.3</v>
      </c>
      <c r="CP14" s="1" t="s">
        <v>100</v>
      </c>
      <c r="CQ14" s="1" t="s">
        <v>100</v>
      </c>
      <c r="CR14" s="1">
        <v>3.2</v>
      </c>
      <c r="CS14" s="1" t="s">
        <v>100</v>
      </c>
      <c r="CT14" s="1">
        <v>4.8</v>
      </c>
      <c r="CU14" s="1" t="s">
        <v>100</v>
      </c>
    </row>
    <row r="15" spans="1:99" s="7" customFormat="1" x14ac:dyDescent="0.3">
      <c r="A15" s="100"/>
      <c r="B15" s="102" t="s">
        <v>289</v>
      </c>
      <c r="C15" s="26" t="s">
        <v>1</v>
      </c>
      <c r="D15" s="26" t="s">
        <v>105</v>
      </c>
      <c r="E15" s="26" t="s">
        <v>106</v>
      </c>
      <c r="F15" s="26" t="s">
        <v>107</v>
      </c>
      <c r="G15" s="26" t="s">
        <v>108</v>
      </c>
      <c r="H15" s="26" t="s">
        <v>109</v>
      </c>
      <c r="M15" s="33"/>
    </row>
    <row r="16" spans="1:99" s="7" customFormat="1" x14ac:dyDescent="0.3">
      <c r="A16" s="100"/>
      <c r="B16" s="103"/>
      <c r="C16" s="11" t="s">
        <v>110</v>
      </c>
      <c r="D16" s="11" t="s">
        <v>111</v>
      </c>
      <c r="E16" s="11">
        <v>21.62</v>
      </c>
      <c r="F16" s="11">
        <v>1.99</v>
      </c>
      <c r="G16" s="11">
        <v>16</v>
      </c>
      <c r="H16" s="11">
        <v>789</v>
      </c>
      <c r="M16" s="33"/>
    </row>
    <row r="17" spans="1:99" s="7" customFormat="1" x14ac:dyDescent="0.3">
      <c r="A17" s="100"/>
      <c r="B17" s="103"/>
      <c r="C17" s="11" t="s">
        <v>112</v>
      </c>
      <c r="D17" s="11" t="s">
        <v>113</v>
      </c>
      <c r="E17" s="11">
        <v>8.11</v>
      </c>
      <c r="F17" s="11">
        <v>43.75</v>
      </c>
      <c r="G17" s="11">
        <v>7</v>
      </c>
      <c r="H17" s="11">
        <v>9</v>
      </c>
      <c r="M17" s="33"/>
    </row>
    <row r="18" spans="1:99" x14ac:dyDescent="0.3">
      <c r="A18" s="100"/>
      <c r="B18" s="1" t="s">
        <v>95</v>
      </c>
      <c r="C18" s="1" t="s">
        <v>96</v>
      </c>
      <c r="D18" s="1" t="s">
        <v>97</v>
      </c>
      <c r="E18" s="1" t="s">
        <v>98</v>
      </c>
      <c r="F18" s="1" t="s">
        <v>98</v>
      </c>
      <c r="G18" s="1" t="s">
        <v>97</v>
      </c>
      <c r="H18" s="1">
        <v>0.59</v>
      </c>
      <c r="I18" s="1">
        <v>499.93779000000001</v>
      </c>
      <c r="J18" s="1">
        <v>498.93051000000003</v>
      </c>
      <c r="K18" s="1">
        <v>11.122</v>
      </c>
      <c r="L18" s="8">
        <v>76</v>
      </c>
      <c r="M18" s="1">
        <v>97498217.777997896</v>
      </c>
      <c r="N18" s="1">
        <v>8</v>
      </c>
      <c r="O18" s="1">
        <v>1</v>
      </c>
      <c r="P18" s="1">
        <v>0</v>
      </c>
      <c r="Q18" s="1">
        <v>90.9</v>
      </c>
      <c r="R18" s="1">
        <v>53.3</v>
      </c>
      <c r="S18" s="1" t="s">
        <v>100</v>
      </c>
      <c r="T18" s="1">
        <v>61.8</v>
      </c>
      <c r="U18" s="1">
        <v>-6.2210991444715098E-2</v>
      </c>
      <c r="V18" s="1">
        <v>-124</v>
      </c>
      <c r="W18" s="1">
        <v>-3.0276925292469101E-2</v>
      </c>
      <c r="X18" s="1" t="s">
        <v>100</v>
      </c>
      <c r="Y18" s="1" t="s">
        <v>101</v>
      </c>
      <c r="Z18" s="1" t="s">
        <v>101</v>
      </c>
      <c r="AA18" s="1" t="s">
        <v>101</v>
      </c>
      <c r="AB18" s="1" t="s">
        <v>101</v>
      </c>
      <c r="AC18" s="1">
        <v>3.6</v>
      </c>
      <c r="AD18" s="1">
        <v>62.5</v>
      </c>
      <c r="AE18" s="1" t="s">
        <v>101</v>
      </c>
      <c r="AF18" s="1" t="s">
        <v>102</v>
      </c>
      <c r="AG18" s="1" t="s">
        <v>102</v>
      </c>
      <c r="AH18" s="1" t="s">
        <v>103</v>
      </c>
      <c r="AI18" s="1" t="s">
        <v>104</v>
      </c>
      <c r="AJ18" s="1">
        <v>351307.70385511598</v>
      </c>
      <c r="AK18" s="1">
        <v>1802225.31445125</v>
      </c>
      <c r="AL18" s="1">
        <v>169183.50821655901</v>
      </c>
      <c r="AM18" s="1">
        <v>147.82521875341999</v>
      </c>
      <c r="AN18" s="1">
        <v>240.06586778543999</v>
      </c>
      <c r="AO18" s="1">
        <v>164.94120646718599</v>
      </c>
      <c r="AP18" s="1">
        <v>5.13</v>
      </c>
      <c r="AQ18" s="1">
        <v>0.48199999999999998</v>
      </c>
      <c r="AR18" s="1">
        <v>9.4E-2</v>
      </c>
      <c r="AS18" s="1">
        <v>2.36</v>
      </c>
      <c r="AT18" s="1">
        <v>-1.05</v>
      </c>
      <c r="AU18" s="1">
        <v>-3.41</v>
      </c>
      <c r="AV18" s="1">
        <v>0.120156765218893</v>
      </c>
      <c r="AW18" s="1">
        <v>0.98957511616555505</v>
      </c>
      <c r="AX18" s="1">
        <v>7.4112248642000694E-2</v>
      </c>
      <c r="AY18" s="1">
        <v>0.99999999919235505</v>
      </c>
      <c r="AZ18" s="1">
        <v>0.99999999385826699</v>
      </c>
      <c r="BA18" s="1">
        <v>0.77972979734049097</v>
      </c>
      <c r="BB18" s="1">
        <v>5.8</v>
      </c>
      <c r="BC18" s="1" t="s">
        <v>100</v>
      </c>
      <c r="BD18" s="1">
        <v>5.5</v>
      </c>
      <c r="BE18" s="1" t="s">
        <v>100</v>
      </c>
      <c r="BF18" s="1" t="s">
        <v>100</v>
      </c>
      <c r="BG18" s="1" t="s">
        <v>100</v>
      </c>
      <c r="BH18" s="1" t="s">
        <v>100</v>
      </c>
      <c r="BI18" s="1">
        <v>4.0999999999999996</v>
      </c>
      <c r="BJ18" s="1">
        <v>6.2</v>
      </c>
      <c r="BK18" s="1">
        <v>5.0999999999999996</v>
      </c>
      <c r="BL18" s="1">
        <v>5.6</v>
      </c>
      <c r="BM18" s="1">
        <v>5.2</v>
      </c>
      <c r="BN18" s="1">
        <v>5.5</v>
      </c>
      <c r="BO18" s="1">
        <v>5.2</v>
      </c>
      <c r="BP18" s="1">
        <v>5.6</v>
      </c>
      <c r="BQ18" s="1">
        <v>5.5</v>
      </c>
      <c r="BR18" s="1">
        <v>6.2</v>
      </c>
      <c r="BS18" s="1">
        <v>4.5</v>
      </c>
      <c r="BT18" s="1">
        <v>5.8</v>
      </c>
      <c r="BU18" s="1" t="s">
        <v>100</v>
      </c>
      <c r="BV18" s="1" t="s">
        <v>100</v>
      </c>
      <c r="BW18" s="1" t="s">
        <v>100</v>
      </c>
      <c r="BX18" s="1" t="s">
        <v>100</v>
      </c>
      <c r="BY18" s="1" t="s">
        <v>100</v>
      </c>
      <c r="BZ18" s="1" t="s">
        <v>100</v>
      </c>
      <c r="CA18" s="1">
        <v>5.8</v>
      </c>
      <c r="CB18" s="1">
        <v>6.2</v>
      </c>
      <c r="CC18" s="1">
        <v>6.6</v>
      </c>
      <c r="CD18" s="1" t="s">
        <v>100</v>
      </c>
      <c r="CE18" s="1">
        <v>6.2</v>
      </c>
      <c r="CF18" s="1">
        <v>6.2</v>
      </c>
      <c r="CG18" s="1" t="s">
        <v>100</v>
      </c>
      <c r="CH18" s="1" t="s">
        <v>100</v>
      </c>
      <c r="CI18" s="1" t="s">
        <v>100</v>
      </c>
      <c r="CJ18" s="1">
        <v>5.4</v>
      </c>
      <c r="CK18" s="1">
        <v>5.5</v>
      </c>
      <c r="CL18" s="1">
        <v>5.8</v>
      </c>
      <c r="CM18" s="1" t="s">
        <v>100</v>
      </c>
      <c r="CN18" s="1" t="s">
        <v>100</v>
      </c>
      <c r="CO18" s="1">
        <v>6.6</v>
      </c>
      <c r="CP18" s="1">
        <v>6.5</v>
      </c>
      <c r="CQ18" s="1" t="s">
        <v>100</v>
      </c>
      <c r="CR18" s="1">
        <v>5.5</v>
      </c>
      <c r="CS18" s="1" t="s">
        <v>100</v>
      </c>
      <c r="CT18" s="1">
        <v>6</v>
      </c>
      <c r="CU18" s="1" t="s">
        <v>100</v>
      </c>
    </row>
    <row r="19" spans="1:99" s="7" customFormat="1" x14ac:dyDescent="0.3">
      <c r="A19" s="100"/>
      <c r="B19" s="102" t="s">
        <v>289</v>
      </c>
      <c r="C19" s="26" t="s">
        <v>1</v>
      </c>
      <c r="D19" s="26" t="s">
        <v>105</v>
      </c>
      <c r="E19" s="26" t="s">
        <v>106</v>
      </c>
      <c r="F19" s="26" t="s">
        <v>107</v>
      </c>
      <c r="G19" s="26" t="s">
        <v>108</v>
      </c>
      <c r="H19" s="26" t="s">
        <v>109</v>
      </c>
      <c r="M19" s="33"/>
    </row>
    <row r="20" spans="1:99" s="7" customFormat="1" x14ac:dyDescent="0.3">
      <c r="A20" s="100"/>
      <c r="B20" s="103"/>
      <c r="C20" s="11" t="s">
        <v>110</v>
      </c>
      <c r="D20" s="11" t="s">
        <v>111</v>
      </c>
      <c r="E20" s="11">
        <v>28.43</v>
      </c>
      <c r="F20" s="11">
        <v>3.6</v>
      </c>
      <c r="G20" s="11">
        <v>29</v>
      </c>
      <c r="H20" s="11">
        <v>776</v>
      </c>
      <c r="M20" s="33"/>
    </row>
    <row r="21" spans="1:99" s="7" customFormat="1" x14ac:dyDescent="0.3">
      <c r="A21" s="100"/>
      <c r="B21" s="103"/>
      <c r="C21" s="11" t="s">
        <v>112</v>
      </c>
      <c r="D21" s="11" t="s">
        <v>113</v>
      </c>
      <c r="E21" s="11">
        <v>8.82</v>
      </c>
      <c r="F21" s="11">
        <v>65.5</v>
      </c>
      <c r="G21" s="11">
        <v>10</v>
      </c>
      <c r="H21" s="11">
        <v>6</v>
      </c>
      <c r="M21" s="33"/>
    </row>
    <row r="22" spans="1:99" x14ac:dyDescent="0.3">
      <c r="A22" s="100"/>
      <c r="B22" s="1" t="s">
        <v>213</v>
      </c>
      <c r="C22" s="1" t="s">
        <v>96</v>
      </c>
      <c r="D22" s="1" t="s">
        <v>98</v>
      </c>
      <c r="E22" s="1" t="s">
        <v>99</v>
      </c>
      <c r="F22" s="1" t="s">
        <v>99</v>
      </c>
      <c r="G22" s="1" t="s">
        <v>98</v>
      </c>
      <c r="H22" s="3">
        <v>0.78</v>
      </c>
      <c r="I22" s="3">
        <v>499.93788999999998</v>
      </c>
      <c r="J22" s="3">
        <v>498.93061</v>
      </c>
      <c r="K22" s="3">
        <v>11.212999999999999</v>
      </c>
      <c r="L22" s="3">
        <v>50857912.376639701</v>
      </c>
      <c r="M22" s="3">
        <v>8</v>
      </c>
      <c r="N22" s="3">
        <v>0</v>
      </c>
      <c r="O22" s="3">
        <v>0</v>
      </c>
      <c r="P22" s="3" t="s">
        <v>100</v>
      </c>
      <c r="Q22" s="3" t="s">
        <v>100</v>
      </c>
      <c r="R22" s="3" t="s">
        <v>100</v>
      </c>
      <c r="S22" s="3" t="s">
        <v>100</v>
      </c>
      <c r="T22" s="3">
        <v>-6.2114112417589198E-2</v>
      </c>
      <c r="U22" s="3">
        <v>-124</v>
      </c>
      <c r="V22" s="3">
        <v>-3.01800400770844E-2</v>
      </c>
      <c r="W22" s="3" t="s">
        <v>100</v>
      </c>
      <c r="X22" s="3" t="s">
        <v>101</v>
      </c>
      <c r="Y22" s="3" t="s">
        <v>101</v>
      </c>
      <c r="Z22" s="3" t="s">
        <v>101</v>
      </c>
      <c r="AA22" s="3" t="s">
        <v>101</v>
      </c>
      <c r="AB22" s="3">
        <v>0</v>
      </c>
      <c r="AC22" s="3">
        <v>0</v>
      </c>
      <c r="AD22" s="3" t="s">
        <v>101</v>
      </c>
      <c r="AE22" s="3" t="s">
        <v>102</v>
      </c>
      <c r="AF22" s="3" t="s">
        <v>102</v>
      </c>
      <c r="AG22" s="3" t="s">
        <v>103</v>
      </c>
      <c r="AH22" s="3" t="s">
        <v>104</v>
      </c>
      <c r="AI22" s="3">
        <v>718184.75975238101</v>
      </c>
      <c r="AJ22" s="3">
        <v>1085976.4482444399</v>
      </c>
      <c r="AK22" s="3">
        <v>809992.94202624005</v>
      </c>
      <c r="AL22" s="3">
        <v>106.11850102287001</v>
      </c>
      <c r="AM22" s="3">
        <v>216.97835743905901</v>
      </c>
      <c r="AN22" s="3">
        <v>143.06356974352599</v>
      </c>
      <c r="AO22" s="3">
        <v>1.512</v>
      </c>
      <c r="AP22" s="3">
        <v>1.1279999999999999</v>
      </c>
      <c r="AQ22" s="3">
        <v>0.746</v>
      </c>
      <c r="AR22" s="3">
        <v>0.6</v>
      </c>
      <c r="AS22" s="3">
        <v>0.17</v>
      </c>
      <c r="AT22" s="3">
        <v>-0.42</v>
      </c>
      <c r="AU22" s="3">
        <v>0.43746156951017301</v>
      </c>
      <c r="AV22" s="3">
        <v>0.98511908074480103</v>
      </c>
      <c r="AW22" s="3">
        <v>0.25212045615590301</v>
      </c>
      <c r="AX22" s="3">
        <v>0.99999999919235505</v>
      </c>
      <c r="AY22" s="3">
        <v>0.99999999385826699</v>
      </c>
      <c r="AZ22" s="3">
        <v>0.99999999676276896</v>
      </c>
      <c r="BA22" s="3">
        <v>6.1</v>
      </c>
      <c r="BB22" s="3" t="s">
        <v>100</v>
      </c>
      <c r="BC22" s="3">
        <v>5.8</v>
      </c>
      <c r="BD22" s="3" t="s">
        <v>100</v>
      </c>
      <c r="BE22" s="3">
        <v>6.7</v>
      </c>
      <c r="BF22" s="3">
        <v>6.4</v>
      </c>
      <c r="BG22" s="3">
        <v>6.4</v>
      </c>
      <c r="BH22" s="3">
        <v>4.8</v>
      </c>
      <c r="BI22" s="3">
        <v>5.8</v>
      </c>
      <c r="BJ22" s="3">
        <v>6</v>
      </c>
      <c r="BK22" s="3">
        <v>6.2</v>
      </c>
      <c r="BL22" s="3">
        <v>6.7</v>
      </c>
      <c r="BM22" s="3">
        <v>4.7</v>
      </c>
      <c r="BN22" s="3">
        <v>4.8</v>
      </c>
      <c r="BO22" s="3">
        <v>3.7</v>
      </c>
      <c r="BP22" s="3">
        <v>5.6</v>
      </c>
      <c r="BQ22" s="3">
        <v>6.6</v>
      </c>
      <c r="BR22" s="3">
        <v>5.6</v>
      </c>
      <c r="BS22" s="3">
        <v>4.5999999999999996</v>
      </c>
      <c r="BT22" s="3" t="s">
        <v>100</v>
      </c>
      <c r="BU22" s="3">
        <v>7</v>
      </c>
      <c r="BV22" s="3">
        <v>6</v>
      </c>
      <c r="BW22" s="3" t="s">
        <v>100</v>
      </c>
      <c r="BX22" s="3" t="s">
        <v>100</v>
      </c>
      <c r="BY22" s="3" t="s">
        <v>100</v>
      </c>
      <c r="BZ22" s="3">
        <v>6.2</v>
      </c>
      <c r="CA22" s="3">
        <v>6.6</v>
      </c>
      <c r="CB22" s="3">
        <v>5.0999999999999996</v>
      </c>
      <c r="CC22" s="3" t="s">
        <v>100</v>
      </c>
      <c r="CD22" s="3">
        <v>5.8</v>
      </c>
      <c r="CE22" s="3">
        <v>6.2</v>
      </c>
      <c r="CF22" s="3" t="s">
        <v>100</v>
      </c>
      <c r="CG22" s="3">
        <v>6.4</v>
      </c>
      <c r="CH22" s="3">
        <v>6.6</v>
      </c>
      <c r="CI22" s="3">
        <v>5</v>
      </c>
      <c r="CJ22" s="3">
        <v>4.3</v>
      </c>
      <c r="CK22" s="3">
        <v>6</v>
      </c>
      <c r="CL22" s="3">
        <v>6.5</v>
      </c>
      <c r="CM22" s="3" t="s">
        <v>100</v>
      </c>
      <c r="CN22" s="3">
        <v>5.8</v>
      </c>
      <c r="CO22" s="3">
        <v>5.8</v>
      </c>
      <c r="CP22" s="3" t="s">
        <v>100</v>
      </c>
      <c r="CQ22" s="3">
        <v>4.3</v>
      </c>
      <c r="CR22" s="3" t="s">
        <v>100</v>
      </c>
      <c r="CS22" s="3">
        <v>5.2</v>
      </c>
      <c r="CT22" s="3" t="s">
        <v>100</v>
      </c>
    </row>
    <row r="23" spans="1:99" x14ac:dyDescent="0.3">
      <c r="A23" s="100"/>
      <c r="B23" s="102" t="s">
        <v>289</v>
      </c>
      <c r="C23" s="26" t="s">
        <v>1</v>
      </c>
      <c r="D23" s="26" t="s">
        <v>105</v>
      </c>
      <c r="E23" s="26" t="s">
        <v>106</v>
      </c>
      <c r="F23" s="26" t="s">
        <v>107</v>
      </c>
      <c r="G23" s="26" t="s">
        <v>108</v>
      </c>
      <c r="H23" s="26" t="s">
        <v>109</v>
      </c>
    </row>
    <row r="24" spans="1:99" x14ac:dyDescent="0.3">
      <c r="A24" s="100"/>
      <c r="B24" s="103"/>
      <c r="C24" s="11" t="s">
        <v>110</v>
      </c>
      <c r="D24" s="11" t="s">
        <v>111</v>
      </c>
      <c r="E24" s="11">
        <v>0</v>
      </c>
      <c r="F24" s="11">
        <v>0</v>
      </c>
      <c r="G24" s="11">
        <v>0</v>
      </c>
      <c r="H24" s="11">
        <v>805</v>
      </c>
    </row>
    <row r="25" spans="1:99" ht="15" thickBot="1" x14ac:dyDescent="0.35">
      <c r="A25" s="101"/>
      <c r="B25" s="104"/>
      <c r="C25" s="34" t="s">
        <v>112</v>
      </c>
      <c r="D25" s="34" t="s">
        <v>113</v>
      </c>
      <c r="E25" s="34">
        <v>0</v>
      </c>
      <c r="F25" s="34">
        <v>0</v>
      </c>
      <c r="G25" s="34">
        <v>0</v>
      </c>
      <c r="H25" s="34">
        <v>16</v>
      </c>
      <c r="I25" s="17"/>
      <c r="J25" s="17"/>
      <c r="K25" s="17"/>
      <c r="L25" s="36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</row>
  </sheetData>
  <mergeCells count="7">
    <mergeCell ref="A2:A25"/>
    <mergeCell ref="B3:B5"/>
    <mergeCell ref="B7:B9"/>
    <mergeCell ref="B11:B13"/>
    <mergeCell ref="B15:B17"/>
    <mergeCell ref="B19:B21"/>
    <mergeCell ref="B23:B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3BF94-0570-471F-B677-44FCAFA5203D}">
  <sheetPr>
    <tabColor rgb="FF92D050"/>
  </sheetPr>
  <dimension ref="A1:CU23"/>
  <sheetViews>
    <sheetView workbookViewId="0">
      <selection activeCell="B11" sqref="B11:B13"/>
    </sheetView>
  </sheetViews>
  <sheetFormatPr defaultRowHeight="14.4" x14ac:dyDescent="0.3"/>
  <cols>
    <col min="1" max="1" width="6.33203125" customWidth="1"/>
    <col min="2" max="2" width="63.77734375" bestFit="1" customWidth="1"/>
    <col min="3" max="3" width="38" bestFit="1" customWidth="1"/>
    <col min="4" max="4" width="21.77734375" customWidth="1"/>
    <col min="5" max="5" width="14.6640625" bestFit="1" customWidth="1"/>
    <col min="6" max="6" width="14.33203125" bestFit="1" customWidth="1"/>
    <col min="7" max="7" width="17.88671875" bestFit="1" customWidth="1"/>
    <col min="21" max="21" width="18.6640625" customWidth="1"/>
    <col min="22" max="22" width="14.44140625" customWidth="1"/>
    <col min="23" max="23" width="18.88671875" customWidth="1"/>
  </cols>
  <sheetData>
    <row r="1" spans="1:99" s="30" customFormat="1" ht="29.4" customHeight="1" thickBot="1" x14ac:dyDescent="0.35">
      <c r="A1" s="37" t="s">
        <v>242</v>
      </c>
      <c r="B1" s="38" t="s">
        <v>306</v>
      </c>
      <c r="C1" s="38" t="s">
        <v>305</v>
      </c>
      <c r="D1" s="39" t="s">
        <v>238</v>
      </c>
      <c r="E1" s="39" t="s">
        <v>239</v>
      </c>
      <c r="F1" s="39" t="s">
        <v>240</v>
      </c>
      <c r="G1" s="39" t="s">
        <v>3</v>
      </c>
      <c r="H1" s="39" t="s">
        <v>241</v>
      </c>
      <c r="I1" s="39" t="s">
        <v>4</v>
      </c>
      <c r="J1" s="38" t="s">
        <v>5</v>
      </c>
      <c r="K1" s="38" t="s">
        <v>6</v>
      </c>
      <c r="L1" s="38" t="s">
        <v>7</v>
      </c>
      <c r="M1" s="38" t="s">
        <v>8</v>
      </c>
      <c r="N1" s="38" t="s">
        <v>9</v>
      </c>
      <c r="O1" s="38" t="s">
        <v>10</v>
      </c>
      <c r="P1" s="38" t="s">
        <v>11</v>
      </c>
      <c r="Q1" s="38" t="s">
        <v>12</v>
      </c>
      <c r="R1" s="38" t="s">
        <v>13</v>
      </c>
      <c r="S1" s="38" t="s">
        <v>14</v>
      </c>
      <c r="T1" s="38" t="s">
        <v>15</v>
      </c>
      <c r="U1" s="39" t="s">
        <v>16</v>
      </c>
      <c r="V1" s="39" t="s">
        <v>17</v>
      </c>
      <c r="W1" s="39" t="s">
        <v>18</v>
      </c>
      <c r="X1" s="38" t="s">
        <v>19</v>
      </c>
      <c r="Y1" s="38" t="s">
        <v>20</v>
      </c>
      <c r="Z1" s="38" t="s">
        <v>21</v>
      </c>
      <c r="AA1" s="38" t="s">
        <v>22</v>
      </c>
      <c r="AB1" s="38" t="s">
        <v>23</v>
      </c>
      <c r="AC1" s="38" t="s">
        <v>24</v>
      </c>
      <c r="AD1" s="38" t="s">
        <v>25</v>
      </c>
      <c r="AE1" s="38" t="s">
        <v>26</v>
      </c>
      <c r="AF1" s="38" t="s">
        <v>27</v>
      </c>
      <c r="AG1" s="38" t="s">
        <v>28</v>
      </c>
      <c r="AH1" s="38" t="s">
        <v>29</v>
      </c>
      <c r="AI1" s="38" t="s">
        <v>30</v>
      </c>
      <c r="AJ1" s="38" t="s">
        <v>31</v>
      </c>
      <c r="AK1" s="38" t="s">
        <v>32</v>
      </c>
      <c r="AL1" s="38" t="s">
        <v>33</v>
      </c>
      <c r="AM1" s="38" t="s">
        <v>34</v>
      </c>
      <c r="AN1" s="38" t="s">
        <v>35</v>
      </c>
      <c r="AO1" s="38" t="s">
        <v>36</v>
      </c>
      <c r="AP1" s="38" t="s">
        <v>37</v>
      </c>
      <c r="AQ1" s="38" t="s">
        <v>38</v>
      </c>
      <c r="AR1" s="38" t="s">
        <v>39</v>
      </c>
      <c r="AS1" s="38" t="s">
        <v>40</v>
      </c>
      <c r="AT1" s="38" t="s">
        <v>41</v>
      </c>
      <c r="AU1" s="38" t="s">
        <v>42</v>
      </c>
      <c r="AV1" s="38" t="s">
        <v>43</v>
      </c>
      <c r="AW1" s="38" t="s">
        <v>44</v>
      </c>
      <c r="AX1" s="38" t="s">
        <v>45</v>
      </c>
      <c r="AY1" s="38" t="s">
        <v>46</v>
      </c>
      <c r="AZ1" s="38" t="s">
        <v>47</v>
      </c>
      <c r="BA1" s="38" t="s">
        <v>48</v>
      </c>
      <c r="BB1" s="38" t="s">
        <v>49</v>
      </c>
      <c r="BC1" s="38" t="s">
        <v>50</v>
      </c>
      <c r="BD1" s="38" t="s">
        <v>51</v>
      </c>
      <c r="BE1" s="38" t="s">
        <v>52</v>
      </c>
      <c r="BF1" s="38" t="s">
        <v>53</v>
      </c>
      <c r="BG1" s="38" t="s">
        <v>54</v>
      </c>
      <c r="BH1" s="38" t="s">
        <v>55</v>
      </c>
      <c r="BI1" s="38" t="s">
        <v>56</v>
      </c>
      <c r="BJ1" s="38" t="s">
        <v>57</v>
      </c>
      <c r="BK1" s="38" t="s">
        <v>58</v>
      </c>
      <c r="BL1" s="38" t="s">
        <v>59</v>
      </c>
      <c r="BM1" s="38" t="s">
        <v>60</v>
      </c>
      <c r="BN1" s="38" t="s">
        <v>61</v>
      </c>
      <c r="BO1" s="38" t="s">
        <v>62</v>
      </c>
      <c r="BP1" s="38" t="s">
        <v>63</v>
      </c>
      <c r="BQ1" s="38" t="s">
        <v>64</v>
      </c>
      <c r="BR1" s="38" t="s">
        <v>65</v>
      </c>
      <c r="BS1" s="38" t="s">
        <v>66</v>
      </c>
      <c r="BT1" s="38" t="s">
        <v>67</v>
      </c>
      <c r="BU1" s="38" t="s">
        <v>68</v>
      </c>
      <c r="BV1" s="38" t="s">
        <v>69</v>
      </c>
      <c r="BW1" s="38" t="s">
        <v>70</v>
      </c>
      <c r="BX1" s="38" t="s">
        <v>71</v>
      </c>
      <c r="BY1" s="38" t="s">
        <v>72</v>
      </c>
      <c r="BZ1" s="38" t="s">
        <v>73</v>
      </c>
      <c r="CA1" s="38" t="s">
        <v>74</v>
      </c>
      <c r="CB1" s="38" t="s">
        <v>75</v>
      </c>
      <c r="CC1" s="38" t="s">
        <v>76</v>
      </c>
      <c r="CD1" s="38" t="s">
        <v>77</v>
      </c>
      <c r="CE1" s="38" t="s">
        <v>78</v>
      </c>
      <c r="CF1" s="38" t="s">
        <v>79</v>
      </c>
      <c r="CG1" s="38" t="s">
        <v>80</v>
      </c>
      <c r="CH1" s="38" t="s">
        <v>81</v>
      </c>
      <c r="CI1" s="38" t="s">
        <v>82</v>
      </c>
      <c r="CJ1" s="38" t="s">
        <v>83</v>
      </c>
      <c r="CK1" s="38" t="s">
        <v>84</v>
      </c>
      <c r="CL1" s="38" t="s">
        <v>85</v>
      </c>
      <c r="CM1" s="38" t="s">
        <v>86</v>
      </c>
      <c r="CN1" s="38" t="s">
        <v>87</v>
      </c>
      <c r="CO1" s="38" t="s">
        <v>88</v>
      </c>
      <c r="CP1" s="38" t="s">
        <v>89</v>
      </c>
      <c r="CQ1" s="38" t="s">
        <v>90</v>
      </c>
      <c r="CR1" s="38" t="s">
        <v>91</v>
      </c>
      <c r="CS1" s="38" t="s">
        <v>92</v>
      </c>
      <c r="CT1" s="38" t="s">
        <v>93</v>
      </c>
      <c r="CU1" s="38" t="s">
        <v>94</v>
      </c>
    </row>
    <row r="2" spans="1:99" x14ac:dyDescent="0.3">
      <c r="A2" s="107" t="s">
        <v>294</v>
      </c>
      <c r="B2" s="4" t="s">
        <v>172</v>
      </c>
      <c r="C2" s="4" t="s">
        <v>173</v>
      </c>
      <c r="D2" s="4" t="s">
        <v>97</v>
      </c>
      <c r="E2" s="4" t="s">
        <v>98</v>
      </c>
      <c r="F2" s="4" t="s">
        <v>98</v>
      </c>
      <c r="G2" s="4" t="s">
        <v>99</v>
      </c>
      <c r="H2" s="4"/>
      <c r="I2" s="4">
        <v>0.95</v>
      </c>
      <c r="J2" s="4">
        <v>451.93405000000001</v>
      </c>
      <c r="K2" s="4">
        <v>450.92678000000001</v>
      </c>
      <c r="L2" s="4">
        <v>13.177</v>
      </c>
      <c r="M2" s="4">
        <v>20829548.171226799</v>
      </c>
      <c r="N2" s="4">
        <v>1</v>
      </c>
      <c r="O2" s="4">
        <v>1</v>
      </c>
      <c r="P2" s="4">
        <v>0</v>
      </c>
      <c r="Q2" s="4">
        <v>92.9</v>
      </c>
      <c r="R2" s="4">
        <v>79.400000000000006</v>
      </c>
      <c r="S2" s="4" t="s">
        <v>100</v>
      </c>
      <c r="T2" s="4">
        <v>79.400000000000006</v>
      </c>
      <c r="U2" s="4">
        <v>-6.5952133012672207E-2</v>
      </c>
      <c r="V2" s="4">
        <v>-146</v>
      </c>
      <c r="W2" s="4">
        <v>-3.7084357664753001E-2</v>
      </c>
      <c r="X2" s="4" t="s">
        <v>100</v>
      </c>
      <c r="Y2" s="4" t="s">
        <v>101</v>
      </c>
      <c r="Z2" s="4" t="s">
        <v>101</v>
      </c>
      <c r="AA2" s="4" t="s">
        <v>101</v>
      </c>
      <c r="AB2" s="4" t="s">
        <v>101</v>
      </c>
      <c r="AC2" s="4">
        <v>0.37</v>
      </c>
      <c r="AD2" s="4">
        <v>12.5</v>
      </c>
      <c r="AE2" s="4" t="s">
        <v>101</v>
      </c>
      <c r="AF2" s="4" t="s">
        <v>101</v>
      </c>
      <c r="AG2" s="4" t="s">
        <v>101</v>
      </c>
      <c r="AH2" s="4" t="s">
        <v>103</v>
      </c>
      <c r="AI2" s="4" t="s">
        <v>104</v>
      </c>
      <c r="AJ2" s="4">
        <v>50053.973218611303</v>
      </c>
      <c r="AK2" s="4">
        <v>53915.595773873101</v>
      </c>
      <c r="AL2" s="4">
        <v>50750.440551097498</v>
      </c>
      <c r="AM2" s="4">
        <v>15.6064574285405</v>
      </c>
      <c r="AN2" s="4">
        <v>258.64742707745802</v>
      </c>
      <c r="AO2" s="4">
        <v>114.24641751491301</v>
      </c>
      <c r="AP2" s="4">
        <v>1.077</v>
      </c>
      <c r="AQ2" s="4">
        <v>1.014</v>
      </c>
      <c r="AR2" s="4">
        <v>0.94099999999999995</v>
      </c>
      <c r="AS2" s="4">
        <v>0.11</v>
      </c>
      <c r="AT2" s="4">
        <v>0.02</v>
      </c>
      <c r="AU2" s="4">
        <v>-0.09</v>
      </c>
      <c r="AV2" s="4">
        <v>2.27786994664512E-2</v>
      </c>
      <c r="AW2" s="4">
        <v>0.92116289640154303</v>
      </c>
      <c r="AX2" s="4">
        <v>1.6127297433437399E-2</v>
      </c>
      <c r="AY2" s="4">
        <v>0.68399588808867495</v>
      </c>
      <c r="AZ2" s="4">
        <v>0.99999999385826699</v>
      </c>
      <c r="BA2" s="4">
        <v>0.47070899089594198</v>
      </c>
      <c r="BB2" s="4" t="s">
        <v>100</v>
      </c>
      <c r="BC2" s="4" t="s">
        <v>100</v>
      </c>
      <c r="BD2" s="4" t="s">
        <v>100</v>
      </c>
      <c r="BE2" s="4" t="s">
        <v>100</v>
      </c>
      <c r="BF2" s="4" t="s">
        <v>100</v>
      </c>
      <c r="BG2" s="4" t="s">
        <v>100</v>
      </c>
      <c r="BH2" s="4" t="s">
        <v>100</v>
      </c>
      <c r="BI2" s="4" t="s">
        <v>100</v>
      </c>
      <c r="BJ2" s="4" t="s">
        <v>100</v>
      </c>
      <c r="BK2" s="4">
        <v>6.3</v>
      </c>
      <c r="BL2" s="4" t="s">
        <v>100</v>
      </c>
      <c r="BM2" s="4" t="s">
        <v>100</v>
      </c>
      <c r="BN2" s="4">
        <v>5.8</v>
      </c>
      <c r="BO2" s="4" t="s">
        <v>100</v>
      </c>
      <c r="BP2" s="4" t="s">
        <v>100</v>
      </c>
      <c r="BQ2" s="4" t="s">
        <v>100</v>
      </c>
      <c r="BR2" s="4">
        <v>6.6</v>
      </c>
      <c r="BS2" s="4">
        <v>6</v>
      </c>
      <c r="BT2" s="4" t="s">
        <v>100</v>
      </c>
      <c r="BU2" s="4" t="s">
        <v>100</v>
      </c>
      <c r="BV2" s="4" t="s">
        <v>100</v>
      </c>
      <c r="BW2" s="4" t="s">
        <v>100</v>
      </c>
      <c r="BX2" s="4" t="s">
        <v>100</v>
      </c>
      <c r="BY2" s="4" t="s">
        <v>100</v>
      </c>
      <c r="BZ2" s="4" t="s">
        <v>100</v>
      </c>
      <c r="CA2" s="4" t="s">
        <v>100</v>
      </c>
      <c r="CB2" s="4">
        <v>4.2</v>
      </c>
      <c r="CC2" s="4" t="s">
        <v>100</v>
      </c>
      <c r="CD2" s="4" t="s">
        <v>100</v>
      </c>
      <c r="CE2" s="4" t="s">
        <v>100</v>
      </c>
      <c r="CF2" s="4">
        <v>5.8</v>
      </c>
      <c r="CG2" s="4" t="s">
        <v>100</v>
      </c>
      <c r="CH2" s="4" t="s">
        <v>100</v>
      </c>
      <c r="CI2" s="4">
        <v>5.2</v>
      </c>
      <c r="CJ2" s="4" t="s">
        <v>100</v>
      </c>
      <c r="CK2" s="4" t="s">
        <v>100</v>
      </c>
      <c r="CL2" s="4" t="s">
        <v>100</v>
      </c>
      <c r="CM2" s="4" t="s">
        <v>100</v>
      </c>
      <c r="CN2" s="4" t="s">
        <v>100</v>
      </c>
      <c r="CO2" s="4" t="s">
        <v>100</v>
      </c>
      <c r="CP2" s="4" t="s">
        <v>100</v>
      </c>
      <c r="CQ2" s="4" t="s">
        <v>100</v>
      </c>
      <c r="CR2" s="4" t="s">
        <v>100</v>
      </c>
      <c r="CS2" s="4" t="s">
        <v>100</v>
      </c>
      <c r="CT2" s="4" t="s">
        <v>100</v>
      </c>
      <c r="CU2" s="4" t="s">
        <v>100</v>
      </c>
    </row>
    <row r="3" spans="1:99" s="7" customFormat="1" x14ac:dyDescent="0.3">
      <c r="A3" s="100"/>
      <c r="B3" s="102" t="s">
        <v>289</v>
      </c>
      <c r="C3" s="26" t="s">
        <v>1</v>
      </c>
      <c r="D3" s="26" t="s">
        <v>105</v>
      </c>
      <c r="E3" s="26" t="s">
        <v>106</v>
      </c>
      <c r="F3" s="26" t="s">
        <v>107</v>
      </c>
      <c r="G3" s="26" t="s">
        <v>108</v>
      </c>
      <c r="H3" s="26" t="s">
        <v>109</v>
      </c>
    </row>
    <row r="4" spans="1:99" s="7" customFormat="1" x14ac:dyDescent="0.3">
      <c r="A4" s="100"/>
      <c r="B4" s="103"/>
      <c r="C4" s="11" t="s">
        <v>110</v>
      </c>
      <c r="D4" s="11" t="s">
        <v>111</v>
      </c>
      <c r="E4" s="11">
        <v>12</v>
      </c>
      <c r="F4" s="11">
        <v>0.37</v>
      </c>
      <c r="G4" s="11">
        <v>3</v>
      </c>
      <c r="H4" s="11">
        <v>802</v>
      </c>
    </row>
    <row r="5" spans="1:99" s="7" customFormat="1" ht="15" thickBot="1" x14ac:dyDescent="0.35">
      <c r="A5" s="100"/>
      <c r="B5" s="104"/>
      <c r="C5" s="34" t="s">
        <v>112</v>
      </c>
      <c r="D5" s="34" t="s">
        <v>113</v>
      </c>
      <c r="E5" s="34">
        <v>8</v>
      </c>
      <c r="F5" s="34">
        <v>12.5</v>
      </c>
      <c r="G5" s="34">
        <v>2</v>
      </c>
      <c r="H5" s="34">
        <v>14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</row>
    <row r="6" spans="1:99" x14ac:dyDescent="0.3">
      <c r="A6" s="100"/>
      <c r="B6" s="18" t="s">
        <v>180</v>
      </c>
      <c r="C6" s="18" t="s">
        <v>181</v>
      </c>
      <c r="D6" s="18" t="s">
        <v>98</v>
      </c>
      <c r="E6" s="18" t="s">
        <v>99</v>
      </c>
      <c r="F6" s="18" t="s">
        <v>98</v>
      </c>
      <c r="G6" s="18" t="s">
        <v>120</v>
      </c>
      <c r="H6" s="18"/>
      <c r="I6" s="18">
        <v>0.93</v>
      </c>
      <c r="J6" s="18">
        <v>280.92538000000002</v>
      </c>
      <c r="K6" s="18">
        <v>279.91809999999998</v>
      </c>
      <c r="L6" s="18">
        <v>9.0980000000000008</v>
      </c>
      <c r="M6" s="18">
        <v>60692258.109934203</v>
      </c>
      <c r="N6" s="18">
        <v>1</v>
      </c>
      <c r="O6" s="18">
        <v>0</v>
      </c>
      <c r="P6" s="18">
        <v>0</v>
      </c>
      <c r="Q6" s="18" t="s">
        <v>100</v>
      </c>
      <c r="R6" s="18" t="s">
        <v>100</v>
      </c>
      <c r="S6" s="18" t="s">
        <v>100</v>
      </c>
      <c r="T6" s="18" t="s">
        <v>100</v>
      </c>
      <c r="U6" s="18">
        <v>-7.4621373971410804E-2</v>
      </c>
      <c r="V6" s="18">
        <v>-266</v>
      </c>
      <c r="W6" s="18">
        <v>-5.6676962042331497E-2</v>
      </c>
      <c r="X6" s="18" t="s">
        <v>100</v>
      </c>
      <c r="Y6" s="18" t="s">
        <v>101</v>
      </c>
      <c r="Z6" s="18" t="s">
        <v>101</v>
      </c>
      <c r="AA6" s="18" t="s">
        <v>101</v>
      </c>
      <c r="AB6" s="18" t="s">
        <v>101</v>
      </c>
      <c r="AC6" s="18">
        <v>0.12</v>
      </c>
      <c r="AD6" s="18">
        <v>6.25</v>
      </c>
      <c r="AE6" s="18" t="s">
        <v>101</v>
      </c>
      <c r="AF6" s="18" t="s">
        <v>117</v>
      </c>
      <c r="AG6" s="18" t="s">
        <v>102</v>
      </c>
      <c r="AH6" s="18" t="s">
        <v>103</v>
      </c>
      <c r="AI6" s="18" t="s">
        <v>104</v>
      </c>
      <c r="AJ6" s="18">
        <v>714975.67488322104</v>
      </c>
      <c r="AK6" s="18">
        <v>448933.21311197901</v>
      </c>
      <c r="AL6" s="18">
        <v>358681.61916430399</v>
      </c>
      <c r="AM6" s="18">
        <v>176.94565053109699</v>
      </c>
      <c r="AN6" s="18">
        <v>118.33395897063799</v>
      </c>
      <c r="AO6" s="18">
        <v>184.846182361422</v>
      </c>
      <c r="AP6" s="18">
        <v>0.628</v>
      </c>
      <c r="AQ6" s="18">
        <v>0.502</v>
      </c>
      <c r="AR6" s="18">
        <v>0.79900000000000004</v>
      </c>
      <c r="AS6" s="18">
        <v>-0.67</v>
      </c>
      <c r="AT6" s="18">
        <v>-1</v>
      </c>
      <c r="AU6" s="18">
        <v>-0.32</v>
      </c>
      <c r="AV6" s="18">
        <v>0.15341262130095701</v>
      </c>
      <c r="AW6" s="18">
        <v>7.5230948631058198E-2</v>
      </c>
      <c r="AX6" s="18">
        <v>0.98504806729515804</v>
      </c>
      <c r="AY6" s="18">
        <v>0.99999999919235505</v>
      </c>
      <c r="AZ6" s="18">
        <v>0.54673795385122903</v>
      </c>
      <c r="BA6" s="18">
        <v>0.99999999676276896</v>
      </c>
      <c r="BB6" s="18">
        <v>2.6</v>
      </c>
      <c r="BC6" s="18">
        <v>5.0999999999999996</v>
      </c>
      <c r="BD6" s="18">
        <v>5.0999999999999996</v>
      </c>
      <c r="BE6" s="18" t="s">
        <v>100</v>
      </c>
      <c r="BF6" s="18" t="s">
        <v>100</v>
      </c>
      <c r="BG6" s="18" t="s">
        <v>100</v>
      </c>
      <c r="BH6" s="18" t="s">
        <v>100</v>
      </c>
      <c r="BI6" s="18">
        <v>3.2</v>
      </c>
      <c r="BJ6" s="18">
        <v>0.7</v>
      </c>
      <c r="BK6" s="18" t="s">
        <v>100</v>
      </c>
      <c r="BL6" s="18" t="s">
        <v>100</v>
      </c>
      <c r="BM6" s="18" t="s">
        <v>100</v>
      </c>
      <c r="BN6" s="18">
        <v>1.8</v>
      </c>
      <c r="BO6" s="18" t="s">
        <v>100</v>
      </c>
      <c r="BP6" s="18" t="s">
        <v>100</v>
      </c>
      <c r="BQ6" s="18">
        <v>5.0999999999999996</v>
      </c>
      <c r="BR6" s="18" t="s">
        <v>100</v>
      </c>
      <c r="BS6" s="18" t="s">
        <v>100</v>
      </c>
      <c r="BT6" s="18" t="s">
        <v>100</v>
      </c>
      <c r="BU6" s="18">
        <v>4.7</v>
      </c>
      <c r="BV6" s="18" t="s">
        <v>100</v>
      </c>
      <c r="BW6" s="18">
        <v>1.8</v>
      </c>
      <c r="BX6" s="18" t="s">
        <v>100</v>
      </c>
      <c r="BY6" s="18" t="s">
        <v>100</v>
      </c>
      <c r="BZ6" s="18" t="s">
        <v>100</v>
      </c>
      <c r="CA6" s="18">
        <v>3.6</v>
      </c>
      <c r="CB6" s="18">
        <v>5.0999999999999996</v>
      </c>
      <c r="CC6" s="18" t="s">
        <v>100</v>
      </c>
      <c r="CD6" s="18" t="s">
        <v>100</v>
      </c>
      <c r="CE6" s="18" t="s">
        <v>100</v>
      </c>
      <c r="CF6" s="18" t="s">
        <v>100</v>
      </c>
      <c r="CG6" s="18" t="s">
        <v>100</v>
      </c>
      <c r="CH6" s="18" t="s">
        <v>100</v>
      </c>
      <c r="CI6" s="18" t="s">
        <v>100</v>
      </c>
      <c r="CJ6" s="18" t="s">
        <v>100</v>
      </c>
      <c r="CK6" s="18" t="s">
        <v>100</v>
      </c>
      <c r="CL6" s="18" t="s">
        <v>100</v>
      </c>
      <c r="CM6" s="18" t="s">
        <v>100</v>
      </c>
      <c r="CN6" s="18" t="s">
        <v>100</v>
      </c>
      <c r="CO6" s="18" t="s">
        <v>100</v>
      </c>
      <c r="CP6" s="18" t="s">
        <v>100</v>
      </c>
      <c r="CQ6" s="18" t="s">
        <v>100</v>
      </c>
      <c r="CR6" s="18" t="s">
        <v>100</v>
      </c>
      <c r="CS6" s="18">
        <v>4.5</v>
      </c>
      <c r="CT6" s="18" t="s">
        <v>100</v>
      </c>
      <c r="CU6" s="18">
        <v>4.3</v>
      </c>
    </row>
    <row r="7" spans="1:99" s="7" customFormat="1" x14ac:dyDescent="0.3">
      <c r="A7" s="100"/>
      <c r="B7" s="102" t="s">
        <v>289</v>
      </c>
      <c r="C7" s="26" t="s">
        <v>1</v>
      </c>
      <c r="D7" s="26" t="s">
        <v>105</v>
      </c>
      <c r="E7" s="26" t="s">
        <v>106</v>
      </c>
      <c r="F7" s="26" t="s">
        <v>107</v>
      </c>
      <c r="G7" s="26" t="s">
        <v>108</v>
      </c>
      <c r="H7" s="26" t="s">
        <v>109</v>
      </c>
    </row>
    <row r="8" spans="1:99" s="7" customFormat="1" x14ac:dyDescent="0.3">
      <c r="A8" s="100"/>
      <c r="B8" s="103"/>
      <c r="C8" s="11" t="s">
        <v>110</v>
      </c>
      <c r="D8" s="11" t="s">
        <v>111</v>
      </c>
      <c r="E8" s="11">
        <v>9.09</v>
      </c>
      <c r="F8" s="11">
        <v>0.12</v>
      </c>
      <c r="G8" s="11">
        <v>1</v>
      </c>
      <c r="H8" s="11">
        <v>804</v>
      </c>
    </row>
    <row r="9" spans="1:99" s="7" customFormat="1" ht="15" thickBot="1" x14ac:dyDescent="0.35">
      <c r="A9" s="101"/>
      <c r="B9" s="104"/>
      <c r="C9" s="34" t="s">
        <v>112</v>
      </c>
      <c r="D9" s="34" t="s">
        <v>113</v>
      </c>
      <c r="E9" s="34">
        <v>9.09</v>
      </c>
      <c r="F9" s="34">
        <v>6.25</v>
      </c>
      <c r="G9" s="34">
        <v>1</v>
      </c>
      <c r="H9" s="34">
        <v>15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</row>
    <row r="10" spans="1:99" x14ac:dyDescent="0.3">
      <c r="A10" s="61" t="s">
        <v>295</v>
      </c>
      <c r="B10" s="1" t="s">
        <v>154</v>
      </c>
      <c r="C10" s="1" t="s">
        <v>155</v>
      </c>
      <c r="D10" s="1" t="s">
        <v>120</v>
      </c>
      <c r="E10" s="1" t="s">
        <v>99</v>
      </c>
      <c r="F10" s="1" t="s">
        <v>98</v>
      </c>
      <c r="G10" s="1" t="s">
        <v>97</v>
      </c>
      <c r="H10" s="1"/>
      <c r="I10" s="1">
        <v>1.62</v>
      </c>
      <c r="J10" s="1">
        <v>498.08724999999998</v>
      </c>
      <c r="K10" s="1">
        <v>497.07995</v>
      </c>
      <c r="L10" s="1">
        <v>9.9749999999999996</v>
      </c>
      <c r="M10" s="1">
        <v>1043110.87897648</v>
      </c>
      <c r="N10" s="1">
        <v>1</v>
      </c>
      <c r="O10" s="1">
        <v>0</v>
      </c>
      <c r="P10" s="1">
        <v>0</v>
      </c>
      <c r="Q10" s="1" t="s">
        <v>100</v>
      </c>
      <c r="R10" s="1" t="s">
        <v>100</v>
      </c>
      <c r="S10" s="1" t="s">
        <v>100</v>
      </c>
      <c r="T10" s="1" t="s">
        <v>100</v>
      </c>
      <c r="U10" s="1">
        <v>8.7253651247408498E-2</v>
      </c>
      <c r="V10" s="1">
        <v>175</v>
      </c>
      <c r="W10" s="1">
        <v>0.119069512455326</v>
      </c>
      <c r="X10" s="1" t="s">
        <v>100</v>
      </c>
      <c r="Y10" s="1" t="s">
        <v>101</v>
      </c>
      <c r="Z10" s="1" t="s">
        <v>101</v>
      </c>
      <c r="AA10" s="1" t="s">
        <v>101</v>
      </c>
      <c r="AB10" s="1" t="s">
        <v>101</v>
      </c>
      <c r="AC10" s="1">
        <v>1.1200000000000001</v>
      </c>
      <c r="AD10" s="1">
        <v>18.75</v>
      </c>
      <c r="AE10" s="1" t="s">
        <v>101</v>
      </c>
      <c r="AF10" s="1" t="s">
        <v>102</v>
      </c>
      <c r="AG10" s="1" t="s">
        <v>117</v>
      </c>
      <c r="AH10" s="1" t="s">
        <v>103</v>
      </c>
      <c r="AI10" s="1" t="s">
        <v>104</v>
      </c>
      <c r="AJ10" s="1">
        <v>150828.384858345</v>
      </c>
      <c r="AK10" s="1">
        <v>59391.366995431199</v>
      </c>
      <c r="AL10" s="1">
        <v>180958.05053331199</v>
      </c>
      <c r="AM10" s="1">
        <v>70.273529471069196</v>
      </c>
      <c r="AN10" s="1">
        <v>136.84227160037699</v>
      </c>
      <c r="AO10" s="1">
        <v>100.59843429857899</v>
      </c>
      <c r="AP10" s="1">
        <v>0.39400000000000002</v>
      </c>
      <c r="AQ10" s="1">
        <v>1.2</v>
      </c>
      <c r="AR10" s="1">
        <v>3.0470000000000002</v>
      </c>
      <c r="AS10" s="1">
        <v>-1.34</v>
      </c>
      <c r="AT10" s="1">
        <v>0.26</v>
      </c>
      <c r="AU10" s="1">
        <v>1.61</v>
      </c>
      <c r="AV10" s="1">
        <v>0.65278444320774098</v>
      </c>
      <c r="AW10" s="1">
        <v>0.63312359501273296</v>
      </c>
      <c r="AX10" s="1">
        <v>0.15549489882315001</v>
      </c>
      <c r="AY10" s="1">
        <v>0.99999999919235505</v>
      </c>
      <c r="AZ10" s="1">
        <v>0.99999999385826699</v>
      </c>
      <c r="BA10" s="1">
        <v>0.98810692697074998</v>
      </c>
      <c r="BB10" s="1" t="s">
        <v>100</v>
      </c>
      <c r="BC10" s="1">
        <v>2.2999999999999998</v>
      </c>
      <c r="BD10" s="1" t="s">
        <v>100</v>
      </c>
      <c r="BE10" s="1" t="s">
        <v>100</v>
      </c>
      <c r="BF10" s="1">
        <v>5.8</v>
      </c>
      <c r="BG10" s="1">
        <v>4.5999999999999996</v>
      </c>
      <c r="BH10" s="1">
        <v>5.2</v>
      </c>
      <c r="BI10" s="1">
        <v>4.5999999999999996</v>
      </c>
      <c r="BJ10" s="1">
        <v>3.5</v>
      </c>
      <c r="BK10" s="1">
        <v>3.5</v>
      </c>
      <c r="BL10" s="1" t="s">
        <v>100</v>
      </c>
      <c r="BM10" s="1">
        <v>4.8</v>
      </c>
      <c r="BN10" s="1" t="s">
        <v>100</v>
      </c>
      <c r="BO10" s="1" t="s">
        <v>100</v>
      </c>
      <c r="BP10" s="1" t="s">
        <v>100</v>
      </c>
      <c r="BQ10" s="1">
        <v>6.7</v>
      </c>
      <c r="BR10" s="1" t="s">
        <v>100</v>
      </c>
      <c r="BS10" s="1" t="s">
        <v>100</v>
      </c>
      <c r="BT10" s="1" t="s">
        <v>100</v>
      </c>
      <c r="BU10" s="1">
        <v>5.5</v>
      </c>
      <c r="BV10" s="1" t="s">
        <v>100</v>
      </c>
      <c r="BW10" s="1">
        <v>5.5</v>
      </c>
      <c r="BX10" s="1" t="s">
        <v>100</v>
      </c>
      <c r="BY10" s="1">
        <v>4.2</v>
      </c>
      <c r="BZ10" s="1">
        <v>4.5</v>
      </c>
      <c r="CA10" s="1" t="s">
        <v>100</v>
      </c>
      <c r="CB10" s="1" t="s">
        <v>100</v>
      </c>
      <c r="CC10" s="1">
        <v>4.2</v>
      </c>
      <c r="CD10" s="1">
        <v>5</v>
      </c>
      <c r="CE10" s="1" t="s">
        <v>100</v>
      </c>
      <c r="CF10" s="1" t="s">
        <v>100</v>
      </c>
      <c r="CG10" s="1">
        <v>3.5</v>
      </c>
      <c r="CH10" s="1">
        <v>1.2</v>
      </c>
      <c r="CI10" s="1" t="s">
        <v>100</v>
      </c>
      <c r="CJ10" s="1">
        <v>4.5999999999999996</v>
      </c>
      <c r="CK10" s="1">
        <v>4.5999999999999996</v>
      </c>
      <c r="CL10" s="1">
        <v>3.3</v>
      </c>
      <c r="CM10" s="1">
        <v>3.1</v>
      </c>
      <c r="CN10" s="1" t="s">
        <v>100</v>
      </c>
      <c r="CO10" s="1" t="s">
        <v>100</v>
      </c>
      <c r="CP10" s="1" t="s">
        <v>100</v>
      </c>
      <c r="CQ10" s="1" t="s">
        <v>100</v>
      </c>
      <c r="CR10" s="1">
        <v>4.2</v>
      </c>
      <c r="CS10" s="1">
        <v>5.2</v>
      </c>
      <c r="CT10" s="1">
        <v>6.5</v>
      </c>
      <c r="CU10" s="1" t="s">
        <v>100</v>
      </c>
    </row>
    <row r="11" spans="1:99" s="7" customFormat="1" x14ac:dyDescent="0.3">
      <c r="A11" s="62"/>
      <c r="B11" s="102" t="s">
        <v>289</v>
      </c>
      <c r="C11" s="26" t="s">
        <v>1</v>
      </c>
      <c r="D11" s="26" t="s">
        <v>105</v>
      </c>
      <c r="E11" s="26" t="s">
        <v>106</v>
      </c>
      <c r="F11" s="26" t="s">
        <v>107</v>
      </c>
      <c r="G11" s="26" t="s">
        <v>108</v>
      </c>
      <c r="H11" s="26" t="s">
        <v>109</v>
      </c>
    </row>
    <row r="12" spans="1:99" s="7" customFormat="1" x14ac:dyDescent="0.3">
      <c r="A12" s="62"/>
      <c r="B12" s="103"/>
      <c r="C12" s="11" t="s">
        <v>110</v>
      </c>
      <c r="D12" s="11" t="s">
        <v>111</v>
      </c>
      <c r="E12" s="11">
        <v>15.52</v>
      </c>
      <c r="F12" s="11">
        <v>1.1200000000000001</v>
      </c>
      <c r="G12" s="11">
        <v>9</v>
      </c>
      <c r="H12" s="11">
        <v>796</v>
      </c>
    </row>
    <row r="13" spans="1:99" s="7" customFormat="1" x14ac:dyDescent="0.3">
      <c r="A13" s="62"/>
      <c r="B13" s="103"/>
      <c r="C13" s="11" t="s">
        <v>112</v>
      </c>
      <c r="D13" s="11" t="s">
        <v>113</v>
      </c>
      <c r="E13" s="11">
        <v>5.17</v>
      </c>
      <c r="F13" s="11">
        <v>18.75</v>
      </c>
      <c r="G13" s="11">
        <v>3</v>
      </c>
      <c r="H13" s="11">
        <v>13</v>
      </c>
    </row>
    <row r="14" spans="1:99" x14ac:dyDescent="0.3">
      <c r="A14" s="62"/>
      <c r="B14" s="1" t="s">
        <v>154</v>
      </c>
      <c r="C14" s="1" t="s">
        <v>155</v>
      </c>
      <c r="D14" s="1" t="s">
        <v>120</v>
      </c>
      <c r="E14" s="1" t="s">
        <v>99</v>
      </c>
      <c r="F14" s="1" t="s">
        <v>98</v>
      </c>
      <c r="G14" s="1" t="s">
        <v>97</v>
      </c>
      <c r="H14" s="1"/>
      <c r="I14" s="1">
        <v>1.2</v>
      </c>
      <c r="J14" s="1">
        <v>498.08704</v>
      </c>
      <c r="K14" s="1">
        <v>497.0797</v>
      </c>
      <c r="L14" s="1">
        <v>10.763</v>
      </c>
      <c r="M14" s="1">
        <v>1041496.54058745</v>
      </c>
      <c r="N14" s="1">
        <v>1</v>
      </c>
      <c r="O14" s="1">
        <v>0</v>
      </c>
      <c r="P14" s="1">
        <v>0</v>
      </c>
      <c r="Q14" s="1" t="s">
        <v>100</v>
      </c>
      <c r="R14" s="1" t="s">
        <v>100</v>
      </c>
      <c r="S14" s="1" t="s">
        <v>100</v>
      </c>
      <c r="T14" s="1" t="s">
        <v>100</v>
      </c>
      <c r="U14" s="1">
        <v>8.7042820386500394E-2</v>
      </c>
      <c r="V14" s="1">
        <v>175</v>
      </c>
      <c r="W14" s="1">
        <v>0.118858668127359</v>
      </c>
      <c r="X14" s="1" t="s">
        <v>100</v>
      </c>
      <c r="Y14" s="1" t="s">
        <v>101</v>
      </c>
      <c r="Z14" s="1" t="s">
        <v>101</v>
      </c>
      <c r="AA14" s="1" t="s">
        <v>101</v>
      </c>
      <c r="AB14" s="1" t="s">
        <v>101</v>
      </c>
      <c r="AC14" s="1">
        <v>0.25</v>
      </c>
      <c r="AD14" s="1">
        <v>0</v>
      </c>
      <c r="AE14" s="1" t="s">
        <v>101</v>
      </c>
      <c r="AF14" s="1" t="s">
        <v>102</v>
      </c>
      <c r="AG14" s="1" t="s">
        <v>117</v>
      </c>
      <c r="AH14" s="1" t="s">
        <v>103</v>
      </c>
      <c r="AI14" s="1" t="s">
        <v>104</v>
      </c>
      <c r="AJ14" s="1">
        <v>132380.77462730801</v>
      </c>
      <c r="AK14" s="1">
        <v>149587.41244441699</v>
      </c>
      <c r="AL14" s="1">
        <v>147568.84497541</v>
      </c>
      <c r="AM14" s="1">
        <v>20.9540555056948</v>
      </c>
      <c r="AN14" s="1">
        <v>44.654210883641802</v>
      </c>
      <c r="AO14" s="1">
        <v>107.41455678954399</v>
      </c>
      <c r="AP14" s="1">
        <v>1.1299999999999999</v>
      </c>
      <c r="AQ14" s="1">
        <v>1.115</v>
      </c>
      <c r="AR14" s="1">
        <v>0.98699999999999999</v>
      </c>
      <c r="AS14" s="1">
        <v>0.18</v>
      </c>
      <c r="AT14" s="1">
        <v>0.16</v>
      </c>
      <c r="AU14" s="1">
        <v>-0.02</v>
      </c>
      <c r="AV14" s="1">
        <v>0.93321475886105798</v>
      </c>
      <c r="AW14" s="1">
        <v>0.725893143580008</v>
      </c>
      <c r="AX14" s="1">
        <v>0.955809767519892</v>
      </c>
      <c r="AY14" s="1">
        <v>0.99999999919235505</v>
      </c>
      <c r="AZ14" s="1">
        <v>0.99999999385826699</v>
      </c>
      <c r="BA14" s="1">
        <v>0.99999999676276896</v>
      </c>
      <c r="BB14" s="1" t="s">
        <v>100</v>
      </c>
      <c r="BC14" s="1" t="s">
        <v>100</v>
      </c>
      <c r="BD14" s="1" t="s">
        <v>100</v>
      </c>
      <c r="BE14" s="1" t="s">
        <v>100</v>
      </c>
      <c r="BF14" s="1">
        <v>5</v>
      </c>
      <c r="BG14" s="1">
        <v>4.5999999999999996</v>
      </c>
      <c r="BH14" s="1" t="s">
        <v>100</v>
      </c>
      <c r="BI14" s="1" t="s">
        <v>100</v>
      </c>
      <c r="BJ14" s="1" t="s">
        <v>100</v>
      </c>
      <c r="BK14" s="1">
        <v>3.4</v>
      </c>
      <c r="BL14" s="1" t="s">
        <v>100</v>
      </c>
      <c r="BM14" s="1" t="s">
        <v>100</v>
      </c>
      <c r="BN14" s="1" t="s">
        <v>100</v>
      </c>
      <c r="BO14" s="1" t="s">
        <v>100</v>
      </c>
      <c r="BP14" s="1" t="s">
        <v>100</v>
      </c>
      <c r="BQ14" s="1" t="s">
        <v>100</v>
      </c>
      <c r="BR14" s="1" t="s">
        <v>100</v>
      </c>
      <c r="BS14" s="1" t="s">
        <v>100</v>
      </c>
      <c r="BT14" s="1">
        <v>5.5</v>
      </c>
      <c r="BU14" s="1" t="s">
        <v>100</v>
      </c>
      <c r="BV14" s="1" t="s">
        <v>100</v>
      </c>
      <c r="BW14" s="1" t="s">
        <v>100</v>
      </c>
      <c r="BX14" s="1" t="s">
        <v>100</v>
      </c>
      <c r="BY14" s="1" t="s">
        <v>100</v>
      </c>
      <c r="BZ14" s="1">
        <v>4.8</v>
      </c>
      <c r="CA14" s="1" t="s">
        <v>100</v>
      </c>
      <c r="CB14" s="1" t="s">
        <v>100</v>
      </c>
      <c r="CC14" s="1" t="s">
        <v>100</v>
      </c>
      <c r="CD14" s="1" t="s">
        <v>100</v>
      </c>
      <c r="CE14" s="1" t="s">
        <v>100</v>
      </c>
      <c r="CF14" s="1" t="s">
        <v>100</v>
      </c>
      <c r="CG14" s="1">
        <v>5.5</v>
      </c>
      <c r="CH14" s="1">
        <v>5</v>
      </c>
      <c r="CI14" s="1" t="s">
        <v>100</v>
      </c>
      <c r="CJ14" s="1">
        <v>4.2</v>
      </c>
      <c r="CK14" s="1" t="s">
        <v>100</v>
      </c>
      <c r="CL14" s="1" t="s">
        <v>100</v>
      </c>
      <c r="CM14" s="1" t="s">
        <v>100</v>
      </c>
      <c r="CN14" s="1">
        <v>3.1</v>
      </c>
      <c r="CO14" s="1" t="s">
        <v>100</v>
      </c>
      <c r="CP14" s="1" t="s">
        <v>100</v>
      </c>
      <c r="CQ14" s="1" t="s">
        <v>100</v>
      </c>
      <c r="CR14" s="1" t="s">
        <v>100</v>
      </c>
      <c r="CS14" s="1">
        <v>5.6</v>
      </c>
      <c r="CT14" s="1" t="s">
        <v>100</v>
      </c>
      <c r="CU14" s="1" t="s">
        <v>100</v>
      </c>
    </row>
    <row r="15" spans="1:99" s="7" customFormat="1" x14ac:dyDescent="0.3">
      <c r="A15" s="62"/>
      <c r="B15" s="102" t="s">
        <v>289</v>
      </c>
      <c r="C15" s="26" t="s">
        <v>1</v>
      </c>
      <c r="D15" s="26" t="s">
        <v>105</v>
      </c>
      <c r="E15" s="26" t="s">
        <v>106</v>
      </c>
      <c r="F15" s="26" t="s">
        <v>107</v>
      </c>
      <c r="G15" s="26" t="s">
        <v>108</v>
      </c>
      <c r="H15" s="26" t="s">
        <v>109</v>
      </c>
    </row>
    <row r="16" spans="1:99" s="7" customFormat="1" x14ac:dyDescent="0.3">
      <c r="A16" s="62"/>
      <c r="B16" s="103"/>
      <c r="C16" s="11" t="s">
        <v>110</v>
      </c>
      <c r="D16" s="11" t="s">
        <v>111</v>
      </c>
      <c r="E16" s="11">
        <v>6.45</v>
      </c>
      <c r="F16" s="11">
        <v>0.25</v>
      </c>
      <c r="G16" s="11">
        <v>2</v>
      </c>
      <c r="H16" s="11">
        <v>803</v>
      </c>
    </row>
    <row r="17" spans="1:99" s="7" customFormat="1" x14ac:dyDescent="0.3">
      <c r="A17" s="62"/>
      <c r="B17" s="103"/>
      <c r="C17" s="11" t="s">
        <v>112</v>
      </c>
      <c r="D17" s="11" t="s">
        <v>113</v>
      </c>
      <c r="E17" s="11">
        <v>0</v>
      </c>
      <c r="F17" s="11">
        <v>0</v>
      </c>
      <c r="G17" s="11">
        <v>0</v>
      </c>
      <c r="H17" s="11">
        <v>16</v>
      </c>
    </row>
    <row r="18" spans="1:99" x14ac:dyDescent="0.3">
      <c r="A18" s="62"/>
      <c r="B18" s="1" t="s">
        <v>170</v>
      </c>
      <c r="C18" s="1" t="s">
        <v>171</v>
      </c>
      <c r="D18" s="1" t="s">
        <v>98</v>
      </c>
      <c r="E18" s="1" t="s">
        <v>116</v>
      </c>
      <c r="F18" s="1" t="s">
        <v>98</v>
      </c>
      <c r="G18" s="1" t="s">
        <v>99</v>
      </c>
      <c r="H18" s="1"/>
      <c r="I18" s="1">
        <v>0.3</v>
      </c>
      <c r="J18" s="1">
        <v>275.05185999999998</v>
      </c>
      <c r="K18" s="1">
        <v>274.04458</v>
      </c>
      <c r="L18" s="1">
        <v>8.375</v>
      </c>
      <c r="M18" s="1">
        <v>9360835.1855377108</v>
      </c>
      <c r="N18" s="1">
        <v>1</v>
      </c>
      <c r="O18" s="1">
        <v>1</v>
      </c>
      <c r="P18" s="1">
        <v>0</v>
      </c>
      <c r="Q18" s="1" t="s">
        <v>100</v>
      </c>
      <c r="R18" s="1" t="s">
        <v>100</v>
      </c>
      <c r="S18" s="1">
        <v>71.599999999999994</v>
      </c>
      <c r="T18" s="1" t="s">
        <v>100</v>
      </c>
      <c r="U18" s="1">
        <v>5.1858422120744797E-2</v>
      </c>
      <c r="V18" s="1">
        <v>189</v>
      </c>
      <c r="W18" s="1">
        <v>6.9427656604034396E-2</v>
      </c>
      <c r="X18" s="1" t="s">
        <v>100</v>
      </c>
      <c r="Y18" s="1" t="s">
        <v>101</v>
      </c>
      <c r="Z18" s="1" t="s">
        <v>101</v>
      </c>
      <c r="AA18" s="1" t="s">
        <v>101</v>
      </c>
      <c r="AB18" s="1" t="s">
        <v>101</v>
      </c>
      <c r="AC18" s="1">
        <v>0.37</v>
      </c>
      <c r="AD18" s="1">
        <v>6.25</v>
      </c>
      <c r="AE18" s="1" t="s">
        <v>101</v>
      </c>
      <c r="AF18" s="1" t="s">
        <v>101</v>
      </c>
      <c r="AG18" s="1" t="s">
        <v>101</v>
      </c>
      <c r="AH18" s="1" t="s">
        <v>103</v>
      </c>
      <c r="AI18" s="1" t="s">
        <v>104</v>
      </c>
      <c r="AJ18" s="1">
        <v>547265.94408677402</v>
      </c>
      <c r="AK18" s="1">
        <v>1020014.02677067</v>
      </c>
      <c r="AL18" s="1">
        <v>1212333.33522519</v>
      </c>
      <c r="AM18" s="1">
        <v>70.893270176134195</v>
      </c>
      <c r="AN18" s="1">
        <v>117.15470596679801</v>
      </c>
      <c r="AO18" s="1">
        <v>106.10180620874399</v>
      </c>
      <c r="AP18" s="1">
        <v>1.8640000000000001</v>
      </c>
      <c r="AQ18" s="1">
        <v>2.2149999999999999</v>
      </c>
      <c r="AR18" s="1">
        <v>1.1890000000000001</v>
      </c>
      <c r="AS18" s="1">
        <v>0.9</v>
      </c>
      <c r="AT18" s="1">
        <v>1.1499999999999999</v>
      </c>
      <c r="AU18" s="1">
        <v>0.25</v>
      </c>
      <c r="AV18" s="1">
        <v>0.206405266685112</v>
      </c>
      <c r="AW18" s="1">
        <v>3.1387271902355698E-2</v>
      </c>
      <c r="AX18" s="1">
        <v>0.923870952824285</v>
      </c>
      <c r="AY18" s="1">
        <v>0.99999999919235505</v>
      </c>
      <c r="AZ18" s="1">
        <v>0.358759281258902</v>
      </c>
      <c r="BA18" s="1">
        <v>0.99999999676276896</v>
      </c>
      <c r="BB18" s="1">
        <v>1.8</v>
      </c>
      <c r="BC18" s="1" t="s">
        <v>100</v>
      </c>
      <c r="BD18" s="1">
        <v>2.6</v>
      </c>
      <c r="BE18" s="1">
        <v>3.9</v>
      </c>
      <c r="BF18" s="1">
        <v>5.6</v>
      </c>
      <c r="BG18" s="1">
        <v>5.6</v>
      </c>
      <c r="BH18" s="1">
        <v>1.8</v>
      </c>
      <c r="BI18" s="1">
        <v>3</v>
      </c>
      <c r="BJ18" s="1">
        <v>2.2999999999999998</v>
      </c>
      <c r="BK18" s="1">
        <v>2.6</v>
      </c>
      <c r="BL18" s="1" t="s">
        <v>100</v>
      </c>
      <c r="BM18" s="1" t="s">
        <v>100</v>
      </c>
      <c r="BN18" s="1">
        <v>2</v>
      </c>
      <c r="BO18" s="1">
        <v>4.7</v>
      </c>
      <c r="BP18" s="1">
        <v>4.3</v>
      </c>
      <c r="BQ18" s="1">
        <v>6.4</v>
      </c>
      <c r="BR18" s="1">
        <v>4.5</v>
      </c>
      <c r="BS18" s="1">
        <v>1.2</v>
      </c>
      <c r="BT18" s="1">
        <v>4.3</v>
      </c>
      <c r="BU18" s="1">
        <v>4.3</v>
      </c>
      <c r="BV18" s="1">
        <v>1.6</v>
      </c>
      <c r="BW18" s="1">
        <v>5.5</v>
      </c>
      <c r="BX18" s="1">
        <v>1.6</v>
      </c>
      <c r="BY18" s="1">
        <v>1.8</v>
      </c>
      <c r="BZ18" s="1">
        <v>3</v>
      </c>
      <c r="CA18" s="1">
        <v>1.4</v>
      </c>
      <c r="CB18" s="1">
        <v>2.6</v>
      </c>
      <c r="CC18" s="1">
        <v>1.4</v>
      </c>
      <c r="CD18" s="1">
        <v>4.7</v>
      </c>
      <c r="CE18" s="1">
        <v>4.5999999999999996</v>
      </c>
      <c r="CF18" s="1">
        <v>5.0999999999999996</v>
      </c>
      <c r="CG18" s="1">
        <v>3.3</v>
      </c>
      <c r="CH18" s="1">
        <v>2</v>
      </c>
      <c r="CI18" s="1">
        <v>1.2</v>
      </c>
      <c r="CJ18" s="1">
        <v>6.4</v>
      </c>
      <c r="CK18" s="1">
        <v>2.2000000000000002</v>
      </c>
      <c r="CL18" s="1">
        <v>4.5</v>
      </c>
      <c r="CM18" s="1">
        <v>6.6</v>
      </c>
      <c r="CN18" s="1">
        <v>2.6</v>
      </c>
      <c r="CO18" s="1">
        <v>1.4</v>
      </c>
      <c r="CP18" s="1">
        <v>4.7</v>
      </c>
      <c r="CQ18" s="1">
        <v>4.8</v>
      </c>
      <c r="CR18" s="1">
        <v>5.0999999999999996</v>
      </c>
      <c r="CS18" s="1">
        <v>4.0999999999999996</v>
      </c>
      <c r="CT18" s="1">
        <v>4.0999999999999996</v>
      </c>
      <c r="CU18" s="1">
        <v>3.9</v>
      </c>
    </row>
    <row r="19" spans="1:99" s="7" customFormat="1" x14ac:dyDescent="0.3">
      <c r="A19" s="62"/>
      <c r="B19" s="102" t="s">
        <v>289</v>
      </c>
      <c r="C19" s="26" t="s">
        <v>1</v>
      </c>
      <c r="D19" s="26" t="s">
        <v>105</v>
      </c>
      <c r="E19" s="26" t="s">
        <v>106</v>
      </c>
      <c r="F19" s="26" t="s">
        <v>107</v>
      </c>
      <c r="G19" s="26" t="s">
        <v>108</v>
      </c>
      <c r="H19" s="26" t="s">
        <v>109</v>
      </c>
    </row>
    <row r="20" spans="1:99" s="7" customFormat="1" x14ac:dyDescent="0.3">
      <c r="A20" s="62"/>
      <c r="B20" s="103"/>
      <c r="C20" s="11" t="s">
        <v>110</v>
      </c>
      <c r="D20" s="11" t="s">
        <v>111</v>
      </c>
      <c r="E20" s="11">
        <v>5.08</v>
      </c>
      <c r="F20" s="11">
        <v>0.37</v>
      </c>
      <c r="G20" s="11">
        <v>3</v>
      </c>
      <c r="H20" s="11">
        <v>802</v>
      </c>
    </row>
    <row r="21" spans="1:99" s="7" customFormat="1" ht="15" thickBot="1" x14ac:dyDescent="0.35">
      <c r="A21" s="63"/>
      <c r="B21" s="103"/>
      <c r="C21" s="11" t="s">
        <v>112</v>
      </c>
      <c r="D21" s="11" t="s">
        <v>113</v>
      </c>
      <c r="E21" s="11">
        <v>1.69</v>
      </c>
      <c r="F21" s="11">
        <v>6.25</v>
      </c>
      <c r="G21" s="11">
        <v>1</v>
      </c>
      <c r="H21" s="11">
        <v>15</v>
      </c>
    </row>
    <row r="23" spans="1:99" x14ac:dyDescent="0.3">
      <c r="A23" s="105" t="s">
        <v>298</v>
      </c>
      <c r="B23" s="106"/>
      <c r="C23" s="106"/>
      <c r="D23" s="106"/>
      <c r="E23" s="106"/>
    </row>
  </sheetData>
  <mergeCells count="7">
    <mergeCell ref="A23:E23"/>
    <mergeCell ref="B3:B5"/>
    <mergeCell ref="B15:B17"/>
    <mergeCell ref="B11:B13"/>
    <mergeCell ref="B19:B21"/>
    <mergeCell ref="B7:B9"/>
    <mergeCell ref="A2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799FC-9087-4938-9118-C063C705B0C6}">
  <sheetPr>
    <tabColor rgb="FF92D050"/>
  </sheetPr>
  <dimension ref="A1:CT36"/>
  <sheetViews>
    <sheetView workbookViewId="0">
      <pane ySplit="1" topLeftCell="A2" activePane="bottomLeft" state="frozen"/>
      <selection pane="bottomLeft" activeCell="B18" sqref="B18"/>
    </sheetView>
  </sheetViews>
  <sheetFormatPr defaultRowHeight="14.4" x14ac:dyDescent="0.3"/>
  <cols>
    <col min="2" max="2" width="37.109375" style="48" customWidth="1"/>
    <col min="3" max="3" width="20.33203125" customWidth="1"/>
    <col min="4" max="4" width="24.44140625" customWidth="1"/>
    <col min="5" max="6" width="18.44140625" customWidth="1"/>
    <col min="7" max="7" width="20.21875" customWidth="1"/>
    <col min="8" max="8" width="12.6640625" customWidth="1"/>
    <col min="13" max="21" width="8.88671875" customWidth="1"/>
  </cols>
  <sheetData>
    <row r="1" spans="1:98" s="37" customFormat="1" ht="39" customHeight="1" thickBot="1" x14ac:dyDescent="0.35">
      <c r="A1" s="37" t="s">
        <v>242</v>
      </c>
      <c r="B1" s="38" t="s">
        <v>306</v>
      </c>
      <c r="C1" s="38" t="s">
        <v>305</v>
      </c>
      <c r="D1" s="39" t="s">
        <v>238</v>
      </c>
      <c r="E1" s="39" t="s">
        <v>239</v>
      </c>
      <c r="F1" s="39" t="s">
        <v>3</v>
      </c>
      <c r="G1" s="39" t="s">
        <v>241</v>
      </c>
      <c r="H1" s="39" t="s">
        <v>4</v>
      </c>
      <c r="I1" s="38" t="s">
        <v>5</v>
      </c>
      <c r="J1" s="38" t="s">
        <v>6</v>
      </c>
      <c r="K1" s="38" t="s">
        <v>7</v>
      </c>
      <c r="L1" s="38" t="s">
        <v>8</v>
      </c>
      <c r="M1" s="38" t="s">
        <v>9</v>
      </c>
      <c r="N1" s="38" t="s">
        <v>10</v>
      </c>
      <c r="O1" s="38" t="s">
        <v>11</v>
      </c>
      <c r="P1" s="38" t="s">
        <v>12</v>
      </c>
      <c r="Q1" s="38" t="s">
        <v>13</v>
      </c>
      <c r="R1" s="38" t="s">
        <v>14</v>
      </c>
      <c r="S1" s="38" t="s">
        <v>15</v>
      </c>
      <c r="T1" s="39" t="s">
        <v>16</v>
      </c>
      <c r="U1" s="39" t="s">
        <v>17</v>
      </c>
      <c r="V1" s="39" t="s">
        <v>18</v>
      </c>
      <c r="W1" s="38" t="s">
        <v>19</v>
      </c>
      <c r="X1" s="38" t="s">
        <v>20</v>
      </c>
      <c r="Y1" s="38" t="s">
        <v>21</v>
      </c>
      <c r="Z1" s="38" t="s">
        <v>22</v>
      </c>
      <c r="AA1" s="38" t="s">
        <v>23</v>
      </c>
      <c r="AB1" s="38" t="s">
        <v>24</v>
      </c>
      <c r="AC1" s="38" t="s">
        <v>25</v>
      </c>
      <c r="AD1" s="38" t="s">
        <v>26</v>
      </c>
      <c r="AE1" s="38" t="s">
        <v>27</v>
      </c>
      <c r="AF1" s="38" t="s">
        <v>28</v>
      </c>
      <c r="AG1" s="38" t="s">
        <v>29</v>
      </c>
      <c r="AH1" s="38" t="s">
        <v>30</v>
      </c>
      <c r="AI1" s="38" t="s">
        <v>31</v>
      </c>
      <c r="AJ1" s="38" t="s">
        <v>32</v>
      </c>
      <c r="AK1" s="38" t="s">
        <v>33</v>
      </c>
      <c r="AL1" s="38" t="s">
        <v>34</v>
      </c>
      <c r="AM1" s="38" t="s">
        <v>35</v>
      </c>
      <c r="AN1" s="38" t="s">
        <v>36</v>
      </c>
      <c r="AO1" s="38" t="s">
        <v>37</v>
      </c>
      <c r="AP1" s="38" t="s">
        <v>38</v>
      </c>
      <c r="AQ1" s="38" t="s">
        <v>39</v>
      </c>
      <c r="AR1" s="38" t="s">
        <v>40</v>
      </c>
      <c r="AS1" s="38" t="s">
        <v>41</v>
      </c>
      <c r="AT1" s="38" t="s">
        <v>42</v>
      </c>
      <c r="AU1" s="38" t="s">
        <v>43</v>
      </c>
      <c r="AV1" s="38" t="s">
        <v>44</v>
      </c>
      <c r="AW1" s="38" t="s">
        <v>45</v>
      </c>
      <c r="AX1" s="38" t="s">
        <v>46</v>
      </c>
      <c r="AY1" s="38" t="s">
        <v>47</v>
      </c>
      <c r="AZ1" s="38" t="s">
        <v>48</v>
      </c>
      <c r="BA1" s="38" t="s">
        <v>49</v>
      </c>
      <c r="BB1" s="38" t="s">
        <v>50</v>
      </c>
      <c r="BC1" s="38" t="s">
        <v>51</v>
      </c>
      <c r="BD1" s="38" t="s">
        <v>52</v>
      </c>
      <c r="BE1" s="38" t="s">
        <v>53</v>
      </c>
      <c r="BF1" s="38" t="s">
        <v>54</v>
      </c>
      <c r="BG1" s="38" t="s">
        <v>55</v>
      </c>
      <c r="BH1" s="38" t="s">
        <v>56</v>
      </c>
      <c r="BI1" s="38" t="s">
        <v>57</v>
      </c>
      <c r="BJ1" s="38" t="s">
        <v>58</v>
      </c>
      <c r="BK1" s="38" t="s">
        <v>59</v>
      </c>
      <c r="BL1" s="38" t="s">
        <v>60</v>
      </c>
      <c r="BM1" s="38" t="s">
        <v>61</v>
      </c>
      <c r="BN1" s="38" t="s">
        <v>62</v>
      </c>
      <c r="BO1" s="38" t="s">
        <v>63</v>
      </c>
      <c r="BP1" s="38" t="s">
        <v>64</v>
      </c>
      <c r="BQ1" s="38" t="s">
        <v>65</v>
      </c>
      <c r="BR1" s="38" t="s">
        <v>66</v>
      </c>
      <c r="BS1" s="38" t="s">
        <v>67</v>
      </c>
      <c r="BT1" s="38" t="s">
        <v>68</v>
      </c>
      <c r="BU1" s="38" t="s">
        <v>69</v>
      </c>
      <c r="BV1" s="38" t="s">
        <v>70</v>
      </c>
      <c r="BW1" s="38" t="s">
        <v>71</v>
      </c>
      <c r="BX1" s="38" t="s">
        <v>72</v>
      </c>
      <c r="BY1" s="38" t="s">
        <v>73</v>
      </c>
      <c r="BZ1" s="38" t="s">
        <v>74</v>
      </c>
      <c r="CA1" s="38" t="s">
        <v>75</v>
      </c>
      <c r="CB1" s="38" t="s">
        <v>76</v>
      </c>
      <c r="CC1" s="38" t="s">
        <v>77</v>
      </c>
      <c r="CD1" s="38" t="s">
        <v>78</v>
      </c>
      <c r="CE1" s="38" t="s">
        <v>79</v>
      </c>
      <c r="CF1" s="38" t="s">
        <v>80</v>
      </c>
      <c r="CG1" s="38" t="s">
        <v>81</v>
      </c>
      <c r="CH1" s="38" t="s">
        <v>82</v>
      </c>
      <c r="CI1" s="38" t="s">
        <v>83</v>
      </c>
      <c r="CJ1" s="38" t="s">
        <v>84</v>
      </c>
      <c r="CK1" s="38" t="s">
        <v>85</v>
      </c>
      <c r="CL1" s="38" t="s">
        <v>86</v>
      </c>
      <c r="CM1" s="38" t="s">
        <v>87</v>
      </c>
      <c r="CN1" s="38" t="s">
        <v>88</v>
      </c>
      <c r="CO1" s="38" t="s">
        <v>89</v>
      </c>
      <c r="CP1" s="38" t="s">
        <v>90</v>
      </c>
      <c r="CQ1" s="38" t="s">
        <v>91</v>
      </c>
      <c r="CR1" s="38" t="s">
        <v>92</v>
      </c>
      <c r="CS1" s="38" t="s">
        <v>93</v>
      </c>
      <c r="CT1" s="38" t="s">
        <v>94</v>
      </c>
    </row>
    <row r="2" spans="1:98" x14ac:dyDescent="0.3">
      <c r="A2" s="108">
        <v>3</v>
      </c>
      <c r="B2" s="56" t="s">
        <v>182</v>
      </c>
      <c r="C2" s="57" t="s">
        <v>183</v>
      </c>
      <c r="D2" s="57" t="s">
        <v>120</v>
      </c>
      <c r="E2" s="57" t="s">
        <v>99</v>
      </c>
      <c r="F2" s="57" t="s">
        <v>98</v>
      </c>
      <c r="G2" s="57" t="s">
        <v>99</v>
      </c>
      <c r="H2" s="57">
        <v>1.1299999999999999</v>
      </c>
      <c r="I2" s="57">
        <v>406.11450000000002</v>
      </c>
      <c r="J2" s="57">
        <v>405.10721999999998</v>
      </c>
      <c r="K2" s="57">
        <v>12.156000000000001</v>
      </c>
      <c r="L2" s="57">
        <v>324367.24125051498</v>
      </c>
      <c r="M2" s="57">
        <v>18</v>
      </c>
      <c r="N2" s="57">
        <v>0</v>
      </c>
      <c r="O2" s="57">
        <v>0</v>
      </c>
      <c r="P2" s="57" t="s">
        <v>100</v>
      </c>
      <c r="Q2" s="57" t="s">
        <v>100</v>
      </c>
      <c r="R2" s="57" t="s">
        <v>100</v>
      </c>
      <c r="S2" s="57" t="s">
        <v>100</v>
      </c>
      <c r="T2" s="57">
        <v>0.114499236988877</v>
      </c>
      <c r="U2" s="57">
        <v>282</v>
      </c>
      <c r="V2" s="57">
        <v>0.14044023918785301</v>
      </c>
      <c r="W2" s="57" t="s">
        <v>100</v>
      </c>
      <c r="X2" s="57" t="s">
        <v>101</v>
      </c>
      <c r="Y2" s="57" t="s">
        <v>101</v>
      </c>
      <c r="Z2" s="57" t="s">
        <v>101</v>
      </c>
      <c r="AA2" s="57" t="s">
        <v>101</v>
      </c>
      <c r="AB2" s="57">
        <v>0.12</v>
      </c>
      <c r="AC2" s="57">
        <v>6.25</v>
      </c>
      <c r="AD2" s="57" t="s">
        <v>101</v>
      </c>
      <c r="AE2" s="57" t="s">
        <v>101</v>
      </c>
      <c r="AF2" s="57" t="s">
        <v>101</v>
      </c>
      <c r="AG2" s="57" t="s">
        <v>103</v>
      </c>
      <c r="AH2" s="57" t="s">
        <v>104</v>
      </c>
      <c r="AI2" s="57">
        <v>24350.6529473644</v>
      </c>
      <c r="AJ2" s="57">
        <v>24754.402860923899</v>
      </c>
      <c r="AK2" s="57">
        <v>23425.160341880401</v>
      </c>
      <c r="AL2" s="57">
        <v>136.320709833992</v>
      </c>
      <c r="AM2" s="57">
        <v>147.193551920689</v>
      </c>
      <c r="AN2" s="57">
        <v>17.8657637257534</v>
      </c>
      <c r="AO2" s="57">
        <v>1.0169999999999999</v>
      </c>
      <c r="AP2" s="57">
        <v>0.96199999999999997</v>
      </c>
      <c r="AQ2" s="57">
        <v>0.94599999999999995</v>
      </c>
      <c r="AR2" s="57">
        <v>0.02</v>
      </c>
      <c r="AS2" s="57">
        <v>-0.06</v>
      </c>
      <c r="AT2" s="57">
        <v>-0.08</v>
      </c>
      <c r="AU2" s="57">
        <v>0.48024503654637701</v>
      </c>
      <c r="AV2" s="57">
        <v>0.56870967519259996</v>
      </c>
      <c r="AW2" s="57">
        <v>6.5212867816933501E-2</v>
      </c>
      <c r="AX2" s="57">
        <v>0.99999999919235505</v>
      </c>
      <c r="AY2" s="57">
        <v>0.99999999385826699</v>
      </c>
      <c r="AZ2" s="57">
        <v>0.76150545552958804</v>
      </c>
      <c r="BA2" s="57" t="s">
        <v>100</v>
      </c>
      <c r="BB2" s="57" t="s">
        <v>100</v>
      </c>
      <c r="BC2" s="57" t="s">
        <v>100</v>
      </c>
      <c r="BD2" s="57" t="s">
        <v>100</v>
      </c>
      <c r="BE2" s="57" t="s">
        <v>100</v>
      </c>
      <c r="BF2" s="57" t="s">
        <v>100</v>
      </c>
      <c r="BG2" s="57" t="s">
        <v>100</v>
      </c>
      <c r="BH2" s="57" t="s">
        <v>100</v>
      </c>
      <c r="BI2" s="57">
        <v>4.5999999999999996</v>
      </c>
      <c r="BJ2" s="57" t="s">
        <v>100</v>
      </c>
      <c r="BK2" s="57" t="s">
        <v>100</v>
      </c>
      <c r="BL2" s="57" t="s">
        <v>100</v>
      </c>
      <c r="BM2" s="57" t="s">
        <v>100</v>
      </c>
      <c r="BN2" s="57" t="s">
        <v>100</v>
      </c>
      <c r="BO2" s="57" t="s">
        <v>100</v>
      </c>
      <c r="BP2" s="57">
        <v>6.3</v>
      </c>
      <c r="BQ2" s="57" t="s">
        <v>100</v>
      </c>
      <c r="BR2" s="57" t="s">
        <v>100</v>
      </c>
      <c r="BS2" s="57">
        <v>5</v>
      </c>
      <c r="BT2" s="57" t="s">
        <v>100</v>
      </c>
      <c r="BU2" s="57" t="s">
        <v>100</v>
      </c>
      <c r="BV2" s="57" t="s">
        <v>100</v>
      </c>
      <c r="BW2" s="57" t="s">
        <v>100</v>
      </c>
      <c r="BX2" s="57" t="s">
        <v>100</v>
      </c>
      <c r="BY2" s="57" t="s">
        <v>100</v>
      </c>
      <c r="BZ2" s="57" t="s">
        <v>100</v>
      </c>
      <c r="CA2" s="57" t="s">
        <v>100</v>
      </c>
      <c r="CB2" s="57" t="s">
        <v>100</v>
      </c>
      <c r="CC2" s="57" t="s">
        <v>100</v>
      </c>
      <c r="CD2" s="57" t="s">
        <v>100</v>
      </c>
      <c r="CE2" s="57" t="s">
        <v>100</v>
      </c>
      <c r="CF2" s="57" t="s">
        <v>100</v>
      </c>
      <c r="CG2" s="57" t="s">
        <v>100</v>
      </c>
      <c r="CH2" s="57" t="s">
        <v>100</v>
      </c>
      <c r="CI2" s="57" t="s">
        <v>100</v>
      </c>
      <c r="CJ2" s="57" t="s">
        <v>100</v>
      </c>
      <c r="CK2" s="57" t="s">
        <v>100</v>
      </c>
      <c r="CL2" s="57" t="s">
        <v>100</v>
      </c>
      <c r="CM2" s="57" t="s">
        <v>100</v>
      </c>
      <c r="CN2" s="57" t="s">
        <v>100</v>
      </c>
      <c r="CO2" s="57" t="s">
        <v>100</v>
      </c>
      <c r="CP2" s="57" t="s">
        <v>100</v>
      </c>
      <c r="CQ2" s="57" t="s">
        <v>100</v>
      </c>
      <c r="CR2" s="57" t="s">
        <v>100</v>
      </c>
      <c r="CS2" s="57" t="s">
        <v>100</v>
      </c>
      <c r="CT2" s="57" t="s">
        <v>100</v>
      </c>
    </row>
    <row r="3" spans="1:98" s="7" customFormat="1" x14ac:dyDescent="0.3">
      <c r="A3" s="109"/>
      <c r="B3" s="111" t="s">
        <v>289</v>
      </c>
      <c r="C3" s="45" t="s">
        <v>1</v>
      </c>
      <c r="D3" s="26" t="s">
        <v>105</v>
      </c>
      <c r="E3" s="26" t="s">
        <v>106</v>
      </c>
      <c r="F3" s="26" t="s">
        <v>108</v>
      </c>
      <c r="G3" s="26" t="s">
        <v>109</v>
      </c>
    </row>
    <row r="4" spans="1:98" s="7" customFormat="1" x14ac:dyDescent="0.3">
      <c r="A4" s="109"/>
      <c r="B4" s="111"/>
      <c r="C4" s="46" t="s">
        <v>110</v>
      </c>
      <c r="D4" s="11" t="s">
        <v>111</v>
      </c>
      <c r="E4" s="11">
        <v>12.5</v>
      </c>
      <c r="F4" s="11">
        <v>1</v>
      </c>
      <c r="G4" s="11">
        <v>804</v>
      </c>
    </row>
    <row r="5" spans="1:98" s="7" customFormat="1" x14ac:dyDescent="0.3">
      <c r="A5" s="109"/>
      <c r="B5" s="111"/>
      <c r="C5" s="47" t="s">
        <v>112</v>
      </c>
      <c r="D5" s="44" t="s">
        <v>113</v>
      </c>
      <c r="E5" s="44">
        <v>12.5</v>
      </c>
      <c r="F5" s="44">
        <v>1</v>
      </c>
      <c r="G5" s="44">
        <v>15</v>
      </c>
    </row>
    <row r="6" spans="1:98" ht="43.2" x14ac:dyDescent="0.3">
      <c r="A6" s="109"/>
      <c r="B6" s="51" t="s">
        <v>174</v>
      </c>
      <c r="C6" s="1" t="s">
        <v>175</v>
      </c>
      <c r="D6" s="1" t="s">
        <v>99</v>
      </c>
      <c r="E6" s="1" t="s">
        <v>99</v>
      </c>
      <c r="F6" s="1" t="s">
        <v>98</v>
      </c>
      <c r="G6" s="1" t="s">
        <v>99</v>
      </c>
      <c r="H6" s="1">
        <v>0.55000000000000004</v>
      </c>
      <c r="I6" s="1">
        <v>420.16631000000001</v>
      </c>
      <c r="J6" s="1">
        <v>419.15902999999997</v>
      </c>
      <c r="K6" s="1">
        <v>11.531000000000001</v>
      </c>
      <c r="L6" s="1">
        <v>317199.656320902</v>
      </c>
      <c r="M6" s="1">
        <v>10</v>
      </c>
      <c r="N6" s="1">
        <v>0</v>
      </c>
      <c r="O6" s="1">
        <v>0</v>
      </c>
      <c r="P6" s="1" t="s">
        <v>100</v>
      </c>
      <c r="Q6" s="1" t="s">
        <v>100</v>
      </c>
      <c r="R6" s="1" t="s">
        <v>100</v>
      </c>
      <c r="S6" s="1" t="s">
        <v>100</v>
      </c>
      <c r="T6" s="1">
        <v>0.16630990494473999</v>
      </c>
      <c r="U6" s="1">
        <v>396</v>
      </c>
      <c r="V6" s="1">
        <v>0.193148481724563</v>
      </c>
      <c r="W6" s="1" t="s">
        <v>100</v>
      </c>
      <c r="X6" s="1" t="s">
        <v>101</v>
      </c>
      <c r="Y6" s="1" t="s">
        <v>101</v>
      </c>
      <c r="Z6" s="1" t="s">
        <v>101</v>
      </c>
      <c r="AA6" s="1" t="s">
        <v>101</v>
      </c>
      <c r="AB6" s="1">
        <v>0.12</v>
      </c>
      <c r="AC6" s="1">
        <v>0</v>
      </c>
      <c r="AD6" s="1" t="s">
        <v>101</v>
      </c>
      <c r="AE6" s="1" t="s">
        <v>101</v>
      </c>
      <c r="AF6" s="1" t="s">
        <v>101</v>
      </c>
      <c r="AG6" s="1" t="s">
        <v>103</v>
      </c>
      <c r="AH6" s="1" t="s">
        <v>104</v>
      </c>
      <c r="AI6" s="1">
        <v>176115.82434879401</v>
      </c>
      <c r="AJ6" s="1">
        <v>213472.43604264699</v>
      </c>
      <c r="AK6" s="1">
        <v>79503.193271201802</v>
      </c>
      <c r="AL6" s="1">
        <v>38.083617712763797</v>
      </c>
      <c r="AM6" s="1">
        <v>40.5048734071285</v>
      </c>
      <c r="AN6" s="1">
        <v>67.082481525816405</v>
      </c>
      <c r="AO6" s="1">
        <v>1.212</v>
      </c>
      <c r="AP6" s="1">
        <v>0.45100000000000001</v>
      </c>
      <c r="AQ6" s="1">
        <v>0.372</v>
      </c>
      <c r="AR6" s="1">
        <v>0.28000000000000003</v>
      </c>
      <c r="AS6" s="1">
        <v>-1.1499999999999999</v>
      </c>
      <c r="AT6" s="1">
        <v>-1.42</v>
      </c>
      <c r="AU6" s="1">
        <v>0.999654462113585</v>
      </c>
      <c r="AV6" s="1">
        <v>3.3139720385541201E-2</v>
      </c>
      <c r="AW6" s="1">
        <v>5.7622544218886698E-2</v>
      </c>
      <c r="AX6" s="1">
        <v>0.99999999919235505</v>
      </c>
      <c r="AY6" s="1">
        <v>0.367337661456062</v>
      </c>
      <c r="AZ6" s="1">
        <v>0.73886293435817096</v>
      </c>
      <c r="BA6" s="1">
        <v>4</v>
      </c>
      <c r="BB6" s="1" t="s">
        <v>100</v>
      </c>
      <c r="BC6" s="1">
        <v>5.9</v>
      </c>
      <c r="BD6" s="1">
        <v>6.3</v>
      </c>
      <c r="BE6" s="1">
        <v>5.9</v>
      </c>
      <c r="BF6" s="1">
        <v>3.8</v>
      </c>
      <c r="BG6" s="1">
        <v>3.2</v>
      </c>
      <c r="BH6" s="1">
        <v>2.6</v>
      </c>
      <c r="BI6" s="1">
        <v>3.8</v>
      </c>
      <c r="BJ6" s="1">
        <v>4.7</v>
      </c>
      <c r="BK6" s="1" t="s">
        <v>100</v>
      </c>
      <c r="BL6" s="1">
        <v>5.2</v>
      </c>
      <c r="BM6" s="1">
        <v>4</v>
      </c>
      <c r="BN6" s="1">
        <v>2</v>
      </c>
      <c r="BO6" s="1">
        <v>1.2</v>
      </c>
      <c r="BP6" s="1">
        <v>6.1</v>
      </c>
      <c r="BQ6" s="1" t="s">
        <v>100</v>
      </c>
      <c r="BR6" s="1">
        <v>4.5999999999999996</v>
      </c>
      <c r="BS6" s="1">
        <v>2.7</v>
      </c>
      <c r="BT6" s="1" t="s">
        <v>100</v>
      </c>
      <c r="BU6" s="1">
        <v>2</v>
      </c>
      <c r="BV6" s="1">
        <v>4.5</v>
      </c>
      <c r="BW6" s="1">
        <v>5.4</v>
      </c>
      <c r="BX6" s="1" t="s">
        <v>100</v>
      </c>
      <c r="BY6" s="1">
        <v>5.2</v>
      </c>
      <c r="BZ6" s="1">
        <v>0.5</v>
      </c>
      <c r="CA6" s="1" t="s">
        <v>100</v>
      </c>
      <c r="CB6" s="1">
        <v>5</v>
      </c>
      <c r="CC6" s="1" t="s">
        <v>100</v>
      </c>
      <c r="CD6" s="1">
        <v>5</v>
      </c>
      <c r="CE6" s="1">
        <v>0.8</v>
      </c>
      <c r="CF6" s="1" t="s">
        <v>100</v>
      </c>
      <c r="CG6" s="1">
        <v>4.8</v>
      </c>
      <c r="CH6" s="1">
        <v>3.1</v>
      </c>
      <c r="CI6" s="1">
        <v>3.3</v>
      </c>
      <c r="CJ6" s="1" t="s">
        <v>100</v>
      </c>
      <c r="CK6" s="1">
        <v>4.8</v>
      </c>
      <c r="CL6" s="1" t="s">
        <v>100</v>
      </c>
      <c r="CM6" s="1">
        <v>5.5</v>
      </c>
      <c r="CN6" s="1">
        <v>3.9</v>
      </c>
      <c r="CO6" s="1">
        <v>4.2</v>
      </c>
      <c r="CP6" s="1" t="s">
        <v>100</v>
      </c>
      <c r="CQ6" s="1" t="s">
        <v>100</v>
      </c>
      <c r="CR6" s="1">
        <v>5.5</v>
      </c>
      <c r="CS6" s="1">
        <v>3.3</v>
      </c>
      <c r="CT6" s="1">
        <v>4.4000000000000004</v>
      </c>
    </row>
    <row r="7" spans="1:98" s="7" customFormat="1" x14ac:dyDescent="0.3">
      <c r="A7" s="109"/>
      <c r="B7" s="111" t="s">
        <v>289</v>
      </c>
      <c r="C7" s="45" t="s">
        <v>1</v>
      </c>
      <c r="D7" s="26" t="s">
        <v>105</v>
      </c>
      <c r="E7" s="26" t="s">
        <v>106</v>
      </c>
      <c r="F7" s="26" t="s">
        <v>108</v>
      </c>
      <c r="G7" s="26" t="s">
        <v>109</v>
      </c>
    </row>
    <row r="8" spans="1:98" s="7" customFormat="1" x14ac:dyDescent="0.3">
      <c r="A8" s="109"/>
      <c r="B8" s="111"/>
      <c r="C8" s="46" t="s">
        <v>110</v>
      </c>
      <c r="D8" s="11" t="s">
        <v>111</v>
      </c>
      <c r="E8" s="11">
        <v>8.33</v>
      </c>
      <c r="F8" s="11">
        <v>1</v>
      </c>
      <c r="G8" s="11">
        <v>804</v>
      </c>
    </row>
    <row r="9" spans="1:98" s="7" customFormat="1" x14ac:dyDescent="0.3">
      <c r="A9" s="109"/>
      <c r="B9" s="111"/>
      <c r="C9" s="47" t="s">
        <v>112</v>
      </c>
      <c r="D9" s="44" t="s">
        <v>113</v>
      </c>
      <c r="E9" s="44">
        <v>0</v>
      </c>
      <c r="F9" s="44">
        <v>0</v>
      </c>
      <c r="G9" s="44">
        <v>16</v>
      </c>
    </row>
    <row r="10" spans="1:98" ht="43.2" x14ac:dyDescent="0.3">
      <c r="A10" s="109"/>
      <c r="B10" s="51" t="s">
        <v>174</v>
      </c>
      <c r="C10" s="1" t="s">
        <v>175</v>
      </c>
      <c r="D10" s="1" t="s">
        <v>99</v>
      </c>
      <c r="E10" s="1" t="s">
        <v>99</v>
      </c>
      <c r="F10" s="1" t="s">
        <v>98</v>
      </c>
      <c r="G10" s="1" t="s">
        <v>99</v>
      </c>
      <c r="H10" s="1">
        <v>-0.12</v>
      </c>
      <c r="I10" s="1">
        <v>420.16602999999998</v>
      </c>
      <c r="J10" s="1">
        <v>419.15875</v>
      </c>
      <c r="K10" s="1">
        <v>11.393000000000001</v>
      </c>
      <c r="L10" s="1">
        <v>342737.03255638602</v>
      </c>
      <c r="M10" s="1">
        <v>10</v>
      </c>
      <c r="N10" s="1">
        <v>0</v>
      </c>
      <c r="O10" s="1">
        <v>0</v>
      </c>
      <c r="P10" s="1" t="s">
        <v>100</v>
      </c>
      <c r="Q10" s="1" t="s">
        <v>100</v>
      </c>
      <c r="R10" s="1" t="s">
        <v>100</v>
      </c>
      <c r="S10" s="1" t="s">
        <v>100</v>
      </c>
      <c r="T10" s="1">
        <v>0.16602524633253801</v>
      </c>
      <c r="U10" s="1">
        <v>395</v>
      </c>
      <c r="V10" s="1">
        <v>0.19286380492951599</v>
      </c>
      <c r="W10" s="1" t="s">
        <v>100</v>
      </c>
      <c r="X10" s="1" t="s">
        <v>101</v>
      </c>
      <c r="Y10" s="1" t="s">
        <v>101</v>
      </c>
      <c r="Z10" s="1" t="s">
        <v>101</v>
      </c>
      <c r="AA10" s="1" t="s">
        <v>101</v>
      </c>
      <c r="AB10" s="1">
        <v>0.25</v>
      </c>
      <c r="AC10" s="1">
        <v>0</v>
      </c>
      <c r="AD10" s="1" t="s">
        <v>101</v>
      </c>
      <c r="AE10" s="1" t="s">
        <v>101</v>
      </c>
      <c r="AF10" s="1" t="s">
        <v>101</v>
      </c>
      <c r="AG10" s="1" t="s">
        <v>103</v>
      </c>
      <c r="AH10" s="1" t="s">
        <v>104</v>
      </c>
      <c r="AI10" s="1">
        <v>211177.19553027599</v>
      </c>
      <c r="AJ10" s="1">
        <v>193222.65417596101</v>
      </c>
      <c r="AK10" s="1">
        <v>90750.989123169697</v>
      </c>
      <c r="AL10" s="1">
        <v>42.235299628485699</v>
      </c>
      <c r="AM10" s="1">
        <v>64.982222990393197</v>
      </c>
      <c r="AN10" s="1">
        <v>67.780466504493802</v>
      </c>
      <c r="AO10" s="1">
        <v>0.91500000000000004</v>
      </c>
      <c r="AP10" s="1">
        <v>0.43</v>
      </c>
      <c r="AQ10" s="1">
        <v>0.47</v>
      </c>
      <c r="AR10" s="1">
        <v>-0.13</v>
      </c>
      <c r="AS10" s="1">
        <v>-1.22</v>
      </c>
      <c r="AT10" s="1">
        <v>-1.0900000000000001</v>
      </c>
      <c r="AU10" s="1">
        <v>0.55627561126215697</v>
      </c>
      <c r="AV10" s="1">
        <v>4.1101711566287898E-2</v>
      </c>
      <c r="AW10" s="1">
        <v>0.52728880728129301</v>
      </c>
      <c r="AX10" s="1">
        <v>0.99999999919235505</v>
      </c>
      <c r="AY10" s="1">
        <v>0.40255603411990099</v>
      </c>
      <c r="AZ10" s="1">
        <v>0.99999999676276896</v>
      </c>
      <c r="BA10" s="1">
        <v>3.5</v>
      </c>
      <c r="BB10" s="1">
        <v>4.9000000000000004</v>
      </c>
      <c r="BC10" s="1">
        <v>5.4</v>
      </c>
      <c r="BD10" s="1">
        <v>3.1</v>
      </c>
      <c r="BE10" s="1">
        <v>4.2</v>
      </c>
      <c r="BF10" s="1">
        <v>4.2</v>
      </c>
      <c r="BG10" s="1">
        <v>3.9</v>
      </c>
      <c r="BH10" s="1">
        <v>5.2</v>
      </c>
      <c r="BI10" s="1">
        <v>2.2999999999999998</v>
      </c>
      <c r="BJ10" s="1">
        <v>5.4</v>
      </c>
      <c r="BK10" s="1" t="s">
        <v>100</v>
      </c>
      <c r="BL10" s="1">
        <v>5.2</v>
      </c>
      <c r="BM10" s="1">
        <v>3.1</v>
      </c>
      <c r="BN10" s="1">
        <v>3.4</v>
      </c>
      <c r="BO10" s="1" t="s">
        <v>100</v>
      </c>
      <c r="BP10" s="1">
        <v>5.8</v>
      </c>
      <c r="BQ10" s="1" t="s">
        <v>100</v>
      </c>
      <c r="BR10" s="1">
        <v>2.7</v>
      </c>
      <c r="BS10" s="1">
        <v>5.4</v>
      </c>
      <c r="BT10" s="1" t="s">
        <v>100</v>
      </c>
      <c r="BU10" s="1">
        <v>2.9</v>
      </c>
      <c r="BV10" s="1">
        <v>5.5</v>
      </c>
      <c r="BW10" s="1">
        <v>4.2</v>
      </c>
      <c r="BX10" s="1" t="s">
        <v>100</v>
      </c>
      <c r="BY10" s="1" t="s">
        <v>100</v>
      </c>
      <c r="BZ10" s="1">
        <v>3.1</v>
      </c>
      <c r="CA10" s="1" t="s">
        <v>100</v>
      </c>
      <c r="CB10" s="1">
        <v>1.2</v>
      </c>
      <c r="CC10" s="1" t="s">
        <v>100</v>
      </c>
      <c r="CD10" s="1">
        <v>4.5999999999999996</v>
      </c>
      <c r="CE10" s="1">
        <v>0.8</v>
      </c>
      <c r="CF10" s="1" t="s">
        <v>100</v>
      </c>
      <c r="CG10" s="1">
        <v>1.7</v>
      </c>
      <c r="CH10" s="1">
        <v>4.2</v>
      </c>
      <c r="CI10" s="1">
        <v>3.3</v>
      </c>
      <c r="CJ10" s="1" t="s">
        <v>100</v>
      </c>
      <c r="CK10" s="1" t="s">
        <v>100</v>
      </c>
      <c r="CL10" s="1" t="s">
        <v>100</v>
      </c>
      <c r="CM10" s="1">
        <v>5.5</v>
      </c>
      <c r="CN10" s="1">
        <v>5</v>
      </c>
      <c r="CO10" s="1">
        <v>4.2</v>
      </c>
      <c r="CP10" s="1">
        <v>4</v>
      </c>
      <c r="CQ10" s="1" t="s">
        <v>100</v>
      </c>
      <c r="CR10" s="1">
        <v>5</v>
      </c>
      <c r="CS10" s="1" t="s">
        <v>100</v>
      </c>
      <c r="CT10" s="1">
        <v>3.3</v>
      </c>
    </row>
    <row r="11" spans="1:98" s="7" customFormat="1" x14ac:dyDescent="0.3">
      <c r="A11" s="109"/>
      <c r="B11" s="111" t="s">
        <v>289</v>
      </c>
      <c r="C11" s="45" t="s">
        <v>1</v>
      </c>
      <c r="D11" s="26" t="s">
        <v>105</v>
      </c>
      <c r="E11" s="26" t="s">
        <v>106</v>
      </c>
      <c r="F11" s="26" t="s">
        <v>108</v>
      </c>
      <c r="G11" s="26" t="s">
        <v>109</v>
      </c>
    </row>
    <row r="12" spans="1:98" s="7" customFormat="1" x14ac:dyDescent="0.3">
      <c r="A12" s="109"/>
      <c r="B12" s="111"/>
      <c r="C12" s="46" t="s">
        <v>110</v>
      </c>
      <c r="D12" s="11" t="s">
        <v>111</v>
      </c>
      <c r="E12" s="11">
        <v>12.5</v>
      </c>
      <c r="F12" s="11">
        <v>2</v>
      </c>
      <c r="G12" s="11">
        <v>803</v>
      </c>
    </row>
    <row r="13" spans="1:98" s="7" customFormat="1" x14ac:dyDescent="0.3">
      <c r="A13" s="109"/>
      <c r="B13" s="111"/>
      <c r="C13" s="47" t="s">
        <v>112</v>
      </c>
      <c r="D13" s="44" t="s">
        <v>113</v>
      </c>
      <c r="E13" s="44">
        <v>0</v>
      </c>
      <c r="F13" s="44">
        <v>0</v>
      </c>
      <c r="G13" s="44">
        <v>16</v>
      </c>
    </row>
    <row r="14" spans="1:98" ht="43.2" x14ac:dyDescent="0.3">
      <c r="A14" s="109"/>
      <c r="B14" s="52" t="s">
        <v>174</v>
      </c>
      <c r="C14" s="5" t="s">
        <v>175</v>
      </c>
      <c r="D14" s="5" t="s">
        <v>99</v>
      </c>
      <c r="E14" s="5" t="s">
        <v>99</v>
      </c>
      <c r="F14" s="5" t="s">
        <v>98</v>
      </c>
      <c r="G14" s="5" t="s">
        <v>99</v>
      </c>
      <c r="H14" s="5">
        <v>-0.08</v>
      </c>
      <c r="I14" s="5">
        <v>420.16604000000001</v>
      </c>
      <c r="J14" s="5">
        <v>419.15877</v>
      </c>
      <c r="K14" s="5">
        <v>11.31</v>
      </c>
      <c r="L14" s="5">
        <v>487250.84068665799</v>
      </c>
      <c r="M14" s="5">
        <v>10</v>
      </c>
      <c r="N14" s="5">
        <v>0</v>
      </c>
      <c r="O14" s="5">
        <v>0</v>
      </c>
      <c r="P14" s="5" t="s">
        <v>100</v>
      </c>
      <c r="Q14" s="5" t="s">
        <v>100</v>
      </c>
      <c r="R14" s="5" t="s">
        <v>100</v>
      </c>
      <c r="S14" s="5" t="s">
        <v>100</v>
      </c>
      <c r="T14" s="5">
        <v>0.16604312358560899</v>
      </c>
      <c r="U14" s="5">
        <v>395</v>
      </c>
      <c r="V14" s="5">
        <v>0.192881683324515</v>
      </c>
      <c r="W14" s="5" t="s">
        <v>100</v>
      </c>
      <c r="X14" s="5" t="s">
        <v>101</v>
      </c>
      <c r="Y14" s="5" t="s">
        <v>101</v>
      </c>
      <c r="Z14" s="5" t="s">
        <v>101</v>
      </c>
      <c r="AA14" s="5" t="s">
        <v>101</v>
      </c>
      <c r="AB14" s="5">
        <v>0.37</v>
      </c>
      <c r="AC14" s="5">
        <v>0</v>
      </c>
      <c r="AD14" s="5" t="s">
        <v>101</v>
      </c>
      <c r="AE14" s="5" t="s">
        <v>101</v>
      </c>
      <c r="AF14" s="5" t="s">
        <v>101</v>
      </c>
      <c r="AG14" s="5" t="s">
        <v>103</v>
      </c>
      <c r="AH14" s="5" t="s">
        <v>104</v>
      </c>
      <c r="AI14" s="5">
        <v>210996.34046943201</v>
      </c>
      <c r="AJ14" s="5">
        <v>164471.733716402</v>
      </c>
      <c r="AK14" s="5">
        <v>83756.467344492004</v>
      </c>
      <c r="AL14" s="5">
        <v>46.976887728278001</v>
      </c>
      <c r="AM14" s="5">
        <v>82.316382343229606</v>
      </c>
      <c r="AN14" s="5">
        <v>69.120509083989901</v>
      </c>
      <c r="AO14" s="5">
        <v>0.78</v>
      </c>
      <c r="AP14" s="5">
        <v>0.39700000000000002</v>
      </c>
      <c r="AQ14" s="5">
        <v>0.50900000000000001</v>
      </c>
      <c r="AR14" s="5">
        <v>-0.36</v>
      </c>
      <c r="AS14" s="5">
        <v>-1.33</v>
      </c>
      <c r="AT14" s="5">
        <v>-0.97</v>
      </c>
      <c r="AU14" s="5">
        <v>0.75157809509128604</v>
      </c>
      <c r="AV14" s="5">
        <v>6.3078823526416E-2</v>
      </c>
      <c r="AW14" s="5">
        <v>0.40999358399581298</v>
      </c>
      <c r="AX14" s="5">
        <v>0.99999999919235505</v>
      </c>
      <c r="AY14" s="5">
        <v>0.50152653362654898</v>
      </c>
      <c r="AZ14" s="5">
        <v>0.99999999676276896</v>
      </c>
      <c r="BA14" s="5">
        <v>5.4</v>
      </c>
      <c r="BB14" s="5">
        <v>4.9000000000000004</v>
      </c>
      <c r="BC14" s="5">
        <v>5.8</v>
      </c>
      <c r="BD14" s="5">
        <v>2.7</v>
      </c>
      <c r="BE14" s="5">
        <v>5.8</v>
      </c>
      <c r="BF14" s="5">
        <v>3.6</v>
      </c>
      <c r="BG14" s="5">
        <v>5.8</v>
      </c>
      <c r="BH14" s="5">
        <v>3.6</v>
      </c>
      <c r="BI14" s="5">
        <v>4.8</v>
      </c>
      <c r="BJ14" s="5">
        <v>3.9</v>
      </c>
      <c r="BK14" s="5" t="s">
        <v>100</v>
      </c>
      <c r="BL14" s="5">
        <v>5.2</v>
      </c>
      <c r="BM14" s="5">
        <v>3.9</v>
      </c>
      <c r="BN14" s="5" t="s">
        <v>100</v>
      </c>
      <c r="BO14" s="5">
        <v>3.4</v>
      </c>
      <c r="BP14" s="5">
        <v>3.7</v>
      </c>
      <c r="BQ14" s="5" t="s">
        <v>100</v>
      </c>
      <c r="BR14" s="5">
        <v>5.8</v>
      </c>
      <c r="BS14" s="5">
        <v>2</v>
      </c>
      <c r="BT14" s="5">
        <v>3.5</v>
      </c>
      <c r="BU14" s="5">
        <v>3.6</v>
      </c>
      <c r="BV14" s="5">
        <v>5.2</v>
      </c>
      <c r="BW14" s="5">
        <v>3.9</v>
      </c>
      <c r="BX14" s="5" t="s">
        <v>100</v>
      </c>
      <c r="BY14" s="5">
        <v>3.6</v>
      </c>
      <c r="BZ14" s="5" t="s">
        <v>100</v>
      </c>
      <c r="CA14" s="5" t="s">
        <v>100</v>
      </c>
      <c r="CB14" s="5">
        <v>4.2</v>
      </c>
      <c r="CC14" s="5">
        <v>5.5</v>
      </c>
      <c r="CD14" s="5">
        <v>3.9</v>
      </c>
      <c r="CE14" s="5" t="s">
        <v>100</v>
      </c>
      <c r="CF14" s="5" t="s">
        <v>100</v>
      </c>
      <c r="CG14" s="5">
        <v>3.3</v>
      </c>
      <c r="CH14" s="5">
        <v>4.2</v>
      </c>
      <c r="CI14" s="5">
        <v>3.3</v>
      </c>
      <c r="CJ14" s="5" t="s">
        <v>100</v>
      </c>
      <c r="CK14" s="5">
        <v>5.4</v>
      </c>
      <c r="CL14" s="5">
        <v>4.9000000000000004</v>
      </c>
      <c r="CM14" s="5">
        <v>2.5</v>
      </c>
      <c r="CN14" s="5">
        <v>4.2</v>
      </c>
      <c r="CO14" s="5">
        <v>3.3</v>
      </c>
      <c r="CP14" s="5">
        <v>5.4</v>
      </c>
      <c r="CQ14" s="5" t="s">
        <v>100</v>
      </c>
      <c r="CR14" s="5">
        <v>5.2</v>
      </c>
      <c r="CS14" s="5">
        <v>3.4</v>
      </c>
      <c r="CT14" s="5" t="s">
        <v>100</v>
      </c>
    </row>
    <row r="15" spans="1:98" s="7" customFormat="1" x14ac:dyDescent="0.3">
      <c r="A15" s="109"/>
      <c r="B15" s="111" t="s">
        <v>289</v>
      </c>
      <c r="C15" s="45" t="s">
        <v>1</v>
      </c>
      <c r="D15" s="26" t="s">
        <v>105</v>
      </c>
      <c r="E15" s="26" t="s">
        <v>106</v>
      </c>
      <c r="F15" s="26" t="s">
        <v>108</v>
      </c>
      <c r="G15" s="26" t="s">
        <v>109</v>
      </c>
    </row>
    <row r="16" spans="1:98" s="7" customFormat="1" x14ac:dyDescent="0.3">
      <c r="A16" s="109"/>
      <c r="B16" s="111"/>
      <c r="C16" s="46" t="s">
        <v>110</v>
      </c>
      <c r="D16" s="11" t="s">
        <v>111</v>
      </c>
      <c r="E16" s="11">
        <v>21.43</v>
      </c>
      <c r="F16" s="11">
        <v>3</v>
      </c>
      <c r="G16" s="11">
        <v>802</v>
      </c>
    </row>
    <row r="17" spans="1:98" s="7" customFormat="1" x14ac:dyDescent="0.3">
      <c r="A17" s="109"/>
      <c r="B17" s="111"/>
      <c r="C17" s="47" t="s">
        <v>112</v>
      </c>
      <c r="D17" s="44" t="s">
        <v>113</v>
      </c>
      <c r="E17" s="44">
        <v>0</v>
      </c>
      <c r="F17" s="44">
        <v>0</v>
      </c>
      <c r="G17" s="44">
        <v>16</v>
      </c>
    </row>
    <row r="18" spans="1:98" ht="28.8" x14ac:dyDescent="0.3">
      <c r="A18" s="109"/>
      <c r="B18" s="54" t="s">
        <v>162</v>
      </c>
      <c r="C18" s="5" t="s">
        <v>163</v>
      </c>
      <c r="D18" s="5" t="s">
        <v>98</v>
      </c>
      <c r="E18" s="5" t="s">
        <v>99</v>
      </c>
      <c r="F18" s="5" t="s">
        <v>98</v>
      </c>
      <c r="G18" s="5" t="s">
        <v>120</v>
      </c>
      <c r="H18" s="5">
        <v>0.95</v>
      </c>
      <c r="I18" s="5">
        <v>291.02920999999998</v>
      </c>
      <c r="J18" s="5">
        <v>290.02193</v>
      </c>
      <c r="K18" s="5">
        <v>7.3449999999999998</v>
      </c>
      <c r="L18" s="5">
        <v>5789887.0911384402</v>
      </c>
      <c r="M18" s="5">
        <v>1</v>
      </c>
      <c r="N18" s="5">
        <v>0</v>
      </c>
      <c r="O18" s="5">
        <v>0</v>
      </c>
      <c r="P18" s="5" t="s">
        <v>100</v>
      </c>
      <c r="Q18" s="5" t="s">
        <v>100</v>
      </c>
      <c r="R18" s="5" t="s">
        <v>100</v>
      </c>
      <c r="S18" s="5" t="s">
        <v>100</v>
      </c>
      <c r="T18" s="5">
        <v>2.9209307794531E-2</v>
      </c>
      <c r="U18" s="5">
        <v>100</v>
      </c>
      <c r="V18" s="5">
        <v>4.7799112819461698E-2</v>
      </c>
      <c r="W18" s="5" t="s">
        <v>100</v>
      </c>
      <c r="X18" s="5" t="s">
        <v>101</v>
      </c>
      <c r="Y18" s="5" t="s">
        <v>101</v>
      </c>
      <c r="Z18" s="5" t="s">
        <v>101</v>
      </c>
      <c r="AA18" s="5" t="s">
        <v>101</v>
      </c>
      <c r="AB18" s="5">
        <v>0.5</v>
      </c>
      <c r="AC18" s="5">
        <v>18.75</v>
      </c>
      <c r="AD18" s="5" t="s">
        <v>101</v>
      </c>
      <c r="AE18" s="5" t="s">
        <v>117</v>
      </c>
      <c r="AF18" s="5" t="s">
        <v>102</v>
      </c>
      <c r="AG18" s="5" t="s">
        <v>103</v>
      </c>
      <c r="AH18" s="5" t="s">
        <v>104</v>
      </c>
      <c r="AI18" s="5">
        <v>33031.739298726599</v>
      </c>
      <c r="AJ18" s="5">
        <v>37982.085483139199</v>
      </c>
      <c r="AK18" s="5">
        <v>39348.5572539938</v>
      </c>
      <c r="AL18" s="5">
        <v>52.960139537956501</v>
      </c>
      <c r="AM18" s="5">
        <v>68.349706729103602</v>
      </c>
      <c r="AN18" s="5">
        <v>342.87913551265001</v>
      </c>
      <c r="AO18" s="5">
        <v>1.1499999999999999</v>
      </c>
      <c r="AP18" s="5">
        <v>1.1910000000000001</v>
      </c>
      <c r="AQ18" s="5">
        <v>1.036</v>
      </c>
      <c r="AR18" s="5">
        <v>0.2</v>
      </c>
      <c r="AS18" s="5">
        <v>0.25</v>
      </c>
      <c r="AT18" s="5">
        <v>0.05</v>
      </c>
      <c r="AU18" s="5">
        <v>0.95369651141558398</v>
      </c>
      <c r="AV18" s="5">
        <v>0.68307900105031105</v>
      </c>
      <c r="AW18" s="5">
        <v>0.90634223689709803</v>
      </c>
      <c r="AX18" s="5">
        <v>0.99999999919235505</v>
      </c>
      <c r="AY18" s="5">
        <v>0.99999999385826699</v>
      </c>
      <c r="AZ18" s="5">
        <v>0.99999999676276896</v>
      </c>
      <c r="BA18" s="5" t="s">
        <v>100</v>
      </c>
      <c r="BB18" s="5" t="s">
        <v>100</v>
      </c>
      <c r="BC18" s="5" t="s">
        <v>100</v>
      </c>
      <c r="BD18" s="5" t="s">
        <v>100</v>
      </c>
      <c r="BE18" s="5" t="s">
        <v>100</v>
      </c>
      <c r="BF18" s="5" t="s">
        <v>100</v>
      </c>
      <c r="BG18" s="5" t="s">
        <v>100</v>
      </c>
      <c r="BH18" s="5" t="s">
        <v>100</v>
      </c>
      <c r="BI18" s="5" t="s">
        <v>100</v>
      </c>
      <c r="BJ18" s="5" t="s">
        <v>100</v>
      </c>
      <c r="BK18" s="5" t="s">
        <v>100</v>
      </c>
      <c r="BL18" s="5">
        <v>0.6</v>
      </c>
      <c r="BM18" s="5">
        <v>0.4</v>
      </c>
      <c r="BN18" s="5" t="s">
        <v>100</v>
      </c>
      <c r="BO18" s="5" t="s">
        <v>100</v>
      </c>
      <c r="BP18" s="5">
        <v>2.7</v>
      </c>
      <c r="BQ18" s="5">
        <v>2.5</v>
      </c>
      <c r="BR18" s="5" t="s">
        <v>100</v>
      </c>
      <c r="BS18" s="5">
        <v>2.2999999999999998</v>
      </c>
      <c r="BT18" s="5" t="s">
        <v>100</v>
      </c>
      <c r="BU18" s="5" t="s">
        <v>100</v>
      </c>
      <c r="BV18" s="5" t="s">
        <v>100</v>
      </c>
      <c r="BW18" s="5" t="s">
        <v>100</v>
      </c>
      <c r="BX18" s="5" t="s">
        <v>100</v>
      </c>
      <c r="BY18" s="5" t="s">
        <v>100</v>
      </c>
      <c r="BZ18" s="5" t="s">
        <v>100</v>
      </c>
      <c r="CA18" s="5">
        <v>5.8</v>
      </c>
      <c r="CB18" s="5" t="s">
        <v>100</v>
      </c>
      <c r="CC18" s="5" t="s">
        <v>100</v>
      </c>
      <c r="CD18" s="5" t="s">
        <v>100</v>
      </c>
      <c r="CE18" s="5" t="s">
        <v>100</v>
      </c>
      <c r="CF18" s="5" t="s">
        <v>100</v>
      </c>
      <c r="CG18" s="5" t="s">
        <v>100</v>
      </c>
      <c r="CH18" s="5" t="s">
        <v>100</v>
      </c>
      <c r="CI18" s="5" t="s">
        <v>100</v>
      </c>
      <c r="CJ18" s="5" t="s">
        <v>100</v>
      </c>
      <c r="CK18" s="5" t="s">
        <v>100</v>
      </c>
      <c r="CL18" s="5" t="s">
        <v>100</v>
      </c>
      <c r="CM18" s="5" t="s">
        <v>100</v>
      </c>
      <c r="CN18" s="5">
        <v>5.0999999999999996</v>
      </c>
      <c r="CO18" s="5" t="s">
        <v>100</v>
      </c>
      <c r="CP18" s="5" t="s">
        <v>100</v>
      </c>
      <c r="CQ18" s="5">
        <v>1.7</v>
      </c>
      <c r="CR18" s="5" t="s">
        <v>100</v>
      </c>
      <c r="CS18" s="5" t="s">
        <v>100</v>
      </c>
      <c r="CT18" s="5" t="s">
        <v>100</v>
      </c>
    </row>
    <row r="19" spans="1:98" s="7" customFormat="1" x14ac:dyDescent="0.3">
      <c r="A19" s="109"/>
      <c r="B19" s="111" t="s">
        <v>289</v>
      </c>
      <c r="C19" s="45" t="s">
        <v>1</v>
      </c>
      <c r="D19" s="26" t="s">
        <v>105</v>
      </c>
      <c r="E19" s="26" t="s">
        <v>106</v>
      </c>
      <c r="F19" s="26" t="s">
        <v>108</v>
      </c>
      <c r="G19" s="26" t="s">
        <v>109</v>
      </c>
    </row>
    <row r="20" spans="1:98" s="7" customFormat="1" x14ac:dyDescent="0.3">
      <c r="A20" s="109"/>
      <c r="B20" s="111"/>
      <c r="C20" s="46" t="s">
        <v>110</v>
      </c>
      <c r="D20" s="11" t="s">
        <v>111</v>
      </c>
      <c r="E20" s="11">
        <v>12.5</v>
      </c>
      <c r="F20" s="11">
        <v>4</v>
      </c>
      <c r="G20" s="11">
        <v>801</v>
      </c>
    </row>
    <row r="21" spans="1:98" s="7" customFormat="1" x14ac:dyDescent="0.3">
      <c r="A21" s="109"/>
      <c r="B21" s="111"/>
      <c r="C21" s="47" t="s">
        <v>112</v>
      </c>
      <c r="D21" s="44" t="s">
        <v>113</v>
      </c>
      <c r="E21" s="44">
        <v>9.3800000000000008</v>
      </c>
      <c r="F21" s="44">
        <v>3</v>
      </c>
      <c r="G21" s="44">
        <v>13</v>
      </c>
    </row>
    <row r="22" spans="1:98" ht="28.8" x14ac:dyDescent="0.3">
      <c r="A22" s="109"/>
      <c r="B22" s="52" t="s">
        <v>152</v>
      </c>
      <c r="C22" s="5" t="s">
        <v>153</v>
      </c>
      <c r="D22" s="5" t="s">
        <v>97</v>
      </c>
      <c r="E22" s="5" t="s">
        <v>99</v>
      </c>
      <c r="F22" s="5" t="s">
        <v>98</v>
      </c>
      <c r="G22" s="5" t="s">
        <v>99</v>
      </c>
      <c r="H22" s="5">
        <v>4.78</v>
      </c>
      <c r="I22" s="5">
        <v>288.15755999999999</v>
      </c>
      <c r="J22" s="5">
        <v>287.15028999999998</v>
      </c>
      <c r="K22" s="5">
        <v>7.952</v>
      </c>
      <c r="L22" s="5">
        <v>3982917.2536456799</v>
      </c>
      <c r="M22" s="5">
        <v>1</v>
      </c>
      <c r="N22" s="5">
        <v>0</v>
      </c>
      <c r="O22" s="5">
        <v>0</v>
      </c>
      <c r="P22" s="5" t="s">
        <v>100</v>
      </c>
      <c r="Q22" s="5" t="s">
        <v>100</v>
      </c>
      <c r="R22" s="5" t="s">
        <v>100</v>
      </c>
      <c r="S22" s="5" t="s">
        <v>100</v>
      </c>
      <c r="T22" s="5">
        <v>0.15755801704233399</v>
      </c>
      <c r="U22" s="5">
        <v>547</v>
      </c>
      <c r="V22" s="5">
        <v>0.175964392240019</v>
      </c>
      <c r="W22" s="5" t="s">
        <v>100</v>
      </c>
      <c r="X22" s="5" t="s">
        <v>101</v>
      </c>
      <c r="Y22" s="5" t="s">
        <v>101</v>
      </c>
      <c r="Z22" s="5" t="s">
        <v>101</v>
      </c>
      <c r="AA22" s="5" t="s">
        <v>101</v>
      </c>
      <c r="AB22" s="5">
        <v>1.1200000000000001</v>
      </c>
      <c r="AC22" s="5">
        <v>18.75</v>
      </c>
      <c r="AD22" s="5" t="s">
        <v>101</v>
      </c>
      <c r="AE22" s="5" t="s">
        <v>101</v>
      </c>
      <c r="AF22" s="5" t="s">
        <v>101</v>
      </c>
      <c r="AG22" s="5" t="s">
        <v>103</v>
      </c>
      <c r="AH22" s="5" t="s">
        <v>104</v>
      </c>
      <c r="AI22" s="5">
        <v>1799430.6203655</v>
      </c>
      <c r="AJ22" s="5">
        <v>1898252.5836847799</v>
      </c>
      <c r="AK22" s="5">
        <v>1955161.0853842699</v>
      </c>
      <c r="AL22" s="5">
        <v>41.1522269849685</v>
      </c>
      <c r="AM22" s="5">
        <v>35.998916706117598</v>
      </c>
      <c r="AN22" s="5">
        <v>45.236850629701898</v>
      </c>
      <c r="AO22" s="5">
        <v>1.0549999999999999</v>
      </c>
      <c r="AP22" s="5">
        <v>1.087</v>
      </c>
      <c r="AQ22" s="5">
        <v>1.03</v>
      </c>
      <c r="AR22" s="5">
        <v>0.08</v>
      </c>
      <c r="AS22" s="5">
        <v>0.12</v>
      </c>
      <c r="AT22" s="5">
        <v>0.04</v>
      </c>
      <c r="AU22" s="5">
        <v>0.99982793209763499</v>
      </c>
      <c r="AV22" s="5">
        <v>0.69036547490426103</v>
      </c>
      <c r="AW22" s="5">
        <v>0.718074535838366</v>
      </c>
      <c r="AX22" s="5">
        <v>0.99999999919235505</v>
      </c>
      <c r="AY22" s="5">
        <v>0.99999999385826699</v>
      </c>
      <c r="AZ22" s="5">
        <v>0.99999999676276896</v>
      </c>
      <c r="BA22" s="5">
        <v>2.2000000000000002</v>
      </c>
      <c r="BB22" s="5">
        <v>2.2000000000000002</v>
      </c>
      <c r="BC22" s="5">
        <v>3.2</v>
      </c>
      <c r="BD22" s="5">
        <v>3.9</v>
      </c>
      <c r="BE22" s="5">
        <v>5.0999999999999996</v>
      </c>
      <c r="BF22" s="5">
        <v>4.8</v>
      </c>
      <c r="BG22" s="5">
        <v>3</v>
      </c>
      <c r="BH22" s="5">
        <v>2.6</v>
      </c>
      <c r="BI22" s="5">
        <v>5.5</v>
      </c>
      <c r="BJ22" s="5">
        <v>3.3</v>
      </c>
      <c r="BK22" s="5">
        <v>3.6</v>
      </c>
      <c r="BL22" s="5">
        <v>5.7</v>
      </c>
      <c r="BM22" s="5">
        <v>2.9</v>
      </c>
      <c r="BN22" s="5">
        <v>1.9</v>
      </c>
      <c r="BO22" s="5">
        <v>3.1</v>
      </c>
      <c r="BP22" s="5">
        <v>4.8</v>
      </c>
      <c r="BQ22" s="5">
        <v>4.2</v>
      </c>
      <c r="BR22" s="5">
        <v>3.1</v>
      </c>
      <c r="BS22" s="5">
        <v>4.2</v>
      </c>
      <c r="BT22" s="5">
        <v>0.7</v>
      </c>
      <c r="BU22" s="5">
        <v>3.3</v>
      </c>
      <c r="BV22" s="5">
        <v>1.1000000000000001</v>
      </c>
      <c r="BW22" s="5">
        <v>1.7</v>
      </c>
      <c r="BX22" s="5">
        <v>3.3</v>
      </c>
      <c r="BY22" s="5">
        <v>0.7</v>
      </c>
      <c r="BZ22" s="5">
        <v>1.1000000000000001</v>
      </c>
      <c r="CA22" s="5">
        <v>2.2000000000000002</v>
      </c>
      <c r="CB22" s="5">
        <v>2.2000000000000002</v>
      </c>
      <c r="CC22" s="5">
        <v>5.5</v>
      </c>
      <c r="CD22" s="5">
        <v>3.6</v>
      </c>
      <c r="CE22" s="5">
        <v>2.6</v>
      </c>
      <c r="CF22" s="5">
        <v>2.2000000000000002</v>
      </c>
      <c r="CG22" s="5">
        <v>5.5</v>
      </c>
      <c r="CH22" s="5">
        <v>3.7</v>
      </c>
      <c r="CI22" s="5">
        <v>5.2</v>
      </c>
      <c r="CJ22" s="5">
        <v>1.8</v>
      </c>
      <c r="CK22" s="5">
        <v>4.3</v>
      </c>
      <c r="CL22" s="5">
        <v>1.8</v>
      </c>
      <c r="CM22" s="5">
        <v>3.3</v>
      </c>
      <c r="CN22" s="5">
        <v>3.9</v>
      </c>
      <c r="CO22" s="5">
        <v>1.8</v>
      </c>
      <c r="CP22" s="5">
        <v>3</v>
      </c>
      <c r="CQ22" s="5">
        <v>5.5</v>
      </c>
      <c r="CR22" s="5">
        <v>4.8</v>
      </c>
      <c r="CS22" s="5">
        <v>3.3</v>
      </c>
      <c r="CT22" s="5">
        <v>4.3</v>
      </c>
    </row>
    <row r="23" spans="1:98" s="7" customFormat="1" x14ac:dyDescent="0.3">
      <c r="A23" s="109"/>
      <c r="B23" s="111" t="s">
        <v>289</v>
      </c>
      <c r="C23" s="45" t="s">
        <v>1</v>
      </c>
      <c r="D23" s="26" t="s">
        <v>105</v>
      </c>
      <c r="E23" s="26" t="s">
        <v>106</v>
      </c>
      <c r="F23" s="26" t="s">
        <v>108</v>
      </c>
      <c r="G23" s="26" t="s">
        <v>109</v>
      </c>
    </row>
    <row r="24" spans="1:98" s="7" customFormat="1" x14ac:dyDescent="0.3">
      <c r="A24" s="109"/>
      <c r="B24" s="111"/>
      <c r="C24" s="46" t="s">
        <v>110</v>
      </c>
      <c r="D24" s="11" t="s">
        <v>111</v>
      </c>
      <c r="E24" s="11">
        <v>15.52</v>
      </c>
      <c r="F24" s="11">
        <v>9</v>
      </c>
      <c r="G24" s="11">
        <v>796</v>
      </c>
    </row>
    <row r="25" spans="1:98" s="7" customFormat="1" x14ac:dyDescent="0.3">
      <c r="A25" s="109"/>
      <c r="B25" s="111"/>
      <c r="C25" s="47" t="s">
        <v>112</v>
      </c>
      <c r="D25" s="44" t="s">
        <v>113</v>
      </c>
      <c r="E25" s="44">
        <v>5.17</v>
      </c>
      <c r="F25" s="44">
        <v>3</v>
      </c>
      <c r="G25" s="44">
        <v>13</v>
      </c>
    </row>
    <row r="26" spans="1:98" ht="28.8" x14ac:dyDescent="0.3">
      <c r="A26" s="109"/>
      <c r="B26" s="52" t="s">
        <v>134</v>
      </c>
      <c r="C26" s="5" t="s">
        <v>135</v>
      </c>
      <c r="D26" s="5" t="s">
        <v>97</v>
      </c>
      <c r="E26" s="5" t="s">
        <v>99</v>
      </c>
      <c r="F26" s="5" t="s">
        <v>98</v>
      </c>
      <c r="G26" s="5" t="s">
        <v>98</v>
      </c>
      <c r="H26" s="5">
        <v>0.2</v>
      </c>
      <c r="I26" s="5">
        <v>366.08037000000002</v>
      </c>
      <c r="J26" s="5">
        <v>365.07332000000002</v>
      </c>
      <c r="K26" s="5">
        <v>10.16</v>
      </c>
      <c r="L26" s="5">
        <v>3690663.0089612901</v>
      </c>
      <c r="M26" s="5">
        <v>24</v>
      </c>
      <c r="N26" s="5">
        <v>0</v>
      </c>
      <c r="O26" s="5">
        <v>0</v>
      </c>
      <c r="P26" s="5" t="s">
        <v>100</v>
      </c>
      <c r="Q26" s="5" t="s">
        <v>100</v>
      </c>
      <c r="R26" s="5" t="s">
        <v>100</v>
      </c>
      <c r="S26" s="5" t="s">
        <v>100</v>
      </c>
      <c r="T26" s="5">
        <v>8.0368186361681596E-2</v>
      </c>
      <c r="U26" s="5">
        <v>220</v>
      </c>
      <c r="V26" s="5">
        <v>0.103751965207209</v>
      </c>
      <c r="W26" s="5" t="s">
        <v>100</v>
      </c>
      <c r="X26" s="5" t="s">
        <v>101</v>
      </c>
      <c r="Y26" s="5" t="s">
        <v>101</v>
      </c>
      <c r="Z26" s="5" t="s">
        <v>101</v>
      </c>
      <c r="AA26" s="5" t="s">
        <v>101</v>
      </c>
      <c r="AB26" s="5">
        <v>1.86</v>
      </c>
      <c r="AC26" s="5">
        <v>25</v>
      </c>
      <c r="AD26" s="5" t="s">
        <v>101</v>
      </c>
      <c r="AE26" s="5" t="s">
        <v>101</v>
      </c>
      <c r="AF26" s="5" t="s">
        <v>117</v>
      </c>
      <c r="AG26" s="5" t="s">
        <v>103</v>
      </c>
      <c r="AH26" s="5" t="s">
        <v>104</v>
      </c>
      <c r="AI26" s="5">
        <v>2126120.7040828401</v>
      </c>
      <c r="AJ26" s="5">
        <v>2183615.5090440302</v>
      </c>
      <c r="AK26" s="5">
        <v>1374032.80171259</v>
      </c>
      <c r="AL26" s="5">
        <v>32.4602651013372</v>
      </c>
      <c r="AM26" s="5">
        <v>43.030438661018202</v>
      </c>
      <c r="AN26" s="5">
        <v>61.197573702449702</v>
      </c>
      <c r="AO26" s="5">
        <v>1.0269999999999999</v>
      </c>
      <c r="AP26" s="5">
        <v>0.64600000000000002</v>
      </c>
      <c r="AQ26" s="5">
        <v>0.629</v>
      </c>
      <c r="AR26" s="5">
        <v>0.04</v>
      </c>
      <c r="AS26" s="5">
        <v>-0.63</v>
      </c>
      <c r="AT26" s="5">
        <v>-0.67</v>
      </c>
      <c r="AU26" s="5">
        <v>0.99316010562318102</v>
      </c>
      <c r="AV26" s="5">
        <v>0.190759629495422</v>
      </c>
      <c r="AW26" s="5">
        <v>0.30137422872596598</v>
      </c>
      <c r="AX26" s="5">
        <v>0.99999999919235505</v>
      </c>
      <c r="AY26" s="5">
        <v>0.83704807355702104</v>
      </c>
      <c r="AZ26" s="5">
        <v>0.99999999676276896</v>
      </c>
      <c r="BA26" s="5">
        <v>5.2</v>
      </c>
      <c r="BB26" s="5">
        <v>4.5999999999999996</v>
      </c>
      <c r="BC26" s="5">
        <v>5</v>
      </c>
      <c r="BD26" s="5">
        <v>6.3</v>
      </c>
      <c r="BE26" s="5">
        <v>6.1</v>
      </c>
      <c r="BF26" s="5">
        <v>5.7</v>
      </c>
      <c r="BG26" s="5">
        <v>6.1</v>
      </c>
      <c r="BH26" s="5">
        <v>6.7</v>
      </c>
      <c r="BI26" s="5">
        <v>5.6</v>
      </c>
      <c r="BJ26" s="5">
        <v>5.7</v>
      </c>
      <c r="BK26" s="5" t="s">
        <v>100</v>
      </c>
      <c r="BL26" s="5">
        <v>5.2</v>
      </c>
      <c r="BM26" s="5">
        <v>4.8</v>
      </c>
      <c r="BN26" s="5">
        <v>5.0999999999999996</v>
      </c>
      <c r="BO26" s="5">
        <v>4.8</v>
      </c>
      <c r="BP26" s="5">
        <v>6</v>
      </c>
      <c r="BQ26" s="5">
        <v>4.3</v>
      </c>
      <c r="BR26" s="5">
        <v>5.8</v>
      </c>
      <c r="BS26" s="5">
        <v>6.4</v>
      </c>
      <c r="BT26" s="5">
        <v>6</v>
      </c>
      <c r="BU26" s="5">
        <v>5.6</v>
      </c>
      <c r="BV26" s="5">
        <v>4.5999999999999996</v>
      </c>
      <c r="BW26" s="5">
        <v>5.8</v>
      </c>
      <c r="BX26" s="5">
        <v>4.7</v>
      </c>
      <c r="BY26" s="5">
        <v>3.5</v>
      </c>
      <c r="BZ26" s="5">
        <v>4.8</v>
      </c>
      <c r="CA26" s="5">
        <v>4.0999999999999996</v>
      </c>
      <c r="CB26" s="5">
        <v>6</v>
      </c>
      <c r="CC26" s="5">
        <v>4.5</v>
      </c>
      <c r="CD26" s="5">
        <v>3.9</v>
      </c>
      <c r="CE26" s="5">
        <v>4.5</v>
      </c>
      <c r="CF26" s="5">
        <v>5.6</v>
      </c>
      <c r="CG26" s="5">
        <v>5.2</v>
      </c>
      <c r="CH26" s="5">
        <v>6</v>
      </c>
      <c r="CI26" s="5">
        <v>4.0999999999999996</v>
      </c>
      <c r="CJ26" s="5">
        <v>4.3</v>
      </c>
      <c r="CK26" s="5">
        <v>4.8</v>
      </c>
      <c r="CL26" s="5">
        <v>4.5999999999999996</v>
      </c>
      <c r="CM26" s="5">
        <v>6.4</v>
      </c>
      <c r="CN26" s="5">
        <v>5.0999999999999996</v>
      </c>
      <c r="CO26" s="5">
        <v>6</v>
      </c>
      <c r="CP26" s="5">
        <v>5.0999999999999996</v>
      </c>
      <c r="CQ26" s="5">
        <v>4.5</v>
      </c>
      <c r="CR26" s="5">
        <v>5.6</v>
      </c>
      <c r="CS26" s="5">
        <v>5.2</v>
      </c>
      <c r="CT26" s="5">
        <v>4.5</v>
      </c>
    </row>
    <row r="27" spans="1:98" s="7" customFormat="1" x14ac:dyDescent="0.3">
      <c r="A27" s="109"/>
      <c r="B27" s="111" t="s">
        <v>289</v>
      </c>
      <c r="C27" s="45" t="s">
        <v>1</v>
      </c>
      <c r="D27" s="26" t="s">
        <v>105</v>
      </c>
      <c r="E27" s="26" t="s">
        <v>106</v>
      </c>
      <c r="F27" s="26" t="s">
        <v>108</v>
      </c>
      <c r="G27" s="26" t="s">
        <v>109</v>
      </c>
    </row>
    <row r="28" spans="1:98" s="7" customFormat="1" x14ac:dyDescent="0.3">
      <c r="A28" s="109"/>
      <c r="B28" s="111"/>
      <c r="C28" s="46" t="s">
        <v>110</v>
      </c>
      <c r="D28" s="11" t="s">
        <v>111</v>
      </c>
      <c r="E28" s="11">
        <v>20.27</v>
      </c>
      <c r="F28" s="11">
        <v>15</v>
      </c>
      <c r="G28" s="11">
        <v>790</v>
      </c>
    </row>
    <row r="29" spans="1:98" s="7" customFormat="1" x14ac:dyDescent="0.3">
      <c r="A29" s="109"/>
      <c r="B29" s="111"/>
      <c r="C29" s="47" t="s">
        <v>112</v>
      </c>
      <c r="D29" s="44" t="s">
        <v>113</v>
      </c>
      <c r="E29" s="44">
        <v>4.05</v>
      </c>
      <c r="F29" s="44">
        <v>4</v>
      </c>
      <c r="G29" s="44">
        <v>12</v>
      </c>
    </row>
    <row r="30" spans="1:98" ht="28.8" x14ac:dyDescent="0.3">
      <c r="A30" s="109"/>
      <c r="B30" s="52" t="s">
        <v>123</v>
      </c>
      <c r="C30" s="5" t="s">
        <v>124</v>
      </c>
      <c r="D30" s="5" t="s">
        <v>125</v>
      </c>
      <c r="E30" s="5" t="s">
        <v>99</v>
      </c>
      <c r="F30" s="5" t="s">
        <v>98</v>
      </c>
      <c r="G30" s="5" t="s">
        <v>99</v>
      </c>
      <c r="H30" s="5">
        <v>3.74</v>
      </c>
      <c r="I30" s="5">
        <v>370.04264999999998</v>
      </c>
      <c r="J30" s="5">
        <v>369.03537999999998</v>
      </c>
      <c r="K30" s="5">
        <v>9.43</v>
      </c>
      <c r="L30" s="5">
        <v>30088969.3599157</v>
      </c>
      <c r="M30" s="5">
        <v>6</v>
      </c>
      <c r="N30" s="5">
        <v>0</v>
      </c>
      <c r="O30" s="5">
        <v>0</v>
      </c>
      <c r="P30" s="5" t="s">
        <v>100</v>
      </c>
      <c r="Q30" s="5" t="s">
        <v>100</v>
      </c>
      <c r="R30" s="5" t="s">
        <v>100</v>
      </c>
      <c r="S30" s="5" t="s">
        <v>100</v>
      </c>
      <c r="T30" s="5">
        <v>4.2653348132148501E-2</v>
      </c>
      <c r="U30" s="5">
        <v>115</v>
      </c>
      <c r="V30" s="5">
        <v>6.6290222221255093E-2</v>
      </c>
      <c r="W30" s="5" t="s">
        <v>100</v>
      </c>
      <c r="X30" s="5" t="s">
        <v>101</v>
      </c>
      <c r="Y30" s="5" t="s">
        <v>101</v>
      </c>
      <c r="Z30" s="5" t="s">
        <v>101</v>
      </c>
      <c r="AA30" s="5" t="s">
        <v>101</v>
      </c>
      <c r="AB30" s="5">
        <v>2.36</v>
      </c>
      <c r="AC30" s="5">
        <v>6.25</v>
      </c>
      <c r="AD30" s="5" t="s">
        <v>101</v>
      </c>
      <c r="AE30" s="5" t="s">
        <v>101</v>
      </c>
      <c r="AF30" s="5" t="s">
        <v>101</v>
      </c>
      <c r="AG30" s="5" t="s">
        <v>103</v>
      </c>
      <c r="AH30" s="5" t="s">
        <v>104</v>
      </c>
      <c r="AI30" s="5">
        <v>3522349.5450923</v>
      </c>
      <c r="AJ30" s="5">
        <v>2998282.2171545499</v>
      </c>
      <c r="AK30" s="5">
        <v>2824215.2408310398</v>
      </c>
      <c r="AL30" s="5">
        <v>133.51731026291799</v>
      </c>
      <c r="AM30" s="5">
        <v>85.187799545597599</v>
      </c>
      <c r="AN30" s="5">
        <v>94.604023692698107</v>
      </c>
      <c r="AO30" s="5">
        <v>0.85099999999999998</v>
      </c>
      <c r="AP30" s="5">
        <v>0.80200000000000005</v>
      </c>
      <c r="AQ30" s="5">
        <v>0.94199999999999995</v>
      </c>
      <c r="AR30" s="5">
        <v>-0.23</v>
      </c>
      <c r="AS30" s="5">
        <v>-0.32</v>
      </c>
      <c r="AT30" s="5">
        <v>-0.09</v>
      </c>
      <c r="AU30" s="5">
        <v>0.97029874857617704</v>
      </c>
      <c r="AV30" s="5">
        <v>0.44519880101869003</v>
      </c>
      <c r="AW30" s="5">
        <v>0.67370577388443997</v>
      </c>
      <c r="AX30" s="5">
        <v>0.99999999919235505</v>
      </c>
      <c r="AY30" s="5">
        <v>0.99999999385826699</v>
      </c>
      <c r="AZ30" s="5">
        <v>0.99999999676276896</v>
      </c>
      <c r="BA30" s="5">
        <v>3.6</v>
      </c>
      <c r="BB30" s="5">
        <v>1.3</v>
      </c>
      <c r="BC30" s="5">
        <v>2</v>
      </c>
      <c r="BD30" s="5">
        <v>1.4</v>
      </c>
      <c r="BE30" s="5">
        <v>1.7</v>
      </c>
      <c r="BF30" s="5" t="s">
        <v>100</v>
      </c>
      <c r="BG30" s="5">
        <v>2.8</v>
      </c>
      <c r="BH30" s="5">
        <v>2.8</v>
      </c>
      <c r="BI30" s="5">
        <v>1.1000000000000001</v>
      </c>
      <c r="BJ30" s="5">
        <v>1.1000000000000001</v>
      </c>
      <c r="BK30" s="5">
        <v>2.2999999999999998</v>
      </c>
      <c r="BL30" s="5">
        <v>1.7</v>
      </c>
      <c r="BM30" s="5">
        <v>0.9</v>
      </c>
      <c r="BN30" s="5">
        <v>1.3</v>
      </c>
      <c r="BO30" s="5">
        <v>0.7</v>
      </c>
      <c r="BP30" s="5">
        <v>1.7</v>
      </c>
      <c r="BQ30" s="5">
        <v>1.7</v>
      </c>
      <c r="BR30" s="5">
        <v>1.1000000000000001</v>
      </c>
      <c r="BS30" s="5">
        <v>3</v>
      </c>
      <c r="BT30" s="5">
        <v>2.6</v>
      </c>
      <c r="BU30" s="5">
        <v>1.1000000000000001</v>
      </c>
      <c r="BV30" s="5">
        <v>0.7</v>
      </c>
      <c r="BW30" s="5">
        <v>0.9</v>
      </c>
      <c r="BX30" s="5">
        <v>0.9</v>
      </c>
      <c r="BY30" s="5" t="s">
        <v>100</v>
      </c>
      <c r="BZ30" s="5">
        <v>0.9</v>
      </c>
      <c r="CA30" s="5">
        <v>3.6</v>
      </c>
      <c r="CB30" s="5">
        <v>2.8</v>
      </c>
      <c r="CC30" s="5">
        <v>0.9</v>
      </c>
      <c r="CD30" s="5">
        <v>0.9</v>
      </c>
      <c r="CE30" s="5">
        <v>1.1000000000000001</v>
      </c>
      <c r="CF30" s="5">
        <v>5.2</v>
      </c>
      <c r="CG30" s="5">
        <v>1.3</v>
      </c>
      <c r="CH30" s="5">
        <v>1.4</v>
      </c>
      <c r="CI30" s="5">
        <v>1.8</v>
      </c>
      <c r="CJ30" s="5">
        <v>5.5</v>
      </c>
      <c r="CK30" s="5">
        <v>3.6</v>
      </c>
      <c r="CL30" s="5">
        <v>2</v>
      </c>
      <c r="CM30" s="5">
        <v>1.1000000000000001</v>
      </c>
      <c r="CN30" s="5">
        <v>3.2</v>
      </c>
      <c r="CO30" s="5">
        <v>1.1000000000000001</v>
      </c>
      <c r="CP30" s="5">
        <v>2.4</v>
      </c>
      <c r="CQ30" s="5">
        <v>0.9</v>
      </c>
      <c r="CR30" s="5">
        <v>0.9</v>
      </c>
      <c r="CS30" s="5">
        <v>3</v>
      </c>
      <c r="CT30" s="5">
        <v>2.8</v>
      </c>
    </row>
    <row r="31" spans="1:98" s="7" customFormat="1" x14ac:dyDescent="0.3">
      <c r="A31" s="109"/>
      <c r="B31" s="111" t="s">
        <v>289</v>
      </c>
      <c r="C31" s="45" t="s">
        <v>1</v>
      </c>
      <c r="D31" s="26" t="s">
        <v>105</v>
      </c>
      <c r="E31" s="26" t="s">
        <v>106</v>
      </c>
      <c r="F31" s="26" t="s">
        <v>108</v>
      </c>
      <c r="G31" s="26" t="s">
        <v>109</v>
      </c>
    </row>
    <row r="32" spans="1:98" s="7" customFormat="1" x14ac:dyDescent="0.3">
      <c r="A32" s="109"/>
      <c r="B32" s="111"/>
      <c r="C32" s="46" t="s">
        <v>110</v>
      </c>
      <c r="D32" s="11" t="s">
        <v>111</v>
      </c>
      <c r="E32" s="11">
        <v>19.38</v>
      </c>
      <c r="F32" s="11">
        <v>19</v>
      </c>
      <c r="G32" s="11">
        <v>786</v>
      </c>
    </row>
    <row r="33" spans="1:98" s="7" customFormat="1" ht="15" thickBot="1" x14ac:dyDescent="0.35">
      <c r="A33" s="110"/>
      <c r="B33" s="112"/>
      <c r="C33" s="55" t="s">
        <v>112</v>
      </c>
      <c r="D33" s="34" t="s">
        <v>113</v>
      </c>
      <c r="E33" s="34">
        <v>1.55</v>
      </c>
      <c r="F33" s="34">
        <v>1</v>
      </c>
      <c r="G33" s="34">
        <v>15</v>
      </c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</row>
    <row r="36" spans="1:98" x14ac:dyDescent="0.3">
      <c r="A36" s="105" t="s">
        <v>299</v>
      </c>
      <c r="B36" s="106"/>
      <c r="C36" s="106"/>
      <c r="D36" s="106"/>
      <c r="E36" s="106"/>
      <c r="F36" s="106"/>
    </row>
  </sheetData>
  <mergeCells count="10">
    <mergeCell ref="A36:F36"/>
    <mergeCell ref="A2:A33"/>
    <mergeCell ref="B27:B29"/>
    <mergeCell ref="B31:B33"/>
    <mergeCell ref="B3:B5"/>
    <mergeCell ref="B7:B9"/>
    <mergeCell ref="B11:B13"/>
    <mergeCell ref="B15:B17"/>
    <mergeCell ref="B19:B21"/>
    <mergeCell ref="B23:B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C046B-F7A1-4E40-A735-916920C21582}">
  <sheetPr>
    <tabColor rgb="FF92D050"/>
  </sheetPr>
  <dimension ref="A1:CU28"/>
  <sheetViews>
    <sheetView workbookViewId="0">
      <selection activeCell="D43" sqref="D43"/>
    </sheetView>
  </sheetViews>
  <sheetFormatPr defaultRowHeight="14.4" x14ac:dyDescent="0.3"/>
  <cols>
    <col min="1" max="1" width="5.5546875" style="27" bestFit="1" customWidth="1"/>
    <col min="2" max="2" width="88.77734375" bestFit="1" customWidth="1"/>
    <col min="3" max="3" width="17.33203125" bestFit="1" customWidth="1"/>
    <col min="4" max="4" width="21.88671875" bestFit="1" customWidth="1"/>
    <col min="5" max="6" width="15.6640625" bestFit="1" customWidth="1"/>
    <col min="7" max="7" width="17.88671875" bestFit="1" customWidth="1"/>
    <col min="8" max="8" width="14.44140625" bestFit="1" customWidth="1"/>
    <col min="9" max="9" width="17.109375" customWidth="1"/>
    <col min="10" max="17" width="8.88671875" customWidth="1"/>
    <col min="18" max="18" width="29.44140625" bestFit="1" customWidth="1"/>
    <col min="19" max="19" width="23" style="7" customWidth="1"/>
    <col min="20" max="20" width="23.21875" style="7" customWidth="1"/>
    <col min="21" max="21" width="24" style="7" customWidth="1"/>
    <col min="22" max="22" width="23.44140625" style="7" customWidth="1"/>
    <col min="23" max="23" width="29.44140625" style="7" bestFit="1" customWidth="1"/>
    <col min="24" max="16384" width="8.88671875" style="7"/>
  </cols>
  <sheetData>
    <row r="1" spans="1:99" s="30" customFormat="1" ht="29.4" customHeight="1" thickBot="1" x14ac:dyDescent="0.35">
      <c r="A1" s="37" t="s">
        <v>242</v>
      </c>
      <c r="B1" s="38" t="s">
        <v>300</v>
      </c>
      <c r="C1" s="38" t="s">
        <v>304</v>
      </c>
      <c r="D1" s="39" t="s">
        <v>238</v>
      </c>
      <c r="E1" s="39" t="s">
        <v>239</v>
      </c>
      <c r="F1" s="39" t="s">
        <v>240</v>
      </c>
      <c r="G1" s="39" t="s">
        <v>3</v>
      </c>
      <c r="H1" s="39" t="s">
        <v>241</v>
      </c>
      <c r="I1" s="39" t="s">
        <v>4</v>
      </c>
      <c r="J1" s="38" t="s">
        <v>5</v>
      </c>
      <c r="K1" s="38" t="s">
        <v>6</v>
      </c>
      <c r="L1" s="38" t="s">
        <v>7</v>
      </c>
      <c r="M1" s="38" t="s">
        <v>8</v>
      </c>
      <c r="N1" s="38" t="s">
        <v>9</v>
      </c>
      <c r="O1" s="38" t="s">
        <v>10</v>
      </c>
      <c r="P1" s="38" t="s">
        <v>11</v>
      </c>
      <c r="Q1" s="38" t="s">
        <v>12</v>
      </c>
      <c r="R1" s="38" t="s">
        <v>13</v>
      </c>
      <c r="S1" s="38" t="s">
        <v>14</v>
      </c>
      <c r="T1" s="38" t="s">
        <v>15</v>
      </c>
      <c r="U1" s="38" t="s">
        <v>16</v>
      </c>
      <c r="V1" s="38" t="s">
        <v>17</v>
      </c>
      <c r="W1" s="38" t="s">
        <v>18</v>
      </c>
      <c r="X1" s="38" t="s">
        <v>19</v>
      </c>
      <c r="Y1" s="38" t="s">
        <v>20</v>
      </c>
      <c r="Z1" s="38" t="s">
        <v>21</v>
      </c>
      <c r="AA1" s="38" t="s">
        <v>22</v>
      </c>
      <c r="AB1" s="38" t="s">
        <v>23</v>
      </c>
      <c r="AC1" s="38" t="s">
        <v>24</v>
      </c>
      <c r="AD1" s="38" t="s">
        <v>25</v>
      </c>
      <c r="AE1" s="38" t="s">
        <v>26</v>
      </c>
      <c r="AF1" s="38" t="s">
        <v>27</v>
      </c>
      <c r="AG1" s="38" t="s">
        <v>28</v>
      </c>
      <c r="AH1" s="38" t="s">
        <v>29</v>
      </c>
      <c r="AI1" s="38" t="s">
        <v>30</v>
      </c>
      <c r="AJ1" s="38" t="s">
        <v>31</v>
      </c>
      <c r="AK1" s="38" t="s">
        <v>32</v>
      </c>
      <c r="AL1" s="38" t="s">
        <v>33</v>
      </c>
      <c r="AM1" s="38" t="s">
        <v>34</v>
      </c>
      <c r="AN1" s="38" t="s">
        <v>35</v>
      </c>
      <c r="AO1" s="38" t="s">
        <v>36</v>
      </c>
      <c r="AP1" s="38" t="s">
        <v>37</v>
      </c>
      <c r="AQ1" s="38" t="s">
        <v>38</v>
      </c>
      <c r="AR1" s="38" t="s">
        <v>39</v>
      </c>
      <c r="AS1" s="38" t="s">
        <v>40</v>
      </c>
      <c r="AT1" s="38" t="s">
        <v>41</v>
      </c>
      <c r="AU1" s="38" t="s">
        <v>42</v>
      </c>
      <c r="AV1" s="38" t="s">
        <v>43</v>
      </c>
      <c r="AW1" s="38" t="s">
        <v>44</v>
      </c>
      <c r="AX1" s="38" t="s">
        <v>45</v>
      </c>
      <c r="AY1" s="38" t="s">
        <v>46</v>
      </c>
      <c r="AZ1" s="38" t="s">
        <v>47</v>
      </c>
      <c r="BA1" s="38" t="s">
        <v>48</v>
      </c>
      <c r="BB1" s="38" t="s">
        <v>49</v>
      </c>
      <c r="BC1" s="38" t="s">
        <v>50</v>
      </c>
      <c r="BD1" s="38" t="s">
        <v>51</v>
      </c>
      <c r="BE1" s="38" t="s">
        <v>52</v>
      </c>
      <c r="BF1" s="38" t="s">
        <v>53</v>
      </c>
      <c r="BG1" s="38" t="s">
        <v>54</v>
      </c>
      <c r="BH1" s="38" t="s">
        <v>55</v>
      </c>
      <c r="BI1" s="38" t="s">
        <v>56</v>
      </c>
      <c r="BJ1" s="38" t="s">
        <v>57</v>
      </c>
      <c r="BK1" s="38" t="s">
        <v>58</v>
      </c>
      <c r="BL1" s="38" t="s">
        <v>59</v>
      </c>
      <c r="BM1" s="38" t="s">
        <v>60</v>
      </c>
      <c r="BN1" s="38" t="s">
        <v>61</v>
      </c>
      <c r="BO1" s="38" t="s">
        <v>62</v>
      </c>
      <c r="BP1" s="38" t="s">
        <v>63</v>
      </c>
      <c r="BQ1" s="38" t="s">
        <v>64</v>
      </c>
      <c r="BR1" s="38" t="s">
        <v>65</v>
      </c>
      <c r="BS1" s="38" t="s">
        <v>66</v>
      </c>
      <c r="BT1" s="38" t="s">
        <v>67</v>
      </c>
      <c r="BU1" s="38" t="s">
        <v>68</v>
      </c>
      <c r="BV1" s="38" t="s">
        <v>69</v>
      </c>
      <c r="BW1" s="38" t="s">
        <v>70</v>
      </c>
      <c r="BX1" s="38" t="s">
        <v>71</v>
      </c>
      <c r="BY1" s="38" t="s">
        <v>72</v>
      </c>
      <c r="BZ1" s="38" t="s">
        <v>73</v>
      </c>
      <c r="CA1" s="38" t="s">
        <v>74</v>
      </c>
      <c r="CB1" s="38" t="s">
        <v>75</v>
      </c>
      <c r="CC1" s="38" t="s">
        <v>76</v>
      </c>
      <c r="CD1" s="38" t="s">
        <v>77</v>
      </c>
      <c r="CE1" s="38" t="s">
        <v>78</v>
      </c>
      <c r="CF1" s="38" t="s">
        <v>79</v>
      </c>
      <c r="CG1" s="38" t="s">
        <v>80</v>
      </c>
      <c r="CH1" s="38" t="s">
        <v>81</v>
      </c>
      <c r="CI1" s="38" t="s">
        <v>82</v>
      </c>
      <c r="CJ1" s="38" t="s">
        <v>83</v>
      </c>
      <c r="CK1" s="38" t="s">
        <v>84</v>
      </c>
      <c r="CL1" s="38" t="s">
        <v>85</v>
      </c>
      <c r="CM1" s="38" t="s">
        <v>86</v>
      </c>
      <c r="CN1" s="38" t="s">
        <v>87</v>
      </c>
      <c r="CO1" s="38" t="s">
        <v>88</v>
      </c>
      <c r="CP1" s="38" t="s">
        <v>89</v>
      </c>
      <c r="CQ1" s="38" t="s">
        <v>90</v>
      </c>
      <c r="CR1" s="38" t="s">
        <v>91</v>
      </c>
      <c r="CS1" s="38" t="s">
        <v>92</v>
      </c>
      <c r="CT1" s="38" t="s">
        <v>93</v>
      </c>
      <c r="CU1" s="38" t="s">
        <v>94</v>
      </c>
    </row>
    <row r="2" spans="1:99" customFormat="1" x14ac:dyDescent="0.3">
      <c r="A2" s="113" t="s">
        <v>301</v>
      </c>
      <c r="B2" s="4" t="s">
        <v>207</v>
      </c>
      <c r="C2" s="4" t="s">
        <v>208</v>
      </c>
      <c r="D2" s="4" t="s">
        <v>98</v>
      </c>
      <c r="E2" s="4" t="s">
        <v>99</v>
      </c>
      <c r="F2" s="4" t="s">
        <v>99</v>
      </c>
      <c r="G2" s="4" t="s">
        <v>98</v>
      </c>
      <c r="H2" s="4" t="s">
        <v>99</v>
      </c>
      <c r="I2" s="3">
        <v>-3.83</v>
      </c>
      <c r="J2" s="3">
        <v>356.19495000000001</v>
      </c>
      <c r="K2" s="3">
        <v>355.18767000000003</v>
      </c>
      <c r="L2" s="3">
        <v>8.99</v>
      </c>
      <c r="M2" s="3">
        <v>3534530.6733607799</v>
      </c>
      <c r="N2" s="3">
        <v>1</v>
      </c>
      <c r="O2" s="3">
        <v>0</v>
      </c>
      <c r="P2" s="3">
        <v>0</v>
      </c>
      <c r="Q2" s="3" t="s">
        <v>100</v>
      </c>
      <c r="R2" s="3" t="s">
        <v>100</v>
      </c>
      <c r="S2" s="3" t="s">
        <v>100</v>
      </c>
      <c r="T2" s="3" t="s">
        <v>100</v>
      </c>
      <c r="U2" s="3">
        <v>0.19494924267900199</v>
      </c>
      <c r="V2" s="3">
        <v>547</v>
      </c>
      <c r="W2" s="3">
        <v>0.217701579714287</v>
      </c>
      <c r="X2" s="3" t="s">
        <v>100</v>
      </c>
      <c r="Y2" s="3" t="s">
        <v>101</v>
      </c>
      <c r="Z2" s="3" t="s">
        <v>101</v>
      </c>
      <c r="AA2" s="3" t="s">
        <v>101</v>
      </c>
      <c r="AB2" s="3" t="s">
        <v>101</v>
      </c>
      <c r="AC2" s="3">
        <v>0</v>
      </c>
      <c r="AD2" s="3">
        <v>0</v>
      </c>
      <c r="AE2" s="3" t="s">
        <v>101</v>
      </c>
      <c r="AF2" s="3" t="s">
        <v>101</v>
      </c>
      <c r="AG2" s="3" t="s">
        <v>101</v>
      </c>
      <c r="AH2" s="3" t="s">
        <v>103</v>
      </c>
      <c r="AI2" s="3" t="s">
        <v>104</v>
      </c>
      <c r="AJ2" s="3">
        <v>88158.432056255595</v>
      </c>
      <c r="AK2" s="3">
        <v>75702.006856965701</v>
      </c>
      <c r="AL2" s="3">
        <v>785464.978218075</v>
      </c>
      <c r="AM2" s="3">
        <v>139.58919333908699</v>
      </c>
      <c r="AN2" s="3">
        <v>64.901530660980796</v>
      </c>
      <c r="AO2" s="3">
        <v>101.25272261566199</v>
      </c>
      <c r="AP2" s="3">
        <v>0.85899999999999999</v>
      </c>
      <c r="AQ2" s="3">
        <v>8.91</v>
      </c>
      <c r="AR2" s="3">
        <v>10.375999999999999</v>
      </c>
      <c r="AS2" s="3">
        <v>-0.22</v>
      </c>
      <c r="AT2" s="3">
        <v>3.16</v>
      </c>
      <c r="AU2" s="3">
        <v>3.38</v>
      </c>
      <c r="AV2" s="3">
        <v>0.33665894113649297</v>
      </c>
      <c r="AW2" s="3">
        <v>0.70924568944004396</v>
      </c>
      <c r="AX2" s="3">
        <v>5.2205062121785897E-2</v>
      </c>
      <c r="AY2" s="3">
        <v>0.99999999919235505</v>
      </c>
      <c r="AZ2" s="3">
        <v>0.99999999385826699</v>
      </c>
      <c r="BA2" s="3">
        <v>0.71568394254230105</v>
      </c>
      <c r="BB2" s="3" t="s">
        <v>100</v>
      </c>
      <c r="BC2" s="3" t="s">
        <v>100</v>
      </c>
      <c r="BD2" s="3">
        <v>4.0999999999999996</v>
      </c>
      <c r="BE2" s="3">
        <v>5.0999999999999996</v>
      </c>
      <c r="BF2" s="3">
        <v>5.6</v>
      </c>
      <c r="BG2" s="3">
        <v>3.9</v>
      </c>
      <c r="BH2" s="3" t="s">
        <v>100</v>
      </c>
      <c r="BI2" s="3" t="s">
        <v>100</v>
      </c>
      <c r="BJ2" s="3" t="s">
        <v>100</v>
      </c>
      <c r="BK2" s="3" t="s">
        <v>100</v>
      </c>
      <c r="BL2" s="3" t="s">
        <v>100</v>
      </c>
      <c r="BM2" s="3" t="s">
        <v>100</v>
      </c>
      <c r="BN2" s="3" t="s">
        <v>100</v>
      </c>
      <c r="BO2" s="3">
        <v>5</v>
      </c>
      <c r="BP2" s="3" t="s">
        <v>100</v>
      </c>
      <c r="BQ2" s="3">
        <v>2.2999999999999998</v>
      </c>
      <c r="BR2" s="3" t="s">
        <v>100</v>
      </c>
      <c r="BS2" s="3" t="s">
        <v>100</v>
      </c>
      <c r="BT2" s="3">
        <v>2.9</v>
      </c>
      <c r="BU2" s="3">
        <v>2.6</v>
      </c>
      <c r="BV2" s="3">
        <v>4.0999999999999996</v>
      </c>
      <c r="BW2" s="3">
        <v>4.8</v>
      </c>
      <c r="BX2" s="3">
        <v>3.7</v>
      </c>
      <c r="BY2" s="3">
        <v>1.8</v>
      </c>
      <c r="BZ2" s="3">
        <v>3.3</v>
      </c>
      <c r="CA2" s="3">
        <v>3.3</v>
      </c>
      <c r="CB2" s="3" t="s">
        <v>100</v>
      </c>
      <c r="CC2" s="3" t="s">
        <v>100</v>
      </c>
      <c r="CD2" s="3">
        <v>3.7</v>
      </c>
      <c r="CE2" s="3">
        <v>3.1</v>
      </c>
      <c r="CF2" s="3">
        <v>2.6</v>
      </c>
      <c r="CG2" s="3">
        <v>6.6</v>
      </c>
      <c r="CH2" s="3" t="s">
        <v>100</v>
      </c>
      <c r="CI2" s="3">
        <v>3</v>
      </c>
      <c r="CJ2" s="3">
        <v>4.5</v>
      </c>
      <c r="CK2" s="3" t="s">
        <v>100</v>
      </c>
      <c r="CL2" s="3">
        <v>4.8</v>
      </c>
      <c r="CM2" s="3" t="s">
        <v>100</v>
      </c>
      <c r="CN2" s="3">
        <v>5.5</v>
      </c>
      <c r="CO2" s="3" t="s">
        <v>100</v>
      </c>
      <c r="CP2" s="3">
        <v>0.5</v>
      </c>
      <c r="CQ2" s="3">
        <v>4.8</v>
      </c>
      <c r="CR2" s="3" t="s">
        <v>100</v>
      </c>
      <c r="CS2" s="3">
        <v>4.8</v>
      </c>
      <c r="CT2" s="3" t="s">
        <v>100</v>
      </c>
      <c r="CU2" s="3">
        <v>4.4000000000000004</v>
      </c>
    </row>
    <row r="3" spans="1:99" customFormat="1" x14ac:dyDescent="0.3">
      <c r="A3" s="113"/>
      <c r="B3" s="1" t="s">
        <v>218</v>
      </c>
      <c r="C3" s="1" t="s">
        <v>219</v>
      </c>
      <c r="D3" s="1" t="s">
        <v>98</v>
      </c>
      <c r="E3" s="1" t="s">
        <v>116</v>
      </c>
      <c r="F3" s="1" t="s">
        <v>99</v>
      </c>
      <c r="G3" s="1" t="s">
        <v>99</v>
      </c>
      <c r="H3" s="1" t="s">
        <v>99</v>
      </c>
      <c r="I3" s="3">
        <v>4.4000000000000004</v>
      </c>
      <c r="J3" s="3">
        <v>585.22833000000003</v>
      </c>
      <c r="K3" s="3">
        <v>584.22104999999999</v>
      </c>
      <c r="L3" s="3">
        <v>13.35</v>
      </c>
      <c r="M3" s="3">
        <v>9558769.8865144197</v>
      </c>
      <c r="N3" s="3">
        <v>0</v>
      </c>
      <c r="O3" s="3">
        <v>11</v>
      </c>
      <c r="P3" s="3">
        <v>0</v>
      </c>
      <c r="Q3" s="3" t="s">
        <v>100</v>
      </c>
      <c r="R3" s="3" t="s">
        <v>100</v>
      </c>
      <c r="S3" s="3">
        <v>68.400000000000006</v>
      </c>
      <c r="T3" s="3" t="s">
        <v>100</v>
      </c>
      <c r="U3" s="3">
        <v>0.22833062790766701</v>
      </c>
      <c r="V3" s="3">
        <v>390</v>
      </c>
      <c r="W3" s="3">
        <v>0.26571271951047498</v>
      </c>
      <c r="X3" s="3" t="s">
        <v>100</v>
      </c>
      <c r="Y3" s="3" t="s">
        <v>101</v>
      </c>
      <c r="Z3" s="3" t="s">
        <v>101</v>
      </c>
      <c r="AA3" s="3" t="s">
        <v>101</v>
      </c>
      <c r="AB3" s="3" t="s">
        <v>101</v>
      </c>
      <c r="AC3" s="3">
        <v>0</v>
      </c>
      <c r="AD3" s="3">
        <v>0</v>
      </c>
      <c r="AE3" s="3" t="s">
        <v>101</v>
      </c>
      <c r="AF3" s="3" t="s">
        <v>101</v>
      </c>
      <c r="AG3" s="3" t="s">
        <v>101</v>
      </c>
      <c r="AH3" s="3" t="s">
        <v>103</v>
      </c>
      <c r="AI3" s="3" t="s">
        <v>104</v>
      </c>
      <c r="AJ3" s="3">
        <v>274673.38364163798</v>
      </c>
      <c r="AK3" s="3">
        <v>536320.97416158998</v>
      </c>
      <c r="AL3" s="3">
        <v>1551667.9131853599</v>
      </c>
      <c r="AM3" s="3">
        <v>123.17684861927199</v>
      </c>
      <c r="AN3" s="3">
        <v>85.9825266844759</v>
      </c>
      <c r="AO3" s="3">
        <v>103.00013147713101</v>
      </c>
      <c r="AP3" s="3">
        <v>1.9530000000000001</v>
      </c>
      <c r="AQ3" s="3">
        <v>5.649</v>
      </c>
      <c r="AR3" s="3">
        <v>2.8929999999999998</v>
      </c>
      <c r="AS3" s="3">
        <v>0.97</v>
      </c>
      <c r="AT3" s="3">
        <v>2.5</v>
      </c>
      <c r="AU3" s="3">
        <v>1.53</v>
      </c>
      <c r="AV3" s="3">
        <v>0.48654688862335499</v>
      </c>
      <c r="AW3" s="3">
        <v>8.8491197223046197E-3</v>
      </c>
      <c r="AX3" s="3">
        <v>0.29500299411865</v>
      </c>
      <c r="AY3" s="3">
        <v>0.99999999919235505</v>
      </c>
      <c r="AZ3" s="3">
        <v>0.17635866794584201</v>
      </c>
      <c r="BA3" s="3">
        <v>0.99999999676276896</v>
      </c>
      <c r="BB3" s="3">
        <v>5.6</v>
      </c>
      <c r="BC3" s="3" t="s">
        <v>100</v>
      </c>
      <c r="BD3" s="3">
        <v>4.2</v>
      </c>
      <c r="BE3" s="3" t="s">
        <v>100</v>
      </c>
      <c r="BF3" s="3" t="s">
        <v>100</v>
      </c>
      <c r="BG3" s="3" t="s">
        <v>100</v>
      </c>
      <c r="BH3" s="3">
        <v>5.8</v>
      </c>
      <c r="BI3" s="3">
        <v>6</v>
      </c>
      <c r="BJ3" s="3" t="s">
        <v>100</v>
      </c>
      <c r="BK3" s="3">
        <v>3.7</v>
      </c>
      <c r="BL3" s="3" t="s">
        <v>100</v>
      </c>
      <c r="BM3" s="3" t="s">
        <v>100</v>
      </c>
      <c r="BN3" s="3">
        <v>3.9</v>
      </c>
      <c r="BO3" s="3">
        <v>5.6</v>
      </c>
      <c r="BP3" s="3">
        <v>6</v>
      </c>
      <c r="BQ3" s="3">
        <v>3.7</v>
      </c>
      <c r="BR3" s="3">
        <v>3.9</v>
      </c>
      <c r="BS3" s="3">
        <v>4.5999999999999996</v>
      </c>
      <c r="BT3" s="3">
        <v>6</v>
      </c>
      <c r="BU3" s="3">
        <v>6.2</v>
      </c>
      <c r="BV3" s="3">
        <v>3.9</v>
      </c>
      <c r="BW3" s="3">
        <v>6</v>
      </c>
      <c r="BX3" s="3">
        <v>4.5999999999999996</v>
      </c>
      <c r="BY3" s="3">
        <v>6.2</v>
      </c>
      <c r="BZ3" s="3">
        <v>6.6</v>
      </c>
      <c r="CA3" s="3">
        <v>6.2</v>
      </c>
      <c r="CB3" s="3">
        <v>6.2</v>
      </c>
      <c r="CC3" s="3">
        <v>4.5</v>
      </c>
      <c r="CD3" s="3">
        <v>5.2</v>
      </c>
      <c r="CE3" s="3">
        <v>5.4</v>
      </c>
      <c r="CF3" s="3">
        <v>6.2</v>
      </c>
      <c r="CG3" s="3">
        <v>6</v>
      </c>
      <c r="CH3" s="3">
        <v>5.5</v>
      </c>
      <c r="CI3" s="3" t="s">
        <v>100</v>
      </c>
      <c r="CJ3" s="3">
        <v>4.5</v>
      </c>
      <c r="CK3" s="3">
        <v>6.2</v>
      </c>
      <c r="CL3" s="3">
        <v>4.8</v>
      </c>
      <c r="CM3" s="3" t="s">
        <v>100</v>
      </c>
      <c r="CN3" s="3">
        <v>6.2</v>
      </c>
      <c r="CO3" s="3">
        <v>3.5</v>
      </c>
      <c r="CP3" s="3">
        <v>6.2</v>
      </c>
      <c r="CQ3" s="3">
        <v>6</v>
      </c>
      <c r="CR3" s="3" t="s">
        <v>100</v>
      </c>
      <c r="CS3" s="3">
        <v>6.2</v>
      </c>
      <c r="CT3" s="3">
        <v>6</v>
      </c>
      <c r="CU3" s="3">
        <v>6.2</v>
      </c>
    </row>
    <row r="4" spans="1:99" customFormat="1" x14ac:dyDescent="0.3">
      <c r="A4" s="113"/>
      <c r="B4" s="1" t="s">
        <v>226</v>
      </c>
      <c r="C4" s="1" t="s">
        <v>227</v>
      </c>
      <c r="D4" s="1" t="s">
        <v>98</v>
      </c>
      <c r="E4" s="1" t="s">
        <v>99</v>
      </c>
      <c r="F4" s="1" t="s">
        <v>99</v>
      </c>
      <c r="G4" s="1" t="s">
        <v>98</v>
      </c>
      <c r="H4" s="1" t="s">
        <v>99</v>
      </c>
      <c r="I4" s="3">
        <v>0.67</v>
      </c>
      <c r="J4" s="3">
        <v>346.17581000000001</v>
      </c>
      <c r="K4" s="3">
        <v>345.16852999999998</v>
      </c>
      <c r="L4" s="3">
        <v>11.052</v>
      </c>
      <c r="M4" s="3">
        <v>6546496.7165285097</v>
      </c>
      <c r="N4" s="3">
        <v>1</v>
      </c>
      <c r="O4" s="3">
        <v>0</v>
      </c>
      <c r="P4" s="3">
        <v>0</v>
      </c>
      <c r="Q4" s="3" t="s">
        <v>100</v>
      </c>
      <c r="R4" s="3" t="s">
        <v>100</v>
      </c>
      <c r="S4" s="3" t="s">
        <v>100</v>
      </c>
      <c r="T4" s="3" t="s">
        <v>100</v>
      </c>
      <c r="U4" s="3">
        <v>0.17581066378392099</v>
      </c>
      <c r="V4" s="3">
        <v>508</v>
      </c>
      <c r="W4" s="3">
        <v>0.19792301752289601</v>
      </c>
      <c r="X4" s="3" t="s">
        <v>100</v>
      </c>
      <c r="Y4" s="3" t="s">
        <v>101</v>
      </c>
      <c r="Z4" s="3" t="s">
        <v>101</v>
      </c>
      <c r="AA4" s="3" t="s">
        <v>101</v>
      </c>
      <c r="AB4" s="3" t="s">
        <v>101</v>
      </c>
      <c r="AC4" s="3">
        <v>0</v>
      </c>
      <c r="AD4" s="3">
        <v>0</v>
      </c>
      <c r="AE4" s="3" t="s">
        <v>101</v>
      </c>
      <c r="AF4" s="3" t="s">
        <v>101</v>
      </c>
      <c r="AG4" s="3" t="s">
        <v>101</v>
      </c>
      <c r="AH4" s="3" t="s">
        <v>103</v>
      </c>
      <c r="AI4" s="3" t="s">
        <v>104</v>
      </c>
      <c r="AJ4" s="3">
        <v>414939.92559904</v>
      </c>
      <c r="AK4" s="3">
        <v>333727.69354304299</v>
      </c>
      <c r="AL4" s="3">
        <v>3209255.3868748602</v>
      </c>
      <c r="AM4" s="3">
        <v>115.143478802499</v>
      </c>
      <c r="AN4" s="3">
        <v>87.782199940619293</v>
      </c>
      <c r="AO4" s="3">
        <v>66.697237593234206</v>
      </c>
      <c r="AP4" s="3">
        <v>0.80400000000000005</v>
      </c>
      <c r="AQ4" s="3">
        <v>7.734</v>
      </c>
      <c r="AR4" s="3">
        <v>9.6159999999999997</v>
      </c>
      <c r="AS4" s="3">
        <v>-0.31</v>
      </c>
      <c r="AT4" s="3">
        <v>2.95</v>
      </c>
      <c r="AU4" s="3">
        <v>3.27</v>
      </c>
      <c r="AV4" s="3">
        <v>0.89885084357620004</v>
      </c>
      <c r="AW4" s="3">
        <v>1.93771085916639E-3</v>
      </c>
      <c r="AX4" s="3">
        <v>1.0000255566886601E-3</v>
      </c>
      <c r="AY4" s="3">
        <v>0.99999999919235505</v>
      </c>
      <c r="AZ4" s="3">
        <v>7.0695192958618799E-2</v>
      </c>
      <c r="BA4" s="3">
        <v>0.26751973913777999</v>
      </c>
      <c r="BB4" s="3" t="s">
        <v>100</v>
      </c>
      <c r="BC4" s="3">
        <v>4.0999999999999996</v>
      </c>
      <c r="BD4" s="3">
        <v>5.6</v>
      </c>
      <c r="BE4" s="3">
        <v>6</v>
      </c>
      <c r="BF4" s="3">
        <v>6.2</v>
      </c>
      <c r="BG4" s="3">
        <v>6</v>
      </c>
      <c r="BH4" s="3" t="s">
        <v>100</v>
      </c>
      <c r="BI4" s="3" t="s">
        <v>100</v>
      </c>
      <c r="BJ4" s="3" t="s">
        <v>100</v>
      </c>
      <c r="BK4" s="3" t="s">
        <v>100</v>
      </c>
      <c r="BL4" s="3" t="s">
        <v>100</v>
      </c>
      <c r="BM4" s="3">
        <v>4.5999999999999996</v>
      </c>
      <c r="BN4" s="3">
        <v>6.4</v>
      </c>
      <c r="BO4" s="3">
        <v>3.9</v>
      </c>
      <c r="BP4" s="3">
        <v>4.2</v>
      </c>
      <c r="BQ4" s="3" t="s">
        <v>100</v>
      </c>
      <c r="BR4" s="3" t="s">
        <v>100</v>
      </c>
      <c r="BS4" s="3">
        <v>5.6</v>
      </c>
      <c r="BT4" s="3" t="s">
        <v>100</v>
      </c>
      <c r="BU4" s="3">
        <v>5.5</v>
      </c>
      <c r="BV4" s="3">
        <v>4.8</v>
      </c>
      <c r="BW4" s="3">
        <v>6.2</v>
      </c>
      <c r="BX4" s="3">
        <v>5.6</v>
      </c>
      <c r="BY4" s="3">
        <v>4.3</v>
      </c>
      <c r="BZ4" s="3">
        <v>6.2</v>
      </c>
      <c r="CA4" s="3">
        <v>4.7</v>
      </c>
      <c r="CB4" s="3">
        <v>3.5</v>
      </c>
      <c r="CC4" s="3">
        <v>5.8</v>
      </c>
      <c r="CD4" s="3">
        <v>5.8</v>
      </c>
      <c r="CE4" s="3">
        <v>4.8</v>
      </c>
      <c r="CF4" s="3">
        <v>6.6</v>
      </c>
      <c r="CG4" s="3">
        <v>6.2</v>
      </c>
      <c r="CH4" s="3">
        <v>5.8</v>
      </c>
      <c r="CI4" s="3">
        <v>5.8</v>
      </c>
      <c r="CJ4" s="3">
        <v>6.2</v>
      </c>
      <c r="CK4" s="3">
        <v>5.2</v>
      </c>
      <c r="CL4" s="3">
        <v>6</v>
      </c>
      <c r="CM4" s="3">
        <v>6.1</v>
      </c>
      <c r="CN4" s="3">
        <v>5.0999999999999996</v>
      </c>
      <c r="CO4" s="3">
        <v>6.2</v>
      </c>
      <c r="CP4" s="3" t="s">
        <v>100</v>
      </c>
      <c r="CQ4" s="3">
        <v>6.2</v>
      </c>
      <c r="CR4" s="3">
        <v>5.8</v>
      </c>
      <c r="CS4" s="3">
        <v>5.4</v>
      </c>
      <c r="CT4" s="3">
        <v>6.2</v>
      </c>
      <c r="CU4" s="3">
        <v>4.8</v>
      </c>
    </row>
    <row r="5" spans="1:99" s="17" customFormat="1" ht="15" thickBot="1" x14ac:dyDescent="0.35">
      <c r="A5" s="114"/>
      <c r="B5" s="14" t="s">
        <v>234</v>
      </c>
      <c r="C5" s="14" t="s">
        <v>235</v>
      </c>
      <c r="D5" s="14" t="s">
        <v>98</v>
      </c>
      <c r="E5" s="14" t="s">
        <v>99</v>
      </c>
      <c r="F5" s="14" t="s">
        <v>99</v>
      </c>
      <c r="G5" s="14" t="s">
        <v>98</v>
      </c>
      <c r="H5" s="14" t="s">
        <v>99</v>
      </c>
      <c r="I5" s="29">
        <v>-0.39</v>
      </c>
      <c r="J5" s="29">
        <v>407.11651999999998</v>
      </c>
      <c r="K5" s="29">
        <v>406.10924999999997</v>
      </c>
      <c r="L5" s="29">
        <v>11.048999999999999</v>
      </c>
      <c r="M5" s="29">
        <v>2824403.2500378699</v>
      </c>
      <c r="N5" s="29">
        <v>1</v>
      </c>
      <c r="O5" s="29">
        <v>0</v>
      </c>
      <c r="P5" s="29">
        <v>0</v>
      </c>
      <c r="Q5" s="29" t="s">
        <v>100</v>
      </c>
      <c r="R5" s="29" t="s">
        <v>100</v>
      </c>
      <c r="S5" s="29" t="s">
        <v>100</v>
      </c>
      <c r="T5" s="29" t="s">
        <v>100</v>
      </c>
      <c r="U5" s="29">
        <v>0.116524979118992</v>
      </c>
      <c r="V5" s="29">
        <v>286</v>
      </c>
      <c r="W5" s="29">
        <v>0.14252998679432899</v>
      </c>
      <c r="X5" s="29" t="s">
        <v>100</v>
      </c>
      <c r="Y5" s="29" t="s">
        <v>101</v>
      </c>
      <c r="Z5" s="29" t="s">
        <v>101</v>
      </c>
      <c r="AA5" s="29" t="s">
        <v>101</v>
      </c>
      <c r="AB5" s="29" t="s">
        <v>101</v>
      </c>
      <c r="AC5" s="29">
        <v>0</v>
      </c>
      <c r="AD5" s="29">
        <v>0</v>
      </c>
      <c r="AE5" s="29" t="s">
        <v>101</v>
      </c>
      <c r="AF5" s="29" t="s">
        <v>101</v>
      </c>
      <c r="AG5" s="29" t="s">
        <v>101</v>
      </c>
      <c r="AH5" s="29" t="s">
        <v>103</v>
      </c>
      <c r="AI5" s="29" t="s">
        <v>104</v>
      </c>
      <c r="AJ5" s="29">
        <v>316836.50783116103</v>
      </c>
      <c r="AK5" s="29">
        <v>420489.045533536</v>
      </c>
      <c r="AL5" s="29">
        <v>1766999.3470793399</v>
      </c>
      <c r="AM5" s="29">
        <v>102.951844019974</v>
      </c>
      <c r="AN5" s="29">
        <v>88.661734383353505</v>
      </c>
      <c r="AO5" s="29">
        <v>50.347411880042799</v>
      </c>
      <c r="AP5" s="29">
        <v>1.327</v>
      </c>
      <c r="AQ5" s="29">
        <v>5.577</v>
      </c>
      <c r="AR5" s="29">
        <v>4.202</v>
      </c>
      <c r="AS5" s="29">
        <v>0.41</v>
      </c>
      <c r="AT5" s="29">
        <v>2.48</v>
      </c>
      <c r="AU5" s="29">
        <v>2.0699999999999998</v>
      </c>
      <c r="AV5" s="29">
        <v>0.99366951705322304</v>
      </c>
      <c r="AW5" s="29">
        <v>2.5184768392385601E-3</v>
      </c>
      <c r="AX5" s="29">
        <v>3.9813928748192503E-3</v>
      </c>
      <c r="AY5" s="29">
        <v>0.99999999919235505</v>
      </c>
      <c r="AZ5" s="29">
        <v>8.3164884822738996E-2</v>
      </c>
      <c r="BA5" s="29">
        <v>0.34163571786175101</v>
      </c>
      <c r="BB5" s="29" t="s">
        <v>100</v>
      </c>
      <c r="BC5" s="29" t="s">
        <v>100</v>
      </c>
      <c r="BD5" s="29">
        <v>3.3</v>
      </c>
      <c r="BE5" s="29">
        <v>4.5</v>
      </c>
      <c r="BF5" s="29">
        <v>4.8</v>
      </c>
      <c r="BG5" s="29">
        <v>4.8</v>
      </c>
      <c r="BH5" s="29" t="s">
        <v>100</v>
      </c>
      <c r="BI5" s="29" t="s">
        <v>100</v>
      </c>
      <c r="BJ5" s="29" t="s">
        <v>100</v>
      </c>
      <c r="BK5" s="29" t="s">
        <v>100</v>
      </c>
      <c r="BL5" s="29" t="s">
        <v>100</v>
      </c>
      <c r="BM5" s="29">
        <v>6.4</v>
      </c>
      <c r="BN5" s="29">
        <v>4.0999999999999996</v>
      </c>
      <c r="BO5" s="29">
        <v>2.6</v>
      </c>
      <c r="BP5" s="29">
        <v>4.5999999999999996</v>
      </c>
      <c r="BQ5" s="29" t="s">
        <v>100</v>
      </c>
      <c r="BR5" s="29" t="s">
        <v>100</v>
      </c>
      <c r="BS5" s="29">
        <v>3.7</v>
      </c>
      <c r="BT5" s="29" t="s">
        <v>100</v>
      </c>
      <c r="BU5" s="29">
        <v>2.6</v>
      </c>
      <c r="BV5" s="29">
        <v>3.7</v>
      </c>
      <c r="BW5" s="29">
        <v>4.3</v>
      </c>
      <c r="BX5" s="29">
        <v>4.5</v>
      </c>
      <c r="BY5" s="29">
        <v>3.2</v>
      </c>
      <c r="BZ5" s="29">
        <v>3.3</v>
      </c>
      <c r="CA5" s="29">
        <v>3</v>
      </c>
      <c r="CB5" s="29">
        <v>5</v>
      </c>
      <c r="CC5" s="29">
        <v>3.9</v>
      </c>
      <c r="CD5" s="29">
        <v>3.3</v>
      </c>
      <c r="CE5" s="29">
        <v>4.8</v>
      </c>
      <c r="CF5" s="29">
        <v>3</v>
      </c>
      <c r="CG5" s="29">
        <v>4.8</v>
      </c>
      <c r="CH5" s="29">
        <v>3.3</v>
      </c>
      <c r="CI5" s="29">
        <v>2.6</v>
      </c>
      <c r="CJ5" s="29">
        <v>4.5</v>
      </c>
      <c r="CK5" s="29">
        <v>3.3</v>
      </c>
      <c r="CL5" s="29">
        <v>2.6</v>
      </c>
      <c r="CM5" s="29">
        <v>5.9</v>
      </c>
      <c r="CN5" s="29">
        <v>4.7</v>
      </c>
      <c r="CO5" s="29">
        <v>2.2000000000000002</v>
      </c>
      <c r="CP5" s="29" t="s">
        <v>100</v>
      </c>
      <c r="CQ5" s="29">
        <v>4.0999999999999996</v>
      </c>
      <c r="CR5" s="29">
        <v>5.8</v>
      </c>
      <c r="CS5" s="29">
        <v>4.5</v>
      </c>
      <c r="CT5" s="29">
        <v>3.3</v>
      </c>
      <c r="CU5" s="29">
        <v>4.8</v>
      </c>
    </row>
    <row r="6" spans="1:99" s="41" customFormat="1" x14ac:dyDescent="0.3">
      <c r="A6" s="115" t="s">
        <v>302</v>
      </c>
      <c r="B6" s="18" t="s">
        <v>168</v>
      </c>
      <c r="C6" s="18" t="s">
        <v>169</v>
      </c>
      <c r="D6" s="18" t="s">
        <v>98</v>
      </c>
      <c r="E6" s="18" t="s">
        <v>99</v>
      </c>
      <c r="F6" s="18" t="s">
        <v>99</v>
      </c>
      <c r="G6" s="18" t="s">
        <v>98</v>
      </c>
      <c r="H6" s="18" t="s">
        <v>99</v>
      </c>
      <c r="I6" s="18">
        <v>4.16</v>
      </c>
      <c r="J6" s="18">
        <v>330.13173</v>
      </c>
      <c r="K6" s="18">
        <v>329.12446</v>
      </c>
      <c r="L6" s="18">
        <v>4.0389999999999997</v>
      </c>
      <c r="M6" s="18">
        <v>571487924.23290598</v>
      </c>
      <c r="N6" s="18">
        <v>3</v>
      </c>
      <c r="O6" s="18">
        <v>0</v>
      </c>
      <c r="P6" s="18">
        <v>0</v>
      </c>
      <c r="Q6" s="18" t="s">
        <v>100</v>
      </c>
      <c r="R6" s="18" t="s">
        <v>100</v>
      </c>
      <c r="S6" s="18" t="s">
        <v>100</v>
      </c>
      <c r="T6" s="18" t="s">
        <v>100</v>
      </c>
      <c r="U6" s="18">
        <v>0.131733908793251</v>
      </c>
      <c r="V6" s="18">
        <v>399</v>
      </c>
      <c r="W6" s="18">
        <v>0.15282142980362301</v>
      </c>
      <c r="X6" s="18" t="s">
        <v>100</v>
      </c>
      <c r="Y6" s="18" t="s">
        <v>101</v>
      </c>
      <c r="Z6" s="18" t="s">
        <v>101</v>
      </c>
      <c r="AA6" s="18" t="s">
        <v>101</v>
      </c>
      <c r="AB6" s="18" t="s">
        <v>101</v>
      </c>
      <c r="AC6" s="18">
        <v>0.37</v>
      </c>
      <c r="AD6" s="18">
        <v>6.25</v>
      </c>
      <c r="AE6" s="18" t="s">
        <v>101</v>
      </c>
      <c r="AF6" s="18" t="s">
        <v>101</v>
      </c>
      <c r="AG6" s="18" t="s">
        <v>101</v>
      </c>
      <c r="AH6" s="18" t="s">
        <v>103</v>
      </c>
      <c r="AI6" s="18" t="s">
        <v>104</v>
      </c>
      <c r="AJ6" s="18">
        <v>65526105.621685199</v>
      </c>
      <c r="AK6" s="18">
        <v>15660251.8821538</v>
      </c>
      <c r="AL6" s="18">
        <v>140833884.00148499</v>
      </c>
      <c r="AM6" s="18">
        <v>107.54432992183899</v>
      </c>
      <c r="AN6" s="18">
        <v>101.607234252487</v>
      </c>
      <c r="AO6" s="18">
        <v>83.138905617241505</v>
      </c>
      <c r="AP6" s="18">
        <v>0.23899999999999999</v>
      </c>
      <c r="AQ6" s="18">
        <v>2.149</v>
      </c>
      <c r="AR6" s="18">
        <v>8.9930000000000003</v>
      </c>
      <c r="AS6" s="18">
        <v>-2.06</v>
      </c>
      <c r="AT6" s="18">
        <v>1.1000000000000001</v>
      </c>
      <c r="AU6" s="18">
        <v>3.17</v>
      </c>
      <c r="AV6" s="18">
        <v>3.71747206639206E-2</v>
      </c>
      <c r="AW6" s="18">
        <v>0.534571658434005</v>
      </c>
      <c r="AX6" s="18">
        <v>0.118765101227272</v>
      </c>
      <c r="AY6" s="18">
        <v>0.81803231359416395</v>
      </c>
      <c r="AZ6" s="18">
        <v>0.99999999385826699</v>
      </c>
      <c r="BA6" s="18">
        <v>0.91091397211153602</v>
      </c>
      <c r="BB6" s="18" t="s">
        <v>100</v>
      </c>
      <c r="BC6" s="18">
        <v>3.6</v>
      </c>
      <c r="BD6" s="18" t="s">
        <v>100</v>
      </c>
      <c r="BE6" s="18" t="s">
        <v>100</v>
      </c>
      <c r="BF6" s="18" t="s">
        <v>100</v>
      </c>
      <c r="BG6" s="18" t="s">
        <v>100</v>
      </c>
      <c r="BH6" s="18" t="s">
        <v>100</v>
      </c>
      <c r="BI6" s="18" t="s">
        <v>100</v>
      </c>
      <c r="BJ6" s="18" t="s">
        <v>100</v>
      </c>
      <c r="BK6" s="18" t="s">
        <v>100</v>
      </c>
      <c r="BL6" s="18" t="s">
        <v>100</v>
      </c>
      <c r="BM6" s="18">
        <v>5.0999999999999996</v>
      </c>
      <c r="BN6" s="18" t="s">
        <v>100</v>
      </c>
      <c r="BO6" s="18" t="s">
        <v>100</v>
      </c>
      <c r="BP6" s="18" t="s">
        <v>100</v>
      </c>
      <c r="BQ6" s="18" t="s">
        <v>100</v>
      </c>
      <c r="BR6" s="18">
        <v>2.8</v>
      </c>
      <c r="BS6" s="18" t="s">
        <v>100</v>
      </c>
      <c r="BT6" s="18" t="s">
        <v>100</v>
      </c>
      <c r="BU6" s="18" t="s">
        <v>100</v>
      </c>
      <c r="BV6" s="18">
        <v>4.3</v>
      </c>
      <c r="BW6" s="18" t="s">
        <v>100</v>
      </c>
      <c r="BX6" s="18" t="s">
        <v>100</v>
      </c>
      <c r="BY6" s="18" t="s">
        <v>100</v>
      </c>
      <c r="BZ6" s="18" t="s">
        <v>100</v>
      </c>
      <c r="CA6" s="18" t="s">
        <v>100</v>
      </c>
      <c r="CB6" s="18">
        <v>0.7</v>
      </c>
      <c r="CC6" s="18" t="s">
        <v>100</v>
      </c>
      <c r="CD6" s="18" t="s">
        <v>100</v>
      </c>
      <c r="CE6" s="18" t="s">
        <v>100</v>
      </c>
      <c r="CF6" s="18" t="s">
        <v>100</v>
      </c>
      <c r="CG6" s="18">
        <v>4.7</v>
      </c>
      <c r="CH6" s="18">
        <v>5.5</v>
      </c>
      <c r="CI6" s="18" t="s">
        <v>100</v>
      </c>
      <c r="CJ6" s="18" t="s">
        <v>100</v>
      </c>
      <c r="CK6" s="18">
        <v>0.7</v>
      </c>
      <c r="CL6" s="18" t="s">
        <v>100</v>
      </c>
      <c r="CM6" s="18" t="s">
        <v>100</v>
      </c>
      <c r="CN6" s="18" t="s">
        <v>100</v>
      </c>
      <c r="CO6" s="18" t="s">
        <v>100</v>
      </c>
      <c r="CP6" s="18">
        <v>0.7</v>
      </c>
      <c r="CQ6" s="18" t="s">
        <v>100</v>
      </c>
      <c r="CR6" s="18" t="s">
        <v>100</v>
      </c>
      <c r="CS6" s="18" t="s">
        <v>100</v>
      </c>
      <c r="CT6" s="18" t="s">
        <v>100</v>
      </c>
      <c r="CU6" s="18" t="s">
        <v>100</v>
      </c>
    </row>
    <row r="7" spans="1:99" x14ac:dyDescent="0.3">
      <c r="A7" s="116"/>
      <c r="B7" s="102" t="s">
        <v>289</v>
      </c>
      <c r="C7" s="26" t="s">
        <v>1</v>
      </c>
      <c r="D7" s="26" t="s">
        <v>105</v>
      </c>
      <c r="E7" s="26" t="s">
        <v>106</v>
      </c>
      <c r="F7" s="26" t="s">
        <v>108</v>
      </c>
      <c r="G7" s="26" t="s">
        <v>109</v>
      </c>
      <c r="H7" s="11"/>
      <c r="I7" s="11"/>
      <c r="J7" s="7"/>
      <c r="K7" s="7"/>
      <c r="L7" s="7"/>
      <c r="M7" s="7"/>
      <c r="N7" s="7"/>
      <c r="O7" s="7"/>
      <c r="P7" s="7"/>
      <c r="Q7" s="7"/>
      <c r="R7" s="7"/>
    </row>
    <row r="8" spans="1:99" x14ac:dyDescent="0.3">
      <c r="A8" s="116"/>
      <c r="B8" s="103"/>
      <c r="C8" s="11" t="s">
        <v>110</v>
      </c>
      <c r="D8" s="11" t="s">
        <v>111</v>
      </c>
      <c r="E8" s="11">
        <v>3.45</v>
      </c>
      <c r="F8" s="11">
        <v>3</v>
      </c>
      <c r="G8" s="11">
        <v>802</v>
      </c>
      <c r="H8" s="11"/>
      <c r="I8" s="11"/>
      <c r="J8" s="7"/>
      <c r="K8" s="7"/>
      <c r="L8" s="7"/>
      <c r="M8" s="7"/>
      <c r="N8" s="7"/>
      <c r="O8" s="7"/>
      <c r="P8" s="7"/>
      <c r="Q8" s="7"/>
      <c r="R8" s="7"/>
    </row>
    <row r="9" spans="1:99" x14ac:dyDescent="0.3">
      <c r="A9" s="116"/>
      <c r="B9" s="103"/>
      <c r="C9" s="11" t="s">
        <v>112</v>
      </c>
      <c r="D9" s="11" t="s">
        <v>113</v>
      </c>
      <c r="E9" s="11">
        <v>1.1499999999999999</v>
      </c>
      <c r="F9" s="11">
        <v>1</v>
      </c>
      <c r="G9" s="11">
        <v>15</v>
      </c>
      <c r="H9" s="11"/>
      <c r="I9" s="11"/>
      <c r="J9" s="7"/>
      <c r="K9" s="7"/>
      <c r="L9" s="7"/>
      <c r="M9" s="7"/>
      <c r="N9" s="7"/>
      <c r="O9" s="7"/>
      <c r="P9" s="7"/>
      <c r="Q9" s="7"/>
      <c r="R9" s="7"/>
    </row>
    <row r="10" spans="1:99" x14ac:dyDescent="0.3">
      <c r="A10" s="116"/>
      <c r="B10" s="118" t="s">
        <v>290</v>
      </c>
      <c r="C10" s="19" t="s">
        <v>2</v>
      </c>
      <c r="D10" s="19" t="s">
        <v>244</v>
      </c>
      <c r="E10" s="19" t="s">
        <v>245</v>
      </c>
      <c r="F10" s="19" t="s">
        <v>246</v>
      </c>
      <c r="G10" s="19" t="s">
        <v>247</v>
      </c>
      <c r="H10" s="19" t="s">
        <v>248</v>
      </c>
      <c r="I10" s="19" t="s">
        <v>249</v>
      </c>
      <c r="J10" s="19" t="s">
        <v>250</v>
      </c>
      <c r="K10" s="19" t="s">
        <v>251</v>
      </c>
      <c r="L10" s="19" t="s">
        <v>252</v>
      </c>
      <c r="M10" s="19" t="s">
        <v>253</v>
      </c>
      <c r="N10" s="19" t="s">
        <v>254</v>
      </c>
      <c r="O10" s="19" t="s">
        <v>255</v>
      </c>
      <c r="P10" s="19" t="s">
        <v>256</v>
      </c>
      <c r="Q10" s="19" t="s">
        <v>257</v>
      </c>
      <c r="R10" s="19" t="s">
        <v>258</v>
      </c>
      <c r="S10" s="10"/>
    </row>
    <row r="11" spans="1:99" x14ac:dyDescent="0.3">
      <c r="A11" s="116"/>
      <c r="B11" s="118"/>
      <c r="C11" s="28" t="s">
        <v>169</v>
      </c>
      <c r="D11" s="10">
        <v>330.13036</v>
      </c>
      <c r="E11" s="10">
        <v>1.3699999999999999E-3</v>
      </c>
      <c r="F11" s="10">
        <v>4.16</v>
      </c>
      <c r="G11" s="10">
        <v>7</v>
      </c>
      <c r="H11" s="10">
        <v>1.2</v>
      </c>
      <c r="I11" s="10">
        <v>1</v>
      </c>
      <c r="J11" s="10">
        <v>3</v>
      </c>
      <c r="K11" s="10">
        <v>0</v>
      </c>
      <c r="L11" s="10">
        <v>36</v>
      </c>
      <c r="M11" s="10">
        <v>56.335417386292001</v>
      </c>
      <c r="N11" s="10">
        <v>99.91</v>
      </c>
      <c r="O11" s="10">
        <v>99.48</v>
      </c>
      <c r="P11" s="10">
        <v>61.7</v>
      </c>
      <c r="Q11" s="10" t="b">
        <v>1</v>
      </c>
      <c r="R11" s="10" t="s">
        <v>98</v>
      </c>
      <c r="S11" s="10"/>
    </row>
    <row r="12" spans="1:99" x14ac:dyDescent="0.3">
      <c r="A12" s="116"/>
      <c r="B12" s="118"/>
      <c r="C12" s="10" t="s">
        <v>259</v>
      </c>
      <c r="D12" s="10">
        <v>330.13200999999998</v>
      </c>
      <c r="E12" s="10">
        <v>-2.7999999999999998E-4</v>
      </c>
      <c r="F12" s="10">
        <v>-0.85</v>
      </c>
      <c r="G12" s="10">
        <v>2</v>
      </c>
      <c r="H12" s="10">
        <v>1.8</v>
      </c>
      <c r="I12" s="10">
        <v>2</v>
      </c>
      <c r="J12" s="10">
        <v>2</v>
      </c>
      <c r="K12" s="10">
        <v>1</v>
      </c>
      <c r="L12" s="10">
        <v>40</v>
      </c>
      <c r="M12" s="10">
        <v>37.959350910798697</v>
      </c>
      <c r="N12" s="10">
        <v>98.77</v>
      </c>
      <c r="O12" s="10">
        <v>97.68</v>
      </c>
      <c r="P12" s="10">
        <v>61.14</v>
      </c>
      <c r="Q12" s="10" t="b">
        <v>0</v>
      </c>
      <c r="R12" s="10" t="s">
        <v>120</v>
      </c>
      <c r="S12" s="10"/>
    </row>
    <row r="13" spans="1:99" x14ac:dyDescent="0.3">
      <c r="A13" s="116"/>
      <c r="B13" s="118"/>
      <c r="C13" s="10" t="s">
        <v>260</v>
      </c>
      <c r="D13" s="10">
        <v>330.13150000000002</v>
      </c>
      <c r="E13" s="10">
        <v>2.3000000000000001E-4</v>
      </c>
      <c r="F13" s="10">
        <v>0.7</v>
      </c>
      <c r="G13" s="10">
        <v>3</v>
      </c>
      <c r="H13" s="10">
        <v>1.6</v>
      </c>
      <c r="I13" s="10">
        <v>3</v>
      </c>
      <c r="J13" s="10">
        <v>2</v>
      </c>
      <c r="K13" s="10">
        <v>1</v>
      </c>
      <c r="L13" s="10">
        <v>40</v>
      </c>
      <c r="M13" s="10">
        <v>33.308854378563602</v>
      </c>
      <c r="N13" s="10">
        <v>98.94</v>
      </c>
      <c r="O13" s="10">
        <v>97.68</v>
      </c>
      <c r="P13" s="10">
        <v>61.14</v>
      </c>
      <c r="Q13" s="10" t="b">
        <v>0</v>
      </c>
      <c r="R13" s="10" t="s">
        <v>120</v>
      </c>
      <c r="S13" s="10"/>
    </row>
    <row r="14" spans="1:99" customFormat="1" x14ac:dyDescent="0.3">
      <c r="A14" s="116"/>
      <c r="B14" s="1" t="s">
        <v>160</v>
      </c>
      <c r="C14" s="1" t="s">
        <v>161</v>
      </c>
      <c r="D14" s="1" t="s">
        <v>98</v>
      </c>
      <c r="E14" s="1" t="s">
        <v>116</v>
      </c>
      <c r="F14" s="1" t="s">
        <v>120</v>
      </c>
      <c r="G14" s="1" t="s">
        <v>98</v>
      </c>
      <c r="H14" s="1" t="s">
        <v>98</v>
      </c>
      <c r="I14" s="1">
        <v>-4.46</v>
      </c>
      <c r="J14" s="1">
        <v>210.10222999999999</v>
      </c>
      <c r="K14" s="1">
        <v>209.09495000000001</v>
      </c>
      <c r="L14" s="1">
        <v>6.5579999999999998</v>
      </c>
      <c r="M14" s="1">
        <v>101403152.675653</v>
      </c>
      <c r="N14" s="1">
        <v>1</v>
      </c>
      <c r="O14" s="1">
        <v>16</v>
      </c>
      <c r="P14" s="1">
        <v>1</v>
      </c>
      <c r="Q14" s="1" t="s">
        <v>100</v>
      </c>
      <c r="R14" s="1" t="s">
        <v>100</v>
      </c>
      <c r="S14" s="1">
        <v>97.4</v>
      </c>
      <c r="T14" s="1" t="s">
        <v>100</v>
      </c>
      <c r="U14" s="1">
        <v>0.102226011872631</v>
      </c>
      <c r="V14" s="1">
        <v>487</v>
      </c>
      <c r="W14" s="1">
        <v>0.115646518447051</v>
      </c>
      <c r="X14" s="1">
        <v>95.4</v>
      </c>
      <c r="Y14" s="1" t="s">
        <v>101</v>
      </c>
      <c r="Z14" s="1" t="s">
        <v>101</v>
      </c>
      <c r="AA14" s="1" t="s">
        <v>117</v>
      </c>
      <c r="AB14" s="1" t="s">
        <v>101</v>
      </c>
      <c r="AC14" s="1">
        <v>0.62</v>
      </c>
      <c r="AD14" s="1">
        <v>0</v>
      </c>
      <c r="AE14" s="1" t="s">
        <v>101</v>
      </c>
      <c r="AF14" s="1" t="s">
        <v>101</v>
      </c>
      <c r="AG14" s="1" t="s">
        <v>117</v>
      </c>
      <c r="AH14" s="1" t="s">
        <v>103</v>
      </c>
      <c r="AI14" s="1" t="s">
        <v>104</v>
      </c>
      <c r="AJ14" s="1">
        <v>19430527.367646199</v>
      </c>
      <c r="AK14" s="1">
        <v>34116703.025620997</v>
      </c>
      <c r="AL14" s="1">
        <v>22497981.814667001</v>
      </c>
      <c r="AM14" s="1">
        <v>106.170829925527</v>
      </c>
      <c r="AN14" s="1">
        <v>54.851083507932003</v>
      </c>
      <c r="AO14" s="1">
        <v>72.012413505168496</v>
      </c>
      <c r="AP14" s="1">
        <v>1.756</v>
      </c>
      <c r="AQ14" s="1">
        <v>1.1579999999999999</v>
      </c>
      <c r="AR14" s="1">
        <v>0.65900000000000003</v>
      </c>
      <c r="AS14" s="1">
        <v>0.81</v>
      </c>
      <c r="AT14" s="1">
        <v>0.21</v>
      </c>
      <c r="AU14" s="1">
        <v>-0.6</v>
      </c>
      <c r="AV14" s="1">
        <v>0.91685557123414096</v>
      </c>
      <c r="AW14" s="1">
        <v>0.97567417562073799</v>
      </c>
      <c r="AX14" s="1">
        <v>0.95958192407740195</v>
      </c>
      <c r="AY14" s="1">
        <v>0.99999999919235505</v>
      </c>
      <c r="AZ14" s="1">
        <v>0.99999999385826699</v>
      </c>
      <c r="BA14" s="1">
        <v>0.99999999676276896</v>
      </c>
      <c r="BB14" s="1">
        <v>5.8</v>
      </c>
      <c r="BC14" s="1" t="s">
        <v>100</v>
      </c>
      <c r="BD14" s="1">
        <v>5.5</v>
      </c>
      <c r="BE14" s="1">
        <v>5.5</v>
      </c>
      <c r="BF14" s="1">
        <v>5.8</v>
      </c>
      <c r="BG14" s="1">
        <v>5.5</v>
      </c>
      <c r="BH14" s="1">
        <v>5.0999999999999996</v>
      </c>
      <c r="BI14" s="1">
        <v>5.0999999999999996</v>
      </c>
      <c r="BJ14" s="1">
        <v>5.5</v>
      </c>
      <c r="BK14" s="1">
        <v>4.7</v>
      </c>
      <c r="BL14" s="1" t="s">
        <v>100</v>
      </c>
      <c r="BM14" s="1" t="s">
        <v>100</v>
      </c>
      <c r="BN14" s="1">
        <v>5.8</v>
      </c>
      <c r="BO14" s="1">
        <v>5.8</v>
      </c>
      <c r="BP14" s="1">
        <v>5.8</v>
      </c>
      <c r="BQ14" s="1">
        <v>5.5</v>
      </c>
      <c r="BR14" s="1">
        <v>5.5</v>
      </c>
      <c r="BS14" s="1">
        <v>5.8</v>
      </c>
      <c r="BT14" s="1">
        <v>5.8</v>
      </c>
      <c r="BU14" s="1">
        <v>5.5</v>
      </c>
      <c r="BV14" s="1">
        <v>5.5</v>
      </c>
      <c r="BW14" s="1">
        <v>2.2000000000000002</v>
      </c>
      <c r="BX14" s="1">
        <v>5.0999999999999996</v>
      </c>
      <c r="BY14" s="1">
        <v>1.8</v>
      </c>
      <c r="BZ14" s="1">
        <v>2.6</v>
      </c>
      <c r="CA14" s="1">
        <v>5.0999999999999996</v>
      </c>
      <c r="CB14" s="1">
        <v>5.8</v>
      </c>
      <c r="CC14" s="1">
        <v>5.5</v>
      </c>
      <c r="CD14" s="1">
        <v>5.8</v>
      </c>
      <c r="CE14" s="1">
        <v>5.8</v>
      </c>
      <c r="CF14" s="1">
        <v>5.0999999999999996</v>
      </c>
      <c r="CG14" s="1">
        <v>5.0999999999999996</v>
      </c>
      <c r="CH14" s="1">
        <v>5.5</v>
      </c>
      <c r="CI14" s="1">
        <v>5.0999999999999996</v>
      </c>
      <c r="CJ14" s="1">
        <v>5.8</v>
      </c>
      <c r="CK14" s="1">
        <v>5.0999999999999996</v>
      </c>
      <c r="CL14" s="1">
        <v>5.8</v>
      </c>
      <c r="CM14" s="1">
        <v>6.2</v>
      </c>
      <c r="CN14" s="1">
        <v>2</v>
      </c>
      <c r="CO14" s="1">
        <v>5.8</v>
      </c>
      <c r="CP14" s="1">
        <v>1.4</v>
      </c>
      <c r="CQ14" s="1">
        <v>5.8</v>
      </c>
      <c r="CR14" s="1">
        <v>5.8</v>
      </c>
      <c r="CS14" s="1">
        <v>5.5</v>
      </c>
      <c r="CT14" s="1">
        <v>5.0999999999999996</v>
      </c>
      <c r="CU14" s="1">
        <v>4.3</v>
      </c>
    </row>
    <row r="15" spans="1:99" x14ac:dyDescent="0.3">
      <c r="A15" s="116"/>
      <c r="B15" s="102" t="s">
        <v>289</v>
      </c>
      <c r="C15" s="26" t="s">
        <v>1</v>
      </c>
      <c r="D15" s="26" t="s">
        <v>105</v>
      </c>
      <c r="E15" s="26" t="s">
        <v>106</v>
      </c>
      <c r="F15" s="26" t="s">
        <v>107</v>
      </c>
      <c r="G15" s="26" t="s">
        <v>108</v>
      </c>
      <c r="H15" s="26" t="s">
        <v>109</v>
      </c>
      <c r="I15" s="11"/>
      <c r="J15" s="7"/>
      <c r="K15" s="7"/>
      <c r="L15" s="7"/>
      <c r="M15" s="7"/>
      <c r="N15" s="7"/>
      <c r="O15" s="7"/>
      <c r="P15" s="7"/>
      <c r="Q15" s="7"/>
      <c r="R15" s="7"/>
    </row>
    <row r="16" spans="1:99" x14ac:dyDescent="0.3">
      <c r="A16" s="116"/>
      <c r="B16" s="103"/>
      <c r="C16" s="11" t="s">
        <v>110</v>
      </c>
      <c r="D16" s="11" t="s">
        <v>111</v>
      </c>
      <c r="E16" s="11">
        <v>50</v>
      </c>
      <c r="F16" s="11">
        <v>0.62</v>
      </c>
      <c r="G16" s="11">
        <v>5</v>
      </c>
      <c r="H16" s="11">
        <v>800</v>
      </c>
      <c r="I16" s="11"/>
      <c r="J16" s="7"/>
      <c r="K16" s="7"/>
      <c r="L16" s="7"/>
      <c r="M16" s="7"/>
      <c r="N16" s="7"/>
      <c r="O16" s="7"/>
      <c r="P16" s="7"/>
      <c r="Q16" s="7"/>
      <c r="R16" s="7"/>
    </row>
    <row r="17" spans="1:99" x14ac:dyDescent="0.3">
      <c r="A17" s="116"/>
      <c r="B17" s="103"/>
      <c r="C17" s="11" t="s">
        <v>112</v>
      </c>
      <c r="D17" s="11" t="s">
        <v>113</v>
      </c>
      <c r="E17" s="11">
        <v>0</v>
      </c>
      <c r="F17" s="11">
        <v>0</v>
      </c>
      <c r="G17" s="11">
        <v>0</v>
      </c>
      <c r="H17" s="11">
        <v>16</v>
      </c>
      <c r="I17" s="11"/>
      <c r="J17" s="7"/>
      <c r="K17" s="7"/>
      <c r="L17" s="7"/>
      <c r="M17" s="7"/>
      <c r="N17" s="7"/>
      <c r="O17" s="7"/>
      <c r="P17" s="7"/>
      <c r="Q17" s="7"/>
      <c r="R17" s="7"/>
    </row>
    <row r="18" spans="1:99" x14ac:dyDescent="0.3">
      <c r="A18" s="116"/>
      <c r="B18" s="118" t="s">
        <v>290</v>
      </c>
      <c r="C18" s="19" t="s">
        <v>2</v>
      </c>
      <c r="D18" s="19" t="s">
        <v>244</v>
      </c>
      <c r="E18" s="19" t="s">
        <v>245</v>
      </c>
      <c r="F18" s="19" t="s">
        <v>246</v>
      </c>
      <c r="G18" s="19" t="s">
        <v>247</v>
      </c>
      <c r="H18" s="19" t="s">
        <v>248</v>
      </c>
      <c r="I18" s="19" t="s">
        <v>249</v>
      </c>
      <c r="J18" s="19" t="s">
        <v>250</v>
      </c>
      <c r="K18" s="19" t="s">
        <v>251</v>
      </c>
      <c r="L18" s="19" t="s">
        <v>252</v>
      </c>
      <c r="M18" s="19" t="s">
        <v>253</v>
      </c>
      <c r="N18" s="19" t="s">
        <v>254</v>
      </c>
      <c r="O18" s="19" t="s">
        <v>255</v>
      </c>
      <c r="P18" s="19" t="s">
        <v>256</v>
      </c>
      <c r="Q18" s="19" t="s">
        <v>257</v>
      </c>
      <c r="R18" s="19" t="s">
        <v>258</v>
      </c>
    </row>
    <row r="19" spans="1:99" x14ac:dyDescent="0.3">
      <c r="A19" s="116"/>
      <c r="B19" s="118"/>
      <c r="C19" s="10" t="s">
        <v>161</v>
      </c>
      <c r="D19" s="10">
        <v>210.10316</v>
      </c>
      <c r="E19" s="10">
        <v>-9.3999999999999997E-4</v>
      </c>
      <c r="F19" s="10">
        <v>-4.4800000000000004</v>
      </c>
      <c r="G19" s="10">
        <v>2</v>
      </c>
      <c r="H19" s="10">
        <v>1.4</v>
      </c>
      <c r="I19" s="10">
        <v>1</v>
      </c>
      <c r="J19" s="10">
        <v>2</v>
      </c>
      <c r="K19" s="10">
        <v>0</v>
      </c>
      <c r="L19" s="10">
        <v>2</v>
      </c>
      <c r="M19" s="10">
        <v>77.626564620604299</v>
      </c>
      <c r="N19" s="10">
        <v>99.53</v>
      </c>
      <c r="O19" s="10">
        <v>100</v>
      </c>
      <c r="P19" s="10">
        <v>0.86</v>
      </c>
      <c r="Q19" s="10" t="b">
        <v>1</v>
      </c>
      <c r="R19" s="10" t="s">
        <v>98</v>
      </c>
    </row>
    <row r="20" spans="1:99" customFormat="1" x14ac:dyDescent="0.3">
      <c r="A20" s="116"/>
      <c r="B20" s="1" t="s">
        <v>160</v>
      </c>
      <c r="C20" s="1" t="s">
        <v>161</v>
      </c>
      <c r="D20" s="1" t="s">
        <v>98</v>
      </c>
      <c r="E20" s="1" t="s">
        <v>116</v>
      </c>
      <c r="F20" s="1" t="s">
        <v>120</v>
      </c>
      <c r="G20" s="1" t="s">
        <v>98</v>
      </c>
      <c r="H20" s="1" t="s">
        <v>98</v>
      </c>
      <c r="I20" s="1">
        <v>-4.4800000000000004</v>
      </c>
      <c r="J20" s="1">
        <v>210.10221999999999</v>
      </c>
      <c r="K20" s="1">
        <v>209.09495000000001</v>
      </c>
      <c r="L20" s="1">
        <v>5.6769999999999996</v>
      </c>
      <c r="M20" s="1">
        <v>178873287.996351</v>
      </c>
      <c r="N20" s="1">
        <v>1</v>
      </c>
      <c r="O20" s="1">
        <v>16</v>
      </c>
      <c r="P20" s="1">
        <v>1</v>
      </c>
      <c r="Q20" s="1" t="s">
        <v>100</v>
      </c>
      <c r="R20" s="1" t="s">
        <v>100</v>
      </c>
      <c r="S20" s="1">
        <v>79.3</v>
      </c>
      <c r="T20" s="1" t="s">
        <v>100</v>
      </c>
      <c r="U20" s="1">
        <v>0.102222507487596</v>
      </c>
      <c r="V20" s="1">
        <v>487</v>
      </c>
      <c r="W20" s="1">
        <v>0.115643013838195</v>
      </c>
      <c r="X20" s="1">
        <v>89.1</v>
      </c>
      <c r="Y20" s="1" t="s">
        <v>101</v>
      </c>
      <c r="Z20" s="1" t="s">
        <v>101</v>
      </c>
      <c r="AA20" s="1" t="s">
        <v>117</v>
      </c>
      <c r="AB20" s="1" t="s">
        <v>101</v>
      </c>
      <c r="AC20" s="1">
        <v>0.62</v>
      </c>
      <c r="AD20" s="1">
        <v>0</v>
      </c>
      <c r="AE20" s="1" t="s">
        <v>101</v>
      </c>
      <c r="AF20" s="1" t="s">
        <v>101</v>
      </c>
      <c r="AG20" s="1" t="s">
        <v>117</v>
      </c>
      <c r="AH20" s="1" t="s">
        <v>103</v>
      </c>
      <c r="AI20" s="1" t="s">
        <v>104</v>
      </c>
      <c r="AJ20" s="1">
        <v>31641856.505462199</v>
      </c>
      <c r="AK20" s="1">
        <v>45238782.097342499</v>
      </c>
      <c r="AL20" s="1">
        <v>33794189.521550603</v>
      </c>
      <c r="AM20" s="1">
        <v>54.032404371365899</v>
      </c>
      <c r="AN20" s="1">
        <v>91.1276316873913</v>
      </c>
      <c r="AO20" s="1">
        <v>79.474806181679995</v>
      </c>
      <c r="AP20" s="1">
        <v>1.43</v>
      </c>
      <c r="AQ20" s="1">
        <v>1.0680000000000001</v>
      </c>
      <c r="AR20" s="1">
        <v>0.747</v>
      </c>
      <c r="AS20" s="1">
        <v>0.52</v>
      </c>
      <c r="AT20" s="1">
        <v>0.09</v>
      </c>
      <c r="AU20" s="1">
        <v>-0.42</v>
      </c>
      <c r="AV20" s="1">
        <v>0.98366909096635402</v>
      </c>
      <c r="AW20" s="1">
        <v>0.92349717324751801</v>
      </c>
      <c r="AX20" s="1">
        <v>0.84526320814034805</v>
      </c>
      <c r="AY20" s="1">
        <v>0.99999999919235505</v>
      </c>
      <c r="AZ20" s="1">
        <v>0.99999999385826699</v>
      </c>
      <c r="BA20" s="1">
        <v>0.99999999676276896</v>
      </c>
      <c r="BB20" s="1">
        <v>5.5</v>
      </c>
      <c r="BC20" s="1" t="s">
        <v>100</v>
      </c>
      <c r="BD20" s="1">
        <v>5.8</v>
      </c>
      <c r="BE20" s="1">
        <v>5.0999999999999996</v>
      </c>
      <c r="BF20" s="1">
        <v>5.5</v>
      </c>
      <c r="BG20" s="1">
        <v>3.9</v>
      </c>
      <c r="BH20" s="1">
        <v>5.8</v>
      </c>
      <c r="BI20" s="1">
        <v>5.5</v>
      </c>
      <c r="BJ20" s="1">
        <v>5.5</v>
      </c>
      <c r="BK20" s="1">
        <v>5.5</v>
      </c>
      <c r="BL20" s="1" t="s">
        <v>100</v>
      </c>
      <c r="BM20" s="1" t="s">
        <v>100</v>
      </c>
      <c r="BN20" s="1">
        <v>5.5</v>
      </c>
      <c r="BO20" s="1">
        <v>5.5</v>
      </c>
      <c r="BP20" s="1">
        <v>4.7</v>
      </c>
      <c r="BQ20" s="1">
        <v>5.8</v>
      </c>
      <c r="BR20" s="1">
        <v>5.5</v>
      </c>
      <c r="BS20" s="1">
        <v>4.7</v>
      </c>
      <c r="BT20" s="1">
        <v>5.5</v>
      </c>
      <c r="BU20" s="1">
        <v>5.8</v>
      </c>
      <c r="BV20" s="1">
        <v>5.0999999999999996</v>
      </c>
      <c r="BW20" s="1">
        <v>5.8</v>
      </c>
      <c r="BX20" s="1">
        <v>4.7</v>
      </c>
      <c r="BY20" s="1">
        <v>5.5</v>
      </c>
      <c r="BZ20" s="1">
        <v>5.5</v>
      </c>
      <c r="CA20" s="1">
        <v>5.0999999999999996</v>
      </c>
      <c r="CB20" s="1">
        <v>5.8</v>
      </c>
      <c r="CC20" s="1">
        <v>5.5</v>
      </c>
      <c r="CD20" s="1">
        <v>5.8</v>
      </c>
      <c r="CE20" s="1">
        <v>5.5</v>
      </c>
      <c r="CF20" s="1">
        <v>4.7</v>
      </c>
      <c r="CG20" s="1">
        <v>5.0999999999999996</v>
      </c>
      <c r="CH20" s="1">
        <v>5.5</v>
      </c>
      <c r="CI20" s="1">
        <v>5.0999999999999996</v>
      </c>
      <c r="CJ20" s="1">
        <v>6.2</v>
      </c>
      <c r="CK20" s="1">
        <v>5.8</v>
      </c>
      <c r="CL20" s="1">
        <v>5.8</v>
      </c>
      <c r="CM20" s="1">
        <v>6.2</v>
      </c>
      <c r="CN20" s="1">
        <v>5.5</v>
      </c>
      <c r="CO20" s="1">
        <v>5.5</v>
      </c>
      <c r="CP20" s="1" t="s">
        <v>100</v>
      </c>
      <c r="CQ20" s="1">
        <v>5.5</v>
      </c>
      <c r="CR20" s="1">
        <v>6.2</v>
      </c>
      <c r="CS20" s="1">
        <v>4.7</v>
      </c>
      <c r="CT20" s="1">
        <v>5.5</v>
      </c>
      <c r="CU20" s="1">
        <v>5.5</v>
      </c>
    </row>
    <row r="21" spans="1:99" x14ac:dyDescent="0.3">
      <c r="A21" s="116"/>
      <c r="B21" s="102" t="s">
        <v>0</v>
      </c>
      <c r="C21" s="26" t="s">
        <v>1</v>
      </c>
      <c r="D21" s="26" t="s">
        <v>105</v>
      </c>
      <c r="E21" s="26" t="s">
        <v>106</v>
      </c>
      <c r="F21" s="26" t="s">
        <v>107</v>
      </c>
      <c r="G21" s="26" t="s">
        <v>108</v>
      </c>
      <c r="H21" s="26" t="s">
        <v>109</v>
      </c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99" x14ac:dyDescent="0.3">
      <c r="A22" s="116"/>
      <c r="B22" s="103" t="b">
        <v>0</v>
      </c>
      <c r="C22" s="11" t="s">
        <v>110</v>
      </c>
      <c r="D22" s="11" t="s">
        <v>111</v>
      </c>
      <c r="E22" s="11">
        <v>20.83</v>
      </c>
      <c r="F22" s="11">
        <v>0.62</v>
      </c>
      <c r="G22" s="11">
        <v>5</v>
      </c>
      <c r="H22" s="11">
        <v>800</v>
      </c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99" x14ac:dyDescent="0.3">
      <c r="A23" s="116"/>
      <c r="B23" s="103" t="b">
        <v>0</v>
      </c>
      <c r="C23" s="11" t="s">
        <v>112</v>
      </c>
      <c r="D23" s="11" t="s">
        <v>113</v>
      </c>
      <c r="E23" s="11">
        <v>0</v>
      </c>
      <c r="F23" s="11">
        <v>0</v>
      </c>
      <c r="G23" s="11">
        <v>0</v>
      </c>
      <c r="H23" s="11">
        <v>16</v>
      </c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99" x14ac:dyDescent="0.3">
      <c r="A24" s="116"/>
      <c r="B24" s="118" t="s">
        <v>290</v>
      </c>
      <c r="C24" s="19" t="s">
        <v>2</v>
      </c>
      <c r="D24" s="19" t="s">
        <v>244</v>
      </c>
      <c r="E24" s="19" t="s">
        <v>245</v>
      </c>
      <c r="F24" s="19" t="s">
        <v>246</v>
      </c>
      <c r="G24" s="19" t="s">
        <v>247</v>
      </c>
      <c r="H24" s="19" t="s">
        <v>248</v>
      </c>
      <c r="I24" s="19" t="s">
        <v>249</v>
      </c>
      <c r="J24" s="19" t="s">
        <v>250</v>
      </c>
      <c r="K24" s="19" t="s">
        <v>251</v>
      </c>
      <c r="L24" s="19" t="s">
        <v>252</v>
      </c>
      <c r="M24" s="19" t="s">
        <v>253</v>
      </c>
      <c r="N24" s="19" t="s">
        <v>254</v>
      </c>
      <c r="O24" s="19" t="s">
        <v>255</v>
      </c>
      <c r="P24" s="19" t="s">
        <v>256</v>
      </c>
      <c r="Q24" s="19" t="s">
        <v>257</v>
      </c>
      <c r="R24" s="19" t="s">
        <v>258</v>
      </c>
    </row>
    <row r="25" spans="1:99" s="35" customFormat="1" ht="15" thickBot="1" x14ac:dyDescent="0.35">
      <c r="A25" s="117"/>
      <c r="B25" s="119"/>
      <c r="C25" s="16" t="s">
        <v>161</v>
      </c>
      <c r="D25" s="16">
        <v>210.10316</v>
      </c>
      <c r="E25" s="16">
        <v>-9.3999999999999997E-4</v>
      </c>
      <c r="F25" s="16">
        <v>-4.4800000000000004</v>
      </c>
      <c r="G25" s="16">
        <v>2</v>
      </c>
      <c r="H25" s="16">
        <v>1.4</v>
      </c>
      <c r="I25" s="16">
        <v>1</v>
      </c>
      <c r="J25" s="16">
        <v>2</v>
      </c>
      <c r="K25" s="16">
        <v>0</v>
      </c>
      <c r="L25" s="16">
        <v>2</v>
      </c>
      <c r="M25" s="16">
        <v>77.626564620604299</v>
      </c>
      <c r="N25" s="16">
        <v>99.53</v>
      </c>
      <c r="O25" s="16">
        <v>100</v>
      </c>
      <c r="P25" s="16">
        <v>0.86</v>
      </c>
      <c r="Q25" s="16" t="b">
        <v>1</v>
      </c>
      <c r="R25" s="16" t="s">
        <v>98</v>
      </c>
    </row>
    <row r="27" spans="1:99" ht="15" thickBot="1" x14ac:dyDescent="0.35"/>
    <row r="28" spans="1:99" ht="15" thickBot="1" x14ac:dyDescent="0.35">
      <c r="B28" s="31" t="s">
        <v>303</v>
      </c>
    </row>
  </sheetData>
  <mergeCells count="8">
    <mergeCell ref="A2:A5"/>
    <mergeCell ref="A6:A25"/>
    <mergeCell ref="B7:B9"/>
    <mergeCell ref="B10:B13"/>
    <mergeCell ref="B18:B19"/>
    <mergeCell ref="B15:B17"/>
    <mergeCell ref="B21:B23"/>
    <mergeCell ref="B24:B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CC4F-8CC0-4078-8840-B639A469F7A3}">
  <sheetPr>
    <tabColor rgb="FF92D050"/>
  </sheetPr>
  <dimension ref="A1:DY148"/>
  <sheetViews>
    <sheetView zoomScale="70" zoomScaleNormal="70" workbookViewId="0">
      <pane ySplit="1" topLeftCell="A2" activePane="bottomLeft" state="frozen"/>
      <selection pane="bottomLeft" activeCell="F43" sqref="F43"/>
    </sheetView>
  </sheetViews>
  <sheetFormatPr defaultRowHeight="18" x14ac:dyDescent="0.35"/>
  <cols>
    <col min="1" max="1" width="8.88671875" style="13"/>
    <col min="2" max="2" width="71.5546875" bestFit="1" customWidth="1"/>
    <col min="3" max="3" width="41.77734375" bestFit="1" customWidth="1"/>
    <col min="4" max="4" width="49.88671875" customWidth="1"/>
    <col min="5" max="5" width="19.77734375" customWidth="1"/>
    <col min="6" max="10" width="22.5546875" customWidth="1"/>
    <col min="16" max="16" width="19.88671875" bestFit="1" customWidth="1"/>
    <col min="18" max="18" width="23.33203125" bestFit="1" customWidth="1"/>
    <col min="19" max="19" width="22.33203125" bestFit="1" customWidth="1"/>
    <col min="20" max="20" width="34.44140625" bestFit="1" customWidth="1"/>
    <col min="21" max="21" width="27.21875" bestFit="1" customWidth="1"/>
    <col min="22" max="22" width="10.77734375" customWidth="1"/>
    <col min="23" max="23" width="22.109375" customWidth="1"/>
    <col min="24" max="24" width="15" bestFit="1" customWidth="1"/>
    <col min="25" max="25" width="21.88671875" customWidth="1"/>
    <col min="31" max="31" width="21.5546875" customWidth="1"/>
    <col min="32" max="32" width="34" bestFit="1" customWidth="1"/>
    <col min="33" max="33" width="68" bestFit="1" customWidth="1"/>
    <col min="34" max="34" width="31.6640625" bestFit="1" customWidth="1"/>
    <col min="35" max="35" width="48.77734375" bestFit="1" customWidth="1"/>
    <col min="36" max="36" width="31.33203125" bestFit="1" customWidth="1"/>
    <col min="37" max="37" width="28.88671875" bestFit="1" customWidth="1"/>
    <col min="38" max="38" width="30.6640625" bestFit="1" customWidth="1"/>
    <col min="39" max="39" width="33.77734375" bestFit="1" customWidth="1"/>
    <col min="99" max="99" width="63.33203125" bestFit="1" customWidth="1"/>
  </cols>
  <sheetData>
    <row r="1" spans="1:99" s="30" customFormat="1" ht="29.4" customHeight="1" thickBot="1" x14ac:dyDescent="0.35">
      <c r="A1" s="37" t="s">
        <v>242</v>
      </c>
      <c r="B1" s="38" t="s">
        <v>300</v>
      </c>
      <c r="C1" s="38" t="s">
        <v>304</v>
      </c>
      <c r="D1" s="39" t="s">
        <v>238</v>
      </c>
      <c r="E1" s="39" t="s">
        <v>239</v>
      </c>
      <c r="F1" s="39" t="s">
        <v>240</v>
      </c>
      <c r="G1" s="39" t="s">
        <v>3</v>
      </c>
      <c r="H1" s="39" t="s">
        <v>241</v>
      </c>
      <c r="I1" s="39" t="s">
        <v>4</v>
      </c>
      <c r="J1" s="38" t="s">
        <v>5</v>
      </c>
      <c r="K1" s="38" t="s">
        <v>6</v>
      </c>
      <c r="L1" s="38" t="s">
        <v>7</v>
      </c>
      <c r="M1" s="38" t="s">
        <v>8</v>
      </c>
      <c r="N1" s="38" t="s">
        <v>9</v>
      </c>
      <c r="O1" s="38" t="s">
        <v>10</v>
      </c>
      <c r="P1" s="38" t="s">
        <v>11</v>
      </c>
      <c r="Q1" s="38" t="s">
        <v>12</v>
      </c>
      <c r="R1" s="38" t="s">
        <v>13</v>
      </c>
      <c r="S1" s="38" t="s">
        <v>14</v>
      </c>
      <c r="T1" s="38" t="s">
        <v>15</v>
      </c>
      <c r="U1" s="38" t="s">
        <v>16</v>
      </c>
      <c r="V1" s="38" t="s">
        <v>17</v>
      </c>
      <c r="W1" s="38" t="s">
        <v>18</v>
      </c>
      <c r="X1" s="38" t="s">
        <v>19</v>
      </c>
      <c r="Y1" s="38" t="s">
        <v>20</v>
      </c>
      <c r="Z1" s="38" t="s">
        <v>21</v>
      </c>
      <c r="AA1" s="38" t="s">
        <v>22</v>
      </c>
      <c r="AB1" s="38" t="s">
        <v>23</v>
      </c>
      <c r="AC1" s="38" t="s">
        <v>24</v>
      </c>
      <c r="AD1" s="38" t="s">
        <v>25</v>
      </c>
      <c r="AE1" s="38" t="s">
        <v>26</v>
      </c>
      <c r="AF1" s="38" t="s">
        <v>27</v>
      </c>
      <c r="AG1" s="38" t="s">
        <v>28</v>
      </c>
      <c r="AH1" s="38" t="s">
        <v>29</v>
      </c>
      <c r="AI1" s="38" t="s">
        <v>30</v>
      </c>
      <c r="AJ1" s="38" t="s">
        <v>31</v>
      </c>
      <c r="AK1" s="38" t="s">
        <v>32</v>
      </c>
      <c r="AL1" s="38" t="s">
        <v>33</v>
      </c>
      <c r="AM1" s="38" t="s">
        <v>34</v>
      </c>
      <c r="AN1" s="38" t="s">
        <v>35</v>
      </c>
      <c r="AO1" s="38" t="s">
        <v>36</v>
      </c>
      <c r="AP1" s="38" t="s">
        <v>37</v>
      </c>
      <c r="AQ1" s="38" t="s">
        <v>38</v>
      </c>
      <c r="AR1" s="38" t="s">
        <v>39</v>
      </c>
      <c r="AS1" s="38" t="s">
        <v>40</v>
      </c>
      <c r="AT1" s="38" t="s">
        <v>41</v>
      </c>
      <c r="AU1" s="38" t="s">
        <v>42</v>
      </c>
      <c r="AV1" s="38" t="s">
        <v>43</v>
      </c>
      <c r="AW1" s="38" t="s">
        <v>44</v>
      </c>
      <c r="AX1" s="38" t="s">
        <v>45</v>
      </c>
      <c r="AY1" s="38" t="s">
        <v>46</v>
      </c>
      <c r="AZ1" s="38" t="s">
        <v>47</v>
      </c>
      <c r="BA1" s="38" t="s">
        <v>48</v>
      </c>
      <c r="BB1" s="38" t="s">
        <v>49</v>
      </c>
      <c r="BC1" s="38" t="s">
        <v>50</v>
      </c>
      <c r="BD1" s="38" t="s">
        <v>51</v>
      </c>
      <c r="BE1" s="38" t="s">
        <v>52</v>
      </c>
      <c r="BF1" s="38" t="s">
        <v>53</v>
      </c>
      <c r="BG1" s="38" t="s">
        <v>54</v>
      </c>
      <c r="BH1" s="38" t="s">
        <v>55</v>
      </c>
      <c r="BI1" s="38" t="s">
        <v>56</v>
      </c>
      <c r="BJ1" s="38" t="s">
        <v>57</v>
      </c>
      <c r="BK1" s="38" t="s">
        <v>58</v>
      </c>
      <c r="BL1" s="38" t="s">
        <v>59</v>
      </c>
      <c r="BM1" s="38" t="s">
        <v>60</v>
      </c>
      <c r="BN1" s="38" t="s">
        <v>61</v>
      </c>
      <c r="BO1" s="38" t="s">
        <v>62</v>
      </c>
      <c r="BP1" s="38" t="s">
        <v>63</v>
      </c>
      <c r="BQ1" s="38" t="s">
        <v>64</v>
      </c>
      <c r="BR1" s="38" t="s">
        <v>65</v>
      </c>
      <c r="BS1" s="38" t="s">
        <v>66</v>
      </c>
      <c r="BT1" s="38" t="s">
        <v>67</v>
      </c>
      <c r="BU1" s="38" t="s">
        <v>68</v>
      </c>
      <c r="BV1" s="38" t="s">
        <v>69</v>
      </c>
      <c r="BW1" s="38" t="s">
        <v>70</v>
      </c>
      <c r="BX1" s="38" t="s">
        <v>71</v>
      </c>
      <c r="BY1" s="38" t="s">
        <v>72</v>
      </c>
      <c r="BZ1" s="38" t="s">
        <v>73</v>
      </c>
      <c r="CA1" s="38" t="s">
        <v>74</v>
      </c>
      <c r="CB1" s="38" t="s">
        <v>75</v>
      </c>
      <c r="CC1" s="38" t="s">
        <v>76</v>
      </c>
      <c r="CD1" s="38" t="s">
        <v>77</v>
      </c>
      <c r="CE1" s="38" t="s">
        <v>78</v>
      </c>
      <c r="CF1" s="38" t="s">
        <v>79</v>
      </c>
      <c r="CG1" s="38" t="s">
        <v>80</v>
      </c>
      <c r="CH1" s="38" t="s">
        <v>81</v>
      </c>
      <c r="CI1" s="38" t="s">
        <v>82</v>
      </c>
      <c r="CJ1" s="38" t="s">
        <v>83</v>
      </c>
      <c r="CK1" s="38" t="s">
        <v>84</v>
      </c>
      <c r="CL1" s="38" t="s">
        <v>85</v>
      </c>
      <c r="CM1" s="38" t="s">
        <v>86</v>
      </c>
      <c r="CN1" s="38" t="s">
        <v>87</v>
      </c>
      <c r="CO1" s="38" t="s">
        <v>88</v>
      </c>
      <c r="CP1" s="38" t="s">
        <v>89</v>
      </c>
      <c r="CQ1" s="38" t="s">
        <v>90</v>
      </c>
      <c r="CR1" s="38" t="s">
        <v>91</v>
      </c>
      <c r="CS1" s="38" t="s">
        <v>92</v>
      </c>
      <c r="CT1" s="38" t="s">
        <v>93</v>
      </c>
      <c r="CU1" s="38" t="s">
        <v>94</v>
      </c>
    </row>
    <row r="2" spans="1:99" ht="14.4" customHeight="1" x14ac:dyDescent="0.3">
      <c r="A2" s="120" t="s">
        <v>291</v>
      </c>
      <c r="B2" s="4" t="s">
        <v>214</v>
      </c>
      <c r="C2" s="4" t="s">
        <v>215</v>
      </c>
      <c r="D2" s="4" t="s">
        <v>120</v>
      </c>
      <c r="E2" s="4" t="s">
        <v>99</v>
      </c>
      <c r="F2" s="4" t="s">
        <v>99</v>
      </c>
      <c r="G2" s="4" t="s">
        <v>99</v>
      </c>
      <c r="H2" s="4" t="s">
        <v>98</v>
      </c>
      <c r="I2" s="3">
        <v>3.98</v>
      </c>
      <c r="J2" s="3">
        <v>890.39997000000005</v>
      </c>
      <c r="K2" s="3">
        <v>889.39269000000002</v>
      </c>
      <c r="L2" s="3">
        <v>8.4339999999999993</v>
      </c>
      <c r="M2" s="3">
        <v>10914590.7255776</v>
      </c>
      <c r="N2" s="3">
        <v>0</v>
      </c>
      <c r="O2" s="3">
        <v>0</v>
      </c>
      <c r="P2" s="3">
        <v>0</v>
      </c>
      <c r="Q2" s="3" t="s">
        <v>100</v>
      </c>
      <c r="R2" s="3" t="s">
        <v>100</v>
      </c>
      <c r="S2" s="3" t="s">
        <v>100</v>
      </c>
      <c r="T2" s="3" t="s">
        <v>100</v>
      </c>
      <c r="U2" s="3">
        <v>0.39997043501705298</v>
      </c>
      <c r="V2" s="3">
        <v>449</v>
      </c>
      <c r="W2" s="3">
        <v>0.45684569466527603</v>
      </c>
      <c r="X2" s="3" t="s">
        <v>100</v>
      </c>
      <c r="Y2" s="3" t="s">
        <v>101</v>
      </c>
      <c r="Z2" s="3" t="s">
        <v>101</v>
      </c>
      <c r="AA2" s="3" t="s">
        <v>101</v>
      </c>
      <c r="AB2" s="3" t="s">
        <v>101</v>
      </c>
      <c r="AC2" s="3">
        <v>0</v>
      </c>
      <c r="AD2" s="3">
        <v>0</v>
      </c>
      <c r="AE2" s="3" t="s">
        <v>101</v>
      </c>
      <c r="AF2" s="3" t="s">
        <v>101</v>
      </c>
      <c r="AG2" s="3" t="s">
        <v>117</v>
      </c>
      <c r="AH2" s="3" t="s">
        <v>103</v>
      </c>
      <c r="AI2" s="3" t="s">
        <v>104</v>
      </c>
      <c r="AJ2" s="3">
        <v>54983.4697643947</v>
      </c>
      <c r="AK2" s="3">
        <v>83881.181609167397</v>
      </c>
      <c r="AL2" s="3">
        <v>63626.783393156998</v>
      </c>
      <c r="AM2" s="3">
        <v>41.360180182011199</v>
      </c>
      <c r="AN2" s="3">
        <v>189.688943387666</v>
      </c>
      <c r="AO2" s="3">
        <v>348.76397605777498</v>
      </c>
      <c r="AP2" s="3">
        <v>1.526</v>
      </c>
      <c r="AQ2" s="3">
        <v>1.157</v>
      </c>
      <c r="AR2" s="3">
        <v>0.75900000000000001</v>
      </c>
      <c r="AS2" s="3">
        <v>0.61</v>
      </c>
      <c r="AT2" s="3">
        <v>0.21</v>
      </c>
      <c r="AU2" s="3">
        <v>-0.4</v>
      </c>
      <c r="AV2" s="3">
        <v>0.288781227090596</v>
      </c>
      <c r="AW2" s="3">
        <v>0.733609980999684</v>
      </c>
      <c r="AX2" s="3">
        <v>0.51508060167444603</v>
      </c>
      <c r="AY2" s="3">
        <v>0.99999999919235505</v>
      </c>
      <c r="AZ2" s="3">
        <v>0.99999999385826699</v>
      </c>
      <c r="BA2" s="3">
        <v>0.99999999676276896</v>
      </c>
      <c r="BB2" s="3" t="s">
        <v>100</v>
      </c>
      <c r="BC2" s="3" t="s">
        <v>100</v>
      </c>
      <c r="BD2" s="3" t="s">
        <v>100</v>
      </c>
      <c r="BE2" s="3" t="s">
        <v>100</v>
      </c>
      <c r="BF2" s="3" t="s">
        <v>100</v>
      </c>
      <c r="BG2" s="3" t="s">
        <v>100</v>
      </c>
      <c r="BH2" s="3" t="s">
        <v>100</v>
      </c>
      <c r="BI2" s="3" t="s">
        <v>100</v>
      </c>
      <c r="BJ2" s="3" t="s">
        <v>100</v>
      </c>
      <c r="BK2" s="3" t="s">
        <v>100</v>
      </c>
      <c r="BL2" s="3" t="s">
        <v>100</v>
      </c>
      <c r="BM2" s="3" t="s">
        <v>100</v>
      </c>
      <c r="BN2" s="3" t="s">
        <v>100</v>
      </c>
      <c r="BO2" s="3">
        <v>3.3</v>
      </c>
      <c r="BP2" s="3">
        <v>5.0999999999999996</v>
      </c>
      <c r="BQ2" s="3" t="s">
        <v>100</v>
      </c>
      <c r="BR2" s="3" t="s">
        <v>100</v>
      </c>
      <c r="BS2" s="3" t="s">
        <v>100</v>
      </c>
      <c r="BT2" s="3" t="s">
        <v>100</v>
      </c>
      <c r="BU2" s="3" t="s">
        <v>100</v>
      </c>
      <c r="BV2" s="3" t="s">
        <v>100</v>
      </c>
      <c r="BW2" s="3" t="s">
        <v>100</v>
      </c>
      <c r="BX2" s="3" t="s">
        <v>100</v>
      </c>
      <c r="BY2" s="3" t="s">
        <v>100</v>
      </c>
      <c r="BZ2" s="3" t="s">
        <v>100</v>
      </c>
      <c r="CA2" s="3">
        <v>6.2</v>
      </c>
      <c r="CB2" s="3" t="s">
        <v>100</v>
      </c>
      <c r="CC2" s="3" t="s">
        <v>100</v>
      </c>
      <c r="CD2" s="3" t="s">
        <v>100</v>
      </c>
      <c r="CE2" s="3" t="s">
        <v>100</v>
      </c>
      <c r="CF2" s="3">
        <v>4.3</v>
      </c>
      <c r="CG2" s="3">
        <v>1.6</v>
      </c>
      <c r="CH2" s="3" t="s">
        <v>100</v>
      </c>
      <c r="CI2" s="3" t="s">
        <v>100</v>
      </c>
      <c r="CJ2" s="3" t="s">
        <v>100</v>
      </c>
      <c r="CK2" s="3" t="s">
        <v>100</v>
      </c>
      <c r="CL2" s="3" t="s">
        <v>100</v>
      </c>
      <c r="CM2" s="3" t="s">
        <v>100</v>
      </c>
      <c r="CN2" s="3" t="s">
        <v>100</v>
      </c>
      <c r="CO2" s="3" t="s">
        <v>100</v>
      </c>
      <c r="CP2" s="3" t="s">
        <v>100</v>
      </c>
      <c r="CQ2" s="3" t="s">
        <v>100</v>
      </c>
      <c r="CR2" s="3" t="s">
        <v>100</v>
      </c>
      <c r="CS2" s="3" t="s">
        <v>100</v>
      </c>
      <c r="CT2" s="3" t="s">
        <v>100</v>
      </c>
      <c r="CU2" s="3" t="s">
        <v>100</v>
      </c>
    </row>
    <row r="3" spans="1:99" ht="14.4" customHeight="1" x14ac:dyDescent="0.3">
      <c r="A3" s="120"/>
      <c r="B3" s="1" t="s">
        <v>201</v>
      </c>
      <c r="C3" s="1" t="s">
        <v>202</v>
      </c>
      <c r="D3" s="1" t="s">
        <v>120</v>
      </c>
      <c r="E3" s="1" t="s">
        <v>99</v>
      </c>
      <c r="F3" s="1" t="s">
        <v>99</v>
      </c>
      <c r="G3" s="1" t="s">
        <v>98</v>
      </c>
      <c r="H3" s="1" t="s">
        <v>120</v>
      </c>
      <c r="I3" s="1">
        <v>1.92</v>
      </c>
      <c r="J3" s="1">
        <v>428.10194000000001</v>
      </c>
      <c r="K3" s="1">
        <v>427.09465999999998</v>
      </c>
      <c r="L3" s="1">
        <v>10.663</v>
      </c>
      <c r="M3" s="1">
        <v>533459.763419525</v>
      </c>
      <c r="N3" s="1">
        <v>21</v>
      </c>
      <c r="O3" s="1">
        <v>0</v>
      </c>
      <c r="P3" s="1">
        <v>0</v>
      </c>
      <c r="Q3" s="1" t="s">
        <v>100</v>
      </c>
      <c r="R3" s="1" t="s">
        <v>100</v>
      </c>
      <c r="S3" s="1" t="s">
        <v>100</v>
      </c>
      <c r="T3" s="1" t="s">
        <v>100</v>
      </c>
      <c r="U3" s="1">
        <v>0.101935006180781</v>
      </c>
      <c r="V3" s="1">
        <v>238</v>
      </c>
      <c r="W3" s="1">
        <v>0.12928047958359901</v>
      </c>
      <c r="X3" s="1" t="s">
        <v>100</v>
      </c>
      <c r="Y3" s="1" t="s">
        <v>101</v>
      </c>
      <c r="Z3" s="1" t="s">
        <v>101</v>
      </c>
      <c r="AA3" s="1" t="s">
        <v>101</v>
      </c>
      <c r="AB3" s="1" t="s">
        <v>101</v>
      </c>
      <c r="AC3" s="1">
        <v>0</v>
      </c>
      <c r="AD3" s="1">
        <v>0</v>
      </c>
      <c r="AE3" s="1" t="s">
        <v>101</v>
      </c>
      <c r="AF3" s="1" t="s">
        <v>101</v>
      </c>
      <c r="AG3" s="1" t="s">
        <v>102</v>
      </c>
      <c r="AH3" s="1" t="s">
        <v>103</v>
      </c>
      <c r="AI3" s="1" t="s">
        <v>104</v>
      </c>
      <c r="AJ3" s="1">
        <v>234489.952258404</v>
      </c>
      <c r="AK3" s="1">
        <v>175492.52921159199</v>
      </c>
      <c r="AL3" s="1">
        <v>124778.446991606</v>
      </c>
      <c r="AM3" s="1">
        <v>53.446653422325603</v>
      </c>
      <c r="AN3" s="1">
        <v>77.837838724732507</v>
      </c>
      <c r="AO3" s="1">
        <v>81.477383061167004</v>
      </c>
      <c r="AP3" s="1">
        <v>0.748</v>
      </c>
      <c r="AQ3" s="1">
        <v>0.53200000000000003</v>
      </c>
      <c r="AR3" s="1">
        <v>0.71099999999999997</v>
      </c>
      <c r="AS3" s="1">
        <v>-0.42</v>
      </c>
      <c r="AT3" s="1">
        <v>-0.91</v>
      </c>
      <c r="AU3" s="1">
        <v>-0.49</v>
      </c>
      <c r="AV3" s="1">
        <v>0.92773253791822696</v>
      </c>
      <c r="AW3" s="1">
        <v>0.37332014243118999</v>
      </c>
      <c r="AX3" s="1">
        <v>0.69822478593902604</v>
      </c>
      <c r="AY3" s="1">
        <v>0.99999999919235505</v>
      </c>
      <c r="AZ3" s="1">
        <v>0.99999999385826699</v>
      </c>
      <c r="BA3" s="1">
        <v>0.99999999676276896</v>
      </c>
      <c r="BB3" s="1">
        <v>4.5999999999999996</v>
      </c>
      <c r="BC3" s="1">
        <v>5.5</v>
      </c>
      <c r="BD3" s="1">
        <v>4.2</v>
      </c>
      <c r="BE3" s="1">
        <v>5.4</v>
      </c>
      <c r="BF3" s="1">
        <v>3.5</v>
      </c>
      <c r="BG3" s="1" t="s">
        <v>100</v>
      </c>
      <c r="BH3" s="1">
        <v>5.4</v>
      </c>
      <c r="BI3" s="1" t="s">
        <v>100</v>
      </c>
      <c r="BJ3" s="1" t="s">
        <v>100</v>
      </c>
      <c r="BK3" s="1" t="s">
        <v>100</v>
      </c>
      <c r="BL3" s="1" t="s">
        <v>100</v>
      </c>
      <c r="BM3" s="1">
        <v>4</v>
      </c>
      <c r="BN3" s="1">
        <v>5.4</v>
      </c>
      <c r="BO3" s="1" t="s">
        <v>100</v>
      </c>
      <c r="BP3" s="1" t="s">
        <v>100</v>
      </c>
      <c r="BQ3" s="1" t="s">
        <v>100</v>
      </c>
      <c r="BR3" s="1" t="s">
        <v>100</v>
      </c>
      <c r="BS3" s="1" t="s">
        <v>100</v>
      </c>
      <c r="BT3" s="1">
        <v>6.4</v>
      </c>
      <c r="BU3" s="1" t="s">
        <v>100</v>
      </c>
      <c r="BV3" s="1">
        <v>6.1</v>
      </c>
      <c r="BW3" s="1" t="s">
        <v>100</v>
      </c>
      <c r="BX3" s="1">
        <v>5.8</v>
      </c>
      <c r="BY3" s="1">
        <v>5.8</v>
      </c>
      <c r="BZ3" s="1" t="s">
        <v>100</v>
      </c>
      <c r="CA3" s="1" t="s">
        <v>100</v>
      </c>
      <c r="CB3" s="1" t="s">
        <v>100</v>
      </c>
      <c r="CC3" s="1">
        <v>3.9</v>
      </c>
      <c r="CD3" s="1" t="s">
        <v>100</v>
      </c>
      <c r="CE3" s="1">
        <v>5.4</v>
      </c>
      <c r="CF3" s="1" t="s">
        <v>100</v>
      </c>
      <c r="CG3" s="1">
        <v>4.8</v>
      </c>
      <c r="CH3" s="1" t="s">
        <v>100</v>
      </c>
      <c r="CI3" s="1">
        <v>5.8</v>
      </c>
      <c r="CJ3" s="1" t="s">
        <v>100</v>
      </c>
      <c r="CK3" s="1">
        <v>4.2</v>
      </c>
      <c r="CL3" s="1" t="s">
        <v>100</v>
      </c>
      <c r="CM3" s="1" t="s">
        <v>100</v>
      </c>
      <c r="CN3" s="1" t="s">
        <v>100</v>
      </c>
      <c r="CO3" s="1">
        <v>2.1</v>
      </c>
      <c r="CP3" s="1" t="s">
        <v>100</v>
      </c>
      <c r="CQ3" s="1">
        <v>4.2</v>
      </c>
      <c r="CR3" s="1" t="s">
        <v>100</v>
      </c>
      <c r="CS3" s="1">
        <v>5.2</v>
      </c>
      <c r="CT3" s="1">
        <v>4.5999999999999996</v>
      </c>
      <c r="CU3" s="1" t="s">
        <v>100</v>
      </c>
    </row>
    <row r="4" spans="1:99" ht="14.4" customHeight="1" collapsed="1" x14ac:dyDescent="0.3">
      <c r="A4" s="120"/>
      <c r="B4" s="1" t="s">
        <v>192</v>
      </c>
      <c r="C4" s="1" t="s">
        <v>193</v>
      </c>
      <c r="D4" s="1" t="s">
        <v>99</v>
      </c>
      <c r="E4" s="1" t="s">
        <v>99</v>
      </c>
      <c r="F4" s="1" t="s">
        <v>99</v>
      </c>
      <c r="G4" s="1" t="s">
        <v>98</v>
      </c>
      <c r="H4" s="1" t="s">
        <v>98</v>
      </c>
      <c r="I4" s="1">
        <v>0.01</v>
      </c>
      <c r="J4" s="1">
        <v>510.08958999999999</v>
      </c>
      <c r="K4" s="1">
        <v>509.08231999999998</v>
      </c>
      <c r="L4" s="1">
        <v>13.329000000000001</v>
      </c>
      <c r="M4" s="1">
        <v>1899800.62078222</v>
      </c>
      <c r="N4" s="1">
        <v>3</v>
      </c>
      <c r="O4" s="1">
        <v>0</v>
      </c>
      <c r="P4" s="1">
        <v>0</v>
      </c>
      <c r="Q4" s="1" t="s">
        <v>100</v>
      </c>
      <c r="R4" s="1" t="s">
        <v>100</v>
      </c>
      <c r="S4" s="1" t="s">
        <v>100</v>
      </c>
      <c r="T4" s="1" t="s">
        <v>100</v>
      </c>
      <c r="U4" s="1">
        <v>8.9593116802461695E-2</v>
      </c>
      <c r="V4" s="1">
        <v>176</v>
      </c>
      <c r="W4" s="1">
        <v>0.122175640404976</v>
      </c>
      <c r="X4" s="1" t="s">
        <v>100</v>
      </c>
      <c r="Y4" s="1" t="s">
        <v>101</v>
      </c>
      <c r="Z4" s="1" t="s">
        <v>101</v>
      </c>
      <c r="AA4" s="1" t="s">
        <v>101</v>
      </c>
      <c r="AB4" s="1" t="s">
        <v>101</v>
      </c>
      <c r="AC4" s="1">
        <v>0</v>
      </c>
      <c r="AD4" s="1">
        <v>0</v>
      </c>
      <c r="AE4" s="1" t="s">
        <v>101</v>
      </c>
      <c r="AF4" s="1" t="s">
        <v>101</v>
      </c>
      <c r="AG4" s="1" t="s">
        <v>102</v>
      </c>
      <c r="AH4" s="1" t="s">
        <v>103</v>
      </c>
      <c r="AI4" s="1" t="s">
        <v>104</v>
      </c>
      <c r="AJ4" s="1">
        <v>1403192.94607174</v>
      </c>
      <c r="AK4" s="1">
        <v>1187244.7810615499</v>
      </c>
      <c r="AL4" s="1">
        <v>978838.56230976095</v>
      </c>
      <c r="AM4" s="1">
        <v>38.075554491349102</v>
      </c>
      <c r="AN4" s="1">
        <v>47.179037380259302</v>
      </c>
      <c r="AO4" s="1">
        <v>45.574408120292802</v>
      </c>
      <c r="AP4" s="1">
        <v>0.84599999999999997</v>
      </c>
      <c r="AQ4" s="1">
        <v>0.69799999999999995</v>
      </c>
      <c r="AR4" s="1">
        <v>0.82399999999999995</v>
      </c>
      <c r="AS4" s="1">
        <v>-0.24</v>
      </c>
      <c r="AT4" s="1">
        <v>-0.52</v>
      </c>
      <c r="AU4" s="1">
        <v>-0.28000000000000003</v>
      </c>
      <c r="AV4" s="1">
        <v>0.50351897811365298</v>
      </c>
      <c r="AW4" s="1">
        <v>0.38387268951345399</v>
      </c>
      <c r="AX4" s="1">
        <v>0.994605918264723</v>
      </c>
      <c r="AY4" s="1">
        <v>0.99999999919235505</v>
      </c>
      <c r="AZ4" s="1">
        <v>0.99999999385826699</v>
      </c>
      <c r="BA4" s="1">
        <v>0.99999999676276896</v>
      </c>
      <c r="BB4" s="1">
        <v>5</v>
      </c>
      <c r="BC4" s="1">
        <v>6.1</v>
      </c>
      <c r="BD4" s="1">
        <v>4.2</v>
      </c>
      <c r="BE4" s="1">
        <v>5.4</v>
      </c>
      <c r="BF4" s="1">
        <v>5.4</v>
      </c>
      <c r="BG4" s="1">
        <v>5.7</v>
      </c>
      <c r="BH4" s="1">
        <v>4.5999999999999996</v>
      </c>
      <c r="BI4" s="1">
        <v>3.8</v>
      </c>
      <c r="BJ4" s="1">
        <v>5</v>
      </c>
      <c r="BK4" s="1">
        <v>5</v>
      </c>
      <c r="BL4" s="1" t="s">
        <v>100</v>
      </c>
      <c r="BM4" s="1" t="s">
        <v>100</v>
      </c>
      <c r="BN4" s="1">
        <v>5.6</v>
      </c>
      <c r="BO4" s="1">
        <v>5.6</v>
      </c>
      <c r="BP4" s="1">
        <v>3</v>
      </c>
      <c r="BQ4" s="1">
        <v>3.7</v>
      </c>
      <c r="BR4" s="1">
        <v>5.2</v>
      </c>
      <c r="BS4" s="1">
        <v>4.5</v>
      </c>
      <c r="BT4" s="1">
        <v>4.8</v>
      </c>
      <c r="BU4" s="1">
        <v>0.5</v>
      </c>
      <c r="BV4" s="1">
        <v>4.0999999999999996</v>
      </c>
      <c r="BW4" s="1">
        <v>2.2000000000000002</v>
      </c>
      <c r="BX4" s="1">
        <v>3.3</v>
      </c>
      <c r="BY4" s="1">
        <v>4.5</v>
      </c>
      <c r="BZ4" s="1">
        <v>3.7</v>
      </c>
      <c r="CA4" s="1">
        <v>4.8</v>
      </c>
      <c r="CB4" s="1">
        <v>4.0999999999999996</v>
      </c>
      <c r="CC4" s="1">
        <v>5.2</v>
      </c>
      <c r="CD4" s="1">
        <v>3.3</v>
      </c>
      <c r="CE4" s="1">
        <v>4.8</v>
      </c>
      <c r="CF4" s="1">
        <v>3.7</v>
      </c>
      <c r="CG4" s="1">
        <v>5.2</v>
      </c>
      <c r="CH4" s="1">
        <v>4.8</v>
      </c>
      <c r="CI4" s="1">
        <v>3.7</v>
      </c>
      <c r="CJ4" s="1">
        <v>6.4</v>
      </c>
      <c r="CK4" s="1">
        <v>4.0999999999999996</v>
      </c>
      <c r="CL4" s="1">
        <v>3</v>
      </c>
      <c r="CM4" s="1">
        <v>4.8</v>
      </c>
      <c r="CN4" s="1">
        <v>4.8</v>
      </c>
      <c r="CO4" s="1">
        <v>3</v>
      </c>
      <c r="CP4" s="1">
        <v>3.5</v>
      </c>
      <c r="CQ4" s="1">
        <v>4.0999999999999996</v>
      </c>
      <c r="CR4" s="1" t="s">
        <v>100</v>
      </c>
      <c r="CS4" s="1">
        <v>4.5</v>
      </c>
      <c r="CT4" s="1">
        <v>3.7</v>
      </c>
      <c r="CU4" s="1">
        <v>5.2</v>
      </c>
    </row>
    <row r="5" spans="1:99" ht="15" customHeight="1" thickBot="1" x14ac:dyDescent="0.35">
      <c r="A5" s="121"/>
      <c r="B5" s="14" t="s">
        <v>220</v>
      </c>
      <c r="C5" s="14" t="s">
        <v>221</v>
      </c>
      <c r="D5" s="14" t="s">
        <v>97</v>
      </c>
      <c r="E5" s="14" t="s">
        <v>116</v>
      </c>
      <c r="F5" s="14" t="s">
        <v>99</v>
      </c>
      <c r="G5" s="14" t="s">
        <v>98</v>
      </c>
      <c r="H5" s="14" t="s">
        <v>98</v>
      </c>
      <c r="I5" s="14">
        <v>1.48</v>
      </c>
      <c r="J5" s="14">
        <v>397.08778000000001</v>
      </c>
      <c r="K5" s="14">
        <v>396.08051</v>
      </c>
      <c r="L5" s="14">
        <v>11.051</v>
      </c>
      <c r="M5" s="14">
        <v>8090103.6107524</v>
      </c>
      <c r="N5" s="14">
        <v>6</v>
      </c>
      <c r="O5" s="14">
        <v>1</v>
      </c>
      <c r="P5" s="14">
        <v>0</v>
      </c>
      <c r="Q5" s="14" t="s">
        <v>100</v>
      </c>
      <c r="R5" s="14" t="s">
        <v>100</v>
      </c>
      <c r="S5" s="14">
        <v>81.3</v>
      </c>
      <c r="T5" s="14" t="s">
        <v>100</v>
      </c>
      <c r="U5" s="14">
        <v>8.7782455548051502E-2</v>
      </c>
      <c r="V5" s="14">
        <v>221</v>
      </c>
      <c r="W5" s="14">
        <v>0.113146866464717</v>
      </c>
      <c r="X5" s="14" t="s">
        <v>100</v>
      </c>
      <c r="Y5" s="14" t="s">
        <v>101</v>
      </c>
      <c r="Z5" s="14" t="s">
        <v>101</v>
      </c>
      <c r="AA5" s="14" t="s">
        <v>101</v>
      </c>
      <c r="AB5" s="14" t="s">
        <v>101</v>
      </c>
      <c r="AC5" s="14">
        <v>0</v>
      </c>
      <c r="AD5" s="14">
        <v>0</v>
      </c>
      <c r="AE5" s="14" t="s">
        <v>101</v>
      </c>
      <c r="AF5" s="14" t="s">
        <v>101</v>
      </c>
      <c r="AG5" s="14" t="s">
        <v>117</v>
      </c>
      <c r="AH5" s="14" t="s">
        <v>103</v>
      </c>
      <c r="AI5" s="14" t="s">
        <v>104</v>
      </c>
      <c r="AJ5" s="14">
        <v>157456.30059236501</v>
      </c>
      <c r="AK5" s="14">
        <v>122072.63667494099</v>
      </c>
      <c r="AL5" s="14">
        <v>1762922.03277521</v>
      </c>
      <c r="AM5" s="14">
        <v>130.170693494483</v>
      </c>
      <c r="AN5" s="14">
        <v>101.23907336801901</v>
      </c>
      <c r="AO5" s="14">
        <v>90.697286287431098</v>
      </c>
      <c r="AP5" s="14">
        <v>0.77500000000000002</v>
      </c>
      <c r="AQ5" s="14">
        <v>11.196</v>
      </c>
      <c r="AR5" s="14">
        <v>14.442</v>
      </c>
      <c r="AS5" s="14">
        <v>-0.37</v>
      </c>
      <c r="AT5" s="14">
        <v>3.48</v>
      </c>
      <c r="AU5" s="14">
        <v>3.85</v>
      </c>
      <c r="AV5" s="14">
        <v>0.85670937206888897</v>
      </c>
      <c r="AW5" s="14">
        <v>1.02101223322759E-3</v>
      </c>
      <c r="AX5" s="14">
        <v>3.94953272483956E-4</v>
      </c>
      <c r="AY5" s="14">
        <v>0.99999999919235505</v>
      </c>
      <c r="AZ5" s="14">
        <v>4.76457661687191E-2</v>
      </c>
      <c r="BA5" s="14">
        <v>0.24092109658772401</v>
      </c>
      <c r="BB5" s="14" t="s">
        <v>100</v>
      </c>
      <c r="BC5" s="14">
        <v>3.1</v>
      </c>
      <c r="BD5" s="14">
        <v>5.2</v>
      </c>
      <c r="BE5" s="14">
        <v>4.5</v>
      </c>
      <c r="BF5" s="14">
        <v>6.4</v>
      </c>
      <c r="BG5" s="14" t="s">
        <v>100</v>
      </c>
      <c r="BH5" s="14" t="s">
        <v>100</v>
      </c>
      <c r="BI5" s="14" t="s">
        <v>100</v>
      </c>
      <c r="BJ5" s="14" t="s">
        <v>100</v>
      </c>
      <c r="BK5" s="14" t="s">
        <v>100</v>
      </c>
      <c r="BL5" s="14" t="s">
        <v>100</v>
      </c>
      <c r="BM5" s="14">
        <v>5</v>
      </c>
      <c r="BN5" s="14">
        <v>4.0999999999999996</v>
      </c>
      <c r="BO5" s="14">
        <v>3.9</v>
      </c>
      <c r="BP5" s="14" t="s">
        <v>100</v>
      </c>
      <c r="BQ5" s="14" t="s">
        <v>100</v>
      </c>
      <c r="BR5" s="14" t="s">
        <v>100</v>
      </c>
      <c r="BS5" s="14">
        <v>4.0999999999999996</v>
      </c>
      <c r="BT5" s="14" t="s">
        <v>100</v>
      </c>
      <c r="BU5" s="14">
        <v>6.2</v>
      </c>
      <c r="BV5" s="14">
        <v>4.8</v>
      </c>
      <c r="BW5" s="14">
        <v>6.6</v>
      </c>
      <c r="BX5" s="14">
        <v>3.3</v>
      </c>
      <c r="BY5" s="14">
        <v>6.6</v>
      </c>
      <c r="BZ5" s="14">
        <v>6</v>
      </c>
      <c r="CA5" s="14">
        <v>6.2</v>
      </c>
      <c r="CB5" s="14">
        <v>3.9</v>
      </c>
      <c r="CC5" s="14">
        <v>6.6</v>
      </c>
      <c r="CD5" s="14">
        <v>6.6</v>
      </c>
      <c r="CE5" s="14" t="s">
        <v>100</v>
      </c>
      <c r="CF5" s="14">
        <v>6</v>
      </c>
      <c r="CG5" s="14">
        <v>6</v>
      </c>
      <c r="CH5" s="14">
        <v>6.6</v>
      </c>
      <c r="CI5" s="14">
        <v>6</v>
      </c>
      <c r="CJ5" s="14">
        <v>6.6</v>
      </c>
      <c r="CK5" s="14">
        <v>3.9</v>
      </c>
      <c r="CL5" s="14">
        <v>5.2</v>
      </c>
      <c r="CM5" s="14">
        <v>5.5</v>
      </c>
      <c r="CN5" s="14">
        <v>6.6</v>
      </c>
      <c r="CO5" s="14">
        <v>6.6</v>
      </c>
      <c r="CP5" s="14" t="s">
        <v>100</v>
      </c>
      <c r="CQ5" s="14">
        <v>6.6</v>
      </c>
      <c r="CR5" s="14">
        <v>6.2</v>
      </c>
      <c r="CS5" s="14" t="s">
        <v>100</v>
      </c>
      <c r="CT5" s="14">
        <v>6.4</v>
      </c>
      <c r="CU5" s="14">
        <v>3.7</v>
      </c>
    </row>
    <row r="6" spans="1:99" s="12" customFormat="1" ht="18" customHeight="1" x14ac:dyDescent="0.3">
      <c r="A6" s="23" t="s">
        <v>292</v>
      </c>
      <c r="B6" s="15" t="s">
        <v>121</v>
      </c>
      <c r="C6" s="15" t="s">
        <v>122</v>
      </c>
      <c r="D6" s="15" t="s">
        <v>120</v>
      </c>
      <c r="E6" s="15" t="s">
        <v>116</v>
      </c>
      <c r="F6" s="15" t="s">
        <v>99</v>
      </c>
      <c r="G6" s="15" t="s">
        <v>98</v>
      </c>
      <c r="H6" s="15" t="s">
        <v>98</v>
      </c>
      <c r="I6" s="15">
        <v>2.04</v>
      </c>
      <c r="J6" s="15">
        <v>678.32956000000001</v>
      </c>
      <c r="K6" s="15">
        <v>677.32227999999998</v>
      </c>
      <c r="L6" s="15">
        <v>14.648</v>
      </c>
      <c r="M6" s="15">
        <v>1477995.2748056899</v>
      </c>
      <c r="N6" s="15">
        <v>1</v>
      </c>
      <c r="O6" s="15">
        <v>1</v>
      </c>
      <c r="P6" s="15">
        <v>0</v>
      </c>
      <c r="Q6" s="15" t="s">
        <v>100</v>
      </c>
      <c r="R6" s="15" t="s">
        <v>100</v>
      </c>
      <c r="S6" s="15">
        <v>67.2</v>
      </c>
      <c r="T6" s="15" t="s">
        <v>100</v>
      </c>
      <c r="U6" s="15">
        <v>0.329558554908431</v>
      </c>
      <c r="V6" s="15">
        <v>486</v>
      </c>
      <c r="W6" s="15">
        <v>0.37288758798445099</v>
      </c>
      <c r="X6" s="15" t="s">
        <v>100</v>
      </c>
      <c r="Y6" s="15" t="s">
        <v>101</v>
      </c>
      <c r="Z6" s="15" t="s">
        <v>101</v>
      </c>
      <c r="AA6" s="15" t="s">
        <v>101</v>
      </c>
      <c r="AB6" s="15" t="s">
        <v>101</v>
      </c>
      <c r="AC6" s="15">
        <v>1.74</v>
      </c>
      <c r="AD6" s="15">
        <v>0</v>
      </c>
      <c r="AE6" s="15" t="s">
        <v>101</v>
      </c>
      <c r="AF6" s="15" t="s">
        <v>101</v>
      </c>
      <c r="AG6" s="15" t="s">
        <v>117</v>
      </c>
      <c r="AH6" s="15" t="s">
        <v>103</v>
      </c>
      <c r="AI6" s="15" t="s">
        <v>104</v>
      </c>
      <c r="AJ6" s="15">
        <v>58710.956657307099</v>
      </c>
      <c r="AK6" s="15">
        <v>89228.516718678002</v>
      </c>
      <c r="AL6" s="15">
        <v>61917.728699567801</v>
      </c>
      <c r="AM6" s="15">
        <v>5.9283504410964296</v>
      </c>
      <c r="AN6" s="15">
        <v>106.983121327641</v>
      </c>
      <c r="AO6" s="15">
        <v>134.00673537332801</v>
      </c>
      <c r="AP6" s="15">
        <v>1.52</v>
      </c>
      <c r="AQ6" s="15">
        <v>1.0549999999999999</v>
      </c>
      <c r="AR6" s="15">
        <v>0.69399999999999995</v>
      </c>
      <c r="AS6" s="15">
        <v>0.6</v>
      </c>
      <c r="AT6" s="15">
        <v>0.08</v>
      </c>
      <c r="AU6" s="15">
        <v>-0.53</v>
      </c>
      <c r="AV6" s="15">
        <v>0.214514638326673</v>
      </c>
      <c r="AW6" s="15">
        <v>4.0448637134764702E-2</v>
      </c>
      <c r="AX6" s="15">
        <v>0.94937681965210696</v>
      </c>
      <c r="AY6" s="15">
        <v>0.99999999919235505</v>
      </c>
      <c r="AZ6" s="15">
        <v>0.399802119684742</v>
      </c>
      <c r="BA6" s="15">
        <v>0.99999999676276896</v>
      </c>
      <c r="BB6" s="15" t="s">
        <v>100</v>
      </c>
      <c r="BC6" s="15" t="s">
        <v>100</v>
      </c>
      <c r="BD6" s="15" t="s">
        <v>100</v>
      </c>
      <c r="BE6" s="15" t="s">
        <v>100</v>
      </c>
      <c r="BF6" s="15" t="s">
        <v>100</v>
      </c>
      <c r="BG6" s="15" t="s">
        <v>100</v>
      </c>
      <c r="BH6" s="15" t="s">
        <v>100</v>
      </c>
      <c r="BI6" s="15" t="s">
        <v>100</v>
      </c>
      <c r="BJ6" s="15" t="s">
        <v>100</v>
      </c>
      <c r="BK6" s="15" t="s">
        <v>100</v>
      </c>
      <c r="BL6" s="15" t="s">
        <v>100</v>
      </c>
      <c r="BM6" s="15" t="s">
        <v>100</v>
      </c>
      <c r="BN6" s="15" t="s">
        <v>100</v>
      </c>
      <c r="BO6" s="15">
        <v>5.8</v>
      </c>
      <c r="BP6" s="15" t="s">
        <v>100</v>
      </c>
      <c r="BQ6" s="15">
        <v>6</v>
      </c>
      <c r="BR6" s="15" t="s">
        <v>100</v>
      </c>
      <c r="BS6" s="15" t="s">
        <v>100</v>
      </c>
      <c r="BT6" s="15">
        <v>5.8</v>
      </c>
      <c r="BU6" s="15">
        <v>6.4</v>
      </c>
      <c r="BV6" s="15" t="s">
        <v>100</v>
      </c>
      <c r="BW6" s="15" t="s">
        <v>100</v>
      </c>
      <c r="BX6" s="15" t="s">
        <v>100</v>
      </c>
      <c r="BY6" s="15">
        <v>5.8</v>
      </c>
      <c r="BZ6" s="15">
        <v>2.2000000000000002</v>
      </c>
      <c r="CA6" s="15">
        <v>6.4</v>
      </c>
      <c r="CB6" s="15">
        <v>4.5</v>
      </c>
      <c r="CC6" s="15" t="s">
        <v>100</v>
      </c>
      <c r="CD6" s="15" t="s">
        <v>100</v>
      </c>
      <c r="CE6" s="15" t="s">
        <v>100</v>
      </c>
      <c r="CF6" s="15">
        <v>6.5</v>
      </c>
      <c r="CG6" s="15" t="s">
        <v>100</v>
      </c>
      <c r="CH6" s="15" t="s">
        <v>100</v>
      </c>
      <c r="CI6" s="15" t="s">
        <v>100</v>
      </c>
      <c r="CJ6" s="15" t="s">
        <v>100</v>
      </c>
      <c r="CK6" s="15">
        <v>4.5</v>
      </c>
      <c r="CL6" s="15" t="s">
        <v>100</v>
      </c>
      <c r="CM6" s="15" t="s">
        <v>100</v>
      </c>
      <c r="CN6" s="15">
        <v>5.9</v>
      </c>
      <c r="CO6" s="15" t="s">
        <v>100</v>
      </c>
      <c r="CP6" s="15">
        <v>5.5</v>
      </c>
      <c r="CQ6" s="15" t="s">
        <v>100</v>
      </c>
      <c r="CR6" s="15">
        <v>3.1</v>
      </c>
      <c r="CS6" s="15">
        <v>5.8</v>
      </c>
      <c r="CT6" s="15" t="s">
        <v>100</v>
      </c>
      <c r="CU6" s="15">
        <v>6.4</v>
      </c>
    </row>
    <row r="7" spans="1:99" s="7" customFormat="1" ht="18" customHeight="1" x14ac:dyDescent="0.3">
      <c r="A7" s="24"/>
      <c r="B7" s="21" t="s">
        <v>289</v>
      </c>
      <c r="C7" s="26" t="s">
        <v>1</v>
      </c>
      <c r="D7" s="26" t="s">
        <v>105</v>
      </c>
      <c r="E7" s="26" t="s">
        <v>106</v>
      </c>
      <c r="F7" s="26" t="s">
        <v>107</v>
      </c>
      <c r="G7" s="26" t="s">
        <v>108</v>
      </c>
      <c r="H7" s="26" t="s">
        <v>109</v>
      </c>
      <c r="I7"/>
      <c r="J7"/>
      <c r="K7"/>
      <c r="L7"/>
      <c r="M7"/>
      <c r="N7"/>
      <c r="O7"/>
      <c r="P7"/>
      <c r="Q7"/>
      <c r="R7"/>
    </row>
    <row r="8" spans="1:99" s="7" customFormat="1" ht="18" customHeight="1" x14ac:dyDescent="0.3">
      <c r="A8" s="24"/>
      <c r="B8" s="22"/>
      <c r="C8" s="11" t="s">
        <v>110</v>
      </c>
      <c r="D8" s="11" t="s">
        <v>111</v>
      </c>
      <c r="E8" s="11">
        <v>5.09</v>
      </c>
      <c r="F8" s="11">
        <v>1.74</v>
      </c>
      <c r="G8" s="11">
        <v>14</v>
      </c>
      <c r="H8" s="11">
        <v>791</v>
      </c>
      <c r="I8"/>
      <c r="J8"/>
      <c r="K8"/>
      <c r="L8"/>
      <c r="M8"/>
      <c r="N8"/>
      <c r="O8"/>
      <c r="P8"/>
      <c r="Q8"/>
      <c r="R8"/>
    </row>
    <row r="9" spans="1:99" s="7" customFormat="1" ht="18" customHeight="1" x14ac:dyDescent="0.3">
      <c r="A9" s="24"/>
      <c r="B9" s="22"/>
      <c r="C9" s="11" t="s">
        <v>112</v>
      </c>
      <c r="D9" s="11" t="s">
        <v>113</v>
      </c>
      <c r="E9" s="11">
        <v>0</v>
      </c>
      <c r="F9" s="11">
        <v>0</v>
      </c>
      <c r="G9" s="11">
        <v>0</v>
      </c>
      <c r="H9" s="11">
        <v>16</v>
      </c>
      <c r="I9"/>
      <c r="J9"/>
      <c r="K9"/>
      <c r="L9"/>
      <c r="M9"/>
      <c r="N9"/>
      <c r="O9"/>
      <c r="P9"/>
      <c r="Q9"/>
      <c r="R9"/>
    </row>
    <row r="10" spans="1:99" s="7" customFormat="1" ht="18" customHeight="1" x14ac:dyDescent="0.3">
      <c r="A10" s="24"/>
      <c r="B10" s="20" t="s">
        <v>290</v>
      </c>
      <c r="C10" s="19" t="s">
        <v>2</v>
      </c>
      <c r="D10" s="19" t="s">
        <v>244</v>
      </c>
      <c r="E10" s="19" t="s">
        <v>245</v>
      </c>
      <c r="F10" s="19" t="s">
        <v>246</v>
      </c>
      <c r="G10" s="19" t="s">
        <v>247</v>
      </c>
      <c r="H10" s="19" t="s">
        <v>248</v>
      </c>
      <c r="I10" s="19" t="s">
        <v>249</v>
      </c>
      <c r="J10" s="19" t="s">
        <v>250</v>
      </c>
      <c r="K10" s="19" t="s">
        <v>251</v>
      </c>
      <c r="L10" s="19" t="s">
        <v>252</v>
      </c>
      <c r="M10" s="19" t="s">
        <v>253</v>
      </c>
      <c r="N10" s="19" t="s">
        <v>254</v>
      </c>
      <c r="O10" s="19" t="s">
        <v>255</v>
      </c>
      <c r="P10" s="19" t="s">
        <v>256</v>
      </c>
      <c r="Q10" s="19" t="s">
        <v>257</v>
      </c>
      <c r="R10" s="19" t="s">
        <v>258</v>
      </c>
    </row>
    <row r="11" spans="1:99" s="7" customFormat="1" ht="18" customHeight="1" x14ac:dyDescent="0.3">
      <c r="A11" s="24"/>
      <c r="B11" s="20"/>
      <c r="C11" s="10" t="s">
        <v>277</v>
      </c>
      <c r="D11" s="10">
        <v>678.33122000000003</v>
      </c>
      <c r="E11" s="10">
        <v>-1.67E-3</v>
      </c>
      <c r="F11" s="10">
        <v>-2.46</v>
      </c>
      <c r="G11" s="10">
        <v>17</v>
      </c>
      <c r="H11" s="10">
        <v>1.2</v>
      </c>
      <c r="I11" s="10">
        <v>1</v>
      </c>
      <c r="J11" s="10">
        <v>4</v>
      </c>
      <c r="K11" s="10">
        <v>0</v>
      </c>
      <c r="L11" s="10">
        <v>82</v>
      </c>
      <c r="M11" s="10">
        <v>57.383943516894597</v>
      </c>
      <c r="N11" s="10">
        <v>98.2</v>
      </c>
      <c r="O11" s="10">
        <v>100</v>
      </c>
      <c r="P11" s="10">
        <v>85.61</v>
      </c>
      <c r="Q11" s="10" t="b">
        <v>0</v>
      </c>
      <c r="R11" s="10" t="s">
        <v>120</v>
      </c>
    </row>
    <row r="12" spans="1:99" s="7" customFormat="1" ht="18" customHeight="1" x14ac:dyDescent="0.3">
      <c r="A12" s="24"/>
      <c r="B12" s="20"/>
      <c r="C12" s="10" t="s">
        <v>278</v>
      </c>
      <c r="D12" s="10">
        <v>678.32719999999995</v>
      </c>
      <c r="E12" s="10">
        <v>2.3600000000000001E-3</v>
      </c>
      <c r="F12" s="10">
        <v>3.47</v>
      </c>
      <c r="G12" s="10">
        <v>13</v>
      </c>
      <c r="H12" s="10">
        <v>1.4</v>
      </c>
      <c r="I12" s="10">
        <v>2</v>
      </c>
      <c r="J12" s="10">
        <v>4</v>
      </c>
      <c r="K12" s="10">
        <v>0</v>
      </c>
      <c r="L12" s="10">
        <v>90</v>
      </c>
      <c r="M12" s="10">
        <v>54.425259474978397</v>
      </c>
      <c r="N12" s="10">
        <v>98.42</v>
      </c>
      <c r="O12" s="10">
        <v>100</v>
      </c>
      <c r="P12" s="10">
        <v>88.14</v>
      </c>
      <c r="Q12" s="10" t="b">
        <v>0</v>
      </c>
      <c r="R12" s="10" t="s">
        <v>120</v>
      </c>
    </row>
    <row r="13" spans="1:99" s="7" customFormat="1" ht="18" customHeight="1" x14ac:dyDescent="0.3">
      <c r="A13" s="24"/>
      <c r="B13" s="20"/>
      <c r="C13" s="10" t="s">
        <v>279</v>
      </c>
      <c r="D13" s="10">
        <v>678.33236999999997</v>
      </c>
      <c r="E13" s="10">
        <v>-2.81E-3</v>
      </c>
      <c r="F13" s="10">
        <v>-4.1399999999999997</v>
      </c>
      <c r="G13" s="10">
        <v>13</v>
      </c>
      <c r="H13" s="10">
        <v>1.3</v>
      </c>
      <c r="I13" s="10">
        <v>3</v>
      </c>
      <c r="J13" s="10">
        <v>4</v>
      </c>
      <c r="K13" s="10">
        <v>0</v>
      </c>
      <c r="L13" s="10">
        <v>88</v>
      </c>
      <c r="M13" s="10">
        <v>55.619115024444099</v>
      </c>
      <c r="N13" s="10">
        <v>98.37</v>
      </c>
      <c r="O13" s="10">
        <v>100</v>
      </c>
      <c r="P13" s="10">
        <v>86.74</v>
      </c>
      <c r="Q13" s="10" t="b">
        <v>0</v>
      </c>
      <c r="R13" s="10" t="s">
        <v>120</v>
      </c>
    </row>
    <row r="14" spans="1:99" s="7" customFormat="1" ht="18" customHeight="1" x14ac:dyDescent="0.3">
      <c r="A14" s="24"/>
      <c r="B14" s="20"/>
      <c r="C14" s="10" t="s">
        <v>280</v>
      </c>
      <c r="D14" s="10">
        <v>678.32780000000002</v>
      </c>
      <c r="E14" s="10">
        <v>1.75E-3</v>
      </c>
      <c r="F14" s="10">
        <v>2.59</v>
      </c>
      <c r="G14" s="10">
        <v>1</v>
      </c>
      <c r="H14" s="10">
        <v>1.9</v>
      </c>
      <c r="I14" s="10">
        <v>4</v>
      </c>
      <c r="J14" s="10">
        <v>4</v>
      </c>
      <c r="K14" s="10">
        <v>0</v>
      </c>
      <c r="L14" s="10">
        <v>64</v>
      </c>
      <c r="M14" s="10">
        <v>61.7128437862468</v>
      </c>
      <c r="N14" s="10">
        <v>97.54</v>
      </c>
      <c r="O14" s="10">
        <v>100</v>
      </c>
      <c r="P14" s="10">
        <v>79.680000000000007</v>
      </c>
      <c r="Q14" s="10" t="b">
        <v>0</v>
      </c>
      <c r="R14" s="10" t="s">
        <v>120</v>
      </c>
    </row>
    <row r="15" spans="1:99" ht="14.4" x14ac:dyDescent="0.3">
      <c r="A15"/>
      <c r="B15" s="1" t="s">
        <v>114</v>
      </c>
      <c r="C15" s="1" t="s">
        <v>115</v>
      </c>
      <c r="D15" s="1" t="s">
        <v>116</v>
      </c>
      <c r="E15" s="1" t="s">
        <v>99</v>
      </c>
      <c r="F15" s="1" t="s">
        <v>98</v>
      </c>
      <c r="G15" s="1" t="s">
        <v>98</v>
      </c>
      <c r="H15" s="1"/>
      <c r="I15" s="1">
        <v>1.63</v>
      </c>
      <c r="J15" s="1">
        <v>556.18404999999996</v>
      </c>
      <c r="K15" s="1">
        <v>555.17678000000001</v>
      </c>
      <c r="L15" s="1">
        <v>14.478999999999999</v>
      </c>
      <c r="M15" s="1">
        <v>5168297.0759127298</v>
      </c>
      <c r="N15" s="1">
        <v>2</v>
      </c>
      <c r="O15" s="1">
        <v>0</v>
      </c>
      <c r="P15" s="1">
        <v>0</v>
      </c>
      <c r="Q15" s="1" t="s">
        <v>100</v>
      </c>
      <c r="R15" s="1" t="s">
        <v>100</v>
      </c>
      <c r="S15" s="1" t="s">
        <v>100</v>
      </c>
      <c r="T15" s="1" t="s">
        <v>100</v>
      </c>
      <c r="U15" s="1">
        <v>0.18405319331793599</v>
      </c>
      <c r="V15" s="1">
        <v>331</v>
      </c>
      <c r="W15" s="1">
        <v>0.21958005033491201</v>
      </c>
      <c r="X15" s="1" t="s">
        <v>100</v>
      </c>
      <c r="Y15" s="1" t="s">
        <v>101</v>
      </c>
      <c r="Z15" s="1" t="s">
        <v>101</v>
      </c>
      <c r="AA15" s="1" t="s">
        <v>101</v>
      </c>
      <c r="AB15" s="1" t="s">
        <v>101</v>
      </c>
      <c r="AC15" s="1">
        <v>3.23</v>
      </c>
      <c r="AD15" s="1">
        <v>6.25</v>
      </c>
      <c r="AE15" s="1" t="s">
        <v>101</v>
      </c>
      <c r="AF15" s="1" t="s">
        <v>101</v>
      </c>
      <c r="AG15" s="1" t="s">
        <v>117</v>
      </c>
      <c r="AH15" s="1" t="s">
        <v>103</v>
      </c>
      <c r="AI15" s="1" t="s">
        <v>104</v>
      </c>
      <c r="AJ15" s="1">
        <v>1635596.0384341199</v>
      </c>
      <c r="AK15" s="1">
        <v>318043.61162842298</v>
      </c>
      <c r="AL15" s="1">
        <v>287501.632403836</v>
      </c>
      <c r="AM15" s="1">
        <v>94.199423851506893</v>
      </c>
      <c r="AN15" s="1">
        <v>124.61747348698501</v>
      </c>
      <c r="AO15" s="1">
        <v>126.005703990388</v>
      </c>
      <c r="AP15" s="1">
        <v>0.19400000000000001</v>
      </c>
      <c r="AQ15" s="1">
        <v>0.17599999999999999</v>
      </c>
      <c r="AR15" s="1">
        <v>0.90400000000000003</v>
      </c>
      <c r="AS15" s="1">
        <v>-2.36</v>
      </c>
      <c r="AT15" s="1">
        <v>-2.5099999999999998</v>
      </c>
      <c r="AU15" s="1">
        <v>-0.15</v>
      </c>
      <c r="AV15" s="1">
        <v>0.19959875116220399</v>
      </c>
      <c r="AW15" s="1">
        <v>9.6974163295666493E-2</v>
      </c>
      <c r="AX15" s="1">
        <v>0.99380867681234397</v>
      </c>
      <c r="AY15" s="1">
        <v>0.99999999919235505</v>
      </c>
      <c r="AZ15" s="1">
        <v>0.60932099270777196</v>
      </c>
      <c r="BA15" s="1">
        <v>0.99999999676276896</v>
      </c>
      <c r="BB15" s="1">
        <v>5.2</v>
      </c>
      <c r="BC15" s="1">
        <v>2.2999999999999998</v>
      </c>
      <c r="BD15" s="1">
        <v>5.8</v>
      </c>
      <c r="BE15" s="1">
        <v>5.2</v>
      </c>
      <c r="BF15" s="1">
        <v>5.8</v>
      </c>
      <c r="BG15" s="1">
        <v>5.6</v>
      </c>
      <c r="BH15" s="1">
        <v>4.5</v>
      </c>
      <c r="BI15" s="1">
        <v>5.5</v>
      </c>
      <c r="BJ15" s="1" t="s">
        <v>100</v>
      </c>
      <c r="BK15" s="1">
        <v>4.8</v>
      </c>
      <c r="BL15" s="1" t="s">
        <v>100</v>
      </c>
      <c r="BM15" s="1" t="s">
        <v>100</v>
      </c>
      <c r="BN15" s="1">
        <v>5.5</v>
      </c>
      <c r="BO15" s="1" t="s">
        <v>100</v>
      </c>
      <c r="BP15" s="1" t="s">
        <v>100</v>
      </c>
      <c r="BQ15" s="1" t="s">
        <v>100</v>
      </c>
      <c r="BR15" s="1" t="s">
        <v>100</v>
      </c>
      <c r="BS15" s="1">
        <v>4.5</v>
      </c>
      <c r="BT15" s="1" t="s">
        <v>100</v>
      </c>
      <c r="BU15" s="1" t="s">
        <v>100</v>
      </c>
      <c r="BV15" s="1">
        <v>4.7</v>
      </c>
      <c r="BW15" s="1" t="s">
        <v>100</v>
      </c>
      <c r="BX15" s="1">
        <v>5.6</v>
      </c>
      <c r="BY15" s="1" t="s">
        <v>100</v>
      </c>
      <c r="BZ15" s="1" t="s">
        <v>100</v>
      </c>
      <c r="CA15" s="1" t="s">
        <v>100</v>
      </c>
      <c r="CB15" s="1" t="s">
        <v>100</v>
      </c>
      <c r="CC15" s="1">
        <v>4.5</v>
      </c>
      <c r="CD15" s="1">
        <v>4.0999999999999996</v>
      </c>
      <c r="CE15" s="1">
        <v>4.8</v>
      </c>
      <c r="CF15" s="1" t="s">
        <v>100</v>
      </c>
      <c r="CG15" s="1" t="s">
        <v>100</v>
      </c>
      <c r="CH15" s="1">
        <v>5.6</v>
      </c>
      <c r="CI15" s="1">
        <v>5.5</v>
      </c>
      <c r="CJ15" s="1" t="s">
        <v>100</v>
      </c>
      <c r="CK15" s="1" t="s">
        <v>100</v>
      </c>
      <c r="CL15" s="1" t="s">
        <v>100</v>
      </c>
      <c r="CM15" s="1" t="s">
        <v>100</v>
      </c>
      <c r="CN15" s="1" t="s">
        <v>100</v>
      </c>
      <c r="CO15" s="1">
        <v>3</v>
      </c>
      <c r="CP15" s="1" t="s">
        <v>100</v>
      </c>
      <c r="CQ15" s="1" t="s">
        <v>100</v>
      </c>
      <c r="CR15" s="1" t="s">
        <v>100</v>
      </c>
      <c r="CS15" s="1" t="s">
        <v>100</v>
      </c>
      <c r="CT15" s="1" t="s">
        <v>100</v>
      </c>
      <c r="CU15" s="1" t="s">
        <v>100</v>
      </c>
    </row>
    <row r="16" spans="1:99" s="7" customFormat="1" ht="14.4" x14ac:dyDescent="0.3">
      <c r="A16" s="62"/>
      <c r="B16" s="102" t="s">
        <v>289</v>
      </c>
      <c r="C16" s="26" t="s">
        <v>1</v>
      </c>
      <c r="D16" s="26" t="s">
        <v>105</v>
      </c>
      <c r="E16" s="26" t="s">
        <v>106</v>
      </c>
      <c r="F16" s="26" t="s">
        <v>107</v>
      </c>
      <c r="G16" s="26" t="s">
        <v>108</v>
      </c>
      <c r="H16" s="26" t="s">
        <v>109</v>
      </c>
    </row>
    <row r="17" spans="1:99" s="7" customFormat="1" ht="14.4" x14ac:dyDescent="0.3">
      <c r="A17" s="62"/>
      <c r="B17" s="103"/>
      <c r="C17" s="11" t="s">
        <v>110</v>
      </c>
      <c r="D17" s="11" t="s">
        <v>111</v>
      </c>
      <c r="E17" s="11">
        <v>17.27</v>
      </c>
      <c r="F17" s="11">
        <v>3.23</v>
      </c>
      <c r="G17" s="11">
        <v>26</v>
      </c>
      <c r="H17" s="11">
        <v>779</v>
      </c>
    </row>
    <row r="18" spans="1:99" s="7" customFormat="1" ht="14.4" x14ac:dyDescent="0.3">
      <c r="A18" s="62"/>
      <c r="B18" s="103"/>
      <c r="C18" s="44" t="s">
        <v>112</v>
      </c>
      <c r="D18" s="44" t="s">
        <v>113</v>
      </c>
      <c r="E18" s="44">
        <v>0.72</v>
      </c>
      <c r="F18" s="44">
        <v>6.25</v>
      </c>
      <c r="G18" s="44">
        <v>1</v>
      </c>
      <c r="H18" s="44">
        <v>15</v>
      </c>
    </row>
    <row r="19" spans="1:99" ht="18" customHeight="1" x14ac:dyDescent="0.3">
      <c r="A19" s="24"/>
      <c r="B19" s="9" t="s">
        <v>128</v>
      </c>
      <c r="C19" s="1" t="s">
        <v>129</v>
      </c>
      <c r="D19" s="1" t="s">
        <v>116</v>
      </c>
      <c r="E19" s="1" t="s">
        <v>99</v>
      </c>
      <c r="F19" s="1" t="s">
        <v>99</v>
      </c>
      <c r="G19" s="1" t="s">
        <v>120</v>
      </c>
      <c r="H19" s="1" t="s">
        <v>120</v>
      </c>
      <c r="I19" s="1">
        <v>0.17</v>
      </c>
      <c r="J19" s="1">
        <v>426.11853000000002</v>
      </c>
      <c r="K19" s="1">
        <v>425.11128000000002</v>
      </c>
      <c r="L19" s="1">
        <v>11.045</v>
      </c>
      <c r="M19" s="1">
        <v>6053034.1934546595</v>
      </c>
      <c r="N19" s="1">
        <v>8</v>
      </c>
      <c r="O19" s="1">
        <v>0</v>
      </c>
      <c r="P19" s="1">
        <v>0</v>
      </c>
      <c r="Q19" s="1" t="s">
        <v>100</v>
      </c>
      <c r="R19" s="1" t="s">
        <v>100</v>
      </c>
      <c r="S19" s="1" t="s">
        <v>100</v>
      </c>
      <c r="T19" s="1" t="s">
        <v>100</v>
      </c>
      <c r="U19" s="1">
        <v>0.118531839982154</v>
      </c>
      <c r="V19" s="1">
        <v>278</v>
      </c>
      <c r="W19" s="1">
        <v>0.145750621365835</v>
      </c>
      <c r="X19" s="1" t="s">
        <v>100</v>
      </c>
      <c r="Y19" s="1" t="s">
        <v>101</v>
      </c>
      <c r="Z19" s="1" t="s">
        <v>101</v>
      </c>
      <c r="AA19" s="1" t="s">
        <v>101</v>
      </c>
      <c r="AB19" s="1" t="s">
        <v>101</v>
      </c>
      <c r="AC19" s="1">
        <v>1.99</v>
      </c>
      <c r="AD19" s="1">
        <v>6.25</v>
      </c>
      <c r="AE19" s="1" t="s">
        <v>101</v>
      </c>
      <c r="AF19" s="1" t="s">
        <v>117</v>
      </c>
      <c r="AG19" s="1" t="s">
        <v>117</v>
      </c>
      <c r="AH19" s="1" t="s">
        <v>103</v>
      </c>
      <c r="AI19" s="1" t="s">
        <v>104</v>
      </c>
      <c r="AJ19" s="1">
        <v>325318.59122155199</v>
      </c>
      <c r="AK19" s="1">
        <v>968349.73612351494</v>
      </c>
      <c r="AL19" s="1">
        <v>1971938.2341976999</v>
      </c>
      <c r="AM19" s="1">
        <v>92.483839003890793</v>
      </c>
      <c r="AN19" s="1">
        <v>91.149589885314498</v>
      </c>
      <c r="AO19" s="1">
        <v>70.719189374866005</v>
      </c>
      <c r="AP19" s="1">
        <v>2.9769999999999999</v>
      </c>
      <c r="AQ19" s="1">
        <v>6.0620000000000003</v>
      </c>
      <c r="AR19" s="1">
        <v>2.036</v>
      </c>
      <c r="AS19" s="1">
        <v>1.57</v>
      </c>
      <c r="AT19" s="1">
        <v>2.6</v>
      </c>
      <c r="AU19" s="1">
        <v>1.03</v>
      </c>
      <c r="AV19" s="1">
        <v>0.82344748994693495</v>
      </c>
      <c r="AW19" s="1">
        <v>1.8191228330734801E-2</v>
      </c>
      <c r="AX19" s="1">
        <v>0.14599942072505301</v>
      </c>
      <c r="AY19" s="1">
        <v>0.99999999919235505</v>
      </c>
      <c r="AZ19" s="1">
        <v>0.262128080352521</v>
      </c>
      <c r="BA19" s="1">
        <v>0.97275608153186799</v>
      </c>
      <c r="BB19" s="1">
        <v>1.1000000000000001</v>
      </c>
      <c r="BC19" s="1">
        <v>2</v>
      </c>
      <c r="BD19" s="1">
        <v>5.2</v>
      </c>
      <c r="BE19" s="1">
        <v>3</v>
      </c>
      <c r="BF19" s="1">
        <v>6.4</v>
      </c>
      <c r="BG19" s="1">
        <v>6</v>
      </c>
      <c r="BH19" s="1" t="s">
        <v>100</v>
      </c>
      <c r="BI19" s="1" t="s">
        <v>100</v>
      </c>
      <c r="BJ19" s="1" t="s">
        <v>100</v>
      </c>
      <c r="BK19" s="1" t="s">
        <v>100</v>
      </c>
      <c r="BL19" s="1" t="s">
        <v>100</v>
      </c>
      <c r="BM19" s="1">
        <v>6.1</v>
      </c>
      <c r="BN19" s="1">
        <v>3.7</v>
      </c>
      <c r="BO19" s="1">
        <v>2.2000000000000002</v>
      </c>
      <c r="BP19" s="1">
        <v>3</v>
      </c>
      <c r="BQ19" s="1" t="s">
        <v>100</v>
      </c>
      <c r="BR19" s="1" t="s">
        <v>100</v>
      </c>
      <c r="BS19" s="1">
        <v>0.7</v>
      </c>
      <c r="BT19" s="1" t="s">
        <v>100</v>
      </c>
      <c r="BU19" s="1">
        <v>6</v>
      </c>
      <c r="BV19" s="1">
        <v>5.6</v>
      </c>
      <c r="BW19" s="1">
        <v>6.2</v>
      </c>
      <c r="BX19" s="1">
        <v>6.4</v>
      </c>
      <c r="BY19" s="1">
        <v>5.5</v>
      </c>
      <c r="BZ19" s="1">
        <v>6</v>
      </c>
      <c r="CA19" s="1">
        <v>6.2</v>
      </c>
      <c r="CB19" s="1" t="s">
        <v>100</v>
      </c>
      <c r="CC19" s="1">
        <v>6.2</v>
      </c>
      <c r="CD19" s="1">
        <v>6.4</v>
      </c>
      <c r="CE19" s="1">
        <v>3.9</v>
      </c>
      <c r="CF19" s="1">
        <v>6.4</v>
      </c>
      <c r="CG19" s="1">
        <v>6.4</v>
      </c>
      <c r="CH19" s="1">
        <v>7</v>
      </c>
      <c r="CI19" s="1">
        <v>6.4</v>
      </c>
      <c r="CJ19" s="1">
        <v>4.5</v>
      </c>
      <c r="CK19" s="1">
        <v>1.8</v>
      </c>
      <c r="CL19" s="1">
        <v>6</v>
      </c>
      <c r="CM19" s="1" t="s">
        <v>100</v>
      </c>
      <c r="CN19" s="1">
        <v>5.8</v>
      </c>
      <c r="CO19" s="1">
        <v>6.2</v>
      </c>
      <c r="CP19" s="1" t="s">
        <v>100</v>
      </c>
      <c r="CQ19" s="1">
        <v>6</v>
      </c>
      <c r="CR19" s="1">
        <v>4.7</v>
      </c>
      <c r="CS19" s="1" t="s">
        <v>100</v>
      </c>
      <c r="CT19" s="1">
        <v>6.2</v>
      </c>
      <c r="CU19" s="1">
        <v>5.2</v>
      </c>
    </row>
    <row r="20" spans="1:99" s="7" customFormat="1" ht="18" customHeight="1" x14ac:dyDescent="0.3">
      <c r="A20" s="24"/>
      <c r="B20" s="21" t="s">
        <v>289</v>
      </c>
      <c r="C20" s="26" t="s">
        <v>1</v>
      </c>
      <c r="D20" s="26" t="s">
        <v>105</v>
      </c>
      <c r="E20" s="26" t="s">
        <v>106</v>
      </c>
      <c r="F20" s="26" t="s">
        <v>107</v>
      </c>
      <c r="G20" s="26" t="s">
        <v>108</v>
      </c>
      <c r="H20" s="26" t="s">
        <v>109</v>
      </c>
      <c r="I20"/>
      <c r="J20"/>
      <c r="K20"/>
      <c r="L20"/>
      <c r="M20"/>
      <c r="N20"/>
      <c r="O20"/>
      <c r="P20"/>
      <c r="Q20"/>
      <c r="R20"/>
    </row>
    <row r="21" spans="1:99" s="7" customFormat="1" ht="18" customHeight="1" x14ac:dyDescent="0.3">
      <c r="A21" s="24"/>
      <c r="B21" s="21"/>
      <c r="C21" s="11" t="s">
        <v>110</v>
      </c>
      <c r="D21" s="11" t="s">
        <v>111</v>
      </c>
      <c r="E21" s="11">
        <v>13.45</v>
      </c>
      <c r="F21" s="11">
        <v>1.99</v>
      </c>
      <c r="G21" s="11">
        <v>16</v>
      </c>
      <c r="H21" s="11">
        <v>789</v>
      </c>
      <c r="I21"/>
      <c r="J21"/>
      <c r="K21"/>
      <c r="L21"/>
      <c r="M21"/>
      <c r="N21"/>
      <c r="O21"/>
      <c r="P21"/>
      <c r="Q21"/>
      <c r="R21"/>
    </row>
    <row r="22" spans="1:99" s="7" customFormat="1" ht="18" customHeight="1" x14ac:dyDescent="0.3">
      <c r="A22" s="24"/>
      <c r="B22" s="22"/>
      <c r="C22" s="11" t="s">
        <v>112</v>
      </c>
      <c r="D22" s="11" t="s">
        <v>113</v>
      </c>
      <c r="E22" s="11">
        <v>0.84</v>
      </c>
      <c r="F22" s="11">
        <v>6.25</v>
      </c>
      <c r="G22" s="11">
        <v>1</v>
      </c>
      <c r="H22" s="11">
        <v>15</v>
      </c>
      <c r="I22"/>
      <c r="J22"/>
      <c r="K22"/>
      <c r="L22"/>
      <c r="M22"/>
      <c r="N22"/>
      <c r="O22"/>
      <c r="P22"/>
      <c r="Q22"/>
      <c r="R22"/>
    </row>
    <row r="23" spans="1:99" s="7" customFormat="1" ht="18" customHeight="1" x14ac:dyDescent="0.3">
      <c r="A23" s="24"/>
      <c r="B23" s="20" t="s">
        <v>290</v>
      </c>
      <c r="C23" s="19" t="s">
        <v>2</v>
      </c>
      <c r="D23" s="19" t="s">
        <v>244</v>
      </c>
      <c r="E23" s="19" t="s">
        <v>245</v>
      </c>
      <c r="F23" s="19" t="s">
        <v>246</v>
      </c>
      <c r="G23" s="19" t="s">
        <v>247</v>
      </c>
      <c r="H23" s="19" t="s">
        <v>248</v>
      </c>
      <c r="I23" s="19" t="s">
        <v>249</v>
      </c>
      <c r="J23" s="19" t="s">
        <v>250</v>
      </c>
      <c r="K23" s="19" t="s">
        <v>251</v>
      </c>
      <c r="L23" s="19" t="s">
        <v>252</v>
      </c>
      <c r="M23" s="19" t="s">
        <v>253</v>
      </c>
      <c r="N23" s="19" t="s">
        <v>254</v>
      </c>
      <c r="O23" s="19" t="s">
        <v>255</v>
      </c>
      <c r="P23" s="19" t="s">
        <v>256</v>
      </c>
      <c r="Q23" s="19" t="s">
        <v>257</v>
      </c>
      <c r="R23" s="19" t="s">
        <v>258</v>
      </c>
      <c r="S23" s="32"/>
    </row>
    <row r="24" spans="1:99" s="7" customFormat="1" ht="18" customHeight="1" x14ac:dyDescent="0.3">
      <c r="A24" s="24"/>
      <c r="B24" s="20"/>
      <c r="C24" s="10" t="s">
        <v>265</v>
      </c>
      <c r="D24" s="10">
        <v>426.12124</v>
      </c>
      <c r="E24" s="10">
        <v>-2.7100000000000002E-3</v>
      </c>
      <c r="F24" s="10">
        <v>-6.37</v>
      </c>
      <c r="G24" s="10">
        <v>2</v>
      </c>
      <c r="H24" s="10">
        <v>1.7</v>
      </c>
      <c r="I24" s="10">
        <v>1</v>
      </c>
      <c r="J24" s="10">
        <v>4</v>
      </c>
      <c r="K24" s="10">
        <v>0</v>
      </c>
      <c r="L24" s="10">
        <v>69</v>
      </c>
      <c r="M24" s="10">
        <v>66.9752347602046</v>
      </c>
      <c r="N24" s="10">
        <v>91.24</v>
      </c>
      <c r="O24" s="10">
        <v>57.48</v>
      </c>
      <c r="P24" s="10">
        <v>79.05</v>
      </c>
      <c r="Q24" s="10" t="b">
        <v>0</v>
      </c>
      <c r="R24" s="10" t="s">
        <v>116</v>
      </c>
      <c r="S24" s="32"/>
    </row>
    <row r="25" spans="1:99" s="7" customFormat="1" ht="18" customHeight="1" x14ac:dyDescent="0.3">
      <c r="A25" s="24"/>
      <c r="B25" s="20"/>
      <c r="C25" s="10" t="s">
        <v>266</v>
      </c>
      <c r="D25" s="10">
        <v>426.11876000000001</v>
      </c>
      <c r="E25" s="10">
        <v>-2.3000000000000001E-4</v>
      </c>
      <c r="F25" s="10">
        <v>-0.54</v>
      </c>
      <c r="G25" s="10">
        <v>1</v>
      </c>
      <c r="H25" s="10">
        <v>1.7</v>
      </c>
      <c r="I25" s="10">
        <v>2</v>
      </c>
      <c r="J25" s="10">
        <v>4</v>
      </c>
      <c r="K25" s="10">
        <v>0</v>
      </c>
      <c r="L25" s="10">
        <v>59</v>
      </c>
      <c r="M25" s="10">
        <v>65.211556655006405</v>
      </c>
      <c r="N25" s="10">
        <v>90.38</v>
      </c>
      <c r="O25" s="10">
        <v>57.48</v>
      </c>
      <c r="P25" s="10">
        <v>70.150000000000006</v>
      </c>
      <c r="Q25" s="10" t="b">
        <v>0</v>
      </c>
      <c r="R25" s="10" t="s">
        <v>120</v>
      </c>
      <c r="S25" s="32"/>
    </row>
    <row r="26" spans="1:99" s="7" customFormat="1" ht="18" customHeight="1" x14ac:dyDescent="0.3">
      <c r="A26" s="24"/>
      <c r="B26" s="20"/>
      <c r="C26" s="10" t="s">
        <v>267</v>
      </c>
      <c r="D26" s="10">
        <v>426.11907000000002</v>
      </c>
      <c r="E26" s="10">
        <v>-5.4000000000000001E-4</v>
      </c>
      <c r="F26" s="10">
        <v>-1.26</v>
      </c>
      <c r="G26" s="10">
        <v>2</v>
      </c>
      <c r="H26" s="10">
        <v>2.2000000000000002</v>
      </c>
      <c r="I26" s="10">
        <v>3</v>
      </c>
      <c r="J26" s="10">
        <v>4</v>
      </c>
      <c r="K26" s="10">
        <v>0</v>
      </c>
      <c r="L26" s="10">
        <v>56</v>
      </c>
      <c r="M26" s="10">
        <v>66.981319331760702</v>
      </c>
      <c r="N26" s="10">
        <v>92.63</v>
      </c>
      <c r="O26" s="10">
        <v>57.48</v>
      </c>
      <c r="P26" s="10">
        <v>47.72</v>
      </c>
      <c r="Q26" s="10" t="b">
        <v>0</v>
      </c>
      <c r="R26" s="10" t="s">
        <v>120</v>
      </c>
      <c r="S26" s="32"/>
    </row>
    <row r="27" spans="1:99" s="7" customFormat="1" ht="18" customHeight="1" x14ac:dyDescent="0.3">
      <c r="A27" s="24"/>
      <c r="B27" s="20"/>
      <c r="C27" s="10" t="s">
        <v>268</v>
      </c>
      <c r="D27" s="10">
        <v>426.11856</v>
      </c>
      <c r="E27" s="10">
        <v>-3.0000000000000001E-5</v>
      </c>
      <c r="F27" s="10">
        <v>-0.06</v>
      </c>
      <c r="G27" s="10">
        <v>3</v>
      </c>
      <c r="H27" s="10">
        <v>2</v>
      </c>
      <c r="I27" s="10">
        <v>4</v>
      </c>
      <c r="J27" s="10">
        <v>4</v>
      </c>
      <c r="K27" s="10">
        <v>0</v>
      </c>
      <c r="L27" s="10">
        <v>43</v>
      </c>
      <c r="M27" s="10">
        <v>65.637961029704897</v>
      </c>
      <c r="N27" s="10">
        <v>93.03</v>
      </c>
      <c r="O27" s="10">
        <v>57.48</v>
      </c>
      <c r="P27" s="10">
        <v>40.39</v>
      </c>
      <c r="Q27" s="10" t="b">
        <v>0</v>
      </c>
      <c r="R27" s="10" t="s">
        <v>120</v>
      </c>
      <c r="S27" s="32"/>
    </row>
    <row r="28" spans="1:99" ht="18" customHeight="1" x14ac:dyDescent="0.3">
      <c r="A28" s="24"/>
      <c r="B28" s="9" t="s">
        <v>126</v>
      </c>
      <c r="C28" s="1" t="s">
        <v>127</v>
      </c>
      <c r="D28" s="1" t="s">
        <v>125</v>
      </c>
      <c r="E28" s="1" t="s">
        <v>99</v>
      </c>
      <c r="F28" s="1" t="s">
        <v>99</v>
      </c>
      <c r="G28" s="1" t="s">
        <v>99</v>
      </c>
      <c r="H28" s="1" t="s">
        <v>120</v>
      </c>
      <c r="I28" s="1">
        <v>-4.76</v>
      </c>
      <c r="J28" s="1">
        <v>369.99506000000002</v>
      </c>
      <c r="K28" s="1">
        <v>368.98777999999999</v>
      </c>
      <c r="L28" s="1">
        <v>9.1809999999999992</v>
      </c>
      <c r="M28" s="1">
        <v>5357304.7658286598</v>
      </c>
      <c r="N28" s="1">
        <v>11</v>
      </c>
      <c r="O28" s="1">
        <v>0</v>
      </c>
      <c r="P28" s="1">
        <v>0</v>
      </c>
      <c r="Q28" s="1" t="s">
        <v>100</v>
      </c>
      <c r="R28" s="1" t="s">
        <v>100</v>
      </c>
      <c r="S28" s="1" t="s">
        <v>100</v>
      </c>
      <c r="T28" s="1" t="s">
        <v>100</v>
      </c>
      <c r="U28" s="1">
        <v>-4.9436119021493098E-3</v>
      </c>
      <c r="V28" s="1">
        <v>-13</v>
      </c>
      <c r="W28" s="1">
        <v>1.8690221879694501E-2</v>
      </c>
      <c r="X28" s="1" t="s">
        <v>100</v>
      </c>
      <c r="Y28" s="1" t="s">
        <v>101</v>
      </c>
      <c r="Z28" s="1" t="s">
        <v>101</v>
      </c>
      <c r="AA28" s="1" t="s">
        <v>101</v>
      </c>
      <c r="AB28" s="1" t="s">
        <v>101</v>
      </c>
      <c r="AC28" s="1">
        <v>2.11</v>
      </c>
      <c r="AD28" s="1">
        <v>6.25</v>
      </c>
      <c r="AE28" s="1" t="s">
        <v>101</v>
      </c>
      <c r="AF28" s="1" t="s">
        <v>101</v>
      </c>
      <c r="AG28" s="1" t="s">
        <v>101</v>
      </c>
      <c r="AH28" s="1" t="s">
        <v>103</v>
      </c>
      <c r="AI28" s="1" t="s">
        <v>104</v>
      </c>
      <c r="AJ28" s="1">
        <v>377813.11780311901</v>
      </c>
      <c r="AK28" s="1">
        <v>906130.86211817805</v>
      </c>
      <c r="AL28" s="1">
        <v>719493.77375187795</v>
      </c>
      <c r="AM28" s="1">
        <v>103.15946975863299</v>
      </c>
      <c r="AN28" s="1">
        <v>94.849350110384904</v>
      </c>
      <c r="AO28" s="1">
        <v>112.34788128829901</v>
      </c>
      <c r="AP28" s="1">
        <v>2.3980000000000001</v>
      </c>
      <c r="AQ28" s="1">
        <v>1.9039999999999999</v>
      </c>
      <c r="AR28" s="1">
        <v>0.79400000000000004</v>
      </c>
      <c r="AS28" s="1">
        <v>1.26</v>
      </c>
      <c r="AT28" s="1">
        <v>0.93</v>
      </c>
      <c r="AU28" s="1">
        <v>-0.33</v>
      </c>
      <c r="AV28" s="1">
        <v>0.29257582009182398</v>
      </c>
      <c r="AW28" s="1">
        <v>0.61038262451088798</v>
      </c>
      <c r="AX28" s="1">
        <v>0.63493691781393102</v>
      </c>
      <c r="AY28" s="1">
        <v>0.99999999919235505</v>
      </c>
      <c r="AZ28" s="1">
        <v>0.99999999385826699</v>
      </c>
      <c r="BA28" s="1">
        <v>0.99999999676276896</v>
      </c>
      <c r="BB28" s="1">
        <v>0.8</v>
      </c>
      <c r="BC28" s="1">
        <v>4.8</v>
      </c>
      <c r="BD28" s="1" t="s">
        <v>100</v>
      </c>
      <c r="BE28" s="1">
        <v>1.2</v>
      </c>
      <c r="BF28" s="1">
        <v>3.7</v>
      </c>
      <c r="BG28" s="1">
        <v>6.5</v>
      </c>
      <c r="BH28" s="1">
        <v>3.5</v>
      </c>
      <c r="BI28" s="1" t="s">
        <v>100</v>
      </c>
      <c r="BJ28" s="1">
        <v>3.7</v>
      </c>
      <c r="BK28" s="1">
        <v>5.4</v>
      </c>
      <c r="BL28" s="1">
        <v>4.4000000000000004</v>
      </c>
      <c r="BM28" s="1">
        <v>3.3</v>
      </c>
      <c r="BN28" s="1">
        <v>2.5</v>
      </c>
      <c r="BO28" s="1">
        <v>3.2</v>
      </c>
      <c r="BP28" s="1">
        <v>4.8</v>
      </c>
      <c r="BQ28" s="1">
        <v>5.4</v>
      </c>
      <c r="BR28" s="1">
        <v>5.8</v>
      </c>
      <c r="BS28" s="1">
        <v>1.4</v>
      </c>
      <c r="BT28" s="1">
        <v>2.6</v>
      </c>
      <c r="BU28" s="1">
        <v>1.1000000000000001</v>
      </c>
      <c r="BV28" s="1">
        <v>3.8</v>
      </c>
      <c r="BW28" s="1">
        <v>6.3</v>
      </c>
      <c r="BX28" s="1">
        <v>3.9</v>
      </c>
      <c r="BY28" s="1">
        <v>2.7</v>
      </c>
      <c r="BZ28" s="1">
        <v>1.1000000000000001</v>
      </c>
      <c r="CA28" s="1">
        <v>4.5999999999999996</v>
      </c>
      <c r="CB28" s="1">
        <v>1.8</v>
      </c>
      <c r="CC28" s="1">
        <v>5.5</v>
      </c>
      <c r="CD28" s="1">
        <v>5</v>
      </c>
      <c r="CE28" s="1">
        <v>4.5</v>
      </c>
      <c r="CF28" s="1">
        <v>1.8</v>
      </c>
      <c r="CG28" s="1">
        <v>4.8</v>
      </c>
      <c r="CH28" s="1">
        <v>4.5</v>
      </c>
      <c r="CI28" s="1">
        <v>2</v>
      </c>
      <c r="CJ28" s="1">
        <v>3.3</v>
      </c>
      <c r="CK28" s="1">
        <v>4.0999999999999996</v>
      </c>
      <c r="CL28" s="1">
        <v>6.1</v>
      </c>
      <c r="CM28" s="1">
        <v>6</v>
      </c>
      <c r="CN28" s="1">
        <v>2.2000000000000002</v>
      </c>
      <c r="CO28" s="1">
        <v>4.8</v>
      </c>
      <c r="CP28" s="1">
        <v>3.3</v>
      </c>
      <c r="CQ28" s="1">
        <v>3.7</v>
      </c>
      <c r="CR28" s="1">
        <v>4.3</v>
      </c>
      <c r="CS28" s="1">
        <v>2.7</v>
      </c>
      <c r="CT28" s="1">
        <v>5.8</v>
      </c>
      <c r="CU28" s="1">
        <v>2.2999999999999998</v>
      </c>
    </row>
    <row r="29" spans="1:99" s="7" customFormat="1" ht="18" customHeight="1" x14ac:dyDescent="0.3">
      <c r="A29" s="24"/>
      <c r="B29" s="21" t="s">
        <v>289</v>
      </c>
      <c r="C29" s="11" t="s">
        <v>1</v>
      </c>
      <c r="D29" s="26" t="s">
        <v>105</v>
      </c>
      <c r="E29" s="26" t="s">
        <v>106</v>
      </c>
      <c r="F29" s="26" t="s">
        <v>107</v>
      </c>
      <c r="G29" s="26" t="s">
        <v>108</v>
      </c>
      <c r="H29" s="26" t="s">
        <v>109</v>
      </c>
      <c r="I29"/>
      <c r="J29"/>
      <c r="K29"/>
      <c r="L29"/>
      <c r="M29"/>
      <c r="N29"/>
      <c r="O29"/>
      <c r="P29"/>
      <c r="Q29"/>
      <c r="R29"/>
    </row>
    <row r="30" spans="1:99" s="7" customFormat="1" ht="18" customHeight="1" x14ac:dyDescent="0.3">
      <c r="A30" s="24"/>
      <c r="B30" s="22"/>
      <c r="C30" s="11" t="s">
        <v>110</v>
      </c>
      <c r="D30" s="11" t="s">
        <v>111</v>
      </c>
      <c r="E30" s="11">
        <v>26.15</v>
      </c>
      <c r="F30" s="11">
        <v>2.11</v>
      </c>
      <c r="G30" s="11">
        <v>17</v>
      </c>
      <c r="H30" s="11">
        <v>788</v>
      </c>
      <c r="I30"/>
      <c r="J30"/>
      <c r="K30"/>
      <c r="L30"/>
      <c r="M30"/>
      <c r="N30"/>
      <c r="O30"/>
      <c r="P30"/>
      <c r="Q30"/>
      <c r="R30"/>
    </row>
    <row r="31" spans="1:99" s="7" customFormat="1" ht="18" customHeight="1" x14ac:dyDescent="0.3">
      <c r="A31" s="24"/>
      <c r="B31" s="22"/>
      <c r="C31" s="11" t="s">
        <v>112</v>
      </c>
      <c r="D31" s="11" t="s">
        <v>113</v>
      </c>
      <c r="E31" s="11">
        <v>1.54</v>
      </c>
      <c r="F31" s="11">
        <v>6.25</v>
      </c>
      <c r="G31" s="11">
        <v>1</v>
      </c>
      <c r="H31" s="11">
        <v>15</v>
      </c>
      <c r="I31"/>
      <c r="J31"/>
      <c r="K31"/>
      <c r="L31"/>
      <c r="M31"/>
      <c r="N31"/>
      <c r="O31"/>
      <c r="P31"/>
      <c r="Q31"/>
      <c r="R31"/>
    </row>
    <row r="32" spans="1:99" s="7" customFormat="1" ht="18" customHeight="1" x14ac:dyDescent="0.3">
      <c r="A32" s="24"/>
      <c r="B32" s="20" t="s">
        <v>290</v>
      </c>
      <c r="C32" s="10" t="s">
        <v>2</v>
      </c>
      <c r="D32" s="19" t="s">
        <v>244</v>
      </c>
      <c r="E32" s="19" t="s">
        <v>245</v>
      </c>
      <c r="F32" s="19" t="s">
        <v>246</v>
      </c>
      <c r="G32" s="19" t="s">
        <v>247</v>
      </c>
      <c r="H32" s="19" t="s">
        <v>248</v>
      </c>
      <c r="I32" s="19" t="s">
        <v>249</v>
      </c>
      <c r="J32" s="19" t="s">
        <v>250</v>
      </c>
      <c r="K32" s="19" t="s">
        <v>251</v>
      </c>
      <c r="L32" s="19" t="s">
        <v>252</v>
      </c>
      <c r="M32" s="19" t="s">
        <v>253</v>
      </c>
      <c r="N32" s="19" t="s">
        <v>254</v>
      </c>
      <c r="O32" s="19" t="s">
        <v>255</v>
      </c>
      <c r="P32" s="19" t="s">
        <v>256</v>
      </c>
      <c r="Q32" s="19" t="s">
        <v>257</v>
      </c>
      <c r="R32" s="19" t="s">
        <v>258</v>
      </c>
      <c r="S32" s="32"/>
    </row>
    <row r="33" spans="1:99" s="7" customFormat="1" ht="18" customHeight="1" x14ac:dyDescent="0.3">
      <c r="A33" s="24"/>
      <c r="B33" s="20"/>
      <c r="C33" s="10" t="s">
        <v>269</v>
      </c>
      <c r="D33" s="10">
        <v>369.99426999999997</v>
      </c>
      <c r="E33" s="10">
        <v>7.7999999999999999E-4</v>
      </c>
      <c r="F33" s="10">
        <v>2.12</v>
      </c>
      <c r="G33" s="10">
        <v>3</v>
      </c>
      <c r="H33" s="10">
        <v>1.6</v>
      </c>
      <c r="I33" s="10">
        <v>1</v>
      </c>
      <c r="J33" s="10">
        <v>1</v>
      </c>
      <c r="K33" s="10">
        <v>0</v>
      </c>
      <c r="L33" s="10">
        <v>35</v>
      </c>
      <c r="M33" s="10">
        <v>100</v>
      </c>
      <c r="N33" s="10">
        <v>90.82</v>
      </c>
      <c r="O33" s="10">
        <v>2.48</v>
      </c>
      <c r="P33" s="10">
        <v>93.01</v>
      </c>
      <c r="Q33" s="10" t="b">
        <v>0</v>
      </c>
      <c r="R33" s="10" t="s">
        <v>120</v>
      </c>
      <c r="S33" s="32"/>
    </row>
    <row r="34" spans="1:99" s="7" customFormat="1" ht="18" customHeight="1" x14ac:dyDescent="0.3">
      <c r="A34" s="24"/>
      <c r="B34" s="20"/>
      <c r="C34" s="10" t="s">
        <v>270</v>
      </c>
      <c r="D34" s="10">
        <v>369.99376000000001</v>
      </c>
      <c r="E34" s="10">
        <v>1.2899999999999999E-3</v>
      </c>
      <c r="F34" s="10">
        <v>3.5</v>
      </c>
      <c r="G34" s="10">
        <v>4</v>
      </c>
      <c r="H34" s="10">
        <v>1.2</v>
      </c>
      <c r="I34" s="10">
        <v>2</v>
      </c>
      <c r="J34" s="10">
        <v>1</v>
      </c>
      <c r="K34" s="10">
        <v>0</v>
      </c>
      <c r="L34" s="10">
        <v>34</v>
      </c>
      <c r="M34" s="10">
        <v>100</v>
      </c>
      <c r="N34" s="10">
        <v>91.67</v>
      </c>
      <c r="O34" s="10">
        <v>2.48</v>
      </c>
      <c r="P34" s="10">
        <v>91.57</v>
      </c>
      <c r="Q34" s="10" t="b">
        <v>0</v>
      </c>
      <c r="R34" s="10" t="s">
        <v>120</v>
      </c>
      <c r="S34" s="32"/>
    </row>
    <row r="35" spans="1:99" s="7" customFormat="1" ht="18" customHeight="1" x14ac:dyDescent="0.3">
      <c r="A35" s="24"/>
      <c r="B35" s="20"/>
      <c r="C35" s="10" t="s">
        <v>271</v>
      </c>
      <c r="D35" s="10">
        <v>369.99355000000003</v>
      </c>
      <c r="E35" s="10">
        <v>1.5100000000000001E-3</v>
      </c>
      <c r="F35" s="10">
        <v>4.08</v>
      </c>
      <c r="G35" s="10">
        <v>0</v>
      </c>
      <c r="H35" s="10">
        <v>2.2999999999999998</v>
      </c>
      <c r="I35" s="10">
        <v>3</v>
      </c>
      <c r="J35" s="10">
        <v>1</v>
      </c>
      <c r="K35" s="10">
        <v>0</v>
      </c>
      <c r="L35" s="10">
        <v>34</v>
      </c>
      <c r="M35" s="10">
        <v>100</v>
      </c>
      <c r="N35" s="10">
        <v>90.71</v>
      </c>
      <c r="O35" s="10">
        <v>2.48</v>
      </c>
      <c r="P35" s="10">
        <v>91.05</v>
      </c>
      <c r="Q35" s="10" t="b">
        <v>0</v>
      </c>
      <c r="R35" s="10" t="s">
        <v>120</v>
      </c>
      <c r="S35" s="32"/>
    </row>
    <row r="36" spans="1:99" s="7" customFormat="1" ht="18" customHeight="1" x14ac:dyDescent="0.3">
      <c r="A36" s="24"/>
      <c r="B36" s="20"/>
      <c r="C36" s="10" t="s">
        <v>272</v>
      </c>
      <c r="D36" s="10">
        <v>369.99653999999998</v>
      </c>
      <c r="E36" s="10">
        <v>-1.48E-3</v>
      </c>
      <c r="F36" s="10">
        <v>-4</v>
      </c>
      <c r="G36" s="10">
        <v>0</v>
      </c>
      <c r="H36" s="10">
        <v>3.3</v>
      </c>
      <c r="I36" s="10">
        <v>4</v>
      </c>
      <c r="J36" s="10">
        <v>1</v>
      </c>
      <c r="K36" s="10">
        <v>0</v>
      </c>
      <c r="L36" s="10">
        <v>33</v>
      </c>
      <c r="M36" s="10">
        <v>100</v>
      </c>
      <c r="N36" s="10">
        <v>91.47</v>
      </c>
      <c r="O36" s="10">
        <v>2.48</v>
      </c>
      <c r="P36" s="10">
        <v>90.9</v>
      </c>
      <c r="Q36" s="10" t="b">
        <v>0</v>
      </c>
      <c r="R36" s="10" t="s">
        <v>120</v>
      </c>
      <c r="S36" s="32"/>
    </row>
    <row r="37" spans="1:99" ht="18" customHeight="1" x14ac:dyDescent="0.3">
      <c r="A37" s="24"/>
      <c r="B37" s="9" t="s">
        <v>150</v>
      </c>
      <c r="C37" s="1" t="s">
        <v>151</v>
      </c>
      <c r="D37" s="1" t="s">
        <v>120</v>
      </c>
      <c r="E37" s="1" t="s">
        <v>116</v>
      </c>
      <c r="F37" s="1" t="s">
        <v>116</v>
      </c>
      <c r="G37" s="1" t="s">
        <v>99</v>
      </c>
      <c r="H37" s="1" t="s">
        <v>120</v>
      </c>
      <c r="I37" s="1">
        <v>-4.7</v>
      </c>
      <c r="J37" s="1">
        <v>412.11908</v>
      </c>
      <c r="K37" s="1">
        <v>411.11180999999999</v>
      </c>
      <c r="L37" s="1">
        <v>10.502000000000001</v>
      </c>
      <c r="M37" s="1">
        <v>1506624.47671551</v>
      </c>
      <c r="N37" s="1">
        <v>23</v>
      </c>
      <c r="O37" s="1">
        <v>1</v>
      </c>
      <c r="P37" s="1">
        <v>0</v>
      </c>
      <c r="Q37" s="1" t="s">
        <v>100</v>
      </c>
      <c r="R37" s="1" t="s">
        <v>100</v>
      </c>
      <c r="S37" s="1">
        <v>63.8</v>
      </c>
      <c r="T37" s="1" t="s">
        <v>100</v>
      </c>
      <c r="U37" s="1">
        <v>0.119083337868574</v>
      </c>
      <c r="V37" s="1">
        <v>289</v>
      </c>
      <c r="W37" s="1">
        <v>0.145407889361309</v>
      </c>
      <c r="X37" s="1" t="s">
        <v>100</v>
      </c>
      <c r="Y37" s="1" t="s">
        <v>101</v>
      </c>
      <c r="Z37" s="1" t="s">
        <v>101</v>
      </c>
      <c r="AA37" s="1" t="s">
        <v>101</v>
      </c>
      <c r="AB37" s="1" t="s">
        <v>101</v>
      </c>
      <c r="AC37" s="1">
        <v>0.12</v>
      </c>
      <c r="AD37" s="1">
        <v>0</v>
      </c>
      <c r="AE37" s="1" t="s">
        <v>101</v>
      </c>
      <c r="AF37" s="1" t="s">
        <v>101</v>
      </c>
      <c r="AG37" s="1" t="s">
        <v>101</v>
      </c>
      <c r="AH37" s="1" t="s">
        <v>103</v>
      </c>
      <c r="AI37" s="1" t="s">
        <v>104</v>
      </c>
      <c r="AJ37" s="1">
        <v>59368.871735439701</v>
      </c>
      <c r="AK37" s="1">
        <v>59650.438841655297</v>
      </c>
      <c r="AL37" s="1">
        <v>145235.540063174</v>
      </c>
      <c r="AM37" s="1">
        <v>99.6003890842168</v>
      </c>
      <c r="AN37" s="1">
        <v>27.760979857814501</v>
      </c>
      <c r="AO37" s="1">
        <v>110.47767472051299</v>
      </c>
      <c r="AP37" s="1">
        <v>1.0049999999999999</v>
      </c>
      <c r="AQ37" s="1">
        <v>2.4460000000000002</v>
      </c>
      <c r="AR37" s="1">
        <v>2.4350000000000001</v>
      </c>
      <c r="AS37" s="1">
        <v>0.01</v>
      </c>
      <c r="AT37" s="1">
        <v>1.29</v>
      </c>
      <c r="AU37" s="1">
        <v>1.28</v>
      </c>
      <c r="AV37" s="1">
        <v>0.70418415617769203</v>
      </c>
      <c r="AW37" s="1">
        <v>0.23366199676760299</v>
      </c>
      <c r="AX37" s="1">
        <v>4.57543023600058E-2</v>
      </c>
      <c r="AY37" s="1">
        <v>0.99999999919235505</v>
      </c>
      <c r="AZ37" s="1">
        <v>0.89217658892662099</v>
      </c>
      <c r="BA37" s="1">
        <v>0.68748257622790598</v>
      </c>
      <c r="BB37" s="1" t="s">
        <v>100</v>
      </c>
      <c r="BC37" s="1" t="s">
        <v>100</v>
      </c>
      <c r="BD37" s="1" t="s">
        <v>100</v>
      </c>
      <c r="BE37" s="1">
        <v>4.2</v>
      </c>
      <c r="BF37" s="1">
        <v>4.5999999999999996</v>
      </c>
      <c r="BG37" s="1">
        <v>6.1</v>
      </c>
      <c r="BH37" s="1" t="s">
        <v>100</v>
      </c>
      <c r="BI37" s="1" t="s">
        <v>100</v>
      </c>
      <c r="BJ37" s="1" t="s">
        <v>100</v>
      </c>
      <c r="BK37" s="1" t="s">
        <v>100</v>
      </c>
      <c r="BL37" s="1" t="s">
        <v>100</v>
      </c>
      <c r="BM37" s="1" t="s">
        <v>100</v>
      </c>
      <c r="BN37" s="1" t="s">
        <v>100</v>
      </c>
      <c r="BO37" s="1" t="s">
        <v>100</v>
      </c>
      <c r="BP37" s="1" t="s">
        <v>100</v>
      </c>
      <c r="BQ37" s="1" t="s">
        <v>100</v>
      </c>
      <c r="BR37" s="1" t="s">
        <v>100</v>
      </c>
      <c r="BS37" s="1" t="s">
        <v>100</v>
      </c>
      <c r="BT37" s="1" t="s">
        <v>100</v>
      </c>
      <c r="BU37" s="1">
        <v>1.2</v>
      </c>
      <c r="BV37" s="1">
        <v>5.2</v>
      </c>
      <c r="BW37" s="1">
        <v>3.7</v>
      </c>
      <c r="BX37" s="1">
        <v>2</v>
      </c>
      <c r="BY37" s="1" t="s">
        <v>100</v>
      </c>
      <c r="BZ37" s="1">
        <v>4.0999999999999996</v>
      </c>
      <c r="CA37" s="1" t="s">
        <v>100</v>
      </c>
      <c r="CB37" s="1" t="s">
        <v>100</v>
      </c>
      <c r="CC37" s="1">
        <v>4.8</v>
      </c>
      <c r="CD37" s="1">
        <v>4.8</v>
      </c>
      <c r="CE37" s="1">
        <v>4.8</v>
      </c>
      <c r="CF37" s="1">
        <v>5.2</v>
      </c>
      <c r="CG37" s="1" t="s">
        <v>100</v>
      </c>
      <c r="CH37" s="1">
        <v>4.8</v>
      </c>
      <c r="CI37" s="1">
        <v>5.6</v>
      </c>
      <c r="CJ37" s="1">
        <v>4.5999999999999996</v>
      </c>
      <c r="CK37" s="1" t="s">
        <v>100</v>
      </c>
      <c r="CL37" s="1">
        <v>6.4</v>
      </c>
      <c r="CM37" s="1" t="s">
        <v>100</v>
      </c>
      <c r="CN37" s="1">
        <v>3.3</v>
      </c>
      <c r="CO37" s="1" t="s">
        <v>100</v>
      </c>
      <c r="CP37" s="1" t="s">
        <v>100</v>
      </c>
      <c r="CQ37" s="1">
        <v>5.6</v>
      </c>
      <c r="CR37" s="1" t="s">
        <v>100</v>
      </c>
      <c r="CS37" s="1" t="s">
        <v>100</v>
      </c>
      <c r="CT37" s="1" t="s">
        <v>100</v>
      </c>
      <c r="CU37" s="1" t="s">
        <v>100</v>
      </c>
    </row>
    <row r="38" spans="1:99" s="7" customFormat="1" ht="18" customHeight="1" x14ac:dyDescent="0.3">
      <c r="A38" s="24"/>
      <c r="B38" s="21" t="s">
        <v>289</v>
      </c>
      <c r="C38" s="26" t="s">
        <v>1</v>
      </c>
      <c r="D38" s="26" t="s">
        <v>105</v>
      </c>
      <c r="E38" s="26" t="s">
        <v>106</v>
      </c>
      <c r="F38" s="26" t="s">
        <v>107</v>
      </c>
      <c r="G38" s="26" t="s">
        <v>108</v>
      </c>
      <c r="H38" s="26" t="s">
        <v>109</v>
      </c>
      <c r="I38"/>
      <c r="J38"/>
      <c r="K38"/>
      <c r="L38"/>
      <c r="M38"/>
      <c r="N38"/>
      <c r="O38"/>
      <c r="P38"/>
      <c r="Q38"/>
      <c r="R38"/>
    </row>
    <row r="39" spans="1:99" s="7" customFormat="1" ht="18" customHeight="1" x14ac:dyDescent="0.3">
      <c r="A39" s="24"/>
      <c r="B39" s="22"/>
      <c r="C39" s="11" t="s">
        <v>110</v>
      </c>
      <c r="D39" s="11" t="s">
        <v>111</v>
      </c>
      <c r="E39" s="11">
        <v>10</v>
      </c>
      <c r="F39" s="11">
        <v>0.12</v>
      </c>
      <c r="G39" s="11">
        <v>1</v>
      </c>
      <c r="H39" s="11">
        <v>804</v>
      </c>
      <c r="I39"/>
      <c r="J39"/>
      <c r="K39"/>
      <c r="L39"/>
      <c r="M39"/>
      <c r="N39"/>
      <c r="O39"/>
      <c r="P39"/>
      <c r="Q39"/>
      <c r="R39"/>
    </row>
    <row r="40" spans="1:99" s="7" customFormat="1" ht="18" customHeight="1" x14ac:dyDescent="0.3">
      <c r="A40" s="24"/>
      <c r="B40" s="22"/>
      <c r="C40" s="11" t="s">
        <v>112</v>
      </c>
      <c r="D40" s="11" t="s">
        <v>113</v>
      </c>
      <c r="E40" s="11">
        <v>0</v>
      </c>
      <c r="F40" s="11">
        <v>0</v>
      </c>
      <c r="G40" s="11">
        <v>0</v>
      </c>
      <c r="H40" s="11">
        <v>16</v>
      </c>
      <c r="I40"/>
      <c r="J40"/>
      <c r="K40"/>
      <c r="L40"/>
      <c r="M40"/>
      <c r="N40"/>
      <c r="O40"/>
      <c r="P40"/>
      <c r="Q40"/>
      <c r="R40"/>
    </row>
    <row r="41" spans="1:99" s="7" customFormat="1" ht="18" customHeight="1" x14ac:dyDescent="0.3">
      <c r="A41" s="24"/>
      <c r="B41" s="20" t="s">
        <v>290</v>
      </c>
      <c r="C41" s="19" t="s">
        <v>2</v>
      </c>
      <c r="D41" s="19" t="s">
        <v>244</v>
      </c>
      <c r="E41" s="19" t="s">
        <v>245</v>
      </c>
      <c r="F41" s="19" t="s">
        <v>246</v>
      </c>
      <c r="G41" s="19" t="s">
        <v>247</v>
      </c>
      <c r="H41" s="19" t="s">
        <v>248</v>
      </c>
      <c r="I41" s="19" t="s">
        <v>249</v>
      </c>
      <c r="J41" s="19" t="s">
        <v>250</v>
      </c>
      <c r="K41" s="19" t="s">
        <v>251</v>
      </c>
      <c r="L41" s="19" t="s">
        <v>252</v>
      </c>
      <c r="M41" s="19" t="s">
        <v>253</v>
      </c>
      <c r="N41" s="19" t="s">
        <v>254</v>
      </c>
      <c r="O41" s="19" t="s">
        <v>255</v>
      </c>
      <c r="P41" s="19" t="s">
        <v>256</v>
      </c>
      <c r="Q41" s="19" t="s">
        <v>257</v>
      </c>
      <c r="R41" s="19" t="s">
        <v>258</v>
      </c>
      <c r="S41" s="32"/>
    </row>
    <row r="42" spans="1:99" s="7" customFormat="1" ht="18" customHeight="1" x14ac:dyDescent="0.3">
      <c r="A42" s="24"/>
      <c r="B42" s="20"/>
      <c r="C42" s="10" t="s">
        <v>273</v>
      </c>
      <c r="D42" s="10">
        <v>412.11973</v>
      </c>
      <c r="E42" s="10">
        <v>-6.4999999999999997E-4</v>
      </c>
      <c r="F42" s="10">
        <v>-1.58</v>
      </c>
      <c r="G42" s="10">
        <v>5</v>
      </c>
      <c r="H42" s="10">
        <v>1.5</v>
      </c>
      <c r="I42" s="10">
        <v>1</v>
      </c>
      <c r="J42" s="10">
        <v>2</v>
      </c>
      <c r="K42" s="10">
        <v>0</v>
      </c>
      <c r="L42" s="10">
        <v>1</v>
      </c>
      <c r="M42" s="10">
        <v>98.0389748508655</v>
      </c>
      <c r="N42" s="10">
        <v>95.41</v>
      </c>
      <c r="O42" s="10">
        <v>48.98</v>
      </c>
      <c r="P42" s="10">
        <v>26.62</v>
      </c>
      <c r="Q42" s="10" t="b">
        <v>0</v>
      </c>
      <c r="R42" s="10" t="s">
        <v>120</v>
      </c>
      <c r="S42" s="32"/>
    </row>
    <row r="43" spans="1:99" s="7" customFormat="1" ht="18" customHeight="1" x14ac:dyDescent="0.3">
      <c r="A43" s="24"/>
      <c r="B43" s="20"/>
      <c r="C43" s="10" t="s">
        <v>274</v>
      </c>
      <c r="D43" s="10">
        <v>412.12011000000001</v>
      </c>
      <c r="E43" s="10">
        <v>-1.0300000000000001E-3</v>
      </c>
      <c r="F43" s="10">
        <v>-2.5</v>
      </c>
      <c r="G43" s="10">
        <v>0</v>
      </c>
      <c r="H43" s="10">
        <v>1.9</v>
      </c>
      <c r="I43" s="10">
        <v>2</v>
      </c>
      <c r="J43" s="10">
        <v>2</v>
      </c>
      <c r="K43" s="10">
        <v>0</v>
      </c>
      <c r="L43" s="10">
        <v>1</v>
      </c>
      <c r="M43" s="10">
        <v>91.968778003700095</v>
      </c>
      <c r="N43" s="10">
        <v>91.34</v>
      </c>
      <c r="O43" s="10">
        <v>48.98</v>
      </c>
      <c r="P43" s="10">
        <v>26.62</v>
      </c>
      <c r="Q43" s="10" t="b">
        <v>0</v>
      </c>
      <c r="R43" s="10" t="s">
        <v>120</v>
      </c>
      <c r="S43" s="32"/>
    </row>
    <row r="44" spans="1:99" s="7" customFormat="1" ht="18" customHeight="1" x14ac:dyDescent="0.3">
      <c r="A44" s="24"/>
      <c r="B44" s="20"/>
      <c r="C44" s="10" t="s">
        <v>275</v>
      </c>
      <c r="D44" s="10">
        <v>412.12058000000002</v>
      </c>
      <c r="E44" s="10">
        <v>-1.5E-3</v>
      </c>
      <c r="F44" s="10">
        <v>-3.64</v>
      </c>
      <c r="G44" s="10">
        <v>6</v>
      </c>
      <c r="H44" s="10">
        <v>1.4</v>
      </c>
      <c r="I44" s="10">
        <v>3</v>
      </c>
      <c r="J44" s="10">
        <v>2</v>
      </c>
      <c r="K44" s="10">
        <v>0</v>
      </c>
      <c r="L44" s="10">
        <v>1</v>
      </c>
      <c r="M44" s="10">
        <v>89.816633264857799</v>
      </c>
      <c r="N44" s="10">
        <v>97.61</v>
      </c>
      <c r="O44" s="10">
        <v>48.98</v>
      </c>
      <c r="P44" s="10">
        <v>26.62</v>
      </c>
      <c r="Q44" s="10" t="b">
        <v>0</v>
      </c>
      <c r="R44" s="10" t="s">
        <v>120</v>
      </c>
      <c r="S44" s="32"/>
    </row>
    <row r="45" spans="1:99" s="7" customFormat="1" ht="18" customHeight="1" x14ac:dyDescent="0.3">
      <c r="A45" s="24"/>
      <c r="B45" s="20"/>
      <c r="C45" s="10" t="s">
        <v>276</v>
      </c>
      <c r="D45" s="10">
        <v>412.12088</v>
      </c>
      <c r="E45" s="10">
        <v>-1.7899999999999999E-3</v>
      </c>
      <c r="F45" s="10">
        <v>-4.3499999999999996</v>
      </c>
      <c r="G45" s="10">
        <v>1</v>
      </c>
      <c r="H45" s="10">
        <v>1.9</v>
      </c>
      <c r="I45" s="10">
        <v>4</v>
      </c>
      <c r="J45" s="10">
        <v>2</v>
      </c>
      <c r="K45" s="10">
        <v>0</v>
      </c>
      <c r="L45" s="10">
        <v>1</v>
      </c>
      <c r="M45" s="10">
        <v>85.748224035808406</v>
      </c>
      <c r="N45" s="10">
        <v>95.49</v>
      </c>
      <c r="O45" s="10">
        <v>48.98</v>
      </c>
      <c r="P45" s="10">
        <v>26.62</v>
      </c>
      <c r="Q45" s="10" t="b">
        <v>0</v>
      </c>
      <c r="R45" s="10" t="s">
        <v>120</v>
      </c>
      <c r="S45" s="32"/>
    </row>
    <row r="46" spans="1:99" ht="18" customHeight="1" x14ac:dyDescent="0.3">
      <c r="A46" s="24"/>
      <c r="B46" s="9" t="s">
        <v>176</v>
      </c>
      <c r="C46" s="1" t="s">
        <v>177</v>
      </c>
      <c r="D46" s="1" t="s">
        <v>120</v>
      </c>
      <c r="E46" s="1" t="s">
        <v>99</v>
      </c>
      <c r="F46" s="1" t="s">
        <v>99</v>
      </c>
      <c r="G46" s="1" t="s">
        <v>99</v>
      </c>
      <c r="H46" s="1" t="s">
        <v>120</v>
      </c>
      <c r="I46" s="1">
        <v>-3.9</v>
      </c>
      <c r="J46" s="1">
        <v>638.18880000000001</v>
      </c>
      <c r="K46" s="1">
        <v>637.18170999999995</v>
      </c>
      <c r="L46" s="1">
        <v>14.167</v>
      </c>
      <c r="M46" s="1">
        <v>655479.01648618304</v>
      </c>
      <c r="N46" s="1">
        <v>3</v>
      </c>
      <c r="O46" s="1">
        <v>0</v>
      </c>
      <c r="P46" s="1">
        <v>0</v>
      </c>
      <c r="Q46" s="1" t="s">
        <v>100</v>
      </c>
      <c r="R46" s="1" t="s">
        <v>100</v>
      </c>
      <c r="S46" s="1" t="s">
        <v>100</v>
      </c>
      <c r="T46" s="1" t="s">
        <v>100</v>
      </c>
      <c r="U46" s="1">
        <v>0.188795170189792</v>
      </c>
      <c r="V46" s="1">
        <v>296</v>
      </c>
      <c r="W46" s="1">
        <v>0.229560168656917</v>
      </c>
      <c r="X46" s="1" t="s">
        <v>100</v>
      </c>
      <c r="Y46" s="1" t="s">
        <v>101</v>
      </c>
      <c r="Z46" s="1" t="s">
        <v>101</v>
      </c>
      <c r="AA46" s="1" t="s">
        <v>101</v>
      </c>
      <c r="AB46" s="1" t="s">
        <v>101</v>
      </c>
      <c r="AC46" s="1">
        <v>0.12</v>
      </c>
      <c r="AD46" s="1">
        <v>0</v>
      </c>
      <c r="AE46" s="1" t="s">
        <v>101</v>
      </c>
      <c r="AF46" s="1" t="s">
        <v>101</v>
      </c>
      <c r="AG46" s="1" t="s">
        <v>101</v>
      </c>
      <c r="AH46" s="1" t="s">
        <v>103</v>
      </c>
      <c r="AI46" s="1" t="s">
        <v>104</v>
      </c>
      <c r="AJ46" s="1">
        <v>79505.162932905107</v>
      </c>
      <c r="AK46" s="1">
        <v>81747.286965887397</v>
      </c>
      <c r="AL46" s="1">
        <v>81148.989113800693</v>
      </c>
      <c r="AM46" s="1">
        <v>4.7121253587833802</v>
      </c>
      <c r="AN46" s="1">
        <v>62.794166936390098</v>
      </c>
      <c r="AO46" s="1">
        <v>108.059011147554</v>
      </c>
      <c r="AP46" s="1">
        <v>1.028</v>
      </c>
      <c r="AQ46" s="1">
        <v>1.0209999999999999</v>
      </c>
      <c r="AR46" s="1">
        <v>0.99299999999999999</v>
      </c>
      <c r="AS46" s="1">
        <v>0.04</v>
      </c>
      <c r="AT46" s="1">
        <v>0.03</v>
      </c>
      <c r="AU46" s="1">
        <v>-0.01</v>
      </c>
      <c r="AV46" s="1">
        <v>0.49544539002390697</v>
      </c>
      <c r="AW46" s="1">
        <v>0.39625384787196</v>
      </c>
      <c r="AX46" s="1">
        <v>0.98986352869527205</v>
      </c>
      <c r="AY46" s="1">
        <v>0.99999999919235505</v>
      </c>
      <c r="AZ46" s="1">
        <v>0.99999999385826699</v>
      </c>
      <c r="BA46" s="1">
        <v>0.99999999676276896</v>
      </c>
      <c r="BB46" s="1" t="s">
        <v>100</v>
      </c>
      <c r="BC46" s="1" t="s">
        <v>100</v>
      </c>
      <c r="BD46" s="1" t="s">
        <v>100</v>
      </c>
      <c r="BE46" s="1" t="s">
        <v>100</v>
      </c>
      <c r="BF46" s="1" t="s">
        <v>100</v>
      </c>
      <c r="BG46" s="1" t="s">
        <v>100</v>
      </c>
      <c r="BH46" s="1" t="s">
        <v>100</v>
      </c>
      <c r="BI46" s="1" t="s">
        <v>100</v>
      </c>
      <c r="BJ46" s="1" t="s">
        <v>100</v>
      </c>
      <c r="BK46" s="1" t="s">
        <v>100</v>
      </c>
      <c r="BL46" s="1" t="s">
        <v>100</v>
      </c>
      <c r="BM46" s="1" t="s">
        <v>100</v>
      </c>
      <c r="BN46" s="1" t="s">
        <v>100</v>
      </c>
      <c r="BO46" s="1">
        <v>3.5</v>
      </c>
      <c r="BP46" s="1">
        <v>6.5</v>
      </c>
      <c r="BQ46" s="1" t="s">
        <v>100</v>
      </c>
      <c r="BR46" s="1" t="s">
        <v>100</v>
      </c>
      <c r="BS46" s="1" t="s">
        <v>100</v>
      </c>
      <c r="BT46" s="1">
        <v>5.9</v>
      </c>
      <c r="BU46" s="1">
        <v>4.0999999999999996</v>
      </c>
      <c r="BV46" s="1" t="s">
        <v>100</v>
      </c>
      <c r="BW46" s="1">
        <v>3.9</v>
      </c>
      <c r="BX46" s="1" t="s">
        <v>100</v>
      </c>
      <c r="BY46" s="1" t="s">
        <v>100</v>
      </c>
      <c r="BZ46" s="1" t="s">
        <v>100</v>
      </c>
      <c r="CA46" s="1" t="s">
        <v>100</v>
      </c>
      <c r="CB46" s="1" t="s">
        <v>100</v>
      </c>
      <c r="CC46" s="1" t="s">
        <v>100</v>
      </c>
      <c r="CD46" s="1" t="s">
        <v>100</v>
      </c>
      <c r="CE46" s="1" t="s">
        <v>100</v>
      </c>
      <c r="CF46" s="1" t="s">
        <v>100</v>
      </c>
      <c r="CG46" s="1" t="s">
        <v>100</v>
      </c>
      <c r="CH46" s="1" t="s">
        <v>100</v>
      </c>
      <c r="CI46" s="1" t="s">
        <v>100</v>
      </c>
      <c r="CJ46" s="1" t="s">
        <v>100</v>
      </c>
      <c r="CK46" s="1">
        <v>4.5999999999999996</v>
      </c>
      <c r="CL46" s="1" t="s">
        <v>100</v>
      </c>
      <c r="CM46" s="1" t="s">
        <v>100</v>
      </c>
      <c r="CN46" s="1" t="s">
        <v>100</v>
      </c>
      <c r="CO46" s="1" t="s">
        <v>100</v>
      </c>
      <c r="CP46" s="1" t="s">
        <v>100</v>
      </c>
      <c r="CQ46" s="1" t="s">
        <v>100</v>
      </c>
      <c r="CR46" s="1" t="s">
        <v>100</v>
      </c>
      <c r="CS46" s="1" t="s">
        <v>100</v>
      </c>
      <c r="CT46" s="1" t="s">
        <v>100</v>
      </c>
      <c r="CU46" s="1">
        <v>6</v>
      </c>
    </row>
    <row r="47" spans="1:99" s="7" customFormat="1" ht="18" customHeight="1" x14ac:dyDescent="0.3">
      <c r="A47" s="24"/>
      <c r="B47" s="21" t="s">
        <v>289</v>
      </c>
      <c r="C47" s="26" t="s">
        <v>1</v>
      </c>
      <c r="D47" s="26" t="s">
        <v>105</v>
      </c>
      <c r="E47" s="26" t="s">
        <v>106</v>
      </c>
      <c r="F47" s="26" t="s">
        <v>107</v>
      </c>
      <c r="G47" s="26" t="s">
        <v>108</v>
      </c>
      <c r="H47" s="26" t="s">
        <v>109</v>
      </c>
      <c r="I47"/>
      <c r="J47"/>
      <c r="K47"/>
      <c r="L47"/>
      <c r="M47"/>
      <c r="N47"/>
      <c r="O47"/>
      <c r="P47"/>
      <c r="Q47"/>
    </row>
    <row r="48" spans="1:99" s="7" customFormat="1" ht="18" customHeight="1" x14ac:dyDescent="0.3">
      <c r="A48" s="24"/>
      <c r="B48" s="22"/>
      <c r="C48" s="11" t="s">
        <v>110</v>
      </c>
      <c r="D48" s="11" t="s">
        <v>111</v>
      </c>
      <c r="E48" s="11">
        <v>9.52</v>
      </c>
      <c r="F48" s="11">
        <v>0.12</v>
      </c>
      <c r="G48" s="11">
        <v>1</v>
      </c>
      <c r="H48" s="11">
        <v>804</v>
      </c>
      <c r="I48"/>
      <c r="J48"/>
      <c r="K48"/>
      <c r="L48"/>
      <c r="M48"/>
      <c r="N48"/>
      <c r="O48"/>
      <c r="P48"/>
      <c r="Q48"/>
    </row>
    <row r="49" spans="1:99" s="7" customFormat="1" ht="18" customHeight="1" x14ac:dyDescent="0.3">
      <c r="A49" s="24"/>
      <c r="B49" s="22"/>
      <c r="C49" s="11" t="s">
        <v>112</v>
      </c>
      <c r="D49" s="11" t="s">
        <v>113</v>
      </c>
      <c r="E49" s="11">
        <v>0</v>
      </c>
      <c r="F49" s="11">
        <v>0</v>
      </c>
      <c r="G49" s="11">
        <v>0</v>
      </c>
      <c r="H49" s="11">
        <v>16</v>
      </c>
      <c r="I49"/>
      <c r="J49"/>
      <c r="K49"/>
      <c r="L49"/>
      <c r="M49"/>
      <c r="N49"/>
      <c r="O49"/>
      <c r="P49"/>
      <c r="Q49"/>
    </row>
    <row r="50" spans="1:99" s="7" customFormat="1" ht="18" customHeight="1" x14ac:dyDescent="0.3">
      <c r="A50" s="24"/>
      <c r="B50" s="20" t="s">
        <v>290</v>
      </c>
      <c r="C50" s="19" t="s">
        <v>2</v>
      </c>
      <c r="D50" s="19" t="s">
        <v>244</v>
      </c>
      <c r="E50" s="19" t="s">
        <v>245</v>
      </c>
      <c r="F50" s="19" t="s">
        <v>246</v>
      </c>
      <c r="G50" s="19" t="s">
        <v>247</v>
      </c>
      <c r="H50" s="19" t="s">
        <v>248</v>
      </c>
      <c r="I50" s="19" t="s">
        <v>249</v>
      </c>
      <c r="J50" s="19" t="s">
        <v>250</v>
      </c>
      <c r="K50" s="19" t="s">
        <v>251</v>
      </c>
      <c r="L50" s="19" t="s">
        <v>252</v>
      </c>
      <c r="M50" s="19" t="s">
        <v>253</v>
      </c>
      <c r="N50" s="19" t="s">
        <v>254</v>
      </c>
      <c r="O50" s="19" t="s">
        <v>255</v>
      </c>
      <c r="P50" s="19" t="s">
        <v>256</v>
      </c>
      <c r="Q50" s="19" t="s">
        <v>257</v>
      </c>
      <c r="R50" s="19" t="s">
        <v>258</v>
      </c>
      <c r="S50" s="32"/>
    </row>
    <row r="51" spans="1:99" s="7" customFormat="1" ht="18" customHeight="1" x14ac:dyDescent="0.3">
      <c r="A51" s="24"/>
      <c r="B51" s="20"/>
      <c r="C51" s="10" t="s">
        <v>282</v>
      </c>
      <c r="D51" s="10">
        <v>638.18847000000005</v>
      </c>
      <c r="E51" s="10">
        <v>3.3E-4</v>
      </c>
      <c r="F51" s="10">
        <v>0.51</v>
      </c>
      <c r="G51" s="10">
        <v>18</v>
      </c>
      <c r="H51" s="10">
        <v>1</v>
      </c>
      <c r="I51" s="10">
        <v>1</v>
      </c>
      <c r="J51" s="10">
        <v>3</v>
      </c>
      <c r="K51" s="10">
        <v>0</v>
      </c>
      <c r="L51" s="10">
        <v>0</v>
      </c>
      <c r="M51" s="10">
        <v>68.993644470652598</v>
      </c>
      <c r="N51" s="10">
        <v>96.73</v>
      </c>
      <c r="O51" s="10">
        <v>100</v>
      </c>
      <c r="P51" s="10">
        <v>0</v>
      </c>
      <c r="Q51" s="10" t="b">
        <v>0</v>
      </c>
      <c r="R51" s="10" t="s">
        <v>120</v>
      </c>
      <c r="S51" s="32"/>
    </row>
    <row r="52" spans="1:99" s="7" customFormat="1" ht="18" customHeight="1" x14ac:dyDescent="0.3">
      <c r="A52" s="24"/>
      <c r="B52" s="20"/>
      <c r="C52" s="10" t="s">
        <v>281</v>
      </c>
      <c r="D52" s="10">
        <v>638.18961000000002</v>
      </c>
      <c r="E52" s="10">
        <v>-8.1999999999999998E-4</v>
      </c>
      <c r="F52" s="10">
        <v>-1.28</v>
      </c>
      <c r="G52" s="10">
        <v>14</v>
      </c>
      <c r="H52" s="10">
        <v>1.1000000000000001</v>
      </c>
      <c r="I52" s="10">
        <v>2</v>
      </c>
      <c r="J52" s="10">
        <v>3</v>
      </c>
      <c r="K52" s="10">
        <v>0</v>
      </c>
      <c r="L52" s="10">
        <v>0</v>
      </c>
      <c r="M52" s="10">
        <v>66.959806189843107</v>
      </c>
      <c r="N52" s="10">
        <v>96.94</v>
      </c>
      <c r="O52" s="10">
        <v>100</v>
      </c>
      <c r="P52" s="10">
        <v>0</v>
      </c>
      <c r="Q52" s="10" t="b">
        <v>0</v>
      </c>
      <c r="R52" s="10" t="s">
        <v>120</v>
      </c>
      <c r="S52" s="32"/>
    </row>
    <row r="53" spans="1:99" s="7" customFormat="1" ht="18" customHeight="1" x14ac:dyDescent="0.3">
      <c r="A53" s="24"/>
      <c r="B53" s="20"/>
      <c r="C53" s="10" t="s">
        <v>283</v>
      </c>
      <c r="D53" s="10">
        <v>638.19011999999998</v>
      </c>
      <c r="E53" s="10">
        <v>-1.33E-3</v>
      </c>
      <c r="F53" s="10">
        <v>-2.08</v>
      </c>
      <c r="G53" s="10">
        <v>13</v>
      </c>
      <c r="H53" s="10">
        <v>1.2</v>
      </c>
      <c r="I53" s="10">
        <v>3</v>
      </c>
      <c r="J53" s="10">
        <v>3</v>
      </c>
      <c r="K53" s="10">
        <v>0</v>
      </c>
      <c r="L53" s="10">
        <v>0</v>
      </c>
      <c r="M53" s="10">
        <v>66.366132777194395</v>
      </c>
      <c r="N53" s="10">
        <v>96.91</v>
      </c>
      <c r="O53" s="10">
        <v>100</v>
      </c>
      <c r="P53" s="10">
        <v>0</v>
      </c>
      <c r="Q53" s="10" t="b">
        <v>0</v>
      </c>
      <c r="R53" s="10" t="s">
        <v>120</v>
      </c>
      <c r="S53" s="32"/>
    </row>
    <row r="54" spans="1:99" s="7" customFormat="1" ht="18" customHeight="1" x14ac:dyDescent="0.3">
      <c r="A54" s="24"/>
      <c r="B54" s="20"/>
      <c r="C54" s="10" t="s">
        <v>284</v>
      </c>
      <c r="D54" s="10">
        <v>638.18744000000004</v>
      </c>
      <c r="E54" s="10">
        <v>1.3600000000000001E-3</v>
      </c>
      <c r="F54" s="10">
        <v>2.13</v>
      </c>
      <c r="G54" s="10">
        <v>14</v>
      </c>
      <c r="H54" s="10">
        <v>1.2</v>
      </c>
      <c r="I54" s="10">
        <v>4</v>
      </c>
      <c r="J54" s="10">
        <v>3</v>
      </c>
      <c r="K54" s="10">
        <v>0</v>
      </c>
      <c r="L54" s="10">
        <v>0</v>
      </c>
      <c r="M54" s="10">
        <v>64.259651207550604</v>
      </c>
      <c r="N54" s="10">
        <v>97.19</v>
      </c>
      <c r="O54" s="10">
        <v>100</v>
      </c>
      <c r="P54" s="10">
        <v>0</v>
      </c>
      <c r="Q54" s="10" t="b">
        <v>0</v>
      </c>
      <c r="R54" s="10" t="s">
        <v>120</v>
      </c>
      <c r="S54" s="32"/>
    </row>
    <row r="55" spans="1:99" ht="18" customHeight="1" x14ac:dyDescent="0.3">
      <c r="A55" s="24"/>
      <c r="B55" s="9" t="s">
        <v>132</v>
      </c>
      <c r="C55" s="1" t="s">
        <v>133</v>
      </c>
      <c r="D55" s="1" t="s">
        <v>120</v>
      </c>
      <c r="E55" s="1" t="s">
        <v>116</v>
      </c>
      <c r="F55" s="1" t="s">
        <v>116</v>
      </c>
      <c r="G55" s="1" t="s">
        <v>99</v>
      </c>
      <c r="H55" s="1" t="s">
        <v>120</v>
      </c>
      <c r="I55" s="1">
        <v>4.8</v>
      </c>
      <c r="J55" s="1">
        <v>414.2389</v>
      </c>
      <c r="K55" s="1">
        <v>413.23155000000003</v>
      </c>
      <c r="L55" s="1">
        <v>9.8629999999999995</v>
      </c>
      <c r="M55" s="1">
        <v>6518846.3214406101</v>
      </c>
      <c r="N55" s="1">
        <v>23</v>
      </c>
      <c r="O55" s="1">
        <v>6</v>
      </c>
      <c r="P55" s="1">
        <v>0</v>
      </c>
      <c r="Q55" s="1" t="s">
        <v>100</v>
      </c>
      <c r="R55" s="1" t="s">
        <v>100</v>
      </c>
      <c r="S55" s="1">
        <v>65.8</v>
      </c>
      <c r="T55" s="1" t="s">
        <v>100</v>
      </c>
      <c r="U55" s="1">
        <v>0.23890015283603799</v>
      </c>
      <c r="V55" s="1">
        <v>577</v>
      </c>
      <c r="W55" s="1">
        <v>0.26536010991696901</v>
      </c>
      <c r="X55" s="1" t="s">
        <v>100</v>
      </c>
      <c r="Y55" s="1" t="s">
        <v>101</v>
      </c>
      <c r="Z55" s="1" t="s">
        <v>101</v>
      </c>
      <c r="AA55" s="1" t="s">
        <v>101</v>
      </c>
      <c r="AB55" s="1" t="s">
        <v>101</v>
      </c>
      <c r="AC55" s="1">
        <v>1.99</v>
      </c>
      <c r="AD55" s="1">
        <v>31.25</v>
      </c>
      <c r="AE55" s="1" t="s">
        <v>101</v>
      </c>
      <c r="AF55" s="1" t="s">
        <v>101</v>
      </c>
      <c r="AG55" s="1" t="s">
        <v>101</v>
      </c>
      <c r="AH55" s="1" t="s">
        <v>103</v>
      </c>
      <c r="AI55" s="1" t="s">
        <v>104</v>
      </c>
      <c r="AJ55" s="1">
        <v>146485.946266596</v>
      </c>
      <c r="AK55" s="1">
        <v>252074.62501110299</v>
      </c>
      <c r="AL55" s="1">
        <v>602674.70130274899</v>
      </c>
      <c r="AM55" s="1">
        <v>107.388716953337</v>
      </c>
      <c r="AN55" s="1">
        <v>99.034884867658604</v>
      </c>
      <c r="AO55" s="1">
        <v>138.013813987297</v>
      </c>
      <c r="AP55" s="1">
        <v>1.7210000000000001</v>
      </c>
      <c r="AQ55" s="1">
        <v>4.1139999999999999</v>
      </c>
      <c r="AR55" s="1">
        <v>2.391</v>
      </c>
      <c r="AS55" s="1">
        <v>0.78</v>
      </c>
      <c r="AT55" s="1">
        <v>2.04</v>
      </c>
      <c r="AU55" s="1">
        <v>1.26</v>
      </c>
      <c r="AV55" s="1">
        <v>0.882285441009523</v>
      </c>
      <c r="AW55" s="1">
        <v>4.6543796013244002E-2</v>
      </c>
      <c r="AX55" s="1">
        <v>0.21697219263364401</v>
      </c>
      <c r="AY55" s="1">
        <v>0.99999999919235505</v>
      </c>
      <c r="AZ55" s="1">
        <v>0.43105585862963602</v>
      </c>
      <c r="BA55" s="1">
        <v>0.99999999676276896</v>
      </c>
      <c r="BB55" s="1">
        <v>2.7</v>
      </c>
      <c r="BC55" s="1" t="s">
        <v>100</v>
      </c>
      <c r="BD55" s="1" t="s">
        <v>100</v>
      </c>
      <c r="BE55" s="1" t="s">
        <v>100</v>
      </c>
      <c r="BF55" s="1">
        <v>2.2000000000000002</v>
      </c>
      <c r="BG55" s="1" t="s">
        <v>100</v>
      </c>
      <c r="BH55" s="1">
        <v>3.7</v>
      </c>
      <c r="BI55" s="1" t="s">
        <v>100</v>
      </c>
      <c r="BJ55" s="1">
        <v>1.6</v>
      </c>
      <c r="BK55" s="1">
        <v>4.0999999999999996</v>
      </c>
      <c r="BL55" s="1">
        <v>2.7</v>
      </c>
      <c r="BM55" s="1" t="s">
        <v>100</v>
      </c>
      <c r="BN55" s="1">
        <v>1.4</v>
      </c>
      <c r="BO55" s="1">
        <v>2.6</v>
      </c>
      <c r="BP55" s="1" t="s">
        <v>100</v>
      </c>
      <c r="BQ55" s="1" t="s">
        <v>100</v>
      </c>
      <c r="BR55" s="1" t="s">
        <v>100</v>
      </c>
      <c r="BS55" s="1">
        <v>1.2</v>
      </c>
      <c r="BT55" s="1">
        <v>3.7</v>
      </c>
      <c r="BU55" s="1">
        <v>5.5</v>
      </c>
      <c r="BV55" s="1">
        <v>2.2000000000000002</v>
      </c>
      <c r="BW55" s="1" t="s">
        <v>100</v>
      </c>
      <c r="BX55" s="1" t="s">
        <v>100</v>
      </c>
      <c r="BY55" s="1">
        <v>3.3</v>
      </c>
      <c r="BZ55" s="1">
        <v>5</v>
      </c>
      <c r="CA55" s="1">
        <v>4.5</v>
      </c>
      <c r="CB55" s="1">
        <v>1.2</v>
      </c>
      <c r="CC55" s="1">
        <v>3.9</v>
      </c>
      <c r="CD55" s="1">
        <v>3.7</v>
      </c>
      <c r="CE55" s="1">
        <v>1.2</v>
      </c>
      <c r="CF55" s="1">
        <v>5.5</v>
      </c>
      <c r="CG55" s="1">
        <v>3.7</v>
      </c>
      <c r="CH55" s="1">
        <v>6.3</v>
      </c>
      <c r="CI55" s="1">
        <v>3</v>
      </c>
      <c r="CJ55" s="1">
        <v>5.5</v>
      </c>
      <c r="CK55" s="1">
        <v>5.5</v>
      </c>
      <c r="CL55" s="1">
        <v>3.3</v>
      </c>
      <c r="CM55" s="1" t="s">
        <v>100</v>
      </c>
      <c r="CN55" s="1" t="s">
        <v>100</v>
      </c>
      <c r="CO55" s="1">
        <v>4.5</v>
      </c>
      <c r="CP55" s="1">
        <v>2.2999999999999998</v>
      </c>
      <c r="CQ55" s="1">
        <v>3</v>
      </c>
      <c r="CR55" s="1">
        <v>4.8</v>
      </c>
      <c r="CS55" s="1">
        <v>3.1</v>
      </c>
      <c r="CT55" s="1">
        <v>4.5</v>
      </c>
      <c r="CU55" s="1">
        <v>2.2000000000000002</v>
      </c>
    </row>
    <row r="56" spans="1:99" s="7" customFormat="1" ht="18" customHeight="1" x14ac:dyDescent="0.3">
      <c r="A56" s="24"/>
      <c r="B56" s="21" t="s">
        <v>289</v>
      </c>
      <c r="C56" s="26" t="s">
        <v>1</v>
      </c>
      <c r="D56" s="26" t="s">
        <v>105</v>
      </c>
      <c r="E56" s="26" t="s">
        <v>106</v>
      </c>
      <c r="F56" s="26" t="s">
        <v>107</v>
      </c>
      <c r="G56" s="26" t="s">
        <v>108</v>
      </c>
      <c r="H56" s="26" t="s">
        <v>109</v>
      </c>
      <c r="I56"/>
      <c r="J56"/>
      <c r="K56"/>
      <c r="L56"/>
      <c r="M56"/>
      <c r="N56"/>
      <c r="O56"/>
      <c r="P56"/>
      <c r="Q56"/>
    </row>
    <row r="57" spans="1:99" s="7" customFormat="1" ht="18" customHeight="1" x14ac:dyDescent="0.3">
      <c r="A57" s="24"/>
      <c r="B57" s="22"/>
      <c r="C57" s="11" t="s">
        <v>110</v>
      </c>
      <c r="D57" s="11" t="s">
        <v>111</v>
      </c>
      <c r="E57" s="11">
        <v>21.33</v>
      </c>
      <c r="F57" s="11">
        <v>1.99</v>
      </c>
      <c r="G57" s="11">
        <v>16</v>
      </c>
      <c r="H57" s="11">
        <v>789</v>
      </c>
      <c r="I57"/>
      <c r="J57"/>
      <c r="K57"/>
      <c r="L57"/>
      <c r="M57"/>
      <c r="N57"/>
      <c r="O57"/>
      <c r="P57"/>
      <c r="Q57"/>
    </row>
    <row r="58" spans="1:99" s="7" customFormat="1" ht="18" customHeight="1" x14ac:dyDescent="0.3">
      <c r="A58" s="24"/>
      <c r="B58" s="22"/>
      <c r="C58" s="11" t="s">
        <v>112</v>
      </c>
      <c r="D58" s="11" t="s">
        <v>113</v>
      </c>
      <c r="E58" s="11">
        <v>5.33</v>
      </c>
      <c r="F58" s="11">
        <v>31.25</v>
      </c>
      <c r="G58" s="11">
        <v>5</v>
      </c>
      <c r="H58" s="11">
        <v>11</v>
      </c>
      <c r="I58"/>
      <c r="J58"/>
      <c r="K58"/>
      <c r="L58"/>
      <c r="M58"/>
      <c r="N58"/>
      <c r="O58"/>
      <c r="P58"/>
      <c r="Q58"/>
    </row>
    <row r="59" spans="1:99" s="7" customFormat="1" ht="18" customHeight="1" x14ac:dyDescent="0.3">
      <c r="A59" s="24"/>
      <c r="B59" s="20" t="s">
        <v>290</v>
      </c>
      <c r="C59" s="19" t="s">
        <v>2</v>
      </c>
      <c r="D59" s="19" t="s">
        <v>244</v>
      </c>
      <c r="E59" s="19" t="s">
        <v>245</v>
      </c>
      <c r="F59" s="19" t="s">
        <v>246</v>
      </c>
      <c r="G59" s="19" t="s">
        <v>247</v>
      </c>
      <c r="H59" s="19" t="s">
        <v>248</v>
      </c>
      <c r="I59" s="19" t="s">
        <v>249</v>
      </c>
      <c r="J59" s="19" t="s">
        <v>250</v>
      </c>
      <c r="K59" s="19" t="s">
        <v>251</v>
      </c>
      <c r="L59" s="19" t="s">
        <v>252</v>
      </c>
      <c r="M59" s="19" t="s">
        <v>253</v>
      </c>
      <c r="N59" s="19" t="s">
        <v>254</v>
      </c>
      <c r="O59" s="19" t="s">
        <v>255</v>
      </c>
      <c r="P59" s="19" t="s">
        <v>256</v>
      </c>
      <c r="Q59" s="19" t="s">
        <v>257</v>
      </c>
      <c r="R59" s="19" t="s">
        <v>258</v>
      </c>
      <c r="S59" s="32"/>
    </row>
    <row r="60" spans="1:99" s="7" customFormat="1" ht="18" customHeight="1" x14ac:dyDescent="0.3">
      <c r="A60" s="24"/>
      <c r="B60" s="20"/>
      <c r="C60" s="10" t="s">
        <v>261</v>
      </c>
      <c r="D60" s="10">
        <v>414.23714999999999</v>
      </c>
      <c r="E60" s="10">
        <v>1.75E-3</v>
      </c>
      <c r="F60" s="10">
        <v>4.2300000000000004</v>
      </c>
      <c r="G60" s="10">
        <v>2</v>
      </c>
      <c r="H60" s="10">
        <v>2</v>
      </c>
      <c r="I60" s="10">
        <v>1</v>
      </c>
      <c r="J60" s="10">
        <v>3</v>
      </c>
      <c r="K60" s="10">
        <v>0</v>
      </c>
      <c r="L60" s="10">
        <v>32</v>
      </c>
      <c r="M60" s="10">
        <v>64.312723420564396</v>
      </c>
      <c r="N60" s="10">
        <v>99.86</v>
      </c>
      <c r="O60" s="10">
        <v>100</v>
      </c>
      <c r="P60" s="10">
        <v>62.63</v>
      </c>
      <c r="Q60" s="10" t="b">
        <v>0</v>
      </c>
      <c r="R60" s="10" t="s">
        <v>120</v>
      </c>
      <c r="S60" s="32"/>
    </row>
    <row r="61" spans="1:99" s="7" customFormat="1" ht="18" customHeight="1" x14ac:dyDescent="0.3">
      <c r="A61" s="24"/>
      <c r="B61" s="20"/>
      <c r="C61" s="10" t="s">
        <v>262</v>
      </c>
      <c r="D61" s="10">
        <v>414.23932000000002</v>
      </c>
      <c r="E61" s="10">
        <v>-4.2000000000000002E-4</v>
      </c>
      <c r="F61" s="10">
        <v>-1.02</v>
      </c>
      <c r="G61" s="10">
        <v>2</v>
      </c>
      <c r="H61" s="10">
        <v>1.7</v>
      </c>
      <c r="I61" s="10">
        <v>2</v>
      </c>
      <c r="J61" s="10">
        <v>3</v>
      </c>
      <c r="K61" s="10">
        <v>0</v>
      </c>
      <c r="L61" s="10">
        <v>29</v>
      </c>
      <c r="M61" s="10">
        <v>62.2378518860681</v>
      </c>
      <c r="N61" s="10">
        <v>99.75</v>
      </c>
      <c r="O61" s="10">
        <v>100</v>
      </c>
      <c r="P61" s="10">
        <v>33.369999999999997</v>
      </c>
      <c r="Q61" s="10" t="b">
        <v>0</v>
      </c>
      <c r="R61" s="10" t="s">
        <v>120</v>
      </c>
      <c r="S61" s="32"/>
    </row>
    <row r="62" spans="1:99" s="7" customFormat="1" ht="18" customHeight="1" x14ac:dyDescent="0.3">
      <c r="A62" s="24"/>
      <c r="B62" s="20"/>
      <c r="C62" s="10" t="s">
        <v>263</v>
      </c>
      <c r="D62" s="10">
        <v>414.23795999999999</v>
      </c>
      <c r="E62" s="10">
        <v>9.3999999999999997E-4</v>
      </c>
      <c r="F62" s="10">
        <v>2.2599999999999998</v>
      </c>
      <c r="G62" s="10">
        <v>2</v>
      </c>
      <c r="H62" s="10">
        <v>1.7</v>
      </c>
      <c r="I62" s="10">
        <v>3</v>
      </c>
      <c r="J62" s="10">
        <v>3</v>
      </c>
      <c r="K62" s="10">
        <v>0</v>
      </c>
      <c r="L62" s="10">
        <v>15</v>
      </c>
      <c r="M62" s="10">
        <v>69.883272754428603</v>
      </c>
      <c r="N62" s="10">
        <v>95.61</v>
      </c>
      <c r="O62" s="10">
        <v>100</v>
      </c>
      <c r="P62" s="10">
        <v>21.43</v>
      </c>
      <c r="Q62" s="10" t="b">
        <v>0</v>
      </c>
      <c r="R62" s="10" t="s">
        <v>120</v>
      </c>
      <c r="S62" s="32"/>
    </row>
    <row r="63" spans="1:99" s="7" customFormat="1" x14ac:dyDescent="0.3">
      <c r="A63" s="24"/>
      <c r="B63" s="20"/>
      <c r="C63" s="10" t="s">
        <v>264</v>
      </c>
      <c r="D63" s="10">
        <v>414.23818</v>
      </c>
      <c r="E63" s="10">
        <v>7.2000000000000005E-4</v>
      </c>
      <c r="F63" s="10">
        <v>1.74</v>
      </c>
      <c r="G63" s="10">
        <v>6</v>
      </c>
      <c r="H63" s="10">
        <v>1.4</v>
      </c>
      <c r="I63" s="10">
        <v>4</v>
      </c>
      <c r="J63" s="10">
        <v>3</v>
      </c>
      <c r="K63" s="10">
        <v>0</v>
      </c>
      <c r="L63" s="10">
        <v>27</v>
      </c>
      <c r="M63" s="10">
        <v>54.519143841048198</v>
      </c>
      <c r="N63" s="10">
        <v>99.71</v>
      </c>
      <c r="O63" s="10">
        <v>100</v>
      </c>
      <c r="P63" s="10">
        <v>32.78</v>
      </c>
      <c r="Q63" s="10" t="b">
        <v>1</v>
      </c>
      <c r="R63" s="10" t="s">
        <v>120</v>
      </c>
      <c r="S63" s="32"/>
    </row>
    <row r="64" spans="1:99" ht="14.4" x14ac:dyDescent="0.3">
      <c r="A64" t="s">
        <v>296</v>
      </c>
      <c r="B64" s="49" t="s">
        <v>118</v>
      </c>
      <c r="C64" s="1" t="s">
        <v>119</v>
      </c>
      <c r="D64" s="1" t="s">
        <v>120</v>
      </c>
      <c r="E64" s="1" t="s">
        <v>116</v>
      </c>
      <c r="F64" s="1" t="s">
        <v>98</v>
      </c>
      <c r="G64" s="1" t="s">
        <v>99</v>
      </c>
      <c r="H64" s="1">
        <v>3.17</v>
      </c>
      <c r="I64" s="1">
        <v>356.20236999999997</v>
      </c>
      <c r="J64" s="1">
        <v>355.19508999999999</v>
      </c>
      <c r="K64" s="1">
        <v>10.026</v>
      </c>
      <c r="L64" s="1">
        <v>21663618.364233401</v>
      </c>
      <c r="M64" s="1">
        <v>5</v>
      </c>
      <c r="N64" s="1">
        <v>6</v>
      </c>
      <c r="O64" s="1">
        <v>0</v>
      </c>
      <c r="P64" s="1" t="s">
        <v>100</v>
      </c>
      <c r="Q64" s="1" t="s">
        <v>100</v>
      </c>
      <c r="R64" s="1">
        <v>69.2</v>
      </c>
      <c r="S64" s="1"/>
      <c r="T64" s="1" t="s">
        <v>100</v>
      </c>
      <c r="U64" s="1">
        <v>0.20237035623534899</v>
      </c>
      <c r="V64" s="1">
        <v>568</v>
      </c>
      <c r="W64" s="1">
        <v>0.22512316730228599</v>
      </c>
      <c r="X64" s="1" t="s">
        <v>100</v>
      </c>
      <c r="Y64" s="1" t="s">
        <v>101</v>
      </c>
      <c r="Z64" s="1" t="s">
        <v>101</v>
      </c>
      <c r="AA64" s="1" t="s">
        <v>101</v>
      </c>
      <c r="AB64" s="1" t="s">
        <v>101</v>
      </c>
      <c r="AC64" s="1">
        <v>0.62</v>
      </c>
      <c r="AD64" s="1">
        <v>12.5</v>
      </c>
      <c r="AE64" s="1" t="s">
        <v>101</v>
      </c>
      <c r="AF64" s="1" t="s">
        <v>101</v>
      </c>
      <c r="AG64" s="1" t="s">
        <v>101</v>
      </c>
      <c r="AH64" s="1" t="s">
        <v>103</v>
      </c>
      <c r="AI64" s="1" t="s">
        <v>104</v>
      </c>
      <c r="AJ64" s="1">
        <v>4949101.1146576302</v>
      </c>
      <c r="AK64" s="1">
        <v>5934853.3784781797</v>
      </c>
      <c r="AL64" s="1">
        <v>4476162.5188984796</v>
      </c>
      <c r="AM64" s="1">
        <v>44.802832943287001</v>
      </c>
      <c r="AN64" s="1">
        <v>73.424979366074098</v>
      </c>
      <c r="AO64" s="1">
        <v>91.668698535254705</v>
      </c>
      <c r="AP64" s="1">
        <v>1.1990000000000001</v>
      </c>
      <c r="AQ64" s="1">
        <v>0.90400000000000003</v>
      </c>
      <c r="AR64" s="1">
        <v>0.754</v>
      </c>
      <c r="AS64" s="1">
        <v>0.26</v>
      </c>
      <c r="AT64" s="1">
        <v>-0.14000000000000001</v>
      </c>
      <c r="AU64" s="1">
        <v>-0.41</v>
      </c>
      <c r="AV64" s="1">
        <v>0.991100020019406</v>
      </c>
      <c r="AW64" s="1">
        <v>0.56195888080989898</v>
      </c>
      <c r="AX64" s="1">
        <v>0.52069361014882998</v>
      </c>
      <c r="AY64" s="1">
        <v>0.99999999919235505</v>
      </c>
      <c r="AZ64" s="1">
        <v>0.99999999385826699</v>
      </c>
      <c r="BA64" s="1">
        <v>0.99999999676276896</v>
      </c>
      <c r="BB64" s="1">
        <v>5.5</v>
      </c>
      <c r="BC64" s="1">
        <v>5.0999999999999996</v>
      </c>
      <c r="BD64" s="1">
        <v>5.5</v>
      </c>
      <c r="BE64" s="1">
        <v>5.5</v>
      </c>
      <c r="BF64" s="1">
        <v>5.0999999999999996</v>
      </c>
      <c r="BG64" s="1">
        <v>5.5</v>
      </c>
      <c r="BH64" s="1">
        <v>5.0999999999999996</v>
      </c>
      <c r="BI64" s="1">
        <v>5.0999999999999996</v>
      </c>
      <c r="BJ64" s="1">
        <v>5.0999999999999996</v>
      </c>
      <c r="BK64" s="1">
        <v>5.0999999999999996</v>
      </c>
      <c r="BL64" s="1">
        <v>4.5</v>
      </c>
      <c r="BM64" s="1">
        <v>5.5</v>
      </c>
      <c r="BN64" s="1">
        <v>5.5</v>
      </c>
      <c r="BO64" s="1">
        <v>5.8</v>
      </c>
      <c r="BP64" s="1">
        <v>5.0999999999999996</v>
      </c>
      <c r="BQ64" s="1">
        <v>5.5</v>
      </c>
      <c r="BR64" s="1">
        <v>4.7</v>
      </c>
      <c r="BS64" s="1">
        <v>5.5</v>
      </c>
      <c r="BT64" s="1">
        <v>4.0999999999999996</v>
      </c>
      <c r="BU64" s="1">
        <v>3.7</v>
      </c>
      <c r="BV64" s="1">
        <v>5.5</v>
      </c>
      <c r="BW64" s="1">
        <v>1.8</v>
      </c>
      <c r="BX64" s="1">
        <v>5.0999999999999996</v>
      </c>
      <c r="BY64" s="1">
        <v>6.2</v>
      </c>
      <c r="BZ64" s="1">
        <v>4.0999999999999996</v>
      </c>
      <c r="CA64" s="1">
        <v>3.7</v>
      </c>
      <c r="CB64" s="1">
        <v>5.0999999999999996</v>
      </c>
      <c r="CC64" s="1">
        <v>5.0999999999999996</v>
      </c>
      <c r="CD64" s="1">
        <v>3</v>
      </c>
      <c r="CE64" s="1">
        <v>5.0999999999999996</v>
      </c>
      <c r="CF64" s="1">
        <v>5.6</v>
      </c>
      <c r="CG64" s="1">
        <v>6.2</v>
      </c>
      <c r="CH64" s="1">
        <v>5.0999999999999996</v>
      </c>
      <c r="CI64" s="1">
        <v>5.0999999999999996</v>
      </c>
      <c r="CJ64" s="1">
        <v>4.0999999999999996</v>
      </c>
      <c r="CK64" s="1">
        <v>5.5</v>
      </c>
      <c r="CL64" s="1">
        <v>3.9</v>
      </c>
      <c r="CM64" s="1">
        <v>5.0999999999999996</v>
      </c>
      <c r="CN64" s="1">
        <v>5.5</v>
      </c>
      <c r="CO64" s="1">
        <v>5.5</v>
      </c>
      <c r="CP64" s="1">
        <v>4.5</v>
      </c>
      <c r="CQ64" s="1">
        <v>5.8</v>
      </c>
      <c r="CR64" s="1">
        <v>5.0999999999999996</v>
      </c>
      <c r="CS64" s="1">
        <v>5.5</v>
      </c>
      <c r="CT64" s="1">
        <v>5.5</v>
      </c>
      <c r="CU64" s="1">
        <v>4.0999999999999996</v>
      </c>
    </row>
    <row r="65" spans="1:99" s="7" customFormat="1" ht="14.4" x14ac:dyDescent="0.3">
      <c r="A65"/>
      <c r="B65" s="111" t="s">
        <v>289</v>
      </c>
      <c r="C65" s="45" t="s">
        <v>1</v>
      </c>
      <c r="D65" s="26" t="s">
        <v>105</v>
      </c>
      <c r="E65" s="26" t="s">
        <v>106</v>
      </c>
      <c r="F65" s="26" t="s">
        <v>108</v>
      </c>
      <c r="G65" s="26" t="s">
        <v>109</v>
      </c>
    </row>
    <row r="66" spans="1:99" s="7" customFormat="1" ht="14.4" x14ac:dyDescent="0.3">
      <c r="A66"/>
      <c r="B66" s="111"/>
      <c r="C66" s="46" t="s">
        <v>110</v>
      </c>
      <c r="D66" s="11" t="s">
        <v>111</v>
      </c>
      <c r="E66" s="11">
        <v>18.52</v>
      </c>
      <c r="F66" s="11">
        <v>5</v>
      </c>
      <c r="G66" s="11">
        <v>800</v>
      </c>
    </row>
    <row r="67" spans="1:99" s="7" customFormat="1" ht="14.4" x14ac:dyDescent="0.3">
      <c r="A67"/>
      <c r="B67" s="111"/>
      <c r="C67" s="47" t="s">
        <v>112</v>
      </c>
      <c r="D67" s="44" t="s">
        <v>113</v>
      </c>
      <c r="E67" s="44">
        <v>7.41</v>
      </c>
      <c r="F67" s="44">
        <v>2</v>
      </c>
      <c r="G67" s="44">
        <v>14</v>
      </c>
    </row>
    <row r="68" spans="1:99" ht="14.4" x14ac:dyDescent="0.3">
      <c r="A68" t="s">
        <v>296</v>
      </c>
      <c r="B68" s="50" t="s">
        <v>118</v>
      </c>
      <c r="C68" s="1" t="s">
        <v>119</v>
      </c>
      <c r="D68" s="1" t="s">
        <v>120</v>
      </c>
      <c r="E68" s="1" t="s">
        <v>116</v>
      </c>
      <c r="F68" s="1" t="s">
        <v>98</v>
      </c>
      <c r="G68" s="1" t="s">
        <v>99</v>
      </c>
      <c r="H68" s="1">
        <v>3.11</v>
      </c>
      <c r="I68" s="1">
        <v>356.20235000000002</v>
      </c>
      <c r="J68" s="1">
        <v>355.19508000000002</v>
      </c>
      <c r="K68" s="1">
        <v>10.134</v>
      </c>
      <c r="L68" s="1">
        <v>11871373.205023199</v>
      </c>
      <c r="M68" s="1">
        <v>5</v>
      </c>
      <c r="N68" s="1">
        <v>6</v>
      </c>
      <c r="O68" s="1">
        <v>0</v>
      </c>
      <c r="P68" s="1" t="s">
        <v>100</v>
      </c>
      <c r="Q68" s="1" t="s">
        <v>100</v>
      </c>
      <c r="R68" s="1">
        <v>69.2</v>
      </c>
      <c r="S68" s="1"/>
      <c r="T68" s="1" t="s">
        <v>100</v>
      </c>
      <c r="U68" s="1">
        <v>0.20234842919353499</v>
      </c>
      <c r="V68" s="1">
        <v>568</v>
      </c>
      <c r="W68" s="1">
        <v>0.22510123885985001</v>
      </c>
      <c r="X68" s="1" t="s">
        <v>100</v>
      </c>
      <c r="Y68" s="1" t="s">
        <v>101</v>
      </c>
      <c r="Z68" s="1" t="s">
        <v>101</v>
      </c>
      <c r="AA68" s="1" t="s">
        <v>101</v>
      </c>
      <c r="AB68" s="1" t="s">
        <v>101</v>
      </c>
      <c r="AC68" s="1">
        <v>0.62</v>
      </c>
      <c r="AD68" s="1">
        <v>12.5</v>
      </c>
      <c r="AE68" s="1" t="s">
        <v>101</v>
      </c>
      <c r="AF68" s="1" t="s">
        <v>101</v>
      </c>
      <c r="AG68" s="1" t="s">
        <v>101</v>
      </c>
      <c r="AH68" s="1" t="s">
        <v>103</v>
      </c>
      <c r="AI68" s="1" t="s">
        <v>104</v>
      </c>
      <c r="AJ68" s="1">
        <v>2836659.13810685</v>
      </c>
      <c r="AK68" s="1">
        <v>3884016.2660799501</v>
      </c>
      <c r="AL68" s="1">
        <v>2424727.1199144698</v>
      </c>
      <c r="AM68" s="1">
        <v>54.589110167740102</v>
      </c>
      <c r="AN68" s="1">
        <v>54.498895500248402</v>
      </c>
      <c r="AO68" s="1">
        <v>100.990556322488</v>
      </c>
      <c r="AP68" s="1">
        <v>1.369</v>
      </c>
      <c r="AQ68" s="1">
        <v>0.85499999999999998</v>
      </c>
      <c r="AR68" s="1">
        <v>0.624</v>
      </c>
      <c r="AS68" s="1">
        <v>0.45</v>
      </c>
      <c r="AT68" s="1">
        <v>-0.23</v>
      </c>
      <c r="AU68" s="1">
        <v>-0.68</v>
      </c>
      <c r="AV68" s="1">
        <v>0.87325828717296505</v>
      </c>
      <c r="AW68" s="1">
        <v>0.72606408145263002</v>
      </c>
      <c r="AX68" s="1">
        <v>0.40906490968513498</v>
      </c>
      <c r="AY68" s="1">
        <v>0.99999999919235505</v>
      </c>
      <c r="AZ68" s="1">
        <v>0.99999999385826699</v>
      </c>
      <c r="BA68" s="1">
        <v>0.99999999676276896</v>
      </c>
      <c r="BB68" s="1">
        <v>3.6</v>
      </c>
      <c r="BC68" s="1">
        <v>2</v>
      </c>
      <c r="BD68" s="1">
        <v>3.7</v>
      </c>
      <c r="BE68" s="1">
        <v>3.2</v>
      </c>
      <c r="BF68" s="1">
        <v>4.8</v>
      </c>
      <c r="BG68" s="1">
        <v>4.5</v>
      </c>
      <c r="BH68" s="1">
        <v>3.7</v>
      </c>
      <c r="BI68" s="1">
        <v>4.3</v>
      </c>
      <c r="BJ68" s="1">
        <v>2.4</v>
      </c>
      <c r="BK68" s="1">
        <v>3.6</v>
      </c>
      <c r="BL68" s="1">
        <v>2.6</v>
      </c>
      <c r="BM68" s="1" t="s">
        <v>100</v>
      </c>
      <c r="BN68" s="1">
        <v>4.3</v>
      </c>
      <c r="BO68" s="1">
        <v>4.3</v>
      </c>
      <c r="BP68" s="1">
        <v>2.6</v>
      </c>
      <c r="BQ68" s="1">
        <v>5.5</v>
      </c>
      <c r="BR68" s="1">
        <v>1.3</v>
      </c>
      <c r="BS68" s="1">
        <v>3.2</v>
      </c>
      <c r="BT68" s="1">
        <v>1.8</v>
      </c>
      <c r="BU68" s="1">
        <v>1.8</v>
      </c>
      <c r="BV68" s="1">
        <v>3.7</v>
      </c>
      <c r="BW68" s="1">
        <v>4.2</v>
      </c>
      <c r="BX68" s="1">
        <v>3.6</v>
      </c>
      <c r="BY68" s="1">
        <v>5.5</v>
      </c>
      <c r="BZ68" s="1">
        <v>2.2000000000000002</v>
      </c>
      <c r="CA68" s="1">
        <v>2.8</v>
      </c>
      <c r="CB68" s="1">
        <v>3.6</v>
      </c>
      <c r="CC68" s="1">
        <v>3.2</v>
      </c>
      <c r="CD68" s="1">
        <v>3</v>
      </c>
      <c r="CE68" s="1">
        <v>3.6</v>
      </c>
      <c r="CF68" s="1">
        <v>4.5</v>
      </c>
      <c r="CG68" s="1">
        <v>5.8</v>
      </c>
      <c r="CH68" s="1">
        <v>3</v>
      </c>
      <c r="CI68" s="1">
        <v>1.3</v>
      </c>
      <c r="CJ68" s="1">
        <v>2.6</v>
      </c>
      <c r="CK68" s="1">
        <v>4.7</v>
      </c>
      <c r="CL68" s="1">
        <v>4.0999999999999996</v>
      </c>
      <c r="CM68" s="1" t="s">
        <v>100</v>
      </c>
      <c r="CN68" s="1">
        <v>4.7</v>
      </c>
      <c r="CO68" s="1">
        <v>3.9</v>
      </c>
      <c r="CP68" s="1">
        <v>4.8</v>
      </c>
      <c r="CQ68" s="1">
        <v>4.7</v>
      </c>
      <c r="CR68" s="1">
        <v>3.9</v>
      </c>
      <c r="CS68" s="1">
        <v>5.2</v>
      </c>
      <c r="CT68" s="1">
        <v>3.9</v>
      </c>
      <c r="CU68" s="1">
        <v>4.8</v>
      </c>
    </row>
    <row r="69" spans="1:99" s="7" customFormat="1" ht="14.4" x14ac:dyDescent="0.3">
      <c r="A69"/>
      <c r="B69" s="111" t="s">
        <v>289</v>
      </c>
      <c r="C69" s="45" t="s">
        <v>1</v>
      </c>
      <c r="D69" s="26" t="s">
        <v>105</v>
      </c>
      <c r="E69" s="26" t="s">
        <v>106</v>
      </c>
      <c r="F69" s="26" t="s">
        <v>108</v>
      </c>
      <c r="G69" s="26" t="s">
        <v>109</v>
      </c>
    </row>
    <row r="70" spans="1:99" s="7" customFormat="1" ht="14.4" x14ac:dyDescent="0.3">
      <c r="A70"/>
      <c r="B70" s="111"/>
      <c r="C70" s="46" t="s">
        <v>110</v>
      </c>
      <c r="D70" s="11" t="s">
        <v>111</v>
      </c>
      <c r="E70" s="11">
        <v>18.52</v>
      </c>
      <c r="F70" s="11">
        <v>5</v>
      </c>
      <c r="G70" s="11">
        <v>800</v>
      </c>
    </row>
    <row r="71" spans="1:99" s="7" customFormat="1" ht="14.4" x14ac:dyDescent="0.3">
      <c r="A71"/>
      <c r="B71" s="111"/>
      <c r="C71" s="47" t="s">
        <v>112</v>
      </c>
      <c r="D71" s="44" t="s">
        <v>113</v>
      </c>
      <c r="E71" s="44">
        <v>7.41</v>
      </c>
      <c r="F71" s="44">
        <v>2</v>
      </c>
      <c r="G71" s="44">
        <v>14</v>
      </c>
    </row>
    <row r="72" spans="1:99" ht="14.4" x14ac:dyDescent="0.3">
      <c r="A72" t="s">
        <v>296</v>
      </c>
      <c r="B72" s="51" t="s">
        <v>118</v>
      </c>
      <c r="C72" s="1" t="s">
        <v>119</v>
      </c>
      <c r="D72" s="1" t="s">
        <v>120</v>
      </c>
      <c r="E72" s="1" t="s">
        <v>116</v>
      </c>
      <c r="F72" s="1" t="s">
        <v>98</v>
      </c>
      <c r="G72" s="1" t="s">
        <v>99</v>
      </c>
      <c r="H72" s="1">
        <v>3.04</v>
      </c>
      <c r="I72" s="1">
        <v>356.20231999999999</v>
      </c>
      <c r="J72" s="1">
        <v>355.19504999999998</v>
      </c>
      <c r="K72" s="1">
        <v>9.4220000000000006</v>
      </c>
      <c r="L72" s="1">
        <v>19045901.174803998</v>
      </c>
      <c r="M72" s="1">
        <v>5</v>
      </c>
      <c r="N72" s="1">
        <v>7</v>
      </c>
      <c r="O72" s="1">
        <v>0</v>
      </c>
      <c r="P72" s="1" t="s">
        <v>100</v>
      </c>
      <c r="Q72" s="1" t="s">
        <v>100</v>
      </c>
      <c r="R72" s="1">
        <v>60.4</v>
      </c>
      <c r="S72" s="1"/>
      <c r="T72" s="1" t="s">
        <v>100</v>
      </c>
      <c r="U72" s="1">
        <v>0.20232280995719501</v>
      </c>
      <c r="V72" s="1">
        <v>568</v>
      </c>
      <c r="W72" s="1">
        <v>0.22507561798710199</v>
      </c>
      <c r="X72" s="1" t="s">
        <v>100</v>
      </c>
      <c r="Y72" s="1" t="s">
        <v>101</v>
      </c>
      <c r="Z72" s="1" t="s">
        <v>101</v>
      </c>
      <c r="AA72" s="1" t="s">
        <v>101</v>
      </c>
      <c r="AB72" s="1" t="s">
        <v>101</v>
      </c>
      <c r="AC72" s="1">
        <v>1.24</v>
      </c>
      <c r="AD72" s="1">
        <v>12.5</v>
      </c>
      <c r="AE72" s="1" t="s">
        <v>101</v>
      </c>
      <c r="AF72" s="1" t="s">
        <v>101</v>
      </c>
      <c r="AG72" s="1" t="s">
        <v>101</v>
      </c>
      <c r="AH72" s="1" t="s">
        <v>103</v>
      </c>
      <c r="AI72" s="1" t="s">
        <v>104</v>
      </c>
      <c r="AJ72" s="1">
        <v>4591895.36044659</v>
      </c>
      <c r="AK72" s="1">
        <v>3756421.08967801</v>
      </c>
      <c r="AL72" s="1">
        <v>3519529.1096054302</v>
      </c>
      <c r="AM72" s="1">
        <v>33.413258938698199</v>
      </c>
      <c r="AN72" s="1">
        <v>88.198639415492195</v>
      </c>
      <c r="AO72" s="1">
        <v>101.829074708851</v>
      </c>
      <c r="AP72" s="1">
        <v>0.81799999999999995</v>
      </c>
      <c r="AQ72" s="1">
        <v>0.76600000000000001</v>
      </c>
      <c r="AR72" s="1">
        <v>0.93700000000000006</v>
      </c>
      <c r="AS72" s="1">
        <v>-0.28999999999999998</v>
      </c>
      <c r="AT72" s="1">
        <v>-0.38</v>
      </c>
      <c r="AU72" s="1">
        <v>-0.09</v>
      </c>
      <c r="AV72" s="1">
        <v>0.84305675934505298</v>
      </c>
      <c r="AW72" s="1">
        <v>0.42256805272214298</v>
      </c>
      <c r="AX72" s="1">
        <v>0.86880683738687303</v>
      </c>
      <c r="AY72" s="1">
        <v>0.99999999919235505</v>
      </c>
      <c r="AZ72" s="1">
        <v>0.99999999385826699</v>
      </c>
      <c r="BA72" s="1">
        <v>0.99999999676276896</v>
      </c>
      <c r="BB72" s="1">
        <v>4.4000000000000004</v>
      </c>
      <c r="BC72" s="1">
        <v>4.4000000000000004</v>
      </c>
      <c r="BD72" s="1">
        <v>4.8</v>
      </c>
      <c r="BE72" s="1">
        <v>5.2</v>
      </c>
      <c r="BF72" s="1">
        <v>5.6</v>
      </c>
      <c r="BG72" s="1">
        <v>5.2</v>
      </c>
      <c r="BH72" s="1">
        <v>4.8</v>
      </c>
      <c r="BI72" s="1">
        <v>5.7</v>
      </c>
      <c r="BJ72" s="1">
        <v>5.2</v>
      </c>
      <c r="BK72" s="1">
        <v>3.7</v>
      </c>
      <c r="BL72" s="1">
        <v>4.0999999999999996</v>
      </c>
      <c r="BM72" s="1">
        <v>5.0999999999999996</v>
      </c>
      <c r="BN72" s="1">
        <v>5.8</v>
      </c>
      <c r="BO72" s="1">
        <v>5.0999999999999996</v>
      </c>
      <c r="BP72" s="1">
        <v>5.2</v>
      </c>
      <c r="BQ72" s="1">
        <v>5.5</v>
      </c>
      <c r="BR72" s="1">
        <v>3.2</v>
      </c>
      <c r="BS72" s="1">
        <v>5.0999999999999996</v>
      </c>
      <c r="BT72" s="1">
        <v>3.7</v>
      </c>
      <c r="BU72" s="1">
        <v>3.7</v>
      </c>
      <c r="BV72" s="1">
        <v>4.7</v>
      </c>
      <c r="BW72" s="1">
        <v>3</v>
      </c>
      <c r="BX72" s="1">
        <v>4.7</v>
      </c>
      <c r="BY72" s="1">
        <v>5.0999999999999996</v>
      </c>
      <c r="BZ72" s="1">
        <v>1.8</v>
      </c>
      <c r="CA72" s="1">
        <v>4.5</v>
      </c>
      <c r="CB72" s="1">
        <v>5.0999999999999996</v>
      </c>
      <c r="CC72" s="1">
        <v>3.9</v>
      </c>
      <c r="CD72" s="1">
        <v>2.6</v>
      </c>
      <c r="CE72" s="1">
        <v>4.7</v>
      </c>
      <c r="CF72" s="1">
        <v>3</v>
      </c>
      <c r="CG72" s="1">
        <v>1.1000000000000001</v>
      </c>
      <c r="CH72" s="1">
        <v>5.0999999999999996</v>
      </c>
      <c r="CI72" s="1">
        <v>4.3</v>
      </c>
      <c r="CJ72" s="1">
        <v>3.7</v>
      </c>
      <c r="CK72" s="1">
        <v>5.5</v>
      </c>
      <c r="CL72" s="1">
        <v>3.2</v>
      </c>
      <c r="CM72" s="1">
        <v>4.8</v>
      </c>
      <c r="CN72" s="1">
        <v>1.1000000000000001</v>
      </c>
      <c r="CO72" s="1">
        <v>4.3</v>
      </c>
      <c r="CP72" s="1">
        <v>3.7</v>
      </c>
      <c r="CQ72" s="1">
        <v>4.7</v>
      </c>
      <c r="CR72" s="1">
        <v>4.7</v>
      </c>
      <c r="CS72" s="1">
        <v>3.6</v>
      </c>
      <c r="CT72" s="1">
        <v>5.5</v>
      </c>
      <c r="CU72" s="1">
        <v>2.2000000000000002</v>
      </c>
    </row>
    <row r="73" spans="1:99" s="7" customFormat="1" ht="14.4" x14ac:dyDescent="0.3">
      <c r="A73"/>
      <c r="B73" s="111" t="s">
        <v>289</v>
      </c>
      <c r="C73" s="45" t="s">
        <v>1</v>
      </c>
      <c r="D73" s="26" t="s">
        <v>105</v>
      </c>
      <c r="E73" s="26" t="s">
        <v>106</v>
      </c>
      <c r="F73" s="26" t="s">
        <v>108</v>
      </c>
      <c r="G73" s="26" t="s">
        <v>109</v>
      </c>
    </row>
    <row r="74" spans="1:99" s="7" customFormat="1" ht="14.4" x14ac:dyDescent="0.3">
      <c r="A74"/>
      <c r="B74" s="111"/>
      <c r="C74" s="46" t="s">
        <v>110</v>
      </c>
      <c r="D74" s="11" t="s">
        <v>111</v>
      </c>
      <c r="E74" s="11">
        <v>16.39</v>
      </c>
      <c r="F74" s="11">
        <v>10</v>
      </c>
      <c r="G74" s="11">
        <v>795</v>
      </c>
    </row>
    <row r="75" spans="1:99" s="7" customFormat="1" ht="14.4" x14ac:dyDescent="0.3">
      <c r="A75"/>
      <c r="B75" s="111"/>
      <c r="C75" s="47" t="s">
        <v>112</v>
      </c>
      <c r="D75" s="44" t="s">
        <v>113</v>
      </c>
      <c r="E75" s="44">
        <v>3.28</v>
      </c>
      <c r="F75" s="44">
        <v>2</v>
      </c>
      <c r="G75" s="44">
        <v>14</v>
      </c>
    </row>
    <row r="76" spans="1:99" ht="14.4" x14ac:dyDescent="0.3">
      <c r="A76" t="s">
        <v>296</v>
      </c>
      <c r="B76" s="52" t="s">
        <v>118</v>
      </c>
      <c r="C76" s="5" t="s">
        <v>119</v>
      </c>
      <c r="D76" s="5" t="s">
        <v>120</v>
      </c>
      <c r="E76" s="5" t="s">
        <v>99</v>
      </c>
      <c r="F76" s="5" t="s">
        <v>98</v>
      </c>
      <c r="G76" s="5" t="s">
        <v>99</v>
      </c>
      <c r="H76" s="5">
        <v>3.02</v>
      </c>
      <c r="I76" s="5">
        <v>356.20231000000001</v>
      </c>
      <c r="J76" s="5">
        <v>355.19504000000001</v>
      </c>
      <c r="K76" s="5">
        <v>10.271000000000001</v>
      </c>
      <c r="L76" s="5">
        <v>23124757.499241099</v>
      </c>
      <c r="M76" s="5">
        <v>5</v>
      </c>
      <c r="N76" s="5">
        <v>0</v>
      </c>
      <c r="O76" s="5">
        <v>0</v>
      </c>
      <c r="P76" s="5" t="s">
        <v>100</v>
      </c>
      <c r="Q76" s="5" t="s">
        <v>100</v>
      </c>
      <c r="R76" s="5" t="s">
        <v>100</v>
      </c>
      <c r="S76" s="5"/>
      <c r="T76" s="5" t="s">
        <v>100</v>
      </c>
      <c r="U76" s="5">
        <v>0.202313717915274</v>
      </c>
      <c r="V76" s="5">
        <v>568</v>
      </c>
      <c r="W76" s="5">
        <v>0.22506652536441199</v>
      </c>
      <c r="X76" s="5" t="s">
        <v>100</v>
      </c>
      <c r="Y76" s="5" t="s">
        <v>101</v>
      </c>
      <c r="Z76" s="5" t="s">
        <v>101</v>
      </c>
      <c r="AA76" s="5" t="s">
        <v>101</v>
      </c>
      <c r="AB76" s="5" t="s">
        <v>101</v>
      </c>
      <c r="AC76" s="5">
        <v>3.11</v>
      </c>
      <c r="AD76" s="5">
        <v>12.5</v>
      </c>
      <c r="AE76" s="5" t="s">
        <v>101</v>
      </c>
      <c r="AF76" s="5" t="s">
        <v>101</v>
      </c>
      <c r="AG76" s="5" t="s">
        <v>101</v>
      </c>
      <c r="AH76" s="5" t="s">
        <v>103</v>
      </c>
      <c r="AI76" s="5" t="s">
        <v>104</v>
      </c>
      <c r="AJ76" s="5">
        <v>3916342.1319840401</v>
      </c>
      <c r="AK76" s="5">
        <v>5537172.8429146996</v>
      </c>
      <c r="AL76" s="5">
        <v>3949986.8498618002</v>
      </c>
      <c r="AM76" s="5">
        <v>46.848757848162002</v>
      </c>
      <c r="AN76" s="5">
        <v>49.825704621783501</v>
      </c>
      <c r="AO76" s="5">
        <v>89.912092787926696</v>
      </c>
      <c r="AP76" s="5">
        <v>1.4139999999999999</v>
      </c>
      <c r="AQ76" s="5">
        <v>1.0089999999999999</v>
      </c>
      <c r="AR76" s="5">
        <v>0.71299999999999997</v>
      </c>
      <c r="AS76" s="5">
        <v>0.5</v>
      </c>
      <c r="AT76" s="5">
        <v>0.01</v>
      </c>
      <c r="AU76" s="5">
        <v>-0.49</v>
      </c>
      <c r="AV76" s="5">
        <v>0.68544719687428302</v>
      </c>
      <c r="AW76" s="5">
        <v>0.91953900521077903</v>
      </c>
      <c r="AX76" s="5">
        <v>0.80930261232112199</v>
      </c>
      <c r="AY76" s="5">
        <v>0.99999999919235505</v>
      </c>
      <c r="AZ76" s="5">
        <v>0.99999999385826699</v>
      </c>
      <c r="BA76" s="5">
        <v>0.99999999676276896</v>
      </c>
      <c r="BB76" s="5">
        <v>5.5</v>
      </c>
      <c r="BC76" s="5">
        <v>5.5</v>
      </c>
      <c r="BD76" s="5">
        <v>4.3</v>
      </c>
      <c r="BE76" s="5">
        <v>5.8</v>
      </c>
      <c r="BF76" s="5">
        <v>5.5</v>
      </c>
      <c r="BG76" s="5">
        <v>4.5</v>
      </c>
      <c r="BH76" s="5">
        <v>6.6</v>
      </c>
      <c r="BI76" s="5">
        <v>5.5</v>
      </c>
      <c r="BJ76" s="5">
        <v>5.0999999999999996</v>
      </c>
      <c r="BK76" s="5">
        <v>5.5</v>
      </c>
      <c r="BL76" s="5">
        <v>4.8</v>
      </c>
      <c r="BM76" s="5">
        <v>5.8</v>
      </c>
      <c r="BN76" s="5">
        <v>5.5</v>
      </c>
      <c r="BO76" s="5">
        <v>5.8</v>
      </c>
      <c r="BP76" s="5">
        <v>5.0999999999999996</v>
      </c>
      <c r="BQ76" s="5">
        <v>5.8</v>
      </c>
      <c r="BR76" s="5">
        <v>3.9</v>
      </c>
      <c r="BS76" s="5">
        <v>5.0999999999999996</v>
      </c>
      <c r="BT76" s="5">
        <v>4.0999999999999996</v>
      </c>
      <c r="BU76" s="5">
        <v>4.5</v>
      </c>
      <c r="BV76" s="5">
        <v>5.8</v>
      </c>
      <c r="BW76" s="5">
        <v>4.0999999999999996</v>
      </c>
      <c r="BX76" s="5">
        <v>6.6</v>
      </c>
      <c r="BY76" s="5">
        <v>5.0999999999999996</v>
      </c>
      <c r="BZ76" s="5">
        <v>5.6</v>
      </c>
      <c r="CA76" s="5">
        <v>5.5</v>
      </c>
      <c r="CB76" s="5">
        <v>5.8</v>
      </c>
      <c r="CC76" s="5">
        <v>5.5</v>
      </c>
      <c r="CD76" s="5">
        <v>4.8</v>
      </c>
      <c r="CE76" s="5">
        <v>6.2</v>
      </c>
      <c r="CF76" s="5">
        <v>4.7</v>
      </c>
      <c r="CG76" s="5">
        <v>5.8</v>
      </c>
      <c r="CH76" s="5">
        <v>3.6</v>
      </c>
      <c r="CI76" s="5">
        <v>4.5</v>
      </c>
      <c r="CJ76" s="5">
        <v>3.7</v>
      </c>
      <c r="CK76" s="5">
        <v>7</v>
      </c>
      <c r="CL76" s="5">
        <v>5.0999999999999996</v>
      </c>
      <c r="CM76" s="5">
        <v>3.3</v>
      </c>
      <c r="CN76" s="5">
        <v>5.5</v>
      </c>
      <c r="CO76" s="5">
        <v>6.6</v>
      </c>
      <c r="CP76" s="5">
        <v>5.5</v>
      </c>
      <c r="CQ76" s="5">
        <v>6.6</v>
      </c>
      <c r="CR76" s="5">
        <v>4.8</v>
      </c>
      <c r="CS76" s="5">
        <v>6.2</v>
      </c>
      <c r="CT76" s="5">
        <v>5.8</v>
      </c>
      <c r="CU76" s="5">
        <v>4.5</v>
      </c>
    </row>
    <row r="77" spans="1:99" s="7" customFormat="1" ht="14.4" x14ac:dyDescent="0.3">
      <c r="A77"/>
      <c r="B77" s="111" t="s">
        <v>289</v>
      </c>
      <c r="C77" s="45" t="s">
        <v>1</v>
      </c>
      <c r="D77" s="26" t="s">
        <v>105</v>
      </c>
      <c r="E77" s="26" t="s">
        <v>106</v>
      </c>
      <c r="F77" s="26" t="s">
        <v>108</v>
      </c>
      <c r="G77" s="26" t="s">
        <v>109</v>
      </c>
    </row>
    <row r="78" spans="1:99" s="7" customFormat="1" ht="14.4" x14ac:dyDescent="0.3">
      <c r="A78"/>
      <c r="B78" s="111"/>
      <c r="C78" s="46" t="s">
        <v>110</v>
      </c>
      <c r="D78" s="11" t="s">
        <v>111</v>
      </c>
      <c r="E78" s="11">
        <v>29.41</v>
      </c>
      <c r="F78" s="11">
        <v>25</v>
      </c>
      <c r="G78" s="11">
        <v>780</v>
      </c>
    </row>
    <row r="79" spans="1:99" s="7" customFormat="1" ht="14.4" x14ac:dyDescent="0.3">
      <c r="A79"/>
      <c r="B79" s="111"/>
      <c r="C79" s="47" t="s">
        <v>112</v>
      </c>
      <c r="D79" s="44" t="s">
        <v>113</v>
      </c>
      <c r="E79" s="44">
        <v>2.35</v>
      </c>
      <c r="F79" s="44">
        <v>2</v>
      </c>
      <c r="G79" s="44">
        <v>14</v>
      </c>
    </row>
    <row r="80" spans="1:99" ht="14.4" x14ac:dyDescent="0.3">
      <c r="A80" t="s">
        <v>297</v>
      </c>
      <c r="B80" s="52" t="s">
        <v>136</v>
      </c>
      <c r="C80" s="5" t="s">
        <v>137</v>
      </c>
      <c r="D80" s="5" t="s">
        <v>125</v>
      </c>
      <c r="E80" s="5" t="s">
        <v>99</v>
      </c>
      <c r="F80" s="5" t="s">
        <v>98</v>
      </c>
      <c r="G80" s="5" t="s">
        <v>99</v>
      </c>
      <c r="H80" s="5">
        <v>4.55</v>
      </c>
      <c r="I80" s="5">
        <v>310.16079000000002</v>
      </c>
      <c r="J80" s="5">
        <v>309.15350999999998</v>
      </c>
      <c r="K80" s="5">
        <v>10.028</v>
      </c>
      <c r="L80" s="5">
        <v>58941051.026226997</v>
      </c>
      <c r="M80" s="5">
        <v>20</v>
      </c>
      <c r="N80" s="5">
        <v>0</v>
      </c>
      <c r="O80" s="5">
        <v>0</v>
      </c>
      <c r="P80" s="5" t="s">
        <v>100</v>
      </c>
      <c r="Q80" s="5" t="s">
        <v>100</v>
      </c>
      <c r="R80" s="5" t="s">
        <v>100</v>
      </c>
      <c r="S80" s="5"/>
      <c r="T80" s="5" t="s">
        <v>100</v>
      </c>
      <c r="U80" s="5">
        <v>0.16078619120236201</v>
      </c>
      <c r="V80" s="5">
        <v>518</v>
      </c>
      <c r="W80" s="5">
        <v>0.180598046360785</v>
      </c>
      <c r="X80" s="5" t="s">
        <v>100</v>
      </c>
      <c r="Y80" s="5" t="s">
        <v>101</v>
      </c>
      <c r="Z80" s="5" t="s">
        <v>101</v>
      </c>
      <c r="AA80" s="5" t="s">
        <v>101</v>
      </c>
      <c r="AB80" s="5" t="s">
        <v>101</v>
      </c>
      <c r="AC80" s="5">
        <v>1.74</v>
      </c>
      <c r="AD80" s="5">
        <v>12.5</v>
      </c>
      <c r="AE80" s="5" t="s">
        <v>101</v>
      </c>
      <c r="AF80" s="5" t="s">
        <v>101</v>
      </c>
      <c r="AG80" s="5" t="s">
        <v>101</v>
      </c>
      <c r="AH80" s="5" t="s">
        <v>103</v>
      </c>
      <c r="AI80" s="5" t="s">
        <v>104</v>
      </c>
      <c r="AJ80" s="5">
        <v>12555222.7715654</v>
      </c>
      <c r="AK80" s="5">
        <v>20423971.971234702</v>
      </c>
      <c r="AL80" s="5">
        <v>8787521.5512893703</v>
      </c>
      <c r="AM80" s="5">
        <v>62.649230914623097</v>
      </c>
      <c r="AN80" s="5">
        <v>63.205925160356898</v>
      </c>
      <c r="AO80" s="5">
        <v>113.40031106380999</v>
      </c>
      <c r="AP80" s="5">
        <v>1.627</v>
      </c>
      <c r="AQ80" s="5">
        <v>0.7</v>
      </c>
      <c r="AR80" s="5">
        <v>0.43</v>
      </c>
      <c r="AS80" s="5">
        <v>0.7</v>
      </c>
      <c r="AT80" s="5">
        <v>-0.51</v>
      </c>
      <c r="AU80" s="5">
        <v>-1.22</v>
      </c>
      <c r="AV80" s="5">
        <v>0.69130923770255903</v>
      </c>
      <c r="AW80" s="5">
        <v>0.58589233340806302</v>
      </c>
      <c r="AX80" s="5">
        <v>0.15658852777680399</v>
      </c>
      <c r="AY80" s="5">
        <v>0.99999999919235505</v>
      </c>
      <c r="AZ80" s="5">
        <v>0.99999999385826699</v>
      </c>
      <c r="BA80" s="5">
        <v>0.98978025807840697</v>
      </c>
      <c r="BB80" s="5">
        <v>3.2</v>
      </c>
      <c r="BC80" s="5">
        <v>4.7</v>
      </c>
      <c r="BD80" s="5">
        <v>4.7</v>
      </c>
      <c r="BE80" s="5">
        <v>4.3</v>
      </c>
      <c r="BF80" s="5">
        <v>5.8</v>
      </c>
      <c r="BG80" s="5">
        <v>5.0999999999999996</v>
      </c>
      <c r="BH80" s="5">
        <v>3.2</v>
      </c>
      <c r="BI80" s="5">
        <v>3.6</v>
      </c>
      <c r="BJ80" s="5">
        <v>3.6</v>
      </c>
      <c r="BK80" s="5">
        <v>3.9</v>
      </c>
      <c r="BL80" s="5">
        <v>2.6</v>
      </c>
      <c r="BM80" s="5">
        <v>5.0999999999999996</v>
      </c>
      <c r="BN80" s="5">
        <v>3.9</v>
      </c>
      <c r="BO80" s="5">
        <v>2.4</v>
      </c>
      <c r="BP80" s="5">
        <v>4.3</v>
      </c>
      <c r="BQ80" s="5">
        <v>2.4</v>
      </c>
      <c r="BR80" s="5">
        <v>4.7</v>
      </c>
      <c r="BS80" s="5">
        <v>5.0999999999999996</v>
      </c>
      <c r="BT80" s="5">
        <v>2</v>
      </c>
      <c r="BU80" s="5">
        <v>2.8</v>
      </c>
      <c r="BV80" s="5">
        <v>2.4</v>
      </c>
      <c r="BW80" s="5" t="s">
        <v>100</v>
      </c>
      <c r="BX80" s="5">
        <v>5.5</v>
      </c>
      <c r="BY80" s="5" t="s">
        <v>100</v>
      </c>
      <c r="BZ80" s="5">
        <v>2.6</v>
      </c>
      <c r="CA80" s="5">
        <v>3.6</v>
      </c>
      <c r="CB80" s="5" t="s">
        <v>100</v>
      </c>
      <c r="CC80" s="5">
        <v>3.6</v>
      </c>
      <c r="CD80" s="5">
        <v>2.1</v>
      </c>
      <c r="CE80" s="5">
        <v>2.4</v>
      </c>
      <c r="CF80" s="5">
        <v>3.6</v>
      </c>
      <c r="CG80" s="5">
        <v>2</v>
      </c>
      <c r="CH80" s="5">
        <v>2.4</v>
      </c>
      <c r="CI80" s="5">
        <v>5.2</v>
      </c>
      <c r="CJ80" s="5">
        <v>3.2</v>
      </c>
      <c r="CK80" s="5">
        <v>3.9</v>
      </c>
      <c r="CL80" s="5">
        <v>5.0999999999999996</v>
      </c>
      <c r="CM80" s="5">
        <v>1.4</v>
      </c>
      <c r="CN80" s="5">
        <v>5.8</v>
      </c>
      <c r="CO80" s="5">
        <v>5.8</v>
      </c>
      <c r="CP80" s="5">
        <v>2.4</v>
      </c>
      <c r="CQ80" s="5">
        <v>1.7</v>
      </c>
      <c r="CR80" s="5">
        <v>3.6</v>
      </c>
      <c r="CS80" s="5">
        <v>3.9</v>
      </c>
      <c r="CT80" s="5">
        <v>3.6</v>
      </c>
      <c r="CU80" s="5">
        <v>2.4</v>
      </c>
    </row>
    <row r="81" spans="1:99" s="7" customFormat="1" ht="14.4" x14ac:dyDescent="0.3">
      <c r="A81"/>
      <c r="B81" s="111" t="s">
        <v>289</v>
      </c>
      <c r="C81" s="45" t="s">
        <v>1</v>
      </c>
      <c r="D81" s="26" t="s">
        <v>105</v>
      </c>
      <c r="E81" s="26" t="s">
        <v>106</v>
      </c>
      <c r="F81" s="26" t="s">
        <v>108</v>
      </c>
      <c r="G81" s="26" t="s">
        <v>109</v>
      </c>
    </row>
    <row r="82" spans="1:99" s="7" customFormat="1" ht="14.4" x14ac:dyDescent="0.3">
      <c r="A82"/>
      <c r="B82" s="111"/>
      <c r="C82" s="46" t="s">
        <v>110</v>
      </c>
      <c r="D82" s="11" t="s">
        <v>111</v>
      </c>
      <c r="E82" s="11">
        <v>28.57</v>
      </c>
      <c r="F82" s="11">
        <v>14</v>
      </c>
      <c r="G82" s="11">
        <v>791</v>
      </c>
    </row>
    <row r="83" spans="1:99" s="7" customFormat="1" ht="14.4" x14ac:dyDescent="0.3">
      <c r="A83"/>
      <c r="B83" s="111"/>
      <c r="C83" s="47" t="s">
        <v>112</v>
      </c>
      <c r="D83" s="44" t="s">
        <v>113</v>
      </c>
      <c r="E83" s="44">
        <v>4.08</v>
      </c>
      <c r="F83" s="44">
        <v>2</v>
      </c>
      <c r="G83" s="44">
        <v>14</v>
      </c>
    </row>
    <row r="84" spans="1:99" ht="14.4" x14ac:dyDescent="0.3">
      <c r="A84" t="s">
        <v>297</v>
      </c>
      <c r="B84" s="52" t="s">
        <v>140</v>
      </c>
      <c r="C84" s="5" t="s">
        <v>141</v>
      </c>
      <c r="D84" s="5" t="s">
        <v>120</v>
      </c>
      <c r="E84" s="5" t="s">
        <v>99</v>
      </c>
      <c r="F84" s="5" t="s">
        <v>98</v>
      </c>
      <c r="G84" s="5" t="s">
        <v>99</v>
      </c>
      <c r="H84" s="5">
        <v>2.2999999999999998</v>
      </c>
      <c r="I84" s="5">
        <v>392.13452999999998</v>
      </c>
      <c r="J84" s="5">
        <v>391.12725999999998</v>
      </c>
      <c r="K84" s="5">
        <v>11.308</v>
      </c>
      <c r="L84" s="5">
        <v>1158929.5782727599</v>
      </c>
      <c r="M84" s="5">
        <v>13</v>
      </c>
      <c r="N84" s="5">
        <v>0</v>
      </c>
      <c r="O84" s="5">
        <v>0</v>
      </c>
      <c r="P84" s="5" t="s">
        <v>100</v>
      </c>
      <c r="Q84" s="5" t="s">
        <v>100</v>
      </c>
      <c r="R84" s="5" t="s">
        <v>100</v>
      </c>
      <c r="S84" s="5"/>
      <c r="T84" s="5" t="s">
        <v>100</v>
      </c>
      <c r="U84" s="5">
        <v>0.13453450252194399</v>
      </c>
      <c r="V84" s="5">
        <v>343</v>
      </c>
      <c r="W84" s="5">
        <v>0.159582519376613</v>
      </c>
      <c r="X84" s="5" t="s">
        <v>100</v>
      </c>
      <c r="Y84" s="5" t="s">
        <v>101</v>
      </c>
      <c r="Z84" s="5" t="s">
        <v>101</v>
      </c>
      <c r="AA84" s="5" t="s">
        <v>101</v>
      </c>
      <c r="AB84" s="5" t="s">
        <v>101</v>
      </c>
      <c r="AC84" s="5">
        <v>1.61</v>
      </c>
      <c r="AD84" s="5">
        <v>25</v>
      </c>
      <c r="AE84" s="5" t="s">
        <v>101</v>
      </c>
      <c r="AF84" s="5" t="s">
        <v>101</v>
      </c>
      <c r="AG84" s="5" t="s">
        <v>101</v>
      </c>
      <c r="AH84" s="5" t="s">
        <v>103</v>
      </c>
      <c r="AI84" s="5" t="s">
        <v>104</v>
      </c>
      <c r="AJ84" s="5">
        <v>27562.741781851601</v>
      </c>
      <c r="AK84" s="5">
        <v>31092.831961858301</v>
      </c>
      <c r="AL84" s="5">
        <v>27987.959728564801</v>
      </c>
      <c r="AM84" s="5">
        <v>9.3336970032617508</v>
      </c>
      <c r="AN84" s="5">
        <v>109.59036634013</v>
      </c>
      <c r="AO84" s="5">
        <v>206.25788099096599</v>
      </c>
      <c r="AP84" s="5">
        <v>1.1279999999999999</v>
      </c>
      <c r="AQ84" s="5">
        <v>1.0149999999999999</v>
      </c>
      <c r="AR84" s="5">
        <v>0.9</v>
      </c>
      <c r="AS84" s="5">
        <v>0.17</v>
      </c>
      <c r="AT84" s="5">
        <v>0.02</v>
      </c>
      <c r="AU84" s="5">
        <v>-0.15</v>
      </c>
      <c r="AV84" s="5">
        <v>0.56337088084382003</v>
      </c>
      <c r="AW84" s="5">
        <v>0.380125098859387</v>
      </c>
      <c r="AX84" s="5">
        <v>0.99971460488028396</v>
      </c>
      <c r="AY84" s="5">
        <v>0.99999999919235505</v>
      </c>
      <c r="AZ84" s="5">
        <v>0.99999999385826699</v>
      </c>
      <c r="BA84" s="5">
        <v>0.99999999676276896</v>
      </c>
      <c r="BB84" s="5" t="s">
        <v>100</v>
      </c>
      <c r="BC84" s="5" t="s">
        <v>100</v>
      </c>
      <c r="BD84" s="5" t="s">
        <v>100</v>
      </c>
      <c r="BE84" s="5" t="s">
        <v>100</v>
      </c>
      <c r="BF84" s="5" t="s">
        <v>100</v>
      </c>
      <c r="BG84" s="5" t="s">
        <v>100</v>
      </c>
      <c r="BH84" s="5" t="s">
        <v>100</v>
      </c>
      <c r="BI84" s="5" t="s">
        <v>100</v>
      </c>
      <c r="BJ84" s="5" t="s">
        <v>100</v>
      </c>
      <c r="BK84" s="5" t="s">
        <v>100</v>
      </c>
      <c r="BL84" s="5" t="s">
        <v>100</v>
      </c>
      <c r="BM84" s="5" t="s">
        <v>100</v>
      </c>
      <c r="BN84" s="5" t="s">
        <v>100</v>
      </c>
      <c r="BO84" s="5">
        <v>2.9</v>
      </c>
      <c r="BP84" s="5">
        <v>2.7</v>
      </c>
      <c r="BQ84" s="5" t="s">
        <v>100</v>
      </c>
      <c r="BR84" s="5" t="s">
        <v>100</v>
      </c>
      <c r="BS84" s="5" t="s">
        <v>100</v>
      </c>
      <c r="BT84" s="5" t="s">
        <v>100</v>
      </c>
      <c r="BU84" s="5" t="s">
        <v>100</v>
      </c>
      <c r="BV84" s="5" t="s">
        <v>100</v>
      </c>
      <c r="BW84" s="5" t="s">
        <v>100</v>
      </c>
      <c r="BX84" s="5" t="s">
        <v>100</v>
      </c>
      <c r="BY84" s="5" t="s">
        <v>100</v>
      </c>
      <c r="BZ84" s="5" t="s">
        <v>100</v>
      </c>
      <c r="CA84" s="5">
        <v>5.2</v>
      </c>
      <c r="CB84" s="5" t="s">
        <v>100</v>
      </c>
      <c r="CC84" s="5" t="s">
        <v>100</v>
      </c>
      <c r="CD84" s="5" t="s">
        <v>100</v>
      </c>
      <c r="CE84" s="5" t="s">
        <v>100</v>
      </c>
      <c r="CF84" s="5">
        <v>4.8</v>
      </c>
      <c r="CG84" s="5" t="s">
        <v>100</v>
      </c>
      <c r="CH84" s="5" t="s">
        <v>100</v>
      </c>
      <c r="CI84" s="5" t="s">
        <v>100</v>
      </c>
      <c r="CJ84" s="5">
        <v>6</v>
      </c>
      <c r="CK84" s="5" t="s">
        <v>100</v>
      </c>
      <c r="CL84" s="5" t="s">
        <v>100</v>
      </c>
      <c r="CM84" s="5" t="s">
        <v>100</v>
      </c>
      <c r="CN84" s="5" t="s">
        <v>100</v>
      </c>
      <c r="CO84" s="5" t="s">
        <v>100</v>
      </c>
      <c r="CP84" s="5" t="s">
        <v>100</v>
      </c>
      <c r="CQ84" s="5" t="s">
        <v>100</v>
      </c>
      <c r="CR84" s="5" t="s">
        <v>100</v>
      </c>
      <c r="CS84" s="5" t="s">
        <v>100</v>
      </c>
      <c r="CT84" s="5" t="s">
        <v>100</v>
      </c>
      <c r="CU84" s="5" t="s">
        <v>100</v>
      </c>
    </row>
    <row r="85" spans="1:99" s="7" customFormat="1" ht="14.4" x14ac:dyDescent="0.3">
      <c r="A85"/>
      <c r="B85" s="111" t="s">
        <v>289</v>
      </c>
      <c r="C85" s="45" t="s">
        <v>1</v>
      </c>
      <c r="D85" s="26" t="s">
        <v>105</v>
      </c>
      <c r="E85" s="26" t="s">
        <v>106</v>
      </c>
      <c r="F85" s="26" t="s">
        <v>108</v>
      </c>
      <c r="G85" s="26" t="s">
        <v>109</v>
      </c>
    </row>
    <row r="86" spans="1:99" s="7" customFormat="1" ht="14.4" x14ac:dyDescent="0.3">
      <c r="A86"/>
      <c r="B86" s="111"/>
      <c r="C86" s="46" t="s">
        <v>110</v>
      </c>
      <c r="D86" s="11" t="s">
        <v>111</v>
      </c>
      <c r="E86" s="11">
        <v>17.809999999999999</v>
      </c>
      <c r="F86" s="11">
        <v>13</v>
      </c>
      <c r="G86" s="11">
        <v>792</v>
      </c>
    </row>
    <row r="87" spans="1:99" s="7" customFormat="1" ht="14.4" x14ac:dyDescent="0.3">
      <c r="A87"/>
      <c r="B87" s="111"/>
      <c r="C87" s="47" t="s">
        <v>112</v>
      </c>
      <c r="D87" s="44" t="s">
        <v>113</v>
      </c>
      <c r="E87" s="44">
        <v>4.1100000000000003</v>
      </c>
      <c r="F87" s="44">
        <v>4</v>
      </c>
      <c r="G87" s="44">
        <v>12</v>
      </c>
    </row>
    <row r="88" spans="1:99" ht="14.4" x14ac:dyDescent="0.3">
      <c r="A88" t="s">
        <v>297</v>
      </c>
      <c r="B88" s="52" t="s">
        <v>138</v>
      </c>
      <c r="C88" s="5" t="s">
        <v>139</v>
      </c>
      <c r="D88" s="5" t="s">
        <v>98</v>
      </c>
      <c r="E88" s="5" t="s">
        <v>99</v>
      </c>
      <c r="F88" s="5" t="s">
        <v>98</v>
      </c>
      <c r="G88" s="5" t="s">
        <v>99</v>
      </c>
      <c r="H88" s="5">
        <v>1.1499999999999999</v>
      </c>
      <c r="I88" s="5">
        <v>334.14294999999998</v>
      </c>
      <c r="J88" s="5">
        <v>333.13567</v>
      </c>
      <c r="K88" s="5">
        <v>10.161</v>
      </c>
      <c r="L88" s="5">
        <v>3263829.5248316401</v>
      </c>
      <c r="M88" s="5">
        <v>1</v>
      </c>
      <c r="N88" s="5">
        <v>0</v>
      </c>
      <c r="O88" s="5">
        <v>0</v>
      </c>
      <c r="P88" s="5" t="s">
        <v>100</v>
      </c>
      <c r="Q88" s="5" t="s">
        <v>100</v>
      </c>
      <c r="R88" s="5" t="s">
        <v>100</v>
      </c>
      <c r="S88" s="5"/>
      <c r="T88" s="5" t="s">
        <v>100</v>
      </c>
      <c r="U88" s="5">
        <v>0.142947640854345</v>
      </c>
      <c r="V88" s="5">
        <v>428</v>
      </c>
      <c r="W88" s="5">
        <v>0.16429138247354999</v>
      </c>
      <c r="X88" s="5" t="s">
        <v>100</v>
      </c>
      <c r="Y88" s="5" t="s">
        <v>101</v>
      </c>
      <c r="Z88" s="5" t="s">
        <v>101</v>
      </c>
      <c r="AA88" s="5" t="s">
        <v>101</v>
      </c>
      <c r="AB88" s="5" t="s">
        <v>101</v>
      </c>
      <c r="AC88" s="5">
        <v>1.61</v>
      </c>
      <c r="AD88" s="5">
        <v>12.5</v>
      </c>
      <c r="AE88" s="5" t="s">
        <v>101</v>
      </c>
      <c r="AF88" s="5" t="s">
        <v>101</v>
      </c>
      <c r="AG88" s="5" t="s">
        <v>101</v>
      </c>
      <c r="AH88" s="5" t="s">
        <v>103</v>
      </c>
      <c r="AI88" s="5" t="s">
        <v>104</v>
      </c>
      <c r="AJ88" s="5">
        <v>2374624.1927797101</v>
      </c>
      <c r="AK88" s="5">
        <v>2120666.3074725699</v>
      </c>
      <c r="AL88" s="5">
        <v>1707814.1797751901</v>
      </c>
      <c r="AM88" s="5">
        <v>23.939220497899999</v>
      </c>
      <c r="AN88" s="5">
        <v>31.121722924179299</v>
      </c>
      <c r="AO88" s="5">
        <v>51.859018873386503</v>
      </c>
      <c r="AP88" s="5">
        <v>0.89300000000000002</v>
      </c>
      <c r="AQ88" s="5">
        <v>0.71899999999999997</v>
      </c>
      <c r="AR88" s="5">
        <v>0.80500000000000005</v>
      </c>
      <c r="AS88" s="5">
        <v>-0.16</v>
      </c>
      <c r="AT88" s="5">
        <v>-0.48</v>
      </c>
      <c r="AU88" s="5">
        <v>-0.31</v>
      </c>
      <c r="AV88" s="5">
        <v>0.88198705318738702</v>
      </c>
      <c r="AW88" s="5">
        <v>8.7853896046835203E-2</v>
      </c>
      <c r="AX88" s="5">
        <v>0.33288564508031998</v>
      </c>
      <c r="AY88" s="5">
        <v>0.99999999919235505</v>
      </c>
      <c r="AZ88" s="5">
        <v>0.58724674669300103</v>
      </c>
      <c r="BA88" s="5">
        <v>0.99999999676276896</v>
      </c>
      <c r="BB88" s="5">
        <v>5.3</v>
      </c>
      <c r="BC88" s="5">
        <v>5.0999999999999996</v>
      </c>
      <c r="BD88" s="5">
        <v>5.5</v>
      </c>
      <c r="BE88" s="5">
        <v>6.1</v>
      </c>
      <c r="BF88" s="5">
        <v>5.9</v>
      </c>
      <c r="BG88" s="5">
        <v>7.4</v>
      </c>
      <c r="BH88" s="5">
        <v>5.5</v>
      </c>
      <c r="BI88" s="5">
        <v>6.5</v>
      </c>
      <c r="BJ88" s="5">
        <v>6.1</v>
      </c>
      <c r="BK88" s="5">
        <v>6.5</v>
      </c>
      <c r="BL88" s="5">
        <v>5.2</v>
      </c>
      <c r="BM88" s="5">
        <v>5.4</v>
      </c>
      <c r="BN88" s="5">
        <v>5.4</v>
      </c>
      <c r="BO88" s="5">
        <v>5.6</v>
      </c>
      <c r="BP88" s="5">
        <v>5.4</v>
      </c>
      <c r="BQ88" s="5">
        <v>6.1</v>
      </c>
      <c r="BR88" s="5">
        <v>4.2</v>
      </c>
      <c r="BS88" s="5">
        <v>5.2</v>
      </c>
      <c r="BT88" s="5">
        <v>5.7</v>
      </c>
      <c r="BU88" s="5">
        <v>5.2</v>
      </c>
      <c r="BV88" s="5">
        <v>5.2</v>
      </c>
      <c r="BW88" s="5" t="s">
        <v>100</v>
      </c>
      <c r="BX88" s="5">
        <v>6.6</v>
      </c>
      <c r="BY88" s="5">
        <v>3.9</v>
      </c>
      <c r="BZ88" s="5">
        <v>4.2</v>
      </c>
      <c r="CA88" s="5">
        <v>3</v>
      </c>
      <c r="CB88" s="5">
        <v>4.0999999999999996</v>
      </c>
      <c r="CC88" s="5">
        <v>6.7</v>
      </c>
      <c r="CD88" s="5">
        <v>3.7</v>
      </c>
      <c r="CE88" s="5">
        <v>4.7</v>
      </c>
      <c r="CF88" s="5">
        <v>4.0999999999999996</v>
      </c>
      <c r="CG88" s="5">
        <v>5.2</v>
      </c>
      <c r="CH88" s="5">
        <v>4.0999999999999996</v>
      </c>
      <c r="CI88" s="5">
        <v>4.5</v>
      </c>
      <c r="CJ88" s="5">
        <v>4.5</v>
      </c>
      <c r="CK88" s="5">
        <v>4.3</v>
      </c>
      <c r="CL88" s="5">
        <v>6.2</v>
      </c>
      <c r="CM88" s="5">
        <v>6</v>
      </c>
      <c r="CN88" s="5">
        <v>5.2</v>
      </c>
      <c r="CO88" s="5">
        <v>4.7</v>
      </c>
      <c r="CP88" s="5">
        <v>4.7</v>
      </c>
      <c r="CQ88" s="5">
        <v>5.0999999999999996</v>
      </c>
      <c r="CR88" s="5">
        <v>5.0999999999999996</v>
      </c>
      <c r="CS88" s="5">
        <v>4.8</v>
      </c>
      <c r="CT88" s="5">
        <v>5.2</v>
      </c>
      <c r="CU88" s="5">
        <v>4.5</v>
      </c>
    </row>
    <row r="89" spans="1:99" s="7" customFormat="1" ht="14.4" x14ac:dyDescent="0.3">
      <c r="A89"/>
      <c r="B89" s="111" t="s">
        <v>289</v>
      </c>
      <c r="C89" s="45" t="s">
        <v>1</v>
      </c>
      <c r="D89" s="26" t="s">
        <v>105</v>
      </c>
      <c r="E89" s="26" t="s">
        <v>106</v>
      </c>
      <c r="F89" s="26" t="s">
        <v>108</v>
      </c>
      <c r="G89" s="26" t="s">
        <v>109</v>
      </c>
    </row>
    <row r="90" spans="1:99" s="7" customFormat="1" ht="14.4" x14ac:dyDescent="0.3">
      <c r="A90"/>
      <c r="B90" s="111"/>
      <c r="C90" s="46" t="s">
        <v>110</v>
      </c>
      <c r="D90" s="11" t="s">
        <v>111</v>
      </c>
      <c r="E90" s="11">
        <v>16.88</v>
      </c>
      <c r="F90" s="11">
        <v>13</v>
      </c>
      <c r="G90" s="11">
        <v>792</v>
      </c>
    </row>
    <row r="91" spans="1:99" s="7" customFormat="1" ht="14.4" x14ac:dyDescent="0.3">
      <c r="A91"/>
      <c r="B91" s="111"/>
      <c r="C91" s="47" t="s">
        <v>112</v>
      </c>
      <c r="D91" s="44" t="s">
        <v>113</v>
      </c>
      <c r="E91" s="44">
        <v>2.6</v>
      </c>
      <c r="F91" s="44">
        <v>2</v>
      </c>
      <c r="G91" s="44">
        <v>14</v>
      </c>
    </row>
    <row r="92" spans="1:99" ht="14.4" x14ac:dyDescent="0.3">
      <c r="A92" t="s">
        <v>297</v>
      </c>
      <c r="B92" s="52" t="s">
        <v>146</v>
      </c>
      <c r="C92" s="5" t="s">
        <v>147</v>
      </c>
      <c r="D92" s="5" t="s">
        <v>120</v>
      </c>
      <c r="E92" s="5" t="s">
        <v>99</v>
      </c>
      <c r="F92" s="5" t="s">
        <v>98</v>
      </c>
      <c r="G92" s="5" t="s">
        <v>99</v>
      </c>
      <c r="H92" s="5">
        <v>-4</v>
      </c>
      <c r="I92" s="5">
        <v>306.17903000000001</v>
      </c>
      <c r="J92" s="5">
        <v>305.17174999999997</v>
      </c>
      <c r="K92" s="5">
        <v>8.2550000000000008</v>
      </c>
      <c r="L92" s="5">
        <v>4356179.3296044199</v>
      </c>
      <c r="M92" s="5">
        <v>18</v>
      </c>
      <c r="N92" s="5">
        <v>0</v>
      </c>
      <c r="O92" s="5">
        <v>0</v>
      </c>
      <c r="P92" s="5" t="s">
        <v>100</v>
      </c>
      <c r="Q92" s="5" t="s">
        <v>100</v>
      </c>
      <c r="R92" s="5" t="s">
        <v>100</v>
      </c>
      <c r="S92" s="5"/>
      <c r="T92" s="5" t="s">
        <v>100</v>
      </c>
      <c r="U92" s="5">
        <v>0.17902723372486701</v>
      </c>
      <c r="V92" s="5">
        <v>585</v>
      </c>
      <c r="W92" s="5">
        <v>0.19858474973000301</v>
      </c>
      <c r="X92" s="5" t="s">
        <v>100</v>
      </c>
      <c r="Y92" s="5" t="s">
        <v>101</v>
      </c>
      <c r="Z92" s="5" t="s">
        <v>101</v>
      </c>
      <c r="AA92" s="5" t="s">
        <v>101</v>
      </c>
      <c r="AB92" s="5" t="s">
        <v>101</v>
      </c>
      <c r="AC92" s="5">
        <v>1.37</v>
      </c>
      <c r="AD92" s="5">
        <v>6.25</v>
      </c>
      <c r="AE92" s="5" t="s">
        <v>101</v>
      </c>
      <c r="AF92" s="5" t="s">
        <v>101</v>
      </c>
      <c r="AG92" s="5" t="s">
        <v>101</v>
      </c>
      <c r="AH92" s="5" t="s">
        <v>103</v>
      </c>
      <c r="AI92" s="5" t="s">
        <v>104</v>
      </c>
      <c r="AJ92" s="5">
        <v>560528.24804381898</v>
      </c>
      <c r="AK92" s="5">
        <v>497638.056929763</v>
      </c>
      <c r="AL92" s="5">
        <v>323481.72305575298</v>
      </c>
      <c r="AM92" s="5">
        <v>62.009312870964401</v>
      </c>
      <c r="AN92" s="5">
        <v>49.4187389836571</v>
      </c>
      <c r="AO92" s="5">
        <v>135.89243079066699</v>
      </c>
      <c r="AP92" s="5">
        <v>0.88800000000000001</v>
      </c>
      <c r="AQ92" s="5">
        <v>0.57699999999999996</v>
      </c>
      <c r="AR92" s="5">
        <v>0.65</v>
      </c>
      <c r="AS92" s="5">
        <v>-0.17</v>
      </c>
      <c r="AT92" s="5">
        <v>-0.79</v>
      </c>
      <c r="AU92" s="5">
        <v>-0.62</v>
      </c>
      <c r="AV92" s="5">
        <v>0.99757309673226302</v>
      </c>
      <c r="AW92" s="5">
        <v>0.63801415177205201</v>
      </c>
      <c r="AX92" s="5">
        <v>0.73095933804769297</v>
      </c>
      <c r="AY92" s="5">
        <v>0.99999999919235505</v>
      </c>
      <c r="AZ92" s="5">
        <v>0.99999999385826699</v>
      </c>
      <c r="BA92" s="5">
        <v>0.99999999676276896</v>
      </c>
      <c r="BB92" s="5">
        <v>4.0999999999999996</v>
      </c>
      <c r="BC92" s="5" t="s">
        <v>100</v>
      </c>
      <c r="BD92" s="5">
        <v>0.8</v>
      </c>
      <c r="BE92" s="5">
        <v>3.3</v>
      </c>
      <c r="BF92" s="5">
        <v>4.0999999999999996</v>
      </c>
      <c r="BG92" s="5">
        <v>4.8</v>
      </c>
      <c r="BH92" s="5">
        <v>3.7</v>
      </c>
      <c r="BI92" s="5">
        <v>3.3</v>
      </c>
      <c r="BJ92" s="5" t="s">
        <v>100</v>
      </c>
      <c r="BK92" s="5">
        <v>2</v>
      </c>
      <c r="BL92" s="5" t="s">
        <v>100</v>
      </c>
      <c r="BM92" s="5">
        <v>2.6</v>
      </c>
      <c r="BN92" s="5">
        <v>0.8</v>
      </c>
      <c r="BO92" s="5">
        <v>1.8</v>
      </c>
      <c r="BP92" s="5">
        <v>1.8</v>
      </c>
      <c r="BQ92" s="5">
        <v>5.2</v>
      </c>
      <c r="BR92" s="5" t="s">
        <v>100</v>
      </c>
      <c r="BS92" s="5">
        <v>2</v>
      </c>
      <c r="BT92" s="5">
        <v>4.0999999999999996</v>
      </c>
      <c r="BU92" s="5">
        <v>1.8</v>
      </c>
      <c r="BV92" s="5" t="s">
        <v>100</v>
      </c>
      <c r="BW92" s="5">
        <v>3.3</v>
      </c>
      <c r="BX92" s="5">
        <v>4.2</v>
      </c>
      <c r="BY92" s="5" t="s">
        <v>100</v>
      </c>
      <c r="BZ92" s="5">
        <v>4.2</v>
      </c>
      <c r="CA92" s="5" t="s">
        <v>100</v>
      </c>
      <c r="CB92" s="5">
        <v>0.5</v>
      </c>
      <c r="CC92" s="5" t="s">
        <v>100</v>
      </c>
      <c r="CD92" s="5">
        <v>3.6</v>
      </c>
      <c r="CE92" s="5">
        <v>3.3</v>
      </c>
      <c r="CF92" s="5">
        <v>3.3</v>
      </c>
      <c r="CG92" s="5">
        <v>0.8</v>
      </c>
      <c r="CH92" s="5" t="s">
        <v>100</v>
      </c>
      <c r="CI92" s="5" t="s">
        <v>100</v>
      </c>
      <c r="CJ92" s="5">
        <v>5.2</v>
      </c>
      <c r="CK92" s="5" t="s">
        <v>100</v>
      </c>
      <c r="CL92" s="5">
        <v>6</v>
      </c>
      <c r="CM92" s="5">
        <v>6.4</v>
      </c>
      <c r="CN92" s="5" t="s">
        <v>100</v>
      </c>
      <c r="CO92" s="5">
        <v>3.1</v>
      </c>
      <c r="CP92" s="5" t="s">
        <v>100</v>
      </c>
      <c r="CQ92" s="5">
        <v>3.3</v>
      </c>
      <c r="CR92" s="5">
        <v>5.8</v>
      </c>
      <c r="CS92" s="5">
        <v>4.2</v>
      </c>
      <c r="CT92" s="5">
        <v>3</v>
      </c>
      <c r="CU92" s="5" t="s">
        <v>100</v>
      </c>
    </row>
    <row r="93" spans="1:99" s="7" customFormat="1" ht="14.4" x14ac:dyDescent="0.3">
      <c r="A93"/>
      <c r="B93" s="111" t="s">
        <v>289</v>
      </c>
      <c r="C93" s="45" t="s">
        <v>1</v>
      </c>
      <c r="D93" s="26" t="s">
        <v>105</v>
      </c>
      <c r="E93" s="26" t="s">
        <v>106</v>
      </c>
      <c r="F93" s="26" t="s">
        <v>108</v>
      </c>
      <c r="G93" s="26" t="s">
        <v>109</v>
      </c>
    </row>
    <row r="94" spans="1:99" s="7" customFormat="1" ht="14.4" x14ac:dyDescent="0.3">
      <c r="A94"/>
      <c r="B94" s="111"/>
      <c r="C94" s="46" t="s">
        <v>110</v>
      </c>
      <c r="D94" s="11" t="s">
        <v>111</v>
      </c>
      <c r="E94" s="11">
        <v>28.21</v>
      </c>
      <c r="F94" s="11">
        <v>11</v>
      </c>
      <c r="G94" s="11">
        <v>794</v>
      </c>
    </row>
    <row r="95" spans="1:99" s="7" customFormat="1" ht="14.4" x14ac:dyDescent="0.3">
      <c r="A95"/>
      <c r="B95" s="111"/>
      <c r="C95" s="47" t="s">
        <v>112</v>
      </c>
      <c r="D95" s="44" t="s">
        <v>113</v>
      </c>
      <c r="E95" s="44">
        <v>2.56</v>
      </c>
      <c r="F95" s="44">
        <v>1</v>
      </c>
      <c r="G95" s="44">
        <v>15</v>
      </c>
    </row>
    <row r="96" spans="1:99" ht="14.4" x14ac:dyDescent="0.3">
      <c r="A96" t="s">
        <v>297</v>
      </c>
      <c r="B96" s="52" t="s">
        <v>142</v>
      </c>
      <c r="C96" s="5" t="s">
        <v>143</v>
      </c>
      <c r="D96" s="5" t="s">
        <v>120</v>
      </c>
      <c r="E96" s="5" t="s">
        <v>99</v>
      </c>
      <c r="F96" s="5" t="s">
        <v>98</v>
      </c>
      <c r="G96" s="5" t="s">
        <v>99</v>
      </c>
      <c r="H96" s="5">
        <v>-1.81</v>
      </c>
      <c r="I96" s="5">
        <v>394.17845</v>
      </c>
      <c r="J96" s="5">
        <v>393.17117999999999</v>
      </c>
      <c r="K96" s="5">
        <v>10.361000000000001</v>
      </c>
      <c r="L96" s="5">
        <v>4256590.6826580102</v>
      </c>
      <c r="M96" s="5">
        <v>24</v>
      </c>
      <c r="N96" s="5">
        <v>0</v>
      </c>
      <c r="O96" s="5">
        <v>0</v>
      </c>
      <c r="P96" s="5" t="s">
        <v>100</v>
      </c>
      <c r="Q96" s="5" t="s">
        <v>100</v>
      </c>
      <c r="R96" s="5" t="s">
        <v>100</v>
      </c>
      <c r="S96" s="5"/>
      <c r="T96" s="5" t="s">
        <v>100</v>
      </c>
      <c r="U96" s="5">
        <v>0.178451652198021</v>
      </c>
      <c r="V96" s="5">
        <v>453</v>
      </c>
      <c r="W96" s="5">
        <v>0.20363022646785101</v>
      </c>
      <c r="X96" s="5" t="s">
        <v>100</v>
      </c>
      <c r="Y96" s="5" t="s">
        <v>101</v>
      </c>
      <c r="Z96" s="5" t="s">
        <v>101</v>
      </c>
      <c r="AA96" s="5" t="s">
        <v>101</v>
      </c>
      <c r="AB96" s="5" t="s">
        <v>101</v>
      </c>
      <c r="AC96" s="5">
        <v>1.37</v>
      </c>
      <c r="AD96" s="5">
        <v>6.25</v>
      </c>
      <c r="AE96" s="5" t="s">
        <v>101</v>
      </c>
      <c r="AF96" s="5" t="s">
        <v>101</v>
      </c>
      <c r="AG96" s="5" t="s">
        <v>101</v>
      </c>
      <c r="AH96" s="5" t="s">
        <v>103</v>
      </c>
      <c r="AI96" s="5" t="s">
        <v>104</v>
      </c>
      <c r="AJ96" s="5">
        <v>133542.253027689</v>
      </c>
      <c r="AK96" s="5">
        <v>114266.34345477</v>
      </c>
      <c r="AL96" s="5">
        <v>129461.58600236</v>
      </c>
      <c r="AM96" s="5">
        <v>180.11741425929</v>
      </c>
      <c r="AN96" s="5">
        <v>17.753440543059099</v>
      </c>
      <c r="AO96" s="5">
        <v>157.57455918631001</v>
      </c>
      <c r="AP96" s="5">
        <v>0.85599999999999998</v>
      </c>
      <c r="AQ96" s="5">
        <v>0.96899999999999997</v>
      </c>
      <c r="AR96" s="5">
        <v>1.133</v>
      </c>
      <c r="AS96" s="5">
        <v>-0.22</v>
      </c>
      <c r="AT96" s="5">
        <v>-0.04</v>
      </c>
      <c r="AU96" s="5">
        <v>0.18</v>
      </c>
      <c r="AV96" s="5">
        <v>0.12853388728040099</v>
      </c>
      <c r="AW96" s="5">
        <v>0.25210539033458301</v>
      </c>
      <c r="AX96" s="5">
        <v>0.67020684318615098</v>
      </c>
      <c r="AY96" s="5">
        <v>0.99999999919235505</v>
      </c>
      <c r="AZ96" s="5">
        <v>0.91550385644177801</v>
      </c>
      <c r="BA96" s="5">
        <v>0.99999999676276896</v>
      </c>
      <c r="BB96" s="5" t="s">
        <v>100</v>
      </c>
      <c r="BC96" s="5">
        <v>5.5</v>
      </c>
      <c r="BD96" s="5" t="s">
        <v>100</v>
      </c>
      <c r="BE96" s="5" t="s">
        <v>100</v>
      </c>
      <c r="BF96" s="5" t="s">
        <v>100</v>
      </c>
      <c r="BG96" s="5" t="s">
        <v>100</v>
      </c>
      <c r="BH96" s="5" t="s">
        <v>100</v>
      </c>
      <c r="BI96" s="5" t="s">
        <v>100</v>
      </c>
      <c r="BJ96" s="5" t="s">
        <v>100</v>
      </c>
      <c r="BK96" s="5">
        <v>5.5</v>
      </c>
      <c r="BL96" s="5" t="s">
        <v>100</v>
      </c>
      <c r="BM96" s="5" t="s">
        <v>100</v>
      </c>
      <c r="BN96" s="5" t="s">
        <v>100</v>
      </c>
      <c r="BO96" s="5" t="s">
        <v>100</v>
      </c>
      <c r="BP96" s="5" t="s">
        <v>100</v>
      </c>
      <c r="BQ96" s="5" t="s">
        <v>100</v>
      </c>
      <c r="BR96" s="5">
        <v>5.8</v>
      </c>
      <c r="BS96" s="5" t="s">
        <v>100</v>
      </c>
      <c r="BT96" s="5" t="s">
        <v>100</v>
      </c>
      <c r="BU96" s="5" t="s">
        <v>100</v>
      </c>
      <c r="BV96" s="5" t="s">
        <v>100</v>
      </c>
      <c r="BW96" s="5" t="s">
        <v>100</v>
      </c>
      <c r="BX96" s="5" t="s">
        <v>100</v>
      </c>
      <c r="BY96" s="5" t="s">
        <v>100</v>
      </c>
      <c r="BZ96" s="5" t="s">
        <v>100</v>
      </c>
      <c r="CA96" s="5" t="s">
        <v>100</v>
      </c>
      <c r="CB96" s="5" t="s">
        <v>100</v>
      </c>
      <c r="CC96" s="5" t="s">
        <v>100</v>
      </c>
      <c r="CD96" s="5" t="s">
        <v>100</v>
      </c>
      <c r="CE96" s="5" t="s">
        <v>100</v>
      </c>
      <c r="CF96" s="5" t="s">
        <v>100</v>
      </c>
      <c r="CG96" s="5" t="s">
        <v>100</v>
      </c>
      <c r="CH96" s="5">
        <v>2</v>
      </c>
      <c r="CI96" s="5" t="s">
        <v>100</v>
      </c>
      <c r="CJ96" s="5" t="s">
        <v>100</v>
      </c>
      <c r="CK96" s="5" t="s">
        <v>100</v>
      </c>
      <c r="CL96" s="5" t="s">
        <v>100</v>
      </c>
      <c r="CM96" s="5" t="s">
        <v>100</v>
      </c>
      <c r="CN96" s="5" t="s">
        <v>100</v>
      </c>
      <c r="CO96" s="5">
        <v>1.8</v>
      </c>
      <c r="CP96" s="5" t="s">
        <v>100</v>
      </c>
      <c r="CQ96" s="5" t="s">
        <v>100</v>
      </c>
      <c r="CR96" s="5" t="s">
        <v>100</v>
      </c>
      <c r="CS96" s="5" t="s">
        <v>100</v>
      </c>
      <c r="CT96" s="5" t="s">
        <v>100</v>
      </c>
      <c r="CU96" s="5" t="s">
        <v>100</v>
      </c>
    </row>
    <row r="97" spans="1:100" s="7" customFormat="1" ht="14.4" x14ac:dyDescent="0.3">
      <c r="A97"/>
      <c r="B97" s="111" t="s">
        <v>289</v>
      </c>
      <c r="C97" s="45" t="s">
        <v>1</v>
      </c>
      <c r="D97" s="26" t="s">
        <v>105</v>
      </c>
      <c r="E97" s="26" t="s">
        <v>106</v>
      </c>
      <c r="F97" s="26" t="s">
        <v>108</v>
      </c>
      <c r="G97" s="26" t="s">
        <v>109</v>
      </c>
    </row>
    <row r="98" spans="1:100" s="7" customFormat="1" ht="14.4" x14ac:dyDescent="0.3">
      <c r="A98"/>
      <c r="B98" s="111"/>
      <c r="C98" s="46" t="s">
        <v>110</v>
      </c>
      <c r="D98" s="11" t="s">
        <v>111</v>
      </c>
      <c r="E98" s="11">
        <v>21.57</v>
      </c>
      <c r="F98" s="11">
        <v>11</v>
      </c>
      <c r="G98" s="11">
        <v>794</v>
      </c>
    </row>
    <row r="99" spans="1:100" s="7" customFormat="1" ht="14.4" x14ac:dyDescent="0.3">
      <c r="A99"/>
      <c r="B99" s="111"/>
      <c r="C99" s="47" t="s">
        <v>112</v>
      </c>
      <c r="D99" s="44" t="s">
        <v>113</v>
      </c>
      <c r="E99" s="44">
        <v>1.96</v>
      </c>
      <c r="F99" s="44">
        <v>1</v>
      </c>
      <c r="G99" s="44">
        <v>15</v>
      </c>
    </row>
    <row r="100" spans="1:100" ht="14.4" x14ac:dyDescent="0.3">
      <c r="A100" t="s">
        <v>297</v>
      </c>
      <c r="B100" s="52" t="s">
        <v>148</v>
      </c>
      <c r="C100" s="5" t="s">
        <v>149</v>
      </c>
      <c r="D100" s="5" t="s">
        <v>120</v>
      </c>
      <c r="E100" s="5" t="s">
        <v>99</v>
      </c>
      <c r="F100" s="5" t="s">
        <v>98</v>
      </c>
      <c r="G100" s="5" t="s">
        <v>99</v>
      </c>
      <c r="H100" s="5">
        <v>-4.53</v>
      </c>
      <c r="I100" s="5">
        <v>360.20844</v>
      </c>
      <c r="J100" s="5">
        <v>359.20116999999999</v>
      </c>
      <c r="K100" s="5">
        <v>10.513999999999999</v>
      </c>
      <c r="L100" s="5">
        <v>4192986.6266999599</v>
      </c>
      <c r="M100" s="5">
        <v>12</v>
      </c>
      <c r="N100" s="5">
        <v>0</v>
      </c>
      <c r="O100" s="5">
        <v>0</v>
      </c>
      <c r="P100" s="5" t="s">
        <v>100</v>
      </c>
      <c r="Q100" s="5" t="s">
        <v>100</v>
      </c>
      <c r="R100" s="5" t="s">
        <v>100</v>
      </c>
      <c r="S100" s="5"/>
      <c r="T100" s="5" t="s">
        <v>100</v>
      </c>
      <c r="U100" s="5">
        <v>0.20844191472485801</v>
      </c>
      <c r="V100" s="5">
        <v>579</v>
      </c>
      <c r="W100" s="5">
        <v>0.23145061793871899</v>
      </c>
      <c r="X100" s="5" t="s">
        <v>100</v>
      </c>
      <c r="Y100" s="5" t="s">
        <v>101</v>
      </c>
      <c r="Z100" s="5" t="s">
        <v>101</v>
      </c>
      <c r="AA100" s="5" t="s">
        <v>101</v>
      </c>
      <c r="AB100" s="5" t="s">
        <v>101</v>
      </c>
      <c r="AC100" s="5">
        <v>1.24</v>
      </c>
      <c r="AD100" s="5">
        <v>12.5</v>
      </c>
      <c r="AE100" s="5" t="s">
        <v>101</v>
      </c>
      <c r="AF100" s="5" t="s">
        <v>101</v>
      </c>
      <c r="AG100" s="5" t="s">
        <v>101</v>
      </c>
      <c r="AH100" s="5" t="s">
        <v>103</v>
      </c>
      <c r="AI100" s="5" t="s">
        <v>104</v>
      </c>
      <c r="AJ100" s="5">
        <v>76047.773181883997</v>
      </c>
      <c r="AK100" s="5">
        <v>84993.590103182607</v>
      </c>
      <c r="AL100" s="5">
        <v>75477.722690989394</v>
      </c>
      <c r="AM100" s="5">
        <v>15.8013418364175</v>
      </c>
      <c r="AN100" s="5">
        <v>173.26380171687899</v>
      </c>
      <c r="AO100" s="5">
        <v>19.769668614927198</v>
      </c>
      <c r="AP100" s="5">
        <v>1.1180000000000001</v>
      </c>
      <c r="AQ100" s="5">
        <v>0.99299999999999999</v>
      </c>
      <c r="AR100" s="5">
        <v>0.88800000000000001</v>
      </c>
      <c r="AS100" s="5">
        <v>0.16</v>
      </c>
      <c r="AT100" s="5">
        <v>-0.01</v>
      </c>
      <c r="AU100" s="5">
        <v>-0.17</v>
      </c>
      <c r="AV100" s="5">
        <v>2.0056917392477398E-2</v>
      </c>
      <c r="AW100" s="5">
        <v>0.99683189456590104</v>
      </c>
      <c r="AX100" s="5">
        <v>4.3872405313099003E-3</v>
      </c>
      <c r="AY100" s="5">
        <v>0.65044798769582601</v>
      </c>
      <c r="AZ100" s="5">
        <v>0.99999999385826699</v>
      </c>
      <c r="BA100" s="5">
        <v>0.34163571786175101</v>
      </c>
      <c r="BB100" s="5" t="s">
        <v>100</v>
      </c>
      <c r="BC100" s="5" t="s">
        <v>100</v>
      </c>
      <c r="BD100" s="5" t="s">
        <v>100</v>
      </c>
      <c r="BE100" s="5" t="s">
        <v>100</v>
      </c>
      <c r="BF100" s="5" t="s">
        <v>100</v>
      </c>
      <c r="BG100" s="5" t="s">
        <v>100</v>
      </c>
      <c r="BH100" s="5" t="s">
        <v>100</v>
      </c>
      <c r="BI100" s="5" t="s">
        <v>100</v>
      </c>
      <c r="BJ100" s="5" t="s">
        <v>100</v>
      </c>
      <c r="BK100" s="5" t="s">
        <v>100</v>
      </c>
      <c r="BL100" s="5" t="s">
        <v>100</v>
      </c>
      <c r="BM100" s="5" t="s">
        <v>100</v>
      </c>
      <c r="BN100" s="5" t="s">
        <v>100</v>
      </c>
      <c r="BO100" s="5">
        <v>5.8</v>
      </c>
      <c r="BP100" s="5">
        <v>6.2</v>
      </c>
      <c r="BQ100" s="5" t="s">
        <v>100</v>
      </c>
      <c r="BR100" s="5" t="s">
        <v>100</v>
      </c>
      <c r="BS100" s="5" t="s">
        <v>100</v>
      </c>
      <c r="BT100" s="5" t="s">
        <v>100</v>
      </c>
      <c r="BU100" s="5" t="s">
        <v>100</v>
      </c>
      <c r="BV100" s="5" t="s">
        <v>100</v>
      </c>
      <c r="BW100" s="5" t="s">
        <v>100</v>
      </c>
      <c r="BX100" s="5" t="s">
        <v>100</v>
      </c>
      <c r="BY100" s="5" t="s">
        <v>100</v>
      </c>
      <c r="BZ100" s="5" t="s">
        <v>100</v>
      </c>
      <c r="CA100" s="5" t="s">
        <v>100</v>
      </c>
      <c r="CB100" s="5" t="s">
        <v>100</v>
      </c>
      <c r="CC100" s="5" t="s">
        <v>100</v>
      </c>
      <c r="CD100" s="5" t="s">
        <v>100</v>
      </c>
      <c r="CE100" s="5" t="s">
        <v>100</v>
      </c>
      <c r="CF100" s="5">
        <v>6.7</v>
      </c>
      <c r="CG100" s="5" t="s">
        <v>100</v>
      </c>
      <c r="CH100" s="5" t="s">
        <v>100</v>
      </c>
      <c r="CI100" s="5" t="s">
        <v>100</v>
      </c>
      <c r="CJ100" s="5" t="s">
        <v>100</v>
      </c>
      <c r="CK100" s="5" t="s">
        <v>100</v>
      </c>
      <c r="CL100" s="5" t="s">
        <v>100</v>
      </c>
      <c r="CM100" s="5" t="s">
        <v>100</v>
      </c>
      <c r="CN100" s="5" t="s">
        <v>100</v>
      </c>
      <c r="CO100" s="5" t="s">
        <v>100</v>
      </c>
      <c r="CP100" s="5" t="s">
        <v>100</v>
      </c>
      <c r="CQ100" s="5" t="s">
        <v>100</v>
      </c>
      <c r="CR100" s="5" t="s">
        <v>100</v>
      </c>
      <c r="CS100" s="5" t="s">
        <v>100</v>
      </c>
      <c r="CT100" s="5" t="s">
        <v>100</v>
      </c>
      <c r="CU100" s="5" t="s">
        <v>100</v>
      </c>
    </row>
    <row r="101" spans="1:100" s="7" customFormat="1" ht="14.4" x14ac:dyDescent="0.3">
      <c r="A101"/>
      <c r="B101" s="111" t="s">
        <v>289</v>
      </c>
      <c r="C101" s="45" t="s">
        <v>1</v>
      </c>
      <c r="D101" s="26" t="s">
        <v>105</v>
      </c>
      <c r="E101" s="26" t="s">
        <v>106</v>
      </c>
      <c r="F101" s="26" t="s">
        <v>108</v>
      </c>
      <c r="G101" s="26" t="s">
        <v>109</v>
      </c>
    </row>
    <row r="102" spans="1:100" s="7" customFormat="1" ht="14.4" x14ac:dyDescent="0.3">
      <c r="A102"/>
      <c r="B102" s="111"/>
      <c r="C102" s="46" t="s">
        <v>110</v>
      </c>
      <c r="D102" s="11" t="s">
        <v>111</v>
      </c>
      <c r="E102" s="11">
        <v>18.87</v>
      </c>
      <c r="F102" s="11">
        <v>10</v>
      </c>
      <c r="G102" s="11">
        <v>795</v>
      </c>
    </row>
    <row r="103" spans="1:100" s="7" customFormat="1" ht="14.4" x14ac:dyDescent="0.3">
      <c r="A103"/>
      <c r="B103" s="111"/>
      <c r="C103" s="47" t="s">
        <v>112</v>
      </c>
      <c r="D103" s="44" t="s">
        <v>113</v>
      </c>
      <c r="E103" s="44">
        <v>3.77</v>
      </c>
      <c r="F103" s="44">
        <v>2</v>
      </c>
      <c r="G103" s="44">
        <v>14</v>
      </c>
    </row>
    <row r="104" spans="1:100" ht="28.8" x14ac:dyDescent="0.3">
      <c r="A104"/>
      <c r="B104" s="52" t="s">
        <v>178</v>
      </c>
      <c r="C104" s="5" t="s">
        <v>179</v>
      </c>
      <c r="D104" s="5" t="s">
        <v>97</v>
      </c>
      <c r="E104" s="5" t="s">
        <v>99</v>
      </c>
      <c r="F104" s="5" t="s">
        <v>98</v>
      </c>
      <c r="G104" s="5" t="s">
        <v>99</v>
      </c>
      <c r="H104" s="5">
        <v>-2.8</v>
      </c>
      <c r="I104" s="5">
        <v>378.16568999999998</v>
      </c>
      <c r="J104" s="5">
        <v>377.15836000000002</v>
      </c>
      <c r="K104" s="5">
        <v>10.102</v>
      </c>
      <c r="L104" s="5">
        <v>6308593.7192730401</v>
      </c>
      <c r="M104" s="5">
        <v>11</v>
      </c>
      <c r="N104" s="5">
        <v>0</v>
      </c>
      <c r="O104" s="5">
        <v>0</v>
      </c>
      <c r="P104" s="5" t="s">
        <v>100</v>
      </c>
      <c r="Q104" s="5" t="s">
        <v>100</v>
      </c>
      <c r="R104" s="5" t="s">
        <v>100</v>
      </c>
      <c r="S104" s="5"/>
      <c r="T104" s="5" t="s">
        <v>100</v>
      </c>
      <c r="U104" s="5">
        <v>0.16568604155816</v>
      </c>
      <c r="V104" s="5">
        <v>438</v>
      </c>
      <c r="W104" s="5">
        <v>0.18984178313252201</v>
      </c>
      <c r="X104" s="5" t="s">
        <v>100</v>
      </c>
      <c r="Y104" s="5" t="s">
        <v>101</v>
      </c>
      <c r="Z104" s="5" t="s">
        <v>101</v>
      </c>
      <c r="AA104" s="5" t="s">
        <v>101</v>
      </c>
      <c r="AB104" s="5" t="s">
        <v>101</v>
      </c>
      <c r="AC104" s="5">
        <v>0.25</v>
      </c>
      <c r="AD104" s="5">
        <v>0</v>
      </c>
      <c r="AE104" s="5" t="s">
        <v>101</v>
      </c>
      <c r="AF104" s="5" t="s">
        <v>101</v>
      </c>
      <c r="AG104" s="5" t="s">
        <v>101</v>
      </c>
      <c r="AH104" s="5" t="s">
        <v>103</v>
      </c>
      <c r="AI104" s="5" t="s">
        <v>104</v>
      </c>
      <c r="AJ104" s="5">
        <v>134549.53218136</v>
      </c>
      <c r="AK104" s="5">
        <v>108964.004732417</v>
      </c>
      <c r="AL104" s="5">
        <v>681111.88489119802</v>
      </c>
      <c r="AM104" s="5">
        <v>128.21641311871099</v>
      </c>
      <c r="AN104" s="5">
        <v>20.779645894887</v>
      </c>
      <c r="AO104" s="5">
        <v>125.121769317665</v>
      </c>
      <c r="AP104" s="5">
        <v>0.81</v>
      </c>
      <c r="AQ104" s="5">
        <v>5.0620000000000003</v>
      </c>
      <c r="AR104" s="5">
        <v>6.2510000000000003</v>
      </c>
      <c r="AS104" s="5">
        <v>-0.3</v>
      </c>
      <c r="AT104" s="5">
        <v>2.34</v>
      </c>
      <c r="AU104" s="5">
        <v>2.64</v>
      </c>
      <c r="AV104" s="5">
        <v>0.30438816839153798</v>
      </c>
      <c r="AW104" s="5">
        <v>0.41576917128846602</v>
      </c>
      <c r="AX104" s="5">
        <v>1.46293473482052E-2</v>
      </c>
      <c r="AY104" s="5">
        <v>0.99999999919235505</v>
      </c>
      <c r="AZ104" s="5">
        <v>0.99999999385826699</v>
      </c>
      <c r="BA104" s="5">
        <v>0.44675244188065399</v>
      </c>
      <c r="BB104" s="5" t="s">
        <v>100</v>
      </c>
      <c r="BC104" s="5" t="s">
        <v>100</v>
      </c>
      <c r="BD104" s="5">
        <v>4.0999999999999996</v>
      </c>
      <c r="BE104" s="5">
        <v>3.3</v>
      </c>
      <c r="BF104" s="5">
        <v>3.9</v>
      </c>
      <c r="BG104" s="5">
        <v>6</v>
      </c>
      <c r="BH104" s="5" t="s">
        <v>100</v>
      </c>
      <c r="BI104" s="5" t="s">
        <v>100</v>
      </c>
      <c r="BJ104" s="5" t="s">
        <v>100</v>
      </c>
      <c r="BK104" s="5" t="s">
        <v>100</v>
      </c>
      <c r="BL104" s="5" t="s">
        <v>100</v>
      </c>
      <c r="BM104" s="5" t="s">
        <v>100</v>
      </c>
      <c r="BN104" s="5" t="s">
        <v>100</v>
      </c>
      <c r="BO104" s="5" t="s">
        <v>100</v>
      </c>
      <c r="BP104" s="5" t="s">
        <v>100</v>
      </c>
      <c r="BQ104" s="5" t="s">
        <v>100</v>
      </c>
      <c r="BR104" s="5" t="s">
        <v>100</v>
      </c>
      <c r="BS104" s="5" t="s">
        <v>100</v>
      </c>
      <c r="BT104" s="5">
        <v>3.5</v>
      </c>
      <c r="BU104" s="5">
        <v>1.1000000000000001</v>
      </c>
      <c r="BV104" s="5">
        <v>1.8</v>
      </c>
      <c r="BW104" s="5">
        <v>4.8</v>
      </c>
      <c r="BX104" s="5" t="s">
        <v>100</v>
      </c>
      <c r="BY104" s="5">
        <v>2.2000000000000002</v>
      </c>
      <c r="BZ104" s="5">
        <v>2.2000000000000002</v>
      </c>
      <c r="CA104" s="5" t="s">
        <v>100</v>
      </c>
      <c r="CB104" s="5" t="s">
        <v>100</v>
      </c>
      <c r="CC104" s="5">
        <v>2.6</v>
      </c>
      <c r="CD104" s="5">
        <v>3.2</v>
      </c>
      <c r="CE104" s="5">
        <v>4.8</v>
      </c>
      <c r="CF104" s="5">
        <v>3.3</v>
      </c>
      <c r="CG104" s="5">
        <v>4.0999999999999996</v>
      </c>
      <c r="CH104" s="5">
        <v>3</v>
      </c>
      <c r="CI104" s="5">
        <v>3.9</v>
      </c>
      <c r="CJ104" s="5">
        <v>4.7</v>
      </c>
      <c r="CK104" s="5" t="s">
        <v>100</v>
      </c>
      <c r="CL104" s="5">
        <v>5.0999999999999996</v>
      </c>
      <c r="CM104" s="5" t="s">
        <v>100</v>
      </c>
      <c r="CN104" s="5">
        <v>1.4</v>
      </c>
      <c r="CO104" s="5" t="s">
        <v>100</v>
      </c>
      <c r="CP104" s="5" t="s">
        <v>100</v>
      </c>
      <c r="CQ104" s="5">
        <v>4.7</v>
      </c>
      <c r="CR104" s="5">
        <v>4.0999999999999996</v>
      </c>
      <c r="CS104" s="5" t="s">
        <v>100</v>
      </c>
      <c r="CT104" s="5" t="s">
        <v>100</v>
      </c>
      <c r="CU104" s="5" t="s">
        <v>100</v>
      </c>
      <c r="CV104" s="5"/>
    </row>
    <row r="105" spans="1:100" s="7" customFormat="1" ht="14.4" x14ac:dyDescent="0.3">
      <c r="A105"/>
      <c r="B105" s="111" t="s">
        <v>289</v>
      </c>
      <c r="C105" s="45" t="s">
        <v>1</v>
      </c>
      <c r="D105" s="26" t="s">
        <v>105</v>
      </c>
      <c r="E105" s="26" t="s">
        <v>106</v>
      </c>
      <c r="F105" s="26" t="s">
        <v>108</v>
      </c>
      <c r="G105" s="26" t="s">
        <v>109</v>
      </c>
    </row>
    <row r="106" spans="1:100" s="7" customFormat="1" ht="14.4" x14ac:dyDescent="0.3">
      <c r="A106"/>
      <c r="B106" s="111"/>
      <c r="C106" s="46" t="s">
        <v>110</v>
      </c>
      <c r="D106" s="11" t="s">
        <v>111</v>
      </c>
      <c r="E106" s="11">
        <v>18.18</v>
      </c>
      <c r="F106" s="11">
        <v>2</v>
      </c>
      <c r="G106" s="11">
        <v>803</v>
      </c>
    </row>
    <row r="107" spans="1:100" s="7" customFormat="1" ht="14.4" x14ac:dyDescent="0.3">
      <c r="A107"/>
      <c r="B107" s="111"/>
      <c r="C107" s="47" t="s">
        <v>112</v>
      </c>
      <c r="D107" s="44" t="s">
        <v>113</v>
      </c>
      <c r="E107" s="44">
        <v>0</v>
      </c>
      <c r="F107" s="44">
        <v>0</v>
      </c>
      <c r="G107" s="44">
        <v>16</v>
      </c>
    </row>
    <row r="108" spans="1:100" ht="28.8" x14ac:dyDescent="0.3">
      <c r="A108"/>
      <c r="B108" s="52" t="s">
        <v>164</v>
      </c>
      <c r="C108" s="5" t="s">
        <v>165</v>
      </c>
      <c r="D108" s="5" t="s">
        <v>120</v>
      </c>
      <c r="E108" s="5" t="s">
        <v>99</v>
      </c>
      <c r="F108" s="5" t="s">
        <v>98</v>
      </c>
      <c r="G108" s="5" t="s">
        <v>99</v>
      </c>
      <c r="H108" s="5">
        <v>-2.68</v>
      </c>
      <c r="I108" s="5">
        <v>492.16181999999998</v>
      </c>
      <c r="J108" s="5">
        <v>491.15454</v>
      </c>
      <c r="K108" s="5">
        <v>13.335000000000001</v>
      </c>
      <c r="L108" s="5">
        <v>900507.38919852499</v>
      </c>
      <c r="M108" s="5">
        <v>8</v>
      </c>
      <c r="N108" s="5">
        <v>0</v>
      </c>
      <c r="O108" s="5">
        <v>0</v>
      </c>
      <c r="P108" s="5" t="s">
        <v>100</v>
      </c>
      <c r="Q108" s="5" t="s">
        <v>100</v>
      </c>
      <c r="R108" s="5" t="s">
        <v>100</v>
      </c>
      <c r="S108" s="5"/>
      <c r="T108" s="5" t="s">
        <v>100</v>
      </c>
      <c r="U108" s="5">
        <v>0.16182026981408601</v>
      </c>
      <c r="V108" s="5">
        <v>329</v>
      </c>
      <c r="W108" s="5">
        <v>0.19325763756592099</v>
      </c>
      <c r="X108" s="5" t="s">
        <v>100</v>
      </c>
      <c r="Y108" s="5" t="s">
        <v>101</v>
      </c>
      <c r="Z108" s="5" t="s">
        <v>101</v>
      </c>
      <c r="AA108" s="5" t="s">
        <v>101</v>
      </c>
      <c r="AB108" s="5" t="s">
        <v>101</v>
      </c>
      <c r="AC108" s="5">
        <v>0.12</v>
      </c>
      <c r="AD108" s="5">
        <v>0</v>
      </c>
      <c r="AE108" s="5" t="s">
        <v>101</v>
      </c>
      <c r="AF108" s="5" t="s">
        <v>101</v>
      </c>
      <c r="AG108" s="5" t="s">
        <v>101</v>
      </c>
      <c r="AH108" s="5" t="s">
        <v>103</v>
      </c>
      <c r="AI108" s="5" t="s">
        <v>104</v>
      </c>
      <c r="AJ108" s="5">
        <v>481588.245311459</v>
      </c>
      <c r="AK108" s="5">
        <v>408168.500106066</v>
      </c>
      <c r="AL108" s="5">
        <v>366656.90243353101</v>
      </c>
      <c r="AM108" s="5">
        <v>52.637060227686703</v>
      </c>
      <c r="AN108" s="5">
        <v>62.7025287435373</v>
      </c>
      <c r="AO108" s="5">
        <v>52.147688422370798</v>
      </c>
      <c r="AP108" s="5">
        <v>0.84799999999999998</v>
      </c>
      <c r="AQ108" s="5">
        <v>0.76100000000000001</v>
      </c>
      <c r="AR108" s="5">
        <v>0.89800000000000002</v>
      </c>
      <c r="AS108" s="5">
        <v>-0.24</v>
      </c>
      <c r="AT108" s="5">
        <v>-0.39</v>
      </c>
      <c r="AU108" s="5">
        <v>-0.15</v>
      </c>
      <c r="AV108" s="5">
        <v>0.812981903005636</v>
      </c>
      <c r="AW108" s="5">
        <v>0.76763756962318297</v>
      </c>
      <c r="AX108" s="5">
        <v>0.996028160194108</v>
      </c>
      <c r="AY108" s="5">
        <v>0.99999999919235505</v>
      </c>
      <c r="AZ108" s="5">
        <v>0.99999999385826699</v>
      </c>
      <c r="BA108" s="5">
        <v>0.99999999676276896</v>
      </c>
      <c r="BB108" s="5">
        <v>3</v>
      </c>
      <c r="BC108" s="5">
        <v>3.5</v>
      </c>
      <c r="BD108" s="5">
        <v>3</v>
      </c>
      <c r="BE108" s="5">
        <v>3.5</v>
      </c>
      <c r="BF108" s="5">
        <v>4.2</v>
      </c>
      <c r="BG108" s="5">
        <v>1.8</v>
      </c>
      <c r="BH108" s="5">
        <v>3.9</v>
      </c>
      <c r="BI108" s="5">
        <v>3.3</v>
      </c>
      <c r="BJ108" s="5">
        <v>4.8</v>
      </c>
      <c r="BK108" s="5">
        <v>3.7</v>
      </c>
      <c r="BL108" s="5" t="s">
        <v>100</v>
      </c>
      <c r="BM108" s="5" t="s">
        <v>100</v>
      </c>
      <c r="BN108" s="5">
        <v>3.3</v>
      </c>
      <c r="BO108" s="5">
        <v>3.3</v>
      </c>
      <c r="BP108" s="5">
        <v>3.3</v>
      </c>
      <c r="BQ108" s="5">
        <v>4.2</v>
      </c>
      <c r="BR108" s="5">
        <v>4.5999999999999996</v>
      </c>
      <c r="BS108" s="5">
        <v>3.1</v>
      </c>
      <c r="BT108" s="5">
        <v>3.9</v>
      </c>
      <c r="BU108" s="5">
        <v>5.4</v>
      </c>
      <c r="BV108" s="5">
        <v>2.2999999999999998</v>
      </c>
      <c r="BW108" s="5">
        <v>3.3</v>
      </c>
      <c r="BX108" s="5">
        <v>1.6</v>
      </c>
      <c r="BY108" s="5">
        <v>5.8</v>
      </c>
      <c r="BZ108" s="5">
        <v>3.9</v>
      </c>
      <c r="CA108" s="5">
        <v>3</v>
      </c>
      <c r="CB108" s="5">
        <v>3.5</v>
      </c>
      <c r="CC108" s="5">
        <v>3.3</v>
      </c>
      <c r="CD108" s="5">
        <v>3.7</v>
      </c>
      <c r="CE108" s="5">
        <v>3.7</v>
      </c>
      <c r="CF108" s="5">
        <v>5.8</v>
      </c>
      <c r="CG108" s="5">
        <v>3.1</v>
      </c>
      <c r="CH108" s="5">
        <v>5.4</v>
      </c>
      <c r="CI108" s="5">
        <v>2.7</v>
      </c>
      <c r="CJ108" s="5">
        <v>4.5</v>
      </c>
      <c r="CK108" s="5">
        <v>4.5</v>
      </c>
      <c r="CL108" s="5">
        <v>3.5</v>
      </c>
      <c r="CM108" s="5">
        <v>4.4000000000000004</v>
      </c>
      <c r="CN108" s="5">
        <v>4.2</v>
      </c>
      <c r="CO108" s="5">
        <v>1.4</v>
      </c>
      <c r="CP108" s="5">
        <v>3.1</v>
      </c>
      <c r="CQ108" s="5">
        <v>4.2</v>
      </c>
      <c r="CR108" s="5" t="s">
        <v>100</v>
      </c>
      <c r="CS108" s="5">
        <v>5.2</v>
      </c>
      <c r="CT108" s="5">
        <v>2.6</v>
      </c>
      <c r="CU108" s="5">
        <v>3.3</v>
      </c>
    </row>
    <row r="109" spans="1:100" s="7" customFormat="1" ht="14.4" x14ac:dyDescent="0.3">
      <c r="A109"/>
      <c r="B109" s="111" t="s">
        <v>289</v>
      </c>
      <c r="C109" s="45" t="s">
        <v>1</v>
      </c>
      <c r="D109" s="26" t="s">
        <v>105</v>
      </c>
      <c r="E109" s="26" t="s">
        <v>106</v>
      </c>
      <c r="F109" s="26" t="s">
        <v>108</v>
      </c>
      <c r="G109" s="26" t="s">
        <v>109</v>
      </c>
    </row>
    <row r="110" spans="1:100" s="7" customFormat="1" ht="14.4" x14ac:dyDescent="0.3">
      <c r="A110"/>
      <c r="B110" s="111"/>
      <c r="C110" s="46" t="s">
        <v>110</v>
      </c>
      <c r="D110" s="11" t="s">
        <v>111</v>
      </c>
      <c r="E110" s="11">
        <v>8.33</v>
      </c>
      <c r="F110" s="11">
        <v>1</v>
      </c>
      <c r="G110" s="11">
        <v>804</v>
      </c>
    </row>
    <row r="111" spans="1:100" s="7" customFormat="1" ht="14.4" x14ac:dyDescent="0.3">
      <c r="A111"/>
      <c r="B111" s="111"/>
      <c r="C111" s="47" t="s">
        <v>112</v>
      </c>
      <c r="D111" s="44" t="s">
        <v>113</v>
      </c>
      <c r="E111" s="44">
        <v>0</v>
      </c>
      <c r="F111" s="44">
        <v>0</v>
      </c>
      <c r="G111" s="44">
        <v>16</v>
      </c>
    </row>
    <row r="112" spans="1:100" ht="28.8" x14ac:dyDescent="0.3">
      <c r="A112" s="24"/>
      <c r="B112" s="53" t="s">
        <v>164</v>
      </c>
      <c r="C112" s="1" t="s">
        <v>165</v>
      </c>
      <c r="D112" s="1" t="s">
        <v>120</v>
      </c>
      <c r="E112" s="1" t="s">
        <v>99</v>
      </c>
      <c r="F112" s="1" t="s">
        <v>99</v>
      </c>
      <c r="G112" s="1" t="s">
        <v>99</v>
      </c>
      <c r="H112" s="1" t="s">
        <v>120</v>
      </c>
      <c r="I112" s="1">
        <v>3.28</v>
      </c>
      <c r="J112" s="1">
        <v>492.16475000000003</v>
      </c>
      <c r="K112" s="1">
        <v>491.15748000000002</v>
      </c>
      <c r="L112" s="1">
        <v>11.814</v>
      </c>
      <c r="M112" s="1">
        <v>578200.76679152797</v>
      </c>
      <c r="N112" s="1">
        <v>5</v>
      </c>
      <c r="O112" s="1">
        <v>0</v>
      </c>
      <c r="P112" s="1">
        <v>0</v>
      </c>
      <c r="Q112" s="1" t="s">
        <v>100</v>
      </c>
      <c r="R112" s="1" t="s">
        <v>100</v>
      </c>
      <c r="S112" s="1"/>
      <c r="T112" s="1" t="s">
        <v>100</v>
      </c>
      <c r="U112" s="1">
        <v>0.16475348672423701</v>
      </c>
      <c r="V112" s="1">
        <v>335</v>
      </c>
      <c r="W112" s="1">
        <v>0.19619104183846001</v>
      </c>
      <c r="X112" s="1" t="s">
        <v>100</v>
      </c>
      <c r="Y112" s="1" t="s">
        <v>101</v>
      </c>
      <c r="Z112" s="1" t="s">
        <v>101</v>
      </c>
      <c r="AA112" s="1" t="s">
        <v>101</v>
      </c>
      <c r="AB112" s="1" t="s">
        <v>101</v>
      </c>
      <c r="AC112" s="1">
        <v>0.5</v>
      </c>
      <c r="AD112" s="1">
        <v>6.25</v>
      </c>
      <c r="AE112" s="1" t="s">
        <v>101</v>
      </c>
      <c r="AF112" s="1" t="s">
        <v>101</v>
      </c>
      <c r="AG112" s="1" t="s">
        <v>101</v>
      </c>
      <c r="AH112" s="1" t="s">
        <v>103</v>
      </c>
      <c r="AI112" s="1" t="s">
        <v>104</v>
      </c>
      <c r="AJ112" s="1">
        <v>57530.027641719302</v>
      </c>
      <c r="AK112" s="1">
        <v>113924.746698059</v>
      </c>
      <c r="AL112" s="1">
        <v>123355.794424205</v>
      </c>
      <c r="AM112" s="1">
        <v>91.7766783413024</v>
      </c>
      <c r="AN112" s="1">
        <v>99.248065360004404</v>
      </c>
      <c r="AO112" s="1">
        <v>82.6608526357209</v>
      </c>
      <c r="AP112" s="1">
        <v>1.98</v>
      </c>
      <c r="AQ112" s="1">
        <v>2.1440000000000001</v>
      </c>
      <c r="AR112" s="1">
        <v>1.083</v>
      </c>
      <c r="AS112" s="1">
        <v>0.99</v>
      </c>
      <c r="AT112" s="1">
        <v>1.1000000000000001</v>
      </c>
      <c r="AU112" s="1">
        <v>0.11</v>
      </c>
      <c r="AV112" s="1">
        <v>0.65122644357529802</v>
      </c>
      <c r="AW112" s="1">
        <v>0.495008344511636</v>
      </c>
      <c r="AX112" s="1">
        <v>0.99999427423853504</v>
      </c>
      <c r="AY112" s="1">
        <v>0.99999999919235505</v>
      </c>
      <c r="AZ112" s="1">
        <v>0.99999999385826699</v>
      </c>
      <c r="BA112" s="1">
        <v>0.99999999676276896</v>
      </c>
      <c r="BB112" s="1">
        <v>4.2</v>
      </c>
      <c r="BC112" s="1">
        <v>4.2</v>
      </c>
      <c r="BD112" s="1" t="s">
        <v>100</v>
      </c>
      <c r="BE112" s="1" t="s">
        <v>100</v>
      </c>
      <c r="BF112" s="1">
        <v>4.9000000000000004</v>
      </c>
      <c r="BG112" s="1">
        <v>5.4</v>
      </c>
      <c r="BH112" s="1" t="s">
        <v>100</v>
      </c>
      <c r="BI112" s="1" t="s">
        <v>100</v>
      </c>
      <c r="BJ112" s="1" t="s">
        <v>100</v>
      </c>
      <c r="BK112" s="1" t="s">
        <v>100</v>
      </c>
      <c r="BL112" s="1" t="s">
        <v>100</v>
      </c>
      <c r="BM112" s="1" t="s">
        <v>100</v>
      </c>
      <c r="BN112" s="1" t="s">
        <v>100</v>
      </c>
      <c r="BO112" s="1" t="s">
        <v>100</v>
      </c>
      <c r="BP112" s="1">
        <v>3.5</v>
      </c>
      <c r="BQ112" s="1">
        <v>3.5</v>
      </c>
      <c r="BR112" s="1">
        <v>6</v>
      </c>
      <c r="BS112" s="1" t="s">
        <v>100</v>
      </c>
      <c r="BT112" s="1">
        <v>5</v>
      </c>
      <c r="BU112" s="1">
        <v>3.9</v>
      </c>
      <c r="BV112" s="1" t="s">
        <v>100</v>
      </c>
      <c r="BW112" s="1">
        <v>4.8</v>
      </c>
      <c r="BX112" s="1" t="s">
        <v>100</v>
      </c>
      <c r="BY112" s="1" t="s">
        <v>100</v>
      </c>
      <c r="BZ112" s="1">
        <v>4.8</v>
      </c>
      <c r="CA112" s="1" t="s">
        <v>100</v>
      </c>
      <c r="CB112" s="1">
        <v>4.5999999999999996</v>
      </c>
      <c r="CC112" s="1">
        <v>5.2</v>
      </c>
      <c r="CD112" s="1">
        <v>5.4</v>
      </c>
      <c r="CE112" s="1" t="s">
        <v>100</v>
      </c>
      <c r="CF112" s="1">
        <v>4</v>
      </c>
      <c r="CG112" s="1">
        <v>3.6</v>
      </c>
      <c r="CH112" s="1">
        <v>4.4000000000000004</v>
      </c>
      <c r="CI112" s="1" t="s">
        <v>100</v>
      </c>
      <c r="CJ112" s="1">
        <v>6.1</v>
      </c>
      <c r="CK112" s="1">
        <v>5.8</v>
      </c>
      <c r="CL112" s="1" t="s">
        <v>100</v>
      </c>
      <c r="CM112" s="1">
        <v>3.3</v>
      </c>
      <c r="CN112" s="1">
        <v>5.2</v>
      </c>
      <c r="CO112" s="1" t="s">
        <v>100</v>
      </c>
      <c r="CP112" s="1">
        <v>5.8</v>
      </c>
      <c r="CQ112" s="1" t="s">
        <v>100</v>
      </c>
      <c r="CR112" s="1" t="s">
        <v>100</v>
      </c>
      <c r="CS112" s="1">
        <v>3.6</v>
      </c>
      <c r="CT112" s="1">
        <v>3.5</v>
      </c>
      <c r="CU112" s="1">
        <v>5</v>
      </c>
    </row>
    <row r="113" spans="1:129" s="7" customFormat="1" ht="18" customHeight="1" x14ac:dyDescent="0.3">
      <c r="A113" s="24"/>
      <c r="B113" s="21" t="s">
        <v>289</v>
      </c>
      <c r="C113" s="26" t="s">
        <v>1</v>
      </c>
      <c r="D113" s="26" t="s">
        <v>105</v>
      </c>
      <c r="E113" s="26" t="s">
        <v>106</v>
      </c>
      <c r="F113" s="26" t="s">
        <v>107</v>
      </c>
      <c r="G113" s="26" t="s">
        <v>108</v>
      </c>
      <c r="H113" s="26" t="s">
        <v>109</v>
      </c>
      <c r="I113"/>
      <c r="J113"/>
      <c r="K113"/>
      <c r="L113"/>
      <c r="M113"/>
      <c r="N113"/>
      <c r="O113"/>
      <c r="P113"/>
      <c r="Q113"/>
    </row>
    <row r="114" spans="1:129" s="7" customFormat="1" ht="18" customHeight="1" x14ac:dyDescent="0.3">
      <c r="A114" s="24"/>
      <c r="B114" s="22"/>
      <c r="C114" s="11" t="s">
        <v>110</v>
      </c>
      <c r="D114" s="11" t="s">
        <v>111</v>
      </c>
      <c r="E114" s="11">
        <v>50</v>
      </c>
      <c r="F114" s="11">
        <v>0.5</v>
      </c>
      <c r="G114" s="11">
        <v>4</v>
      </c>
      <c r="H114" s="11">
        <v>801</v>
      </c>
      <c r="I114"/>
      <c r="J114"/>
      <c r="K114"/>
      <c r="L114"/>
      <c r="M114"/>
      <c r="N114"/>
      <c r="O114"/>
      <c r="P114"/>
      <c r="Q114"/>
    </row>
    <row r="115" spans="1:129" s="7" customFormat="1" ht="18" customHeight="1" x14ac:dyDescent="0.3">
      <c r="A115" s="24"/>
      <c r="B115" s="22"/>
      <c r="C115" s="11" t="s">
        <v>112</v>
      </c>
      <c r="D115" s="11" t="s">
        <v>113</v>
      </c>
      <c r="E115" s="11">
        <v>12.5</v>
      </c>
      <c r="F115" s="11">
        <v>6.25</v>
      </c>
      <c r="G115" s="11">
        <v>1</v>
      </c>
      <c r="H115" s="11">
        <v>15</v>
      </c>
      <c r="I115"/>
      <c r="J115"/>
      <c r="K115"/>
      <c r="L115"/>
      <c r="M115"/>
      <c r="N115"/>
      <c r="O115"/>
      <c r="P115"/>
      <c r="Q115"/>
    </row>
    <row r="116" spans="1:129" s="7" customFormat="1" ht="18" customHeight="1" x14ac:dyDescent="0.3">
      <c r="A116" s="24"/>
      <c r="B116" s="20" t="s">
        <v>290</v>
      </c>
      <c r="C116" s="19" t="s">
        <v>2</v>
      </c>
      <c r="D116" s="19" t="s">
        <v>244</v>
      </c>
      <c r="E116" s="19" t="s">
        <v>245</v>
      </c>
      <c r="F116" s="19" t="s">
        <v>246</v>
      </c>
      <c r="G116" s="19" t="s">
        <v>247</v>
      </c>
      <c r="H116" s="19" t="s">
        <v>248</v>
      </c>
      <c r="I116" s="19" t="s">
        <v>249</v>
      </c>
      <c r="J116" s="19" t="s">
        <v>250</v>
      </c>
      <c r="K116" s="19" t="s">
        <v>251</v>
      </c>
      <c r="L116" s="19" t="s">
        <v>252</v>
      </c>
      <c r="M116" s="19" t="s">
        <v>253</v>
      </c>
      <c r="N116" s="19" t="s">
        <v>254</v>
      </c>
      <c r="O116" s="19" t="s">
        <v>255</v>
      </c>
      <c r="P116" s="19" t="s">
        <v>256</v>
      </c>
      <c r="Q116" s="19" t="s">
        <v>257</v>
      </c>
      <c r="R116" s="19" t="s">
        <v>258</v>
      </c>
      <c r="S116" s="32"/>
    </row>
    <row r="117" spans="1:129" s="7" customFormat="1" ht="18" customHeight="1" x14ac:dyDescent="0.3">
      <c r="A117" s="24"/>
      <c r="B117" s="20"/>
      <c r="C117" s="10" t="s">
        <v>285</v>
      </c>
      <c r="D117" s="10">
        <v>492.16636</v>
      </c>
      <c r="E117" s="10">
        <v>-1.6100000000000001E-3</v>
      </c>
      <c r="F117" s="10">
        <v>-3.27</v>
      </c>
      <c r="G117" s="10">
        <v>9</v>
      </c>
      <c r="H117" s="10">
        <v>1.3</v>
      </c>
      <c r="I117" s="10">
        <v>1</v>
      </c>
      <c r="J117" s="10">
        <v>3</v>
      </c>
      <c r="K117" s="10">
        <v>0</v>
      </c>
      <c r="L117" s="10">
        <v>3</v>
      </c>
      <c r="M117" s="10">
        <v>56.372918632039799</v>
      </c>
      <c r="N117" s="10">
        <v>94.86</v>
      </c>
      <c r="O117" s="10">
        <v>100</v>
      </c>
      <c r="P117" s="10">
        <v>100</v>
      </c>
      <c r="Q117" s="10" t="b">
        <v>0</v>
      </c>
      <c r="R117" s="10" t="s">
        <v>120</v>
      </c>
      <c r="S117" s="32"/>
    </row>
    <row r="118" spans="1:129" s="7" customFormat="1" ht="18" customHeight="1" x14ac:dyDescent="0.3">
      <c r="A118" s="24"/>
      <c r="B118" s="20"/>
      <c r="C118" s="10" t="s">
        <v>286</v>
      </c>
      <c r="D118" s="10">
        <v>492.16521</v>
      </c>
      <c r="E118" s="10">
        <v>-4.4999999999999999E-4</v>
      </c>
      <c r="F118" s="10">
        <v>-0.92</v>
      </c>
      <c r="G118" s="10">
        <v>4</v>
      </c>
      <c r="H118" s="10">
        <v>1.6</v>
      </c>
      <c r="I118" s="10">
        <v>2</v>
      </c>
      <c r="J118" s="10">
        <v>3</v>
      </c>
      <c r="K118" s="10">
        <v>0</v>
      </c>
      <c r="L118" s="10">
        <v>3</v>
      </c>
      <c r="M118" s="10">
        <v>55.555274938514202</v>
      </c>
      <c r="N118" s="10">
        <v>98.25</v>
      </c>
      <c r="O118" s="10">
        <v>100</v>
      </c>
      <c r="P118" s="10">
        <v>100</v>
      </c>
      <c r="Q118" s="10" t="b">
        <v>0</v>
      </c>
      <c r="R118" s="10" t="s">
        <v>120</v>
      </c>
      <c r="S118" s="32"/>
    </row>
    <row r="119" spans="1:129" s="7" customFormat="1" ht="18" customHeight="1" x14ac:dyDescent="0.3">
      <c r="A119" s="24"/>
      <c r="B119" s="20"/>
      <c r="C119" s="10" t="s">
        <v>287</v>
      </c>
      <c r="D119" s="10">
        <v>492.16388000000001</v>
      </c>
      <c r="E119" s="10">
        <v>8.7000000000000001E-4</v>
      </c>
      <c r="F119" s="10">
        <v>1.77</v>
      </c>
      <c r="G119" s="10">
        <v>8</v>
      </c>
      <c r="H119" s="10">
        <v>1.3</v>
      </c>
      <c r="I119" s="10">
        <v>3</v>
      </c>
      <c r="J119" s="10">
        <v>3</v>
      </c>
      <c r="K119" s="10">
        <v>0</v>
      </c>
      <c r="L119" s="10">
        <v>3</v>
      </c>
      <c r="M119" s="10">
        <v>54.772937273075598</v>
      </c>
      <c r="N119" s="10">
        <v>94.35</v>
      </c>
      <c r="O119" s="10">
        <v>100</v>
      </c>
      <c r="P119" s="10">
        <v>100</v>
      </c>
      <c r="Q119" s="10" t="b">
        <v>0</v>
      </c>
      <c r="R119" s="10" t="s">
        <v>120</v>
      </c>
      <c r="S119" s="32"/>
    </row>
    <row r="120" spans="1:129" s="7" customFormat="1" ht="18" customHeight="1" thickBot="1" x14ac:dyDescent="0.35">
      <c r="A120" s="24"/>
      <c r="B120" s="25"/>
      <c r="C120" s="16" t="s">
        <v>288</v>
      </c>
      <c r="D120" s="16">
        <v>492.16572000000002</v>
      </c>
      <c r="E120" s="16">
        <v>-9.7000000000000005E-4</v>
      </c>
      <c r="F120" s="16">
        <v>-1.96</v>
      </c>
      <c r="G120" s="16">
        <v>3</v>
      </c>
      <c r="H120" s="16">
        <v>1.7</v>
      </c>
      <c r="I120" s="16">
        <v>4</v>
      </c>
      <c r="J120" s="16">
        <v>3</v>
      </c>
      <c r="K120" s="16">
        <v>0</v>
      </c>
      <c r="L120" s="16">
        <v>3</v>
      </c>
      <c r="M120" s="16">
        <v>54.635969831916803</v>
      </c>
      <c r="N120" s="16">
        <v>98.22</v>
      </c>
      <c r="O120" s="16">
        <v>100</v>
      </c>
      <c r="P120" s="16">
        <v>100</v>
      </c>
      <c r="Q120" s="16" t="b">
        <v>0</v>
      </c>
      <c r="R120" s="16" t="s">
        <v>120</v>
      </c>
      <c r="S120" s="32"/>
    </row>
    <row r="121" spans="1:129" ht="14.4" customHeight="1" x14ac:dyDescent="0.3">
      <c r="A121" s="122" t="s">
        <v>243</v>
      </c>
      <c r="B121" s="18" t="s">
        <v>228</v>
      </c>
      <c r="C121" s="18" t="s">
        <v>229</v>
      </c>
      <c r="D121" s="18" t="s">
        <v>120</v>
      </c>
      <c r="E121" s="18" t="s">
        <v>116</v>
      </c>
      <c r="F121" s="18" t="s">
        <v>99</v>
      </c>
      <c r="G121" s="18" t="s">
        <v>98</v>
      </c>
      <c r="H121" s="18" t="s">
        <v>120</v>
      </c>
      <c r="I121" s="18">
        <v>2.36</v>
      </c>
      <c r="J121" s="18">
        <v>355.02762000000001</v>
      </c>
      <c r="K121" s="18">
        <v>354.02033999999998</v>
      </c>
      <c r="L121" s="18">
        <v>6.7930000000000001</v>
      </c>
      <c r="M121" s="18">
        <v>7458696.7185967099</v>
      </c>
      <c r="N121" s="18">
        <v>17</v>
      </c>
      <c r="O121" s="18">
        <v>20</v>
      </c>
      <c r="P121" s="18">
        <v>0</v>
      </c>
      <c r="Q121" s="18" t="s">
        <v>100</v>
      </c>
      <c r="R121" s="18" t="s">
        <v>100</v>
      </c>
      <c r="S121" s="18">
        <v>75.5</v>
      </c>
      <c r="T121" s="18" t="s">
        <v>100</v>
      </c>
      <c r="U121" s="18">
        <v>2.7621229907140301E-2</v>
      </c>
      <c r="V121" s="18">
        <v>78</v>
      </c>
      <c r="W121" s="18">
        <v>5.0299002605015602E-2</v>
      </c>
      <c r="X121" s="18" t="s">
        <v>100</v>
      </c>
      <c r="Y121" s="18" t="s">
        <v>101</v>
      </c>
      <c r="Z121" s="18" t="s">
        <v>101</v>
      </c>
      <c r="AA121" s="18" t="s">
        <v>101</v>
      </c>
      <c r="AB121" s="18" t="s">
        <v>101</v>
      </c>
      <c r="AC121" s="18">
        <v>0</v>
      </c>
      <c r="AD121" s="18">
        <v>0</v>
      </c>
      <c r="AE121" s="18" t="s">
        <v>101</v>
      </c>
      <c r="AF121" s="18" t="s">
        <v>101</v>
      </c>
      <c r="AG121" s="18" t="s">
        <v>117</v>
      </c>
      <c r="AH121" s="18" t="s">
        <v>103</v>
      </c>
      <c r="AI121" s="18" t="s">
        <v>104</v>
      </c>
      <c r="AJ121" s="18">
        <v>2356981.2723147399</v>
      </c>
      <c r="AK121" s="18">
        <v>717527.42019662296</v>
      </c>
      <c r="AL121" s="18">
        <v>217949.458347729</v>
      </c>
      <c r="AM121" s="18">
        <v>80.9877124398691</v>
      </c>
      <c r="AN121" s="18">
        <v>87.6229503215867</v>
      </c>
      <c r="AO121" s="18">
        <v>125.376731468194</v>
      </c>
      <c r="AP121" s="18">
        <v>0.30399999999999999</v>
      </c>
      <c r="AQ121" s="18">
        <v>9.1999999999999998E-2</v>
      </c>
      <c r="AR121" s="18">
        <v>0.30399999999999999</v>
      </c>
      <c r="AS121" s="18">
        <v>-1.72</v>
      </c>
      <c r="AT121" s="18">
        <v>-3.43</v>
      </c>
      <c r="AU121" s="18">
        <v>-1.72</v>
      </c>
      <c r="AV121" s="18">
        <v>6.9626600639282804E-2</v>
      </c>
      <c r="AW121" s="18">
        <v>2.0770854209837299E-3</v>
      </c>
      <c r="AX121" s="18">
        <v>0.78604809158378897</v>
      </c>
      <c r="AY121" s="18">
        <v>0.99999999919235505</v>
      </c>
      <c r="AZ121" s="18">
        <v>7.3699877996316707E-2</v>
      </c>
      <c r="BA121" s="18">
        <v>0.99999999676276896</v>
      </c>
      <c r="BB121" s="18">
        <v>3.7</v>
      </c>
      <c r="BC121" s="18" t="s">
        <v>100</v>
      </c>
      <c r="BD121" s="18">
        <v>5.5</v>
      </c>
      <c r="BE121" s="18">
        <v>4.0999999999999996</v>
      </c>
      <c r="BF121" s="18">
        <v>5.5</v>
      </c>
      <c r="BG121" s="18">
        <v>4.7</v>
      </c>
      <c r="BH121" s="18">
        <v>5.0999999999999996</v>
      </c>
      <c r="BI121" s="18">
        <v>5.5</v>
      </c>
      <c r="BJ121" s="18">
        <v>1.2</v>
      </c>
      <c r="BK121" s="18">
        <v>4.8</v>
      </c>
      <c r="BL121" s="18" t="s">
        <v>100</v>
      </c>
      <c r="BM121" s="18" t="s">
        <v>100</v>
      </c>
      <c r="BN121" s="18">
        <v>3.7</v>
      </c>
      <c r="BO121" s="18">
        <v>1.6</v>
      </c>
      <c r="BP121" s="18" t="s">
        <v>100</v>
      </c>
      <c r="BQ121" s="18">
        <v>5.2</v>
      </c>
      <c r="BR121" s="18" t="s">
        <v>100</v>
      </c>
      <c r="BS121" s="18">
        <v>3.7</v>
      </c>
      <c r="BT121" s="18">
        <v>3.7</v>
      </c>
      <c r="BU121" s="18">
        <v>1.6</v>
      </c>
      <c r="BV121" s="18">
        <v>3.3</v>
      </c>
      <c r="BW121" s="18">
        <v>4.8</v>
      </c>
      <c r="BX121" s="18" t="s">
        <v>100</v>
      </c>
      <c r="BY121" s="18">
        <v>1.4</v>
      </c>
      <c r="BZ121" s="18">
        <v>5.5</v>
      </c>
      <c r="CA121" s="18" t="s">
        <v>100</v>
      </c>
      <c r="CB121" s="18">
        <v>2.2000000000000002</v>
      </c>
      <c r="CC121" s="18">
        <v>2.2999999999999998</v>
      </c>
      <c r="CD121" s="18">
        <v>3</v>
      </c>
      <c r="CE121" s="18">
        <v>3.3</v>
      </c>
      <c r="CF121" s="18" t="s">
        <v>100</v>
      </c>
      <c r="CG121" s="18">
        <v>0.6</v>
      </c>
      <c r="CH121" s="18">
        <v>2.6</v>
      </c>
      <c r="CI121" s="18">
        <v>5.2</v>
      </c>
      <c r="CJ121" s="18">
        <v>3.9</v>
      </c>
      <c r="CK121" s="18">
        <v>0</v>
      </c>
      <c r="CL121" s="18">
        <v>3.1</v>
      </c>
      <c r="CM121" s="18">
        <v>5.5</v>
      </c>
      <c r="CN121" s="18">
        <v>1.7</v>
      </c>
      <c r="CO121" s="18" t="s">
        <v>100</v>
      </c>
      <c r="CP121" s="18" t="s">
        <v>100</v>
      </c>
      <c r="CQ121" s="18">
        <v>5</v>
      </c>
      <c r="CR121" s="18" t="s">
        <v>100</v>
      </c>
      <c r="CS121" s="18">
        <v>5</v>
      </c>
      <c r="CT121" s="18" t="s">
        <v>100</v>
      </c>
      <c r="CU121" s="42">
        <v>1.6</v>
      </c>
    </row>
    <row r="122" spans="1:129" ht="14.4" customHeight="1" x14ac:dyDescent="0.3">
      <c r="A122" s="123"/>
      <c r="B122" s="1" t="s">
        <v>166</v>
      </c>
      <c r="C122" s="1" t="s">
        <v>167</v>
      </c>
      <c r="D122" s="1" t="s">
        <v>120</v>
      </c>
      <c r="E122" s="1" t="s">
        <v>116</v>
      </c>
      <c r="F122" s="1" t="s">
        <v>99</v>
      </c>
      <c r="G122" s="1" t="s">
        <v>98</v>
      </c>
      <c r="H122" s="1" t="s">
        <v>99</v>
      </c>
      <c r="I122" s="1">
        <v>1.1599999999999999</v>
      </c>
      <c r="J122" s="1">
        <v>446.15818000000002</v>
      </c>
      <c r="K122" s="1">
        <v>445.15089999999998</v>
      </c>
      <c r="L122" s="1">
        <v>8.7799999999999994</v>
      </c>
      <c r="M122" s="1">
        <v>10235879.0185162</v>
      </c>
      <c r="N122" s="1">
        <v>10</v>
      </c>
      <c r="O122" s="1">
        <v>1</v>
      </c>
      <c r="P122" s="1">
        <v>0</v>
      </c>
      <c r="Q122" s="1" t="s">
        <v>100</v>
      </c>
      <c r="R122" s="1" t="s">
        <v>100</v>
      </c>
      <c r="S122" s="1">
        <v>61</v>
      </c>
      <c r="T122" s="1" t="s">
        <v>100</v>
      </c>
      <c r="U122" s="1">
        <v>0.15817738517580399</v>
      </c>
      <c r="V122" s="1">
        <v>355</v>
      </c>
      <c r="W122" s="1">
        <v>0.18667622055937699</v>
      </c>
      <c r="X122" s="1" t="s">
        <v>100</v>
      </c>
      <c r="Y122" s="1" t="s">
        <v>101</v>
      </c>
      <c r="Z122" s="1" t="s">
        <v>101</v>
      </c>
      <c r="AA122" s="1" t="s">
        <v>101</v>
      </c>
      <c r="AB122" s="1" t="s">
        <v>101</v>
      </c>
      <c r="AC122" s="1">
        <v>0</v>
      </c>
      <c r="AD122" s="1">
        <v>0</v>
      </c>
      <c r="AE122" s="1" t="s">
        <v>101</v>
      </c>
      <c r="AF122" s="1" t="s">
        <v>101</v>
      </c>
      <c r="AG122" s="1" t="s">
        <v>101</v>
      </c>
      <c r="AH122" s="1" t="s">
        <v>103</v>
      </c>
      <c r="AI122" s="1" t="s">
        <v>104</v>
      </c>
      <c r="AJ122" s="1">
        <v>3595078.3420087602</v>
      </c>
      <c r="AK122" s="1">
        <v>1536311.2859185899</v>
      </c>
      <c r="AL122" s="1">
        <v>2208004.1746006701</v>
      </c>
      <c r="AM122" s="1">
        <v>67.049742293084506</v>
      </c>
      <c r="AN122" s="1">
        <v>81.302110976135694</v>
      </c>
      <c r="AO122" s="1">
        <v>77.570855389556698</v>
      </c>
      <c r="AP122" s="1">
        <v>0.42699999999999999</v>
      </c>
      <c r="AQ122" s="1">
        <v>0.61399999999999999</v>
      </c>
      <c r="AR122" s="1">
        <v>1.4370000000000001</v>
      </c>
      <c r="AS122" s="1">
        <v>-1.23</v>
      </c>
      <c r="AT122" s="1">
        <v>-0.7</v>
      </c>
      <c r="AU122" s="1">
        <v>0.52</v>
      </c>
      <c r="AV122" s="1">
        <v>1.6797587013975799E-3</v>
      </c>
      <c r="AW122" s="1">
        <v>0.19862189054288601</v>
      </c>
      <c r="AX122" s="1">
        <v>2.2231148255898298E-2</v>
      </c>
      <c r="AY122" s="1">
        <v>0.30864202346092001</v>
      </c>
      <c r="AZ122" s="1">
        <v>0.84610681056122095</v>
      </c>
      <c r="BA122" s="1">
        <v>0.53428796000887802</v>
      </c>
      <c r="BB122" s="1">
        <v>2.4</v>
      </c>
      <c r="BC122" s="1">
        <v>2.4</v>
      </c>
      <c r="BD122" s="1">
        <v>2.6</v>
      </c>
      <c r="BE122" s="1">
        <v>4.7</v>
      </c>
      <c r="BF122" s="1">
        <v>5.5</v>
      </c>
      <c r="BG122" s="1">
        <v>6.2</v>
      </c>
      <c r="BH122" s="1">
        <v>3.6</v>
      </c>
      <c r="BI122" s="1">
        <v>4.7</v>
      </c>
      <c r="BJ122" s="1">
        <v>3</v>
      </c>
      <c r="BK122" s="1">
        <v>2.2000000000000002</v>
      </c>
      <c r="BL122" s="1">
        <v>1.4</v>
      </c>
      <c r="BM122" s="1">
        <v>4.8</v>
      </c>
      <c r="BN122" s="1">
        <v>1.7</v>
      </c>
      <c r="BO122" s="1">
        <v>1.7</v>
      </c>
      <c r="BP122" s="1" t="s">
        <v>100</v>
      </c>
      <c r="BQ122" s="1">
        <v>6</v>
      </c>
      <c r="BR122" s="1">
        <v>1.1000000000000001</v>
      </c>
      <c r="BS122" s="1">
        <v>2.4</v>
      </c>
      <c r="BT122" s="1">
        <v>3.5</v>
      </c>
      <c r="BU122" s="1">
        <v>2.4</v>
      </c>
      <c r="BV122" s="1">
        <v>3.9</v>
      </c>
      <c r="BW122" s="1">
        <v>2.6</v>
      </c>
      <c r="BX122" s="1">
        <v>5.5</v>
      </c>
      <c r="BY122" s="1">
        <v>2.2000000000000002</v>
      </c>
      <c r="BZ122" s="1">
        <v>2.6</v>
      </c>
      <c r="CA122" s="1">
        <v>2</v>
      </c>
      <c r="CB122" s="1">
        <v>1.1000000000000001</v>
      </c>
      <c r="CC122" s="1">
        <v>3.6</v>
      </c>
      <c r="CD122" s="1">
        <v>2.6</v>
      </c>
      <c r="CE122" s="1">
        <v>3.6</v>
      </c>
      <c r="CF122" s="1">
        <v>2.4</v>
      </c>
      <c r="CG122" s="1">
        <v>0.7</v>
      </c>
      <c r="CH122" s="1">
        <v>5.0999999999999996</v>
      </c>
      <c r="CI122" s="1">
        <v>2.4</v>
      </c>
      <c r="CJ122" s="1">
        <v>5.0999999999999996</v>
      </c>
      <c r="CK122" s="1" t="s">
        <v>100</v>
      </c>
      <c r="CL122" s="1">
        <v>4.8</v>
      </c>
      <c r="CM122" s="1">
        <v>4.0999999999999996</v>
      </c>
      <c r="CN122" s="1">
        <v>2</v>
      </c>
      <c r="CO122" s="1">
        <v>1.8</v>
      </c>
      <c r="CP122" s="1">
        <v>1.2</v>
      </c>
      <c r="CQ122" s="1">
        <v>3</v>
      </c>
      <c r="CR122" s="1">
        <v>4.5</v>
      </c>
      <c r="CS122" s="1">
        <v>1.1000000000000001</v>
      </c>
      <c r="CT122" s="1">
        <v>3</v>
      </c>
      <c r="CU122" s="43">
        <v>0.7</v>
      </c>
    </row>
    <row r="123" spans="1:129" s="6" customFormat="1" ht="15" customHeight="1" x14ac:dyDescent="0.3">
      <c r="A123" s="123"/>
      <c r="B123" s="1" t="s">
        <v>205</v>
      </c>
      <c r="C123" s="1" t="s">
        <v>206</v>
      </c>
      <c r="D123" s="1" t="s">
        <v>99</v>
      </c>
      <c r="E123" s="1" t="s">
        <v>99</v>
      </c>
      <c r="F123" s="1" t="s">
        <v>99</v>
      </c>
      <c r="G123" s="1" t="s">
        <v>98</v>
      </c>
      <c r="H123" s="1" t="s">
        <v>99</v>
      </c>
      <c r="I123" s="1">
        <v>1.99</v>
      </c>
      <c r="J123" s="1">
        <v>285.14944000000003</v>
      </c>
      <c r="K123" s="1">
        <v>284.14215999999999</v>
      </c>
      <c r="L123" s="1">
        <v>8.9730000000000008</v>
      </c>
      <c r="M123" s="1">
        <v>367664973.39950198</v>
      </c>
      <c r="N123" s="1">
        <v>9</v>
      </c>
      <c r="O123" s="1">
        <v>0</v>
      </c>
      <c r="P123" s="1">
        <v>0</v>
      </c>
      <c r="Q123" s="1" t="s">
        <v>100</v>
      </c>
      <c r="R123" s="1" t="s">
        <v>100</v>
      </c>
      <c r="S123" s="1" t="s">
        <v>100</v>
      </c>
      <c r="T123" s="1" t="s">
        <v>100</v>
      </c>
      <c r="U123" s="1">
        <v>0.14943722270106699</v>
      </c>
      <c r="V123" s="1">
        <v>524</v>
      </c>
      <c r="W123" s="1">
        <v>0.16765145093455699</v>
      </c>
      <c r="X123" s="1" t="s">
        <v>100</v>
      </c>
      <c r="Y123" s="1" t="s">
        <v>101</v>
      </c>
      <c r="Z123" s="1" t="s">
        <v>101</v>
      </c>
      <c r="AA123" s="1" t="s">
        <v>101</v>
      </c>
      <c r="AB123" s="1" t="s">
        <v>101</v>
      </c>
      <c r="AC123" s="1">
        <v>0</v>
      </c>
      <c r="AD123" s="1">
        <v>0</v>
      </c>
      <c r="AE123" s="1" t="s">
        <v>101</v>
      </c>
      <c r="AF123" s="1" t="s">
        <v>101</v>
      </c>
      <c r="AG123" s="1" t="s">
        <v>101</v>
      </c>
      <c r="AH123" s="1" t="s">
        <v>103</v>
      </c>
      <c r="AI123" s="1" t="s">
        <v>104</v>
      </c>
      <c r="AJ123" s="1">
        <v>107463.645811569</v>
      </c>
      <c r="AK123" s="1">
        <v>4617227.2332424801</v>
      </c>
      <c r="AL123" s="1">
        <v>367085.014922684</v>
      </c>
      <c r="AM123" s="1">
        <v>272.49517998638299</v>
      </c>
      <c r="AN123" s="1">
        <v>168.90124465335501</v>
      </c>
      <c r="AO123" s="1">
        <v>346.53785439992299</v>
      </c>
      <c r="AP123" s="1">
        <v>42.965000000000003</v>
      </c>
      <c r="AQ123" s="1">
        <v>3.4159999999999999</v>
      </c>
      <c r="AR123" s="1">
        <v>0.08</v>
      </c>
      <c r="AS123" s="1">
        <v>5.43</v>
      </c>
      <c r="AT123" s="1">
        <v>1.77</v>
      </c>
      <c r="AU123" s="1">
        <v>-3.65</v>
      </c>
      <c r="AV123" s="1">
        <v>3.2136801318049898E-2</v>
      </c>
      <c r="AW123" s="1">
        <v>0.33207807845936099</v>
      </c>
      <c r="AX123" s="1">
        <v>0.19374659247870901</v>
      </c>
      <c r="AY123" s="1">
        <v>0.76090526811955495</v>
      </c>
      <c r="AZ123" s="1">
        <v>0.99999999385826699</v>
      </c>
      <c r="BA123" s="1">
        <v>0.99999999676276896</v>
      </c>
      <c r="BB123" s="1" t="s">
        <v>100</v>
      </c>
      <c r="BC123" s="1" t="s">
        <v>100</v>
      </c>
      <c r="BD123" s="1" t="s">
        <v>100</v>
      </c>
      <c r="BE123" s="1" t="s">
        <v>100</v>
      </c>
      <c r="BF123" s="1" t="s">
        <v>100</v>
      </c>
      <c r="BG123" s="1" t="s">
        <v>100</v>
      </c>
      <c r="BH123" s="1" t="s">
        <v>100</v>
      </c>
      <c r="BI123" s="1" t="s">
        <v>100</v>
      </c>
      <c r="BJ123" s="1">
        <v>5.8</v>
      </c>
      <c r="BK123" s="1" t="s">
        <v>100</v>
      </c>
      <c r="BL123" s="1" t="s">
        <v>100</v>
      </c>
      <c r="BM123" s="1" t="s">
        <v>100</v>
      </c>
      <c r="BN123" s="1" t="s">
        <v>100</v>
      </c>
      <c r="BO123" s="1">
        <v>5.8</v>
      </c>
      <c r="BP123" s="1">
        <v>4.7</v>
      </c>
      <c r="BQ123" s="1">
        <v>6.6</v>
      </c>
      <c r="BR123" s="1">
        <v>2.2000000000000002</v>
      </c>
      <c r="BS123" s="1" t="s">
        <v>100</v>
      </c>
      <c r="BT123" s="1">
        <v>6.2</v>
      </c>
      <c r="BU123" s="1" t="s">
        <v>100</v>
      </c>
      <c r="BV123" s="1" t="s">
        <v>100</v>
      </c>
      <c r="BW123" s="1" t="s">
        <v>100</v>
      </c>
      <c r="BX123" s="1">
        <v>6.2</v>
      </c>
      <c r="BY123" s="1" t="s">
        <v>100</v>
      </c>
      <c r="BZ123" s="1" t="s">
        <v>100</v>
      </c>
      <c r="CA123" s="1">
        <v>2.8</v>
      </c>
      <c r="CB123" s="1">
        <v>2.2999999999999998</v>
      </c>
      <c r="CC123" s="1" t="s">
        <v>100</v>
      </c>
      <c r="CD123" s="1" t="s">
        <v>100</v>
      </c>
      <c r="CE123" s="1" t="s">
        <v>100</v>
      </c>
      <c r="CF123" s="1">
        <v>3.2</v>
      </c>
      <c r="CG123" s="1" t="s">
        <v>100</v>
      </c>
      <c r="CH123" s="1">
        <v>4.5999999999999996</v>
      </c>
      <c r="CI123" s="1" t="s">
        <v>100</v>
      </c>
      <c r="CJ123" s="1">
        <v>3.3</v>
      </c>
      <c r="CK123" s="1">
        <v>1.4</v>
      </c>
      <c r="CL123" s="1">
        <v>3</v>
      </c>
      <c r="CM123" s="1">
        <v>2.6</v>
      </c>
      <c r="CN123" s="1" t="s">
        <v>100</v>
      </c>
      <c r="CO123" s="1" t="s">
        <v>100</v>
      </c>
      <c r="CP123" s="1">
        <v>6.2</v>
      </c>
      <c r="CQ123" s="1">
        <v>1.4</v>
      </c>
      <c r="CR123" s="1">
        <v>3.3</v>
      </c>
      <c r="CS123" s="1" t="s">
        <v>100</v>
      </c>
      <c r="CT123" s="1">
        <v>7</v>
      </c>
      <c r="CU123" s="43">
        <v>2</v>
      </c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</row>
    <row r="124" spans="1:129" ht="14.4" x14ac:dyDescent="0.3">
      <c r="A124" s="123"/>
      <c r="B124" s="1" t="s">
        <v>209</v>
      </c>
      <c r="C124" s="1" t="s">
        <v>210</v>
      </c>
      <c r="D124" s="1" t="s">
        <v>120</v>
      </c>
      <c r="E124" s="1" t="s">
        <v>99</v>
      </c>
      <c r="F124" s="1" t="s">
        <v>99</v>
      </c>
      <c r="G124" s="1" t="s">
        <v>98</v>
      </c>
      <c r="H124" s="1" t="s">
        <v>99</v>
      </c>
      <c r="I124" s="1">
        <v>1.21</v>
      </c>
      <c r="J124" s="1">
        <v>389.15039999999999</v>
      </c>
      <c r="K124" s="1">
        <v>388.14312999999999</v>
      </c>
      <c r="L124" s="1">
        <v>9.5709999999999997</v>
      </c>
      <c r="M124" s="1">
        <v>11340364.2384158</v>
      </c>
      <c r="N124" s="1">
        <v>21</v>
      </c>
      <c r="O124" s="1">
        <v>0</v>
      </c>
      <c r="P124" s="1">
        <v>0</v>
      </c>
      <c r="Q124" s="1" t="s">
        <v>100</v>
      </c>
      <c r="R124" s="1" t="s">
        <v>100</v>
      </c>
      <c r="S124" s="1" t="s">
        <v>100</v>
      </c>
      <c r="T124" s="1" t="s">
        <v>100</v>
      </c>
      <c r="U124" s="1">
        <v>0.15040335815410799</v>
      </c>
      <c r="V124" s="1">
        <v>386</v>
      </c>
      <c r="W124" s="1">
        <v>0.175260760409401</v>
      </c>
      <c r="X124" s="1" t="s">
        <v>100</v>
      </c>
      <c r="Y124" s="1" t="s">
        <v>101</v>
      </c>
      <c r="Z124" s="1" t="s">
        <v>101</v>
      </c>
      <c r="AA124" s="1" t="s">
        <v>101</v>
      </c>
      <c r="AB124" s="1" t="s">
        <v>101</v>
      </c>
      <c r="AC124" s="1">
        <v>0</v>
      </c>
      <c r="AD124" s="1">
        <v>0</v>
      </c>
      <c r="AE124" s="1" t="s">
        <v>101</v>
      </c>
      <c r="AF124" s="1" t="s">
        <v>101</v>
      </c>
      <c r="AG124" s="1" t="s">
        <v>101</v>
      </c>
      <c r="AH124" s="1" t="s">
        <v>103</v>
      </c>
      <c r="AI124" s="1" t="s">
        <v>104</v>
      </c>
      <c r="AJ124" s="1">
        <v>98005.635731783506</v>
      </c>
      <c r="AK124" s="1">
        <v>95034.652848442202</v>
      </c>
      <c r="AL124" s="1">
        <v>131975.68503080599</v>
      </c>
      <c r="AM124" s="1">
        <v>186.210293446023</v>
      </c>
      <c r="AN124" s="1">
        <v>66.185410624747107</v>
      </c>
      <c r="AO124" s="1">
        <v>204.56329876575799</v>
      </c>
      <c r="AP124" s="1">
        <v>0.97</v>
      </c>
      <c r="AQ124" s="1">
        <v>1.347</v>
      </c>
      <c r="AR124" s="1">
        <v>1.389</v>
      </c>
      <c r="AS124" s="1">
        <v>-0.04</v>
      </c>
      <c r="AT124" s="1">
        <v>0.43</v>
      </c>
      <c r="AU124" s="1">
        <v>0.47</v>
      </c>
      <c r="AV124" s="1">
        <v>0.87637936737434396</v>
      </c>
      <c r="AW124" s="1">
        <v>0.36443948029727402</v>
      </c>
      <c r="AX124" s="1">
        <v>0.169331987757293</v>
      </c>
      <c r="AY124" s="1">
        <v>0.99999999919235505</v>
      </c>
      <c r="AZ124" s="1">
        <v>0.99999999385826699</v>
      </c>
      <c r="BA124" s="1">
        <v>0.99999999676276896</v>
      </c>
      <c r="BB124" s="1" t="s">
        <v>100</v>
      </c>
      <c r="BC124" s="1" t="s">
        <v>100</v>
      </c>
      <c r="BD124" s="1">
        <v>5.2</v>
      </c>
      <c r="BE124" s="1" t="s">
        <v>100</v>
      </c>
      <c r="BF124" s="1" t="s">
        <v>100</v>
      </c>
      <c r="BG124" s="1" t="s">
        <v>100</v>
      </c>
      <c r="BH124" s="1">
        <v>0.5</v>
      </c>
      <c r="BI124" s="1" t="s">
        <v>100</v>
      </c>
      <c r="BJ124" s="1" t="s">
        <v>100</v>
      </c>
      <c r="BK124" s="1" t="s">
        <v>100</v>
      </c>
      <c r="BL124" s="1" t="s">
        <v>100</v>
      </c>
      <c r="BM124" s="1" t="s">
        <v>100</v>
      </c>
      <c r="BN124" s="1" t="s">
        <v>100</v>
      </c>
      <c r="BO124" s="1">
        <v>5.4</v>
      </c>
      <c r="BP124" s="1" t="s">
        <v>100</v>
      </c>
      <c r="BQ124" s="1" t="s">
        <v>100</v>
      </c>
      <c r="BR124" s="1" t="s">
        <v>100</v>
      </c>
      <c r="BS124" s="1" t="s">
        <v>100</v>
      </c>
      <c r="BT124" s="1">
        <v>3.6</v>
      </c>
      <c r="BU124" s="1" t="s">
        <v>100</v>
      </c>
      <c r="BV124" s="1">
        <v>3.9</v>
      </c>
      <c r="BW124" s="1">
        <v>4.5</v>
      </c>
      <c r="BX124" s="1">
        <v>3.1</v>
      </c>
      <c r="BY124" s="1">
        <v>3.1</v>
      </c>
      <c r="BZ124" s="1">
        <v>6.4</v>
      </c>
      <c r="CA124" s="1" t="s">
        <v>100</v>
      </c>
      <c r="CB124" s="1" t="s">
        <v>100</v>
      </c>
      <c r="CC124" s="1" t="s">
        <v>100</v>
      </c>
      <c r="CD124" s="1" t="s">
        <v>100</v>
      </c>
      <c r="CE124" s="1" t="s">
        <v>100</v>
      </c>
      <c r="CF124" s="1">
        <v>1.2</v>
      </c>
      <c r="CG124" s="1" t="s">
        <v>100</v>
      </c>
      <c r="CH124" s="1" t="s">
        <v>100</v>
      </c>
      <c r="CI124" s="1" t="s">
        <v>100</v>
      </c>
      <c r="CJ124" s="1" t="s">
        <v>100</v>
      </c>
      <c r="CK124" s="1" t="s">
        <v>100</v>
      </c>
      <c r="CL124" s="1">
        <v>5.0999999999999996</v>
      </c>
      <c r="CM124" s="1">
        <v>5.8</v>
      </c>
      <c r="CN124" s="1">
        <v>4.5</v>
      </c>
      <c r="CO124" s="1" t="s">
        <v>100</v>
      </c>
      <c r="CP124" s="1" t="s">
        <v>100</v>
      </c>
      <c r="CQ124" s="1">
        <v>6.2</v>
      </c>
      <c r="CR124" s="1" t="s">
        <v>100</v>
      </c>
      <c r="CS124" s="1">
        <v>4.3</v>
      </c>
      <c r="CT124" s="1" t="s">
        <v>100</v>
      </c>
      <c r="CU124" s="43" t="s">
        <v>100</v>
      </c>
    </row>
    <row r="125" spans="1:129" ht="14.4" x14ac:dyDescent="0.3">
      <c r="A125" s="123"/>
      <c r="B125" s="1" t="s">
        <v>188</v>
      </c>
      <c r="C125" s="1" t="s">
        <v>189</v>
      </c>
      <c r="D125" s="1" t="s">
        <v>116</v>
      </c>
      <c r="E125" s="1" t="s">
        <v>99</v>
      </c>
      <c r="F125" s="1" t="s">
        <v>99</v>
      </c>
      <c r="G125" s="1" t="s">
        <v>98</v>
      </c>
      <c r="H125" s="1" t="s">
        <v>99</v>
      </c>
      <c r="I125" s="1">
        <v>-1.86</v>
      </c>
      <c r="J125" s="1">
        <v>473.22699</v>
      </c>
      <c r="K125" s="1">
        <v>472.21971000000002</v>
      </c>
      <c r="L125" s="1">
        <v>9.5909999999999993</v>
      </c>
      <c r="M125" s="1">
        <v>1883508.7885297099</v>
      </c>
      <c r="N125" s="1">
        <v>7</v>
      </c>
      <c r="O125" s="1">
        <v>0</v>
      </c>
      <c r="P125" s="1">
        <v>0</v>
      </c>
      <c r="Q125" s="1" t="s">
        <v>100</v>
      </c>
      <c r="R125" s="1" t="s">
        <v>100</v>
      </c>
      <c r="S125" s="1" t="s">
        <v>100</v>
      </c>
      <c r="T125" s="1" t="s">
        <v>100</v>
      </c>
      <c r="U125" s="1">
        <v>0.226989795932525</v>
      </c>
      <c r="V125" s="1">
        <v>480</v>
      </c>
      <c r="W125" s="1">
        <v>0.257217680940244</v>
      </c>
      <c r="X125" s="1" t="s">
        <v>100</v>
      </c>
      <c r="Y125" s="1" t="s">
        <v>101</v>
      </c>
      <c r="Z125" s="1" t="s">
        <v>101</v>
      </c>
      <c r="AA125" s="1" t="s">
        <v>101</v>
      </c>
      <c r="AB125" s="1" t="s">
        <v>101</v>
      </c>
      <c r="AC125" s="1">
        <v>0</v>
      </c>
      <c r="AD125" s="1">
        <v>0</v>
      </c>
      <c r="AE125" s="1" t="s">
        <v>101</v>
      </c>
      <c r="AF125" s="1" t="s">
        <v>101</v>
      </c>
      <c r="AG125" s="1" t="s">
        <v>101</v>
      </c>
      <c r="AH125" s="1" t="s">
        <v>103</v>
      </c>
      <c r="AI125" s="1" t="s">
        <v>104</v>
      </c>
      <c r="AJ125" s="1">
        <v>74572.649229470597</v>
      </c>
      <c r="AK125" s="1">
        <v>66261.684626591901</v>
      </c>
      <c r="AL125" s="1">
        <v>77036.966255157793</v>
      </c>
      <c r="AM125" s="1">
        <v>12.8021816683284</v>
      </c>
      <c r="AN125" s="1">
        <v>144.77641514452799</v>
      </c>
      <c r="AO125" s="1">
        <v>167.19867648677001</v>
      </c>
      <c r="AP125" s="1">
        <v>0.88900000000000001</v>
      </c>
      <c r="AQ125" s="1">
        <v>1.0329999999999999</v>
      </c>
      <c r="AR125" s="1">
        <v>1.163</v>
      </c>
      <c r="AS125" s="1">
        <v>-0.17</v>
      </c>
      <c r="AT125" s="1">
        <v>0.05</v>
      </c>
      <c r="AU125" s="1">
        <v>0.22</v>
      </c>
      <c r="AV125" s="1">
        <v>0.93780328749406605</v>
      </c>
      <c r="AW125" s="1">
        <v>0.20691121300429999</v>
      </c>
      <c r="AX125" s="1">
        <v>0.46777276949459701</v>
      </c>
      <c r="AY125" s="1">
        <v>0.99999999919235505</v>
      </c>
      <c r="AZ125" s="1">
        <v>0.85511736344201505</v>
      </c>
      <c r="BA125" s="1">
        <v>0.99999999676276896</v>
      </c>
      <c r="BB125" s="1" t="s">
        <v>100</v>
      </c>
      <c r="BC125" s="1" t="s">
        <v>100</v>
      </c>
      <c r="BD125" s="1" t="s">
        <v>100</v>
      </c>
      <c r="BE125" s="1" t="s">
        <v>100</v>
      </c>
      <c r="BF125" s="1" t="s">
        <v>100</v>
      </c>
      <c r="BG125" s="1" t="s">
        <v>100</v>
      </c>
      <c r="BH125" s="1" t="s">
        <v>100</v>
      </c>
      <c r="BI125" s="1" t="s">
        <v>100</v>
      </c>
      <c r="BJ125" s="1" t="s">
        <v>100</v>
      </c>
      <c r="BK125" s="1" t="s">
        <v>100</v>
      </c>
      <c r="BL125" s="1" t="s">
        <v>100</v>
      </c>
      <c r="BM125" s="1" t="s">
        <v>100</v>
      </c>
      <c r="BN125" s="1" t="s">
        <v>100</v>
      </c>
      <c r="BO125" s="1" t="s">
        <v>100</v>
      </c>
      <c r="BP125" s="1" t="s">
        <v>100</v>
      </c>
      <c r="BQ125" s="1">
        <v>5.6</v>
      </c>
      <c r="BR125" s="1" t="s">
        <v>100</v>
      </c>
      <c r="BS125" s="1" t="s">
        <v>100</v>
      </c>
      <c r="BT125" s="1" t="s">
        <v>100</v>
      </c>
      <c r="BU125" s="1">
        <v>2.6</v>
      </c>
      <c r="BV125" s="1" t="s">
        <v>100</v>
      </c>
      <c r="BW125" s="1">
        <v>5.2</v>
      </c>
      <c r="BX125" s="1" t="s">
        <v>100</v>
      </c>
      <c r="BY125" s="1" t="s">
        <v>100</v>
      </c>
      <c r="BZ125" s="1" t="s">
        <v>100</v>
      </c>
      <c r="CA125" s="1" t="s">
        <v>100</v>
      </c>
      <c r="CB125" s="1" t="s">
        <v>100</v>
      </c>
      <c r="CC125" s="1" t="s">
        <v>100</v>
      </c>
      <c r="CD125" s="1" t="s">
        <v>100</v>
      </c>
      <c r="CE125" s="1" t="s">
        <v>100</v>
      </c>
      <c r="CF125" s="1">
        <v>1.6</v>
      </c>
      <c r="CG125" s="1">
        <v>5.2</v>
      </c>
      <c r="CH125" s="1" t="s">
        <v>100</v>
      </c>
      <c r="CI125" s="1" t="s">
        <v>100</v>
      </c>
      <c r="CJ125" s="1">
        <v>6.1</v>
      </c>
      <c r="CK125" s="1" t="s">
        <v>100</v>
      </c>
      <c r="CL125" s="1">
        <v>5.8</v>
      </c>
      <c r="CM125" s="1">
        <v>5.4</v>
      </c>
      <c r="CN125" s="1">
        <v>0.5</v>
      </c>
      <c r="CO125" s="1" t="s">
        <v>100</v>
      </c>
      <c r="CP125" s="1" t="s">
        <v>100</v>
      </c>
      <c r="CQ125" s="1">
        <v>3.3</v>
      </c>
      <c r="CR125" s="1" t="s">
        <v>100</v>
      </c>
      <c r="CS125" s="1" t="s">
        <v>100</v>
      </c>
      <c r="CT125" s="1" t="s">
        <v>100</v>
      </c>
      <c r="CU125" s="43" t="s">
        <v>100</v>
      </c>
    </row>
    <row r="126" spans="1:129" ht="14.4" x14ac:dyDescent="0.3">
      <c r="A126" s="123"/>
      <c r="B126" s="1" t="s">
        <v>197</v>
      </c>
      <c r="C126" s="1" t="s">
        <v>198</v>
      </c>
      <c r="D126" s="1" t="s">
        <v>120</v>
      </c>
      <c r="E126" s="1" t="s">
        <v>99</v>
      </c>
      <c r="F126" s="1" t="s">
        <v>99</v>
      </c>
      <c r="G126" s="1" t="s">
        <v>98</v>
      </c>
      <c r="H126" s="1" t="s">
        <v>99</v>
      </c>
      <c r="I126" s="1">
        <v>-3.66</v>
      </c>
      <c r="J126" s="1">
        <v>520.10386000000005</v>
      </c>
      <c r="K126" s="1">
        <v>519.09658000000002</v>
      </c>
      <c r="L126" s="1">
        <v>9.6660000000000004</v>
      </c>
      <c r="M126" s="1">
        <v>1290162.12553472</v>
      </c>
      <c r="N126" s="1">
        <v>7</v>
      </c>
      <c r="O126" s="1">
        <v>0</v>
      </c>
      <c r="P126" s="1">
        <v>0</v>
      </c>
      <c r="Q126" s="1" t="s">
        <v>100</v>
      </c>
      <c r="R126" s="1" t="s">
        <v>100</v>
      </c>
      <c r="S126" s="1" t="s">
        <v>100</v>
      </c>
      <c r="T126" s="1" t="s">
        <v>100</v>
      </c>
      <c r="U126" s="1">
        <v>0.10386093365002599</v>
      </c>
      <c r="V126" s="1">
        <v>200</v>
      </c>
      <c r="W126" s="1">
        <v>0.13708312942367201</v>
      </c>
      <c r="X126" s="1" t="s">
        <v>100</v>
      </c>
      <c r="Y126" s="1" t="s">
        <v>101</v>
      </c>
      <c r="Z126" s="1" t="s">
        <v>101</v>
      </c>
      <c r="AA126" s="1" t="s">
        <v>101</v>
      </c>
      <c r="AB126" s="1" t="s">
        <v>101</v>
      </c>
      <c r="AC126" s="1">
        <v>0</v>
      </c>
      <c r="AD126" s="1">
        <v>0</v>
      </c>
      <c r="AE126" s="1" t="s">
        <v>101</v>
      </c>
      <c r="AF126" s="1" t="s">
        <v>101</v>
      </c>
      <c r="AG126" s="1" t="s">
        <v>101</v>
      </c>
      <c r="AH126" s="1" t="s">
        <v>103</v>
      </c>
      <c r="AI126" s="1" t="s">
        <v>104</v>
      </c>
      <c r="AJ126" s="1">
        <v>742343.81298616505</v>
      </c>
      <c r="AK126" s="1">
        <v>289843.14083278301</v>
      </c>
      <c r="AL126" s="1">
        <v>182950.79291887701</v>
      </c>
      <c r="AM126" s="1">
        <v>43.614454906575801</v>
      </c>
      <c r="AN126" s="1">
        <v>72.0931769256553</v>
      </c>
      <c r="AO126" s="1">
        <v>96.597270112059505</v>
      </c>
      <c r="AP126" s="1">
        <v>0.39</v>
      </c>
      <c r="AQ126" s="1">
        <v>0.246</v>
      </c>
      <c r="AR126" s="1">
        <v>0.63100000000000001</v>
      </c>
      <c r="AS126" s="1">
        <v>-1.36</v>
      </c>
      <c r="AT126" s="1">
        <v>-2.02</v>
      </c>
      <c r="AU126" s="1">
        <v>-0.66</v>
      </c>
      <c r="AV126" s="1">
        <v>9.7808711311526894E-2</v>
      </c>
      <c r="AW126" s="1">
        <v>8.4860729935609701E-4</v>
      </c>
      <c r="AX126" s="1">
        <v>0.50092522345084201</v>
      </c>
      <c r="AY126" s="1">
        <v>0.99999999919235505</v>
      </c>
      <c r="AZ126" s="1">
        <v>4.3379654489118402E-2</v>
      </c>
      <c r="BA126" s="1">
        <v>0.99999999676276896</v>
      </c>
      <c r="BB126" s="1">
        <v>4.5</v>
      </c>
      <c r="BC126" s="1">
        <v>3.1</v>
      </c>
      <c r="BD126" s="1">
        <v>4.0999999999999996</v>
      </c>
      <c r="BE126" s="1">
        <v>4.5</v>
      </c>
      <c r="BF126" s="1">
        <v>4.8</v>
      </c>
      <c r="BG126" s="1">
        <v>3.7</v>
      </c>
      <c r="BH126" s="1">
        <v>4.0999999999999996</v>
      </c>
      <c r="BI126" s="1">
        <v>4.5</v>
      </c>
      <c r="BJ126" s="1">
        <v>5.4</v>
      </c>
      <c r="BK126" s="1">
        <v>4.8</v>
      </c>
      <c r="BL126" s="1" t="s">
        <v>100</v>
      </c>
      <c r="BM126" s="1" t="s">
        <v>100</v>
      </c>
      <c r="BN126" s="1">
        <v>4.5</v>
      </c>
      <c r="BO126" s="1" t="s">
        <v>100</v>
      </c>
      <c r="BP126" s="1">
        <v>5.8</v>
      </c>
      <c r="BQ126" s="1">
        <v>3.9</v>
      </c>
      <c r="BR126" s="1">
        <v>3.6</v>
      </c>
      <c r="BS126" s="1">
        <v>4.0999999999999996</v>
      </c>
      <c r="BT126" s="1">
        <v>5</v>
      </c>
      <c r="BU126" s="1" t="s">
        <v>100</v>
      </c>
      <c r="BV126" s="1">
        <v>4.8</v>
      </c>
      <c r="BW126" s="1" t="s">
        <v>100</v>
      </c>
      <c r="BX126" s="1">
        <v>3.9</v>
      </c>
      <c r="BY126" s="1" t="s">
        <v>100</v>
      </c>
      <c r="BZ126" s="1" t="s">
        <v>100</v>
      </c>
      <c r="CA126" s="1" t="s">
        <v>100</v>
      </c>
      <c r="CB126" s="1">
        <v>5.9</v>
      </c>
      <c r="CC126" s="1">
        <v>3</v>
      </c>
      <c r="CD126" s="1" t="s">
        <v>100</v>
      </c>
      <c r="CE126" s="1">
        <v>3</v>
      </c>
      <c r="CF126" s="1" t="s">
        <v>100</v>
      </c>
      <c r="CG126" s="1">
        <v>3.9</v>
      </c>
      <c r="CH126" s="1">
        <v>1.1000000000000001</v>
      </c>
      <c r="CI126" s="1">
        <v>4.0999999999999996</v>
      </c>
      <c r="CJ126" s="1">
        <v>5</v>
      </c>
      <c r="CK126" s="1">
        <v>3.9</v>
      </c>
      <c r="CL126" s="1" t="s">
        <v>100</v>
      </c>
      <c r="CM126" s="1">
        <v>5.6</v>
      </c>
      <c r="CN126" s="1" t="s">
        <v>100</v>
      </c>
      <c r="CO126" s="1">
        <v>4.8</v>
      </c>
      <c r="CP126" s="1">
        <v>2.9</v>
      </c>
      <c r="CQ126" s="1" t="s">
        <v>100</v>
      </c>
      <c r="CR126" s="1">
        <v>5.8</v>
      </c>
      <c r="CS126" s="1">
        <v>3.9</v>
      </c>
      <c r="CT126" s="1">
        <v>4.2</v>
      </c>
      <c r="CU126" s="43">
        <v>2.7</v>
      </c>
    </row>
    <row r="127" spans="1:129" ht="14.4" x14ac:dyDescent="0.3">
      <c r="A127" s="123"/>
      <c r="B127" s="1" t="s">
        <v>216</v>
      </c>
      <c r="C127" s="1" t="s">
        <v>217</v>
      </c>
      <c r="D127" s="1" t="s">
        <v>120</v>
      </c>
      <c r="E127" s="1" t="s">
        <v>99</v>
      </c>
      <c r="F127" s="1" t="s">
        <v>99</v>
      </c>
      <c r="G127" s="1" t="s">
        <v>98</v>
      </c>
      <c r="H127" s="1" t="s">
        <v>99</v>
      </c>
      <c r="I127" s="1">
        <v>1.31</v>
      </c>
      <c r="J127" s="1">
        <v>438.14485000000002</v>
      </c>
      <c r="K127" s="1">
        <v>437.13758000000001</v>
      </c>
      <c r="L127" s="1">
        <v>9.6780000000000008</v>
      </c>
      <c r="M127" s="1">
        <v>28440845.506411299</v>
      </c>
      <c r="N127" s="1">
        <v>14</v>
      </c>
      <c r="O127" s="1">
        <v>0</v>
      </c>
      <c r="P127" s="1">
        <v>0</v>
      </c>
      <c r="Q127" s="1" t="s">
        <v>100</v>
      </c>
      <c r="R127" s="1" t="s">
        <v>100</v>
      </c>
      <c r="S127" s="1" t="s">
        <v>100</v>
      </c>
      <c r="T127" s="1" t="s">
        <v>100</v>
      </c>
      <c r="U127" s="1">
        <v>0.14485382751013301</v>
      </c>
      <c r="V127" s="1">
        <v>331</v>
      </c>
      <c r="W127" s="1">
        <v>0.17284080319791401</v>
      </c>
      <c r="X127" s="1" t="s">
        <v>100</v>
      </c>
      <c r="Y127" s="1" t="s">
        <v>101</v>
      </c>
      <c r="Z127" s="1" t="s">
        <v>101</v>
      </c>
      <c r="AA127" s="1" t="s">
        <v>101</v>
      </c>
      <c r="AB127" s="1" t="s">
        <v>101</v>
      </c>
      <c r="AC127" s="1">
        <v>0</v>
      </c>
      <c r="AD127" s="1">
        <v>0</v>
      </c>
      <c r="AE127" s="1" t="s">
        <v>101</v>
      </c>
      <c r="AF127" s="1" t="s">
        <v>101</v>
      </c>
      <c r="AG127" s="1" t="s">
        <v>101</v>
      </c>
      <c r="AH127" s="1" t="s">
        <v>103</v>
      </c>
      <c r="AI127" s="1" t="s">
        <v>104</v>
      </c>
      <c r="AJ127" s="1">
        <v>15660799.0427585</v>
      </c>
      <c r="AK127" s="1">
        <v>3277111.9825810702</v>
      </c>
      <c r="AL127" s="1">
        <v>5295373.5594174797</v>
      </c>
      <c r="AM127" s="1">
        <v>57.920745201588502</v>
      </c>
      <c r="AN127" s="1">
        <v>64.151667035639903</v>
      </c>
      <c r="AO127" s="1">
        <v>76.819769543211095</v>
      </c>
      <c r="AP127" s="1">
        <v>0.20899999999999999</v>
      </c>
      <c r="AQ127" s="1">
        <v>0.33800000000000002</v>
      </c>
      <c r="AR127" s="1">
        <v>1.6160000000000001</v>
      </c>
      <c r="AS127" s="1">
        <v>-2.2599999999999998</v>
      </c>
      <c r="AT127" s="1">
        <v>-1.56</v>
      </c>
      <c r="AU127" s="1">
        <v>0.69</v>
      </c>
      <c r="AV127" s="1">
        <v>3.8607655377927998E-3</v>
      </c>
      <c r="AW127" s="1">
        <v>7.5423280746906005E-2</v>
      </c>
      <c r="AX127" s="1">
        <v>0.13108249343803299</v>
      </c>
      <c r="AY127" s="1">
        <v>0.38674222249763102</v>
      </c>
      <c r="AZ127" s="1">
        <v>0.54673795385122903</v>
      </c>
      <c r="BA127" s="1">
        <v>0.94055067456567998</v>
      </c>
      <c r="BB127" s="1">
        <v>6.6</v>
      </c>
      <c r="BC127" s="1">
        <v>6.4</v>
      </c>
      <c r="BD127" s="1">
        <v>6.2</v>
      </c>
      <c r="BE127" s="1">
        <v>6.6</v>
      </c>
      <c r="BF127" s="1">
        <v>7</v>
      </c>
      <c r="BG127" s="1">
        <v>6.6</v>
      </c>
      <c r="BH127" s="1">
        <v>6.6</v>
      </c>
      <c r="BI127" s="1">
        <v>6.2</v>
      </c>
      <c r="BJ127" s="1">
        <v>5.5</v>
      </c>
      <c r="BK127" s="1">
        <v>6.2</v>
      </c>
      <c r="BL127" s="1" t="s">
        <v>100</v>
      </c>
      <c r="BM127" s="1">
        <v>3</v>
      </c>
      <c r="BN127" s="1">
        <v>5.5</v>
      </c>
      <c r="BO127" s="1">
        <v>6.6</v>
      </c>
      <c r="BP127" s="1">
        <v>5.0999999999999996</v>
      </c>
      <c r="BQ127" s="1">
        <v>5.8</v>
      </c>
      <c r="BR127" s="1">
        <v>6</v>
      </c>
      <c r="BS127" s="1">
        <v>6.6</v>
      </c>
      <c r="BT127" s="1">
        <v>6.6</v>
      </c>
      <c r="BU127" s="1">
        <v>5.0999999999999996</v>
      </c>
      <c r="BV127" s="1">
        <v>6.2</v>
      </c>
      <c r="BW127" s="1">
        <v>5.8</v>
      </c>
      <c r="BX127" s="1">
        <v>6.2</v>
      </c>
      <c r="BY127" s="1">
        <v>6.6</v>
      </c>
      <c r="BZ127" s="1">
        <v>5.8</v>
      </c>
      <c r="CA127" s="1">
        <v>6.6</v>
      </c>
      <c r="CB127" s="1">
        <v>5.6</v>
      </c>
      <c r="CC127" s="1">
        <v>6.6</v>
      </c>
      <c r="CD127" s="1">
        <v>5.8</v>
      </c>
      <c r="CE127" s="1">
        <v>6.6</v>
      </c>
      <c r="CF127" s="1">
        <v>6.6</v>
      </c>
      <c r="CG127" s="1">
        <v>6.2</v>
      </c>
      <c r="CH127" s="1">
        <v>6.6</v>
      </c>
      <c r="CI127" s="1">
        <v>6.6</v>
      </c>
      <c r="CJ127" s="1" t="s">
        <v>100</v>
      </c>
      <c r="CK127" s="1">
        <v>5.5</v>
      </c>
      <c r="CL127" s="1" t="s">
        <v>100</v>
      </c>
      <c r="CM127" s="1">
        <v>6.2</v>
      </c>
      <c r="CN127" s="1">
        <v>6.2</v>
      </c>
      <c r="CO127" s="1">
        <v>6.2</v>
      </c>
      <c r="CP127" s="1">
        <v>6.6</v>
      </c>
      <c r="CQ127" s="1">
        <v>5.0999999999999996</v>
      </c>
      <c r="CR127" s="1">
        <v>5.5</v>
      </c>
      <c r="CS127" s="1">
        <v>6.2</v>
      </c>
      <c r="CT127" s="1">
        <v>4.5</v>
      </c>
      <c r="CU127" s="43">
        <v>5.5</v>
      </c>
    </row>
    <row r="128" spans="1:129" ht="14.4" x14ac:dyDescent="0.3">
      <c r="A128" s="123"/>
      <c r="B128" s="1" t="s">
        <v>211</v>
      </c>
      <c r="C128" s="1" t="s">
        <v>212</v>
      </c>
      <c r="D128" s="1" t="s">
        <v>120</v>
      </c>
      <c r="E128" s="1" t="s">
        <v>99</v>
      </c>
      <c r="F128" s="1" t="s">
        <v>99</v>
      </c>
      <c r="G128" s="1" t="s">
        <v>98</v>
      </c>
      <c r="H128" s="1" t="s">
        <v>99</v>
      </c>
      <c r="I128" s="1">
        <v>-4.9000000000000004</v>
      </c>
      <c r="J128" s="1">
        <v>330.15978999999999</v>
      </c>
      <c r="K128" s="1">
        <v>329.15251999999998</v>
      </c>
      <c r="L128" s="1">
        <v>9.7639999999999993</v>
      </c>
      <c r="M128" s="1">
        <v>209827444.521494</v>
      </c>
      <c r="N128" s="1">
        <v>23</v>
      </c>
      <c r="O128" s="1">
        <v>0</v>
      </c>
      <c r="P128" s="1">
        <v>0</v>
      </c>
      <c r="Q128" s="1" t="s">
        <v>100</v>
      </c>
      <c r="R128" s="1" t="s">
        <v>100</v>
      </c>
      <c r="S128" s="1" t="s">
        <v>100</v>
      </c>
      <c r="T128" s="1" t="s">
        <v>100</v>
      </c>
      <c r="U128" s="1">
        <v>0.159792658049696</v>
      </c>
      <c r="V128" s="1">
        <v>484</v>
      </c>
      <c r="W128" s="1">
        <v>0.180881971342956</v>
      </c>
      <c r="X128" s="1" t="s">
        <v>100</v>
      </c>
      <c r="Y128" s="1" t="s">
        <v>101</v>
      </c>
      <c r="Z128" s="1" t="s">
        <v>101</v>
      </c>
      <c r="AA128" s="1" t="s">
        <v>101</v>
      </c>
      <c r="AB128" s="1" t="s">
        <v>101</v>
      </c>
      <c r="AC128" s="1">
        <v>0</v>
      </c>
      <c r="AD128" s="1">
        <v>0</v>
      </c>
      <c r="AE128" s="1" t="s">
        <v>101</v>
      </c>
      <c r="AF128" s="1" t="s">
        <v>101</v>
      </c>
      <c r="AG128" s="1" t="s">
        <v>101</v>
      </c>
      <c r="AH128" s="1" t="s">
        <v>103</v>
      </c>
      <c r="AI128" s="1" t="s">
        <v>104</v>
      </c>
      <c r="AJ128" s="1">
        <v>4115336.1162085799</v>
      </c>
      <c r="AK128" s="1">
        <v>4388530.33374249</v>
      </c>
      <c r="AL128" s="1">
        <v>102884337.782378</v>
      </c>
      <c r="AM128" s="1">
        <v>139.156851514556</v>
      </c>
      <c r="AN128" s="1">
        <v>116.05447566993</v>
      </c>
      <c r="AO128" s="1">
        <v>78.031916857692195</v>
      </c>
      <c r="AP128" s="1">
        <v>1.0660000000000001</v>
      </c>
      <c r="AQ128" s="1">
        <v>25</v>
      </c>
      <c r="AR128" s="1">
        <v>23.443999999999999</v>
      </c>
      <c r="AS128" s="1">
        <v>0.09</v>
      </c>
      <c r="AT128" s="1">
        <v>4.6399999999999997</v>
      </c>
      <c r="AU128" s="1">
        <v>4.55</v>
      </c>
      <c r="AV128" s="1">
        <v>0.98611452080264805</v>
      </c>
      <c r="AW128" s="1">
        <v>2.2832726620301301E-2</v>
      </c>
      <c r="AX128" s="1">
        <v>2.48359227027934E-2</v>
      </c>
      <c r="AY128" s="1">
        <v>0.99999999919235505</v>
      </c>
      <c r="AZ128" s="1">
        <v>0.29682544606391698</v>
      </c>
      <c r="BA128" s="1">
        <v>0.54542579760891996</v>
      </c>
      <c r="BB128" s="1">
        <v>4.5</v>
      </c>
      <c r="BC128" s="1">
        <v>4.7</v>
      </c>
      <c r="BD128" s="1">
        <v>5.5</v>
      </c>
      <c r="BE128" s="1">
        <v>6.2</v>
      </c>
      <c r="BF128" s="1">
        <v>5.0999999999999996</v>
      </c>
      <c r="BG128" s="1">
        <v>5.5</v>
      </c>
      <c r="BH128" s="1">
        <v>5.2</v>
      </c>
      <c r="BI128" s="1">
        <v>4.0999999999999996</v>
      </c>
      <c r="BJ128" s="1">
        <v>5.8</v>
      </c>
      <c r="BK128" s="1">
        <v>5.2</v>
      </c>
      <c r="BL128" s="1" t="s">
        <v>100</v>
      </c>
      <c r="BM128" s="1">
        <v>5.5</v>
      </c>
      <c r="BN128" s="1">
        <v>4.3</v>
      </c>
      <c r="BO128" s="1">
        <v>5.8</v>
      </c>
      <c r="BP128" s="1">
        <v>3.9</v>
      </c>
      <c r="BQ128" s="1">
        <v>5.0999999999999996</v>
      </c>
      <c r="BR128" s="1">
        <v>4.0999999999999996</v>
      </c>
      <c r="BS128" s="1">
        <v>4.3</v>
      </c>
      <c r="BT128" s="1">
        <v>4.3</v>
      </c>
      <c r="BU128" s="1">
        <v>4.7</v>
      </c>
      <c r="BV128" s="1">
        <v>5.5</v>
      </c>
      <c r="BW128" s="1">
        <v>5.0999999999999996</v>
      </c>
      <c r="BX128" s="1">
        <v>5.0999999999999996</v>
      </c>
      <c r="BY128" s="1">
        <v>5.5</v>
      </c>
      <c r="BZ128" s="1">
        <v>5.0999999999999996</v>
      </c>
      <c r="CA128" s="1">
        <v>5.0999999999999996</v>
      </c>
      <c r="CB128" s="1">
        <v>4.7</v>
      </c>
      <c r="CC128" s="1">
        <v>6.2</v>
      </c>
      <c r="CD128" s="1">
        <v>4.7</v>
      </c>
      <c r="CE128" s="1">
        <v>5.5</v>
      </c>
      <c r="CF128" s="1">
        <v>5.5</v>
      </c>
      <c r="CG128" s="1">
        <v>5.0999999999999996</v>
      </c>
      <c r="CH128" s="1">
        <v>5.8</v>
      </c>
      <c r="CI128" s="1">
        <v>5.5</v>
      </c>
      <c r="CJ128" s="1">
        <v>5.0999999999999996</v>
      </c>
      <c r="CK128" s="1">
        <v>3.9</v>
      </c>
      <c r="CL128" s="1">
        <v>5.0999999999999996</v>
      </c>
      <c r="CM128" s="1">
        <v>5.6</v>
      </c>
      <c r="CN128" s="1">
        <v>4.3</v>
      </c>
      <c r="CO128" s="1">
        <v>4.8</v>
      </c>
      <c r="CP128" s="1">
        <v>3.9</v>
      </c>
      <c r="CQ128" s="1">
        <v>4.7</v>
      </c>
      <c r="CR128" s="1">
        <v>6.2</v>
      </c>
      <c r="CS128" s="1">
        <v>5.5</v>
      </c>
      <c r="CT128" s="1">
        <v>5.8</v>
      </c>
      <c r="CU128" s="43">
        <v>4.3</v>
      </c>
    </row>
    <row r="129" spans="1:99" ht="14.4" x14ac:dyDescent="0.3">
      <c r="A129" s="123"/>
      <c r="B129" s="1" t="s">
        <v>142</v>
      </c>
      <c r="C129" s="1" t="s">
        <v>143</v>
      </c>
      <c r="D129" s="1" t="s">
        <v>120</v>
      </c>
      <c r="E129" s="1" t="s">
        <v>99</v>
      </c>
      <c r="F129" s="1" t="s">
        <v>99</v>
      </c>
      <c r="G129" s="1" t="s">
        <v>98</v>
      </c>
      <c r="H129" s="1" t="s">
        <v>99</v>
      </c>
      <c r="I129" s="1">
        <v>-1.86</v>
      </c>
      <c r="J129" s="1">
        <v>394.17842999999999</v>
      </c>
      <c r="K129" s="1">
        <v>393.17115999999999</v>
      </c>
      <c r="L129" s="1">
        <v>10.510999999999999</v>
      </c>
      <c r="M129" s="1">
        <v>7398275.2549385801</v>
      </c>
      <c r="N129" s="1">
        <v>24</v>
      </c>
      <c r="O129" s="1">
        <v>0</v>
      </c>
      <c r="P129" s="1">
        <v>0</v>
      </c>
      <c r="Q129" s="1" t="s">
        <v>100</v>
      </c>
      <c r="R129" s="1" t="s">
        <v>100</v>
      </c>
      <c r="S129" s="1" t="s">
        <v>100</v>
      </c>
      <c r="T129" s="1" t="s">
        <v>100</v>
      </c>
      <c r="U129" s="1">
        <v>0.178433325118874</v>
      </c>
      <c r="V129" s="1">
        <v>453</v>
      </c>
      <c r="W129" s="1">
        <v>0.20361189821807099</v>
      </c>
      <c r="X129" s="1" t="s">
        <v>100</v>
      </c>
      <c r="Y129" s="1" t="s">
        <v>101</v>
      </c>
      <c r="Z129" s="1" t="s">
        <v>101</v>
      </c>
      <c r="AA129" s="1" t="s">
        <v>101</v>
      </c>
      <c r="AB129" s="1" t="s">
        <v>101</v>
      </c>
      <c r="AC129" s="1">
        <v>0</v>
      </c>
      <c r="AD129" s="1">
        <v>0</v>
      </c>
      <c r="AE129" s="1" t="s">
        <v>101</v>
      </c>
      <c r="AF129" s="1" t="s">
        <v>101</v>
      </c>
      <c r="AG129" s="1" t="s">
        <v>101</v>
      </c>
      <c r="AH129" s="1" t="s">
        <v>103</v>
      </c>
      <c r="AI129" s="1" t="s">
        <v>104</v>
      </c>
      <c r="AJ129" s="1">
        <v>84980.982404409006</v>
      </c>
      <c r="AK129" s="1">
        <v>97062.347600844601</v>
      </c>
      <c r="AL129" s="1">
        <v>88127.515476498302</v>
      </c>
      <c r="AM129" s="1">
        <v>198.31846535181299</v>
      </c>
      <c r="AN129" s="1">
        <v>122.065251419944</v>
      </c>
      <c r="AO129" s="1">
        <v>251.109404434655</v>
      </c>
      <c r="AP129" s="1">
        <v>1.1419999999999999</v>
      </c>
      <c r="AQ129" s="1">
        <v>1.0369999999999999</v>
      </c>
      <c r="AR129" s="1">
        <v>0.90800000000000003</v>
      </c>
      <c r="AS129" s="1">
        <v>0.19</v>
      </c>
      <c r="AT129" s="1">
        <v>0.05</v>
      </c>
      <c r="AU129" s="1">
        <v>-0.14000000000000001</v>
      </c>
      <c r="AV129" s="1">
        <v>0.91733385082418195</v>
      </c>
      <c r="AW129" s="1">
        <v>0.37616180002427202</v>
      </c>
      <c r="AX129" s="1">
        <v>0.72046815513294105</v>
      </c>
      <c r="AY129" s="1">
        <v>0.99999999919235505</v>
      </c>
      <c r="AZ129" s="1">
        <v>0.99999999385826699</v>
      </c>
      <c r="BA129" s="1">
        <v>0.99999999676276896</v>
      </c>
      <c r="BB129" s="1" t="s">
        <v>100</v>
      </c>
      <c r="BC129" s="1">
        <v>5.8</v>
      </c>
      <c r="BD129" s="1" t="s">
        <v>100</v>
      </c>
      <c r="BE129" s="1">
        <v>5</v>
      </c>
      <c r="BF129" s="1" t="s">
        <v>100</v>
      </c>
      <c r="BG129" s="1" t="s">
        <v>100</v>
      </c>
      <c r="BH129" s="1" t="s">
        <v>100</v>
      </c>
      <c r="BI129" s="1" t="s">
        <v>100</v>
      </c>
      <c r="BJ129" s="1" t="s">
        <v>100</v>
      </c>
      <c r="BK129" s="1">
        <v>5.8</v>
      </c>
      <c r="BL129" s="1" t="s">
        <v>100</v>
      </c>
      <c r="BM129" s="1">
        <v>1.6</v>
      </c>
      <c r="BN129" s="1">
        <v>1.4</v>
      </c>
      <c r="BO129" s="1" t="s">
        <v>100</v>
      </c>
      <c r="BP129" s="1" t="s">
        <v>100</v>
      </c>
      <c r="BQ129" s="1" t="s">
        <v>100</v>
      </c>
      <c r="BR129" s="1">
        <v>1.1000000000000001</v>
      </c>
      <c r="BS129" s="1">
        <v>2.2000000000000002</v>
      </c>
      <c r="BT129" s="1" t="s">
        <v>100</v>
      </c>
      <c r="BU129" s="1" t="s">
        <v>100</v>
      </c>
      <c r="BV129" s="1">
        <v>1.6</v>
      </c>
      <c r="BW129" s="1" t="s">
        <v>100</v>
      </c>
      <c r="BX129" s="1">
        <v>4.2</v>
      </c>
      <c r="BY129" s="1" t="s">
        <v>100</v>
      </c>
      <c r="BZ129" s="1" t="s">
        <v>100</v>
      </c>
      <c r="CA129" s="1" t="s">
        <v>100</v>
      </c>
      <c r="CB129" s="1" t="s">
        <v>100</v>
      </c>
      <c r="CC129" s="1">
        <v>2.7</v>
      </c>
      <c r="CD129" s="1" t="s">
        <v>100</v>
      </c>
      <c r="CE129" s="1" t="s">
        <v>100</v>
      </c>
      <c r="CF129" s="1" t="s">
        <v>100</v>
      </c>
      <c r="CG129" s="1" t="s">
        <v>100</v>
      </c>
      <c r="CH129" s="1">
        <v>0.7</v>
      </c>
      <c r="CI129" s="1">
        <v>3.5</v>
      </c>
      <c r="CJ129" s="1" t="s">
        <v>100</v>
      </c>
      <c r="CK129" s="1">
        <v>4.4000000000000004</v>
      </c>
      <c r="CL129" s="1" t="s">
        <v>100</v>
      </c>
      <c r="CM129" s="1" t="s">
        <v>100</v>
      </c>
      <c r="CN129" s="1">
        <v>2</v>
      </c>
      <c r="CO129" s="1">
        <v>5.0999999999999996</v>
      </c>
      <c r="CP129" s="1" t="s">
        <v>100</v>
      </c>
      <c r="CQ129" s="1">
        <v>5.9</v>
      </c>
      <c r="CR129" s="1" t="s">
        <v>100</v>
      </c>
      <c r="CS129" s="1" t="s">
        <v>100</v>
      </c>
      <c r="CT129" s="1" t="s">
        <v>100</v>
      </c>
      <c r="CU129" s="1" t="s">
        <v>100</v>
      </c>
    </row>
    <row r="130" spans="1:99" ht="14.4" x14ac:dyDescent="0.3">
      <c r="A130" s="123"/>
      <c r="B130" s="1" t="s">
        <v>222</v>
      </c>
      <c r="C130" s="1" t="s">
        <v>223</v>
      </c>
      <c r="D130" s="1" t="s">
        <v>99</v>
      </c>
      <c r="E130" s="1" t="s">
        <v>116</v>
      </c>
      <c r="F130" s="1" t="s">
        <v>99</v>
      </c>
      <c r="G130" s="1" t="s">
        <v>98</v>
      </c>
      <c r="H130" s="1" t="s">
        <v>99</v>
      </c>
      <c r="I130" s="1">
        <v>-1.59</v>
      </c>
      <c r="J130" s="1">
        <v>461.10494999999997</v>
      </c>
      <c r="K130" s="1">
        <v>460.09768000000003</v>
      </c>
      <c r="L130" s="1">
        <v>10.714</v>
      </c>
      <c r="M130" s="1">
        <v>28201373.0853264</v>
      </c>
      <c r="N130" s="1">
        <v>6</v>
      </c>
      <c r="O130" s="1">
        <v>2</v>
      </c>
      <c r="P130" s="1">
        <v>0</v>
      </c>
      <c r="Q130" s="1" t="s">
        <v>100</v>
      </c>
      <c r="R130" s="1" t="s">
        <v>100</v>
      </c>
      <c r="S130" s="1">
        <v>86.4</v>
      </c>
      <c r="T130" s="1" t="s">
        <v>100</v>
      </c>
      <c r="U130" s="1">
        <v>0.10495279802211099</v>
      </c>
      <c r="V130" s="1">
        <v>228</v>
      </c>
      <c r="W130" s="1">
        <v>0.134406374826085</v>
      </c>
      <c r="X130" s="1" t="s">
        <v>100</v>
      </c>
      <c r="Y130" s="1" t="s">
        <v>101</v>
      </c>
      <c r="Z130" s="1" t="s">
        <v>101</v>
      </c>
      <c r="AA130" s="1" t="s">
        <v>101</v>
      </c>
      <c r="AB130" s="1" t="s">
        <v>101</v>
      </c>
      <c r="AC130" s="1">
        <v>0</v>
      </c>
      <c r="AD130" s="1">
        <v>0</v>
      </c>
      <c r="AE130" s="1" t="s">
        <v>101</v>
      </c>
      <c r="AF130" s="1" t="s">
        <v>101</v>
      </c>
      <c r="AG130" s="1" t="s">
        <v>101</v>
      </c>
      <c r="AH130" s="1" t="s">
        <v>103</v>
      </c>
      <c r="AI130" s="1" t="s">
        <v>104</v>
      </c>
      <c r="AJ130" s="1">
        <v>5442622.5857109297</v>
      </c>
      <c r="AK130" s="1">
        <v>7250572.4260183098</v>
      </c>
      <c r="AL130" s="1">
        <v>6308119.4715326</v>
      </c>
      <c r="AM130" s="1">
        <v>61.410461836437399</v>
      </c>
      <c r="AN130" s="1">
        <v>74.742678804632902</v>
      </c>
      <c r="AO130" s="1">
        <v>80.198169626356105</v>
      </c>
      <c r="AP130" s="1">
        <v>1.3320000000000001</v>
      </c>
      <c r="AQ130" s="1">
        <v>1.159</v>
      </c>
      <c r="AR130" s="1">
        <v>0.87</v>
      </c>
      <c r="AS130" s="1">
        <v>0.41</v>
      </c>
      <c r="AT130" s="1">
        <v>0.21</v>
      </c>
      <c r="AU130" s="1">
        <v>-0.2</v>
      </c>
      <c r="AV130" s="1">
        <v>0.65996095565826196</v>
      </c>
      <c r="AW130" s="1">
        <v>0.88916808655736801</v>
      </c>
      <c r="AX130" s="1">
        <v>0.81882074951042405</v>
      </c>
      <c r="AY130" s="1">
        <v>0.99999999919235505</v>
      </c>
      <c r="AZ130" s="1">
        <v>0.99999999385826699</v>
      </c>
      <c r="BA130" s="1">
        <v>0.99999999676276896</v>
      </c>
      <c r="BB130" s="1">
        <v>3.9</v>
      </c>
      <c r="BC130" s="1">
        <v>3.2</v>
      </c>
      <c r="BD130" s="1">
        <v>4.3</v>
      </c>
      <c r="BE130" s="1">
        <v>4.3</v>
      </c>
      <c r="BF130" s="1">
        <v>4.7</v>
      </c>
      <c r="BG130" s="1">
        <v>3.6</v>
      </c>
      <c r="BH130" s="1">
        <v>1.4</v>
      </c>
      <c r="BI130" s="1">
        <v>3.6</v>
      </c>
      <c r="BJ130" s="1">
        <v>3.9</v>
      </c>
      <c r="BK130" s="1">
        <v>3.9</v>
      </c>
      <c r="BL130" s="1">
        <v>4.5</v>
      </c>
      <c r="BM130" s="1">
        <v>4.7</v>
      </c>
      <c r="BN130" s="1">
        <v>4.7</v>
      </c>
      <c r="BO130" s="1">
        <v>3.2</v>
      </c>
      <c r="BP130" s="1">
        <v>2.4</v>
      </c>
      <c r="BQ130" s="1">
        <v>4.5</v>
      </c>
      <c r="BR130" s="1">
        <v>3.2</v>
      </c>
      <c r="BS130" s="1">
        <v>3.6</v>
      </c>
      <c r="BT130" s="1">
        <v>5.0999999999999996</v>
      </c>
      <c r="BU130" s="1">
        <v>5.6</v>
      </c>
      <c r="BV130" s="1">
        <v>3.2</v>
      </c>
      <c r="BW130" s="1">
        <v>4.5</v>
      </c>
      <c r="BX130" s="1">
        <v>3.2</v>
      </c>
      <c r="BY130" s="1">
        <v>4.3</v>
      </c>
      <c r="BZ130" s="1">
        <v>3.3</v>
      </c>
      <c r="CA130" s="1">
        <v>5.0999999999999996</v>
      </c>
      <c r="CB130" s="1">
        <v>3.2</v>
      </c>
      <c r="CC130" s="1">
        <v>4.3</v>
      </c>
      <c r="CD130" s="1">
        <v>3.9</v>
      </c>
      <c r="CE130" s="1">
        <v>4.3</v>
      </c>
      <c r="CF130" s="1">
        <v>4.3</v>
      </c>
      <c r="CG130" s="1">
        <v>1.8</v>
      </c>
      <c r="CH130" s="1">
        <v>3.9</v>
      </c>
      <c r="CI130" s="1">
        <v>3.9</v>
      </c>
      <c r="CJ130" s="1">
        <v>4.7</v>
      </c>
      <c r="CK130" s="1">
        <v>3.6</v>
      </c>
      <c r="CL130" s="1">
        <v>3.9</v>
      </c>
      <c r="CM130" s="1">
        <v>5.4</v>
      </c>
      <c r="CN130" s="1">
        <v>3.2</v>
      </c>
      <c r="CO130" s="1">
        <v>2.4</v>
      </c>
      <c r="CP130" s="1">
        <v>3.6</v>
      </c>
      <c r="CQ130" s="1">
        <v>4.3</v>
      </c>
      <c r="CR130" s="1">
        <v>2.8</v>
      </c>
      <c r="CS130" s="1">
        <v>4.7</v>
      </c>
      <c r="CT130" s="1">
        <v>3.6</v>
      </c>
      <c r="CU130" s="1">
        <v>3.2</v>
      </c>
    </row>
    <row r="131" spans="1:99" ht="14.4" x14ac:dyDescent="0.3">
      <c r="A131" s="123"/>
      <c r="B131" s="1" t="s">
        <v>194</v>
      </c>
      <c r="C131" s="1" t="s">
        <v>195</v>
      </c>
      <c r="D131" s="1" t="s">
        <v>120</v>
      </c>
      <c r="E131" s="1" t="s">
        <v>99</v>
      </c>
      <c r="F131" s="1" t="s">
        <v>99</v>
      </c>
      <c r="G131" s="1" t="s">
        <v>98</v>
      </c>
      <c r="H131" s="1" t="s">
        <v>99</v>
      </c>
      <c r="I131" s="1">
        <v>0.91</v>
      </c>
      <c r="J131" s="1">
        <v>522.15917000000002</v>
      </c>
      <c r="K131" s="1">
        <v>567.15691000000004</v>
      </c>
      <c r="L131" s="1">
        <v>11.202</v>
      </c>
      <c r="M131" s="1">
        <v>635580.16107093403</v>
      </c>
      <c r="N131" s="1">
        <v>9</v>
      </c>
      <c r="O131" s="1">
        <v>0</v>
      </c>
      <c r="P131" s="1">
        <v>0</v>
      </c>
      <c r="Q131" s="1" t="s">
        <v>100</v>
      </c>
      <c r="R131" s="1" t="s">
        <v>100</v>
      </c>
      <c r="S131" s="1" t="s">
        <v>100</v>
      </c>
      <c r="T131" s="1" t="s">
        <v>100</v>
      </c>
      <c r="U131" s="1">
        <v>0.15917316876164</v>
      </c>
      <c r="V131" s="1">
        <v>305</v>
      </c>
      <c r="W131" s="1">
        <v>0.19252664982377601</v>
      </c>
      <c r="X131" s="1" t="s">
        <v>100</v>
      </c>
      <c r="Y131" s="1" t="s">
        <v>101</v>
      </c>
      <c r="Z131" s="1" t="s">
        <v>101</v>
      </c>
      <c r="AA131" s="1" t="s">
        <v>101</v>
      </c>
      <c r="AB131" s="1" t="s">
        <v>101</v>
      </c>
      <c r="AC131" s="1">
        <v>0</v>
      </c>
      <c r="AD131" s="1">
        <v>0</v>
      </c>
      <c r="AE131" s="1" t="s">
        <v>101</v>
      </c>
      <c r="AF131" s="1" t="s">
        <v>101</v>
      </c>
      <c r="AG131" s="1" t="s">
        <v>101</v>
      </c>
      <c r="AH131" s="1" t="s">
        <v>103</v>
      </c>
      <c r="AI131" s="1" t="s">
        <v>196</v>
      </c>
      <c r="AJ131" s="1">
        <v>251732.20266105401</v>
      </c>
      <c r="AK131" s="1">
        <v>226679.69966879499</v>
      </c>
      <c r="AL131" s="1">
        <v>234509.04123406799</v>
      </c>
      <c r="AM131" s="1">
        <v>60.4936612666272</v>
      </c>
      <c r="AN131" s="1">
        <v>44.367222504452798</v>
      </c>
      <c r="AO131" s="1">
        <v>45.823609552240598</v>
      </c>
      <c r="AP131" s="1">
        <v>0.9</v>
      </c>
      <c r="AQ131" s="1">
        <v>0.93200000000000005</v>
      </c>
      <c r="AR131" s="1">
        <v>1.0349999999999999</v>
      </c>
      <c r="AS131" s="1">
        <v>-0.15</v>
      </c>
      <c r="AT131" s="1">
        <v>-0.1</v>
      </c>
      <c r="AU131" s="1">
        <v>0.05</v>
      </c>
      <c r="AV131" s="1">
        <v>0.95157777925289799</v>
      </c>
      <c r="AW131" s="1">
        <v>0.949948927976633</v>
      </c>
      <c r="AX131" s="1">
        <v>0.99706989362085097</v>
      </c>
      <c r="AY131" s="1">
        <v>0.99999999919235505</v>
      </c>
      <c r="AZ131" s="1">
        <v>0.99999999385826699</v>
      </c>
      <c r="BA131" s="1">
        <v>0.99999999676276896</v>
      </c>
      <c r="BB131" s="1" t="s">
        <v>100</v>
      </c>
      <c r="BC131" s="1">
        <v>4.2</v>
      </c>
      <c r="BD131" s="1">
        <v>3.5</v>
      </c>
      <c r="BE131" s="1">
        <v>2.6</v>
      </c>
      <c r="BF131" s="1" t="s">
        <v>100</v>
      </c>
      <c r="BG131" s="1" t="s">
        <v>100</v>
      </c>
      <c r="BH131" s="1">
        <v>4.2</v>
      </c>
      <c r="BI131" s="1">
        <v>3.1</v>
      </c>
      <c r="BJ131" s="1">
        <v>3.9</v>
      </c>
      <c r="BK131" s="1">
        <v>2.2999999999999998</v>
      </c>
      <c r="BL131" s="1" t="s">
        <v>100</v>
      </c>
      <c r="BM131" s="1" t="s">
        <v>100</v>
      </c>
      <c r="BN131" s="1">
        <v>5</v>
      </c>
      <c r="BO131" s="1" t="s">
        <v>100</v>
      </c>
      <c r="BP131" s="1" t="s">
        <v>100</v>
      </c>
      <c r="BQ131" s="1" t="s">
        <v>100</v>
      </c>
      <c r="BR131" s="1">
        <v>4.2</v>
      </c>
      <c r="BS131" s="1" t="s">
        <v>100</v>
      </c>
      <c r="BT131" s="1">
        <v>3.9</v>
      </c>
      <c r="BU131" s="1">
        <v>5.4</v>
      </c>
      <c r="BV131" s="1">
        <v>2.7</v>
      </c>
      <c r="BW131" s="1" t="s">
        <v>100</v>
      </c>
      <c r="BX131" s="1" t="s">
        <v>100</v>
      </c>
      <c r="BY131" s="1" t="s">
        <v>100</v>
      </c>
      <c r="BZ131" s="1">
        <v>5.5</v>
      </c>
      <c r="CA131" s="1" t="s">
        <v>100</v>
      </c>
      <c r="CB131" s="1">
        <v>3.9</v>
      </c>
      <c r="CC131" s="1">
        <v>3.9</v>
      </c>
      <c r="CD131" s="1">
        <v>5.8</v>
      </c>
      <c r="CE131" s="1">
        <v>3.5</v>
      </c>
      <c r="CF131" s="1">
        <v>3.5</v>
      </c>
      <c r="CG131" s="1">
        <v>4.5999999999999996</v>
      </c>
      <c r="CH131" s="1">
        <v>4.4000000000000004</v>
      </c>
      <c r="CI131" s="1">
        <v>3.5</v>
      </c>
      <c r="CJ131" s="1">
        <v>3.1</v>
      </c>
      <c r="CK131" s="1" t="s">
        <v>100</v>
      </c>
      <c r="CL131" s="1">
        <v>2.2999999999999998</v>
      </c>
      <c r="CM131" s="1" t="s">
        <v>100</v>
      </c>
      <c r="CN131" s="1">
        <v>3.1</v>
      </c>
      <c r="CO131" s="1">
        <v>3.9</v>
      </c>
      <c r="CP131" s="1" t="s">
        <v>100</v>
      </c>
      <c r="CQ131" s="1">
        <v>5.4</v>
      </c>
      <c r="CR131" s="1">
        <v>5</v>
      </c>
      <c r="CS131" s="1">
        <v>5.2</v>
      </c>
      <c r="CT131" s="1" t="s">
        <v>100</v>
      </c>
      <c r="CU131" s="1">
        <v>5.4</v>
      </c>
    </row>
    <row r="132" spans="1:99" ht="14.4" x14ac:dyDescent="0.3">
      <c r="A132" s="123"/>
      <c r="B132" s="1" t="s">
        <v>236</v>
      </c>
      <c r="C132" s="1" t="s">
        <v>237</v>
      </c>
      <c r="D132" s="1" t="s">
        <v>120</v>
      </c>
      <c r="E132" s="1" t="s">
        <v>99</v>
      </c>
      <c r="F132" s="1" t="s">
        <v>99</v>
      </c>
      <c r="G132" s="1" t="s">
        <v>98</v>
      </c>
      <c r="H132" s="1" t="s">
        <v>99</v>
      </c>
      <c r="I132" s="1">
        <v>-0.53</v>
      </c>
      <c r="J132" s="1">
        <v>553.15088000000003</v>
      </c>
      <c r="K132" s="1">
        <v>552.14360999999997</v>
      </c>
      <c r="L132" s="1">
        <v>11.284000000000001</v>
      </c>
      <c r="M132" s="1">
        <v>549821.91806833795</v>
      </c>
      <c r="N132" s="1">
        <v>2</v>
      </c>
      <c r="O132" s="1">
        <v>0</v>
      </c>
      <c r="P132" s="1">
        <v>0</v>
      </c>
      <c r="Q132" s="1" t="s">
        <v>100</v>
      </c>
      <c r="R132" s="1" t="s">
        <v>100</v>
      </c>
      <c r="S132" s="1" t="s">
        <v>100</v>
      </c>
      <c r="T132" s="1" t="s">
        <v>100</v>
      </c>
      <c r="U132" s="1">
        <v>0.15088301781327099</v>
      </c>
      <c r="V132" s="1">
        <v>273</v>
      </c>
      <c r="W132" s="1">
        <v>0.18621612780975699</v>
      </c>
      <c r="X132" s="1" t="s">
        <v>100</v>
      </c>
      <c r="Y132" s="1" t="s">
        <v>101</v>
      </c>
      <c r="Z132" s="1" t="s">
        <v>101</v>
      </c>
      <c r="AA132" s="1" t="s">
        <v>101</v>
      </c>
      <c r="AB132" s="1" t="s">
        <v>101</v>
      </c>
      <c r="AC132" s="1">
        <v>0</v>
      </c>
      <c r="AD132" s="1">
        <v>0</v>
      </c>
      <c r="AE132" s="1" t="s">
        <v>101</v>
      </c>
      <c r="AF132" s="1" t="s">
        <v>101</v>
      </c>
      <c r="AG132" s="1" t="s">
        <v>101</v>
      </c>
      <c r="AH132" s="1" t="s">
        <v>103</v>
      </c>
      <c r="AI132" s="1" t="s">
        <v>104</v>
      </c>
      <c r="AJ132" s="1">
        <v>75696.996524959293</v>
      </c>
      <c r="AK132" s="1">
        <v>136245.96763928499</v>
      </c>
      <c r="AL132" s="1">
        <v>182479.628304852</v>
      </c>
      <c r="AM132" s="1">
        <v>42.099829072537503</v>
      </c>
      <c r="AN132" s="1">
        <v>78.828108672954102</v>
      </c>
      <c r="AO132" s="1">
        <v>51.5037968753333</v>
      </c>
      <c r="AP132" s="1">
        <v>1.8</v>
      </c>
      <c r="AQ132" s="1">
        <v>2.411</v>
      </c>
      <c r="AR132" s="1">
        <v>1.339</v>
      </c>
      <c r="AS132" s="1">
        <v>0.85</v>
      </c>
      <c r="AT132" s="1">
        <v>1.27</v>
      </c>
      <c r="AU132" s="1">
        <v>0.42</v>
      </c>
      <c r="AV132" s="1">
        <v>2.5197114104000801E-2</v>
      </c>
      <c r="AW132" s="1">
        <v>3.06211319027405E-3</v>
      </c>
      <c r="AX132" s="1">
        <v>0.99970228681760898</v>
      </c>
      <c r="AY132" s="1">
        <v>0.69719721227217002</v>
      </c>
      <c r="AZ132" s="1">
        <v>9.3601351843242003E-2</v>
      </c>
      <c r="BA132" s="1">
        <v>0.99999999676276896</v>
      </c>
      <c r="BB132" s="1" t="s">
        <v>100</v>
      </c>
      <c r="BC132" s="1" t="s">
        <v>100</v>
      </c>
      <c r="BD132" s="1" t="s">
        <v>100</v>
      </c>
      <c r="BE132" s="1" t="s">
        <v>100</v>
      </c>
      <c r="BF132" s="1">
        <v>2.7</v>
      </c>
      <c r="BG132" s="1" t="s">
        <v>100</v>
      </c>
      <c r="BH132" s="1">
        <v>2.2999999999999998</v>
      </c>
      <c r="BI132" s="1" t="s">
        <v>100</v>
      </c>
      <c r="BJ132" s="1" t="s">
        <v>100</v>
      </c>
      <c r="BK132" s="1" t="s">
        <v>100</v>
      </c>
      <c r="BL132" s="1" t="s">
        <v>100</v>
      </c>
      <c r="BM132" s="1" t="s">
        <v>100</v>
      </c>
      <c r="BN132" s="1">
        <v>4.5999999999999996</v>
      </c>
      <c r="BO132" s="1" t="s">
        <v>100</v>
      </c>
      <c r="BP132" s="1" t="s">
        <v>100</v>
      </c>
      <c r="BQ132" s="1">
        <v>2.7</v>
      </c>
      <c r="BR132" s="1" t="s">
        <v>100</v>
      </c>
      <c r="BS132" s="1" t="s">
        <v>100</v>
      </c>
      <c r="BT132" s="1">
        <v>3</v>
      </c>
      <c r="BU132" s="1" t="s">
        <v>100</v>
      </c>
      <c r="BV132" s="1" t="s">
        <v>100</v>
      </c>
      <c r="BW132" s="1">
        <v>4.5999999999999996</v>
      </c>
      <c r="BX132" s="1" t="s">
        <v>100</v>
      </c>
      <c r="BY132" s="1">
        <v>4.5999999999999996</v>
      </c>
      <c r="BZ132" s="1" t="s">
        <v>100</v>
      </c>
      <c r="CA132" s="1" t="s">
        <v>100</v>
      </c>
      <c r="CB132" s="1">
        <v>4.5999999999999996</v>
      </c>
      <c r="CC132" s="1">
        <v>3.6</v>
      </c>
      <c r="CD132" s="1">
        <v>5.2</v>
      </c>
      <c r="CE132" s="1" t="s">
        <v>100</v>
      </c>
      <c r="CF132" s="1" t="s">
        <v>100</v>
      </c>
      <c r="CG132" s="1" t="s">
        <v>100</v>
      </c>
      <c r="CH132" s="1" t="s">
        <v>100</v>
      </c>
      <c r="CI132" s="1">
        <v>4.5999999999999996</v>
      </c>
      <c r="CJ132" s="1">
        <v>5.2</v>
      </c>
      <c r="CK132" s="1">
        <v>2.2999999999999998</v>
      </c>
      <c r="CL132" s="1">
        <v>3.1</v>
      </c>
      <c r="CM132" s="1">
        <v>5.4</v>
      </c>
      <c r="CN132" s="1">
        <v>4.2</v>
      </c>
      <c r="CO132" s="1" t="s">
        <v>100</v>
      </c>
      <c r="CP132" s="1" t="s">
        <v>100</v>
      </c>
      <c r="CQ132" s="1">
        <v>2.7</v>
      </c>
      <c r="CR132" s="1" t="s">
        <v>100</v>
      </c>
      <c r="CS132" s="1">
        <v>4.8</v>
      </c>
      <c r="CT132" s="1">
        <v>4.5999999999999996</v>
      </c>
      <c r="CU132" s="1">
        <v>3.5</v>
      </c>
    </row>
    <row r="133" spans="1:99" ht="14.4" x14ac:dyDescent="0.3">
      <c r="A133" s="123"/>
      <c r="B133" s="1" t="s">
        <v>230</v>
      </c>
      <c r="C133" s="1" t="s">
        <v>231</v>
      </c>
      <c r="D133" s="1" t="s">
        <v>125</v>
      </c>
      <c r="E133" s="1" t="s">
        <v>99</v>
      </c>
      <c r="F133" s="1" t="s">
        <v>99</v>
      </c>
      <c r="G133" s="1" t="s">
        <v>98</v>
      </c>
      <c r="H133" s="1" t="s">
        <v>99</v>
      </c>
      <c r="I133" s="1">
        <v>-3.51</v>
      </c>
      <c r="J133" s="1">
        <v>437.12711000000002</v>
      </c>
      <c r="K133" s="1">
        <v>436.11982999999998</v>
      </c>
      <c r="L133" s="1">
        <v>11.372999999999999</v>
      </c>
      <c r="M133" s="1">
        <v>3739016.7273910502</v>
      </c>
      <c r="N133" s="1">
        <v>5</v>
      </c>
      <c r="O133" s="1">
        <v>0</v>
      </c>
      <c r="P133" s="1">
        <v>0</v>
      </c>
      <c r="Q133" s="1" t="s">
        <v>100</v>
      </c>
      <c r="R133" s="1" t="s">
        <v>100</v>
      </c>
      <c r="S133" s="1" t="s">
        <v>100</v>
      </c>
      <c r="T133" s="1" t="s">
        <v>100</v>
      </c>
      <c r="U133" s="1">
        <v>0.127111142330989</v>
      </c>
      <c r="V133" s="1">
        <v>291</v>
      </c>
      <c r="W133" s="1">
        <v>0.155033108605721</v>
      </c>
      <c r="X133" s="1" t="s">
        <v>100</v>
      </c>
      <c r="Y133" s="1" t="s">
        <v>101</v>
      </c>
      <c r="Z133" s="1" t="s">
        <v>101</v>
      </c>
      <c r="AA133" s="1" t="s">
        <v>101</v>
      </c>
      <c r="AB133" s="1" t="s">
        <v>101</v>
      </c>
      <c r="AC133" s="1">
        <v>0</v>
      </c>
      <c r="AD133" s="1">
        <v>0</v>
      </c>
      <c r="AE133" s="1" t="s">
        <v>101</v>
      </c>
      <c r="AF133" s="1" t="s">
        <v>101</v>
      </c>
      <c r="AG133" s="1" t="s">
        <v>101</v>
      </c>
      <c r="AH133" s="1" t="s">
        <v>103</v>
      </c>
      <c r="AI133" s="1" t="s">
        <v>104</v>
      </c>
      <c r="AJ133" s="1">
        <v>130285.40877536499</v>
      </c>
      <c r="AK133" s="1">
        <v>125728.869928992</v>
      </c>
      <c r="AL133" s="1">
        <v>664292.01734606398</v>
      </c>
      <c r="AM133" s="1">
        <v>139.33707018977799</v>
      </c>
      <c r="AN133" s="1">
        <v>21.885599928846801</v>
      </c>
      <c r="AO133" s="1">
        <v>84.990676984839993</v>
      </c>
      <c r="AP133" s="1">
        <v>0.96499999999999997</v>
      </c>
      <c r="AQ133" s="1">
        <v>5.0990000000000002</v>
      </c>
      <c r="AR133" s="1">
        <v>5.2839999999999998</v>
      </c>
      <c r="AS133" s="1">
        <v>-0.05</v>
      </c>
      <c r="AT133" s="1">
        <v>2.35</v>
      </c>
      <c r="AU133" s="1">
        <v>2.4</v>
      </c>
      <c r="AV133" s="1">
        <v>0.15786972778149999</v>
      </c>
      <c r="AW133" s="1">
        <v>0.83777152976625702</v>
      </c>
      <c r="AX133" s="1">
        <v>2.4228063234182699E-2</v>
      </c>
      <c r="AY133" s="1">
        <v>0.99999999919235505</v>
      </c>
      <c r="AZ133" s="1">
        <v>0.99999999385826699</v>
      </c>
      <c r="BA133" s="1">
        <v>0.53861306177613</v>
      </c>
      <c r="BB133" s="1" t="s">
        <v>100</v>
      </c>
      <c r="BC133" s="1" t="s">
        <v>100</v>
      </c>
      <c r="BD133" s="1">
        <v>6</v>
      </c>
      <c r="BE133" s="1">
        <v>5.0999999999999996</v>
      </c>
      <c r="BF133" s="1">
        <v>4.8</v>
      </c>
      <c r="BG133" s="1">
        <v>6.6</v>
      </c>
      <c r="BH133" s="1" t="s">
        <v>100</v>
      </c>
      <c r="BI133" s="1" t="s">
        <v>100</v>
      </c>
      <c r="BJ133" s="1" t="s">
        <v>100</v>
      </c>
      <c r="BK133" s="1" t="s">
        <v>100</v>
      </c>
      <c r="BL133" s="1" t="s">
        <v>100</v>
      </c>
      <c r="BM133" s="1">
        <v>6.5</v>
      </c>
      <c r="BN133" s="1" t="s">
        <v>100</v>
      </c>
      <c r="BO133" s="1" t="s">
        <v>100</v>
      </c>
      <c r="BP133" s="1" t="s">
        <v>100</v>
      </c>
      <c r="BQ133" s="1" t="s">
        <v>100</v>
      </c>
      <c r="BR133" s="1" t="s">
        <v>100</v>
      </c>
      <c r="BS133" s="1" t="s">
        <v>100</v>
      </c>
      <c r="BT133" s="1" t="s">
        <v>100</v>
      </c>
      <c r="BU133" s="1">
        <v>4.8</v>
      </c>
      <c r="BV133" s="1">
        <v>5.6</v>
      </c>
      <c r="BW133" s="1">
        <v>6</v>
      </c>
      <c r="BX133" s="1">
        <v>5.6</v>
      </c>
      <c r="BY133" s="1">
        <v>4.5</v>
      </c>
      <c r="BZ133" s="1">
        <v>5.2</v>
      </c>
      <c r="CA133" s="1">
        <v>3.9</v>
      </c>
      <c r="CB133" s="1" t="s">
        <v>100</v>
      </c>
      <c r="CC133" s="1">
        <v>4.8</v>
      </c>
      <c r="CD133" s="1">
        <v>3</v>
      </c>
      <c r="CE133" s="1">
        <v>3.7</v>
      </c>
      <c r="CF133" s="1">
        <v>5.2</v>
      </c>
      <c r="CG133" s="1">
        <v>6.2</v>
      </c>
      <c r="CH133" s="1">
        <v>4.0999999999999996</v>
      </c>
      <c r="CI133" s="1">
        <v>4.8</v>
      </c>
      <c r="CJ133" s="1">
        <v>4.5</v>
      </c>
      <c r="CK133" s="1" t="s">
        <v>100</v>
      </c>
      <c r="CL133" s="1">
        <v>3.7</v>
      </c>
      <c r="CM133" s="1" t="s">
        <v>100</v>
      </c>
      <c r="CN133" s="1">
        <v>4.8</v>
      </c>
      <c r="CO133" s="1" t="s">
        <v>100</v>
      </c>
      <c r="CP133" s="1" t="s">
        <v>100</v>
      </c>
      <c r="CQ133" s="1">
        <v>4.5</v>
      </c>
      <c r="CR133" s="1" t="s">
        <v>100</v>
      </c>
      <c r="CS133" s="1" t="s">
        <v>100</v>
      </c>
      <c r="CT133" s="1" t="s">
        <v>100</v>
      </c>
      <c r="CU133" s="1" t="s">
        <v>100</v>
      </c>
    </row>
    <row r="134" spans="1:99" ht="14.4" x14ac:dyDescent="0.3">
      <c r="A134" s="123"/>
      <c r="B134" s="1" t="s">
        <v>184</v>
      </c>
      <c r="C134" s="1" t="s">
        <v>185</v>
      </c>
      <c r="D134" s="1" t="s">
        <v>120</v>
      </c>
      <c r="E134" s="1" t="s">
        <v>99</v>
      </c>
      <c r="F134" s="1" t="s">
        <v>99</v>
      </c>
      <c r="G134" s="1" t="s">
        <v>98</v>
      </c>
      <c r="H134" s="1" t="s">
        <v>99</v>
      </c>
      <c r="I134" s="1">
        <v>-3.24</v>
      </c>
      <c r="J134" s="1">
        <v>443.10162000000003</v>
      </c>
      <c r="K134" s="1">
        <v>442.09433999999999</v>
      </c>
      <c r="L134" s="1">
        <v>11.728</v>
      </c>
      <c r="M134" s="1">
        <v>3364934.32428092</v>
      </c>
      <c r="N134" s="1">
        <v>5</v>
      </c>
      <c r="O134" s="1">
        <v>0</v>
      </c>
      <c r="P134" s="1">
        <v>0</v>
      </c>
      <c r="Q134" s="1" t="s">
        <v>100</v>
      </c>
      <c r="R134" s="1" t="s">
        <v>100</v>
      </c>
      <c r="S134" s="1" t="s">
        <v>100</v>
      </c>
      <c r="T134" s="1" t="s">
        <v>100</v>
      </c>
      <c r="U134" s="1">
        <v>0.10161703279948101</v>
      </c>
      <c r="V134" s="1">
        <v>229</v>
      </c>
      <c r="W134" s="1">
        <v>0.12992062708980301</v>
      </c>
      <c r="X134" s="1" t="s">
        <v>100</v>
      </c>
      <c r="Y134" s="1" t="s">
        <v>101</v>
      </c>
      <c r="Z134" s="1" t="s">
        <v>101</v>
      </c>
      <c r="AA134" s="1" t="s">
        <v>101</v>
      </c>
      <c r="AB134" s="1" t="s">
        <v>101</v>
      </c>
      <c r="AC134" s="1">
        <v>0</v>
      </c>
      <c r="AD134" s="1">
        <v>0</v>
      </c>
      <c r="AE134" s="1" t="s">
        <v>101</v>
      </c>
      <c r="AF134" s="1" t="s">
        <v>101</v>
      </c>
      <c r="AG134" s="1" t="s">
        <v>101</v>
      </c>
      <c r="AH134" s="1" t="s">
        <v>103</v>
      </c>
      <c r="AI134" s="1" t="s">
        <v>104</v>
      </c>
      <c r="AJ134" s="1">
        <v>558594.498822505</v>
      </c>
      <c r="AK134" s="1">
        <v>1036826.79432815</v>
      </c>
      <c r="AL134" s="1">
        <v>1079326.9900481801</v>
      </c>
      <c r="AM134" s="1">
        <v>46.6395079798531</v>
      </c>
      <c r="AN134" s="1">
        <v>67.171619798741901</v>
      </c>
      <c r="AO134" s="1">
        <v>59.080105520213998</v>
      </c>
      <c r="AP134" s="1">
        <v>1.8560000000000001</v>
      </c>
      <c r="AQ134" s="1">
        <v>1.9319999999999999</v>
      </c>
      <c r="AR134" s="1">
        <v>1.0409999999999999</v>
      </c>
      <c r="AS134" s="1">
        <v>0.89</v>
      </c>
      <c r="AT134" s="1">
        <v>0.95</v>
      </c>
      <c r="AU134" s="1">
        <v>0.06</v>
      </c>
      <c r="AV134" s="1">
        <v>0.34029545901145902</v>
      </c>
      <c r="AW134" s="1">
        <v>5.1469655799767401E-2</v>
      </c>
      <c r="AX134" s="1">
        <v>0.84704024856482896</v>
      </c>
      <c r="AY134" s="1">
        <v>0.99999999919235505</v>
      </c>
      <c r="AZ134" s="1">
        <v>0.45082037335556202</v>
      </c>
      <c r="BA134" s="1">
        <v>0.99999999676276896</v>
      </c>
      <c r="BB134" s="1">
        <v>4.2</v>
      </c>
      <c r="BC134" s="1">
        <v>5.2</v>
      </c>
      <c r="BD134" s="1">
        <v>5.8</v>
      </c>
      <c r="BE134" s="1">
        <v>5.4</v>
      </c>
      <c r="BF134" s="1">
        <v>4.8</v>
      </c>
      <c r="BG134" s="1">
        <v>3.3</v>
      </c>
      <c r="BH134" s="1">
        <v>4.0999999999999996</v>
      </c>
      <c r="BI134" s="1">
        <v>4.0999999999999996</v>
      </c>
      <c r="BJ134" s="1">
        <v>6.4</v>
      </c>
      <c r="BK134" s="1">
        <v>4.5</v>
      </c>
      <c r="BL134" s="1" t="s">
        <v>100</v>
      </c>
      <c r="BM134" s="1">
        <v>3.7</v>
      </c>
      <c r="BN134" s="1">
        <v>3.5</v>
      </c>
      <c r="BO134" s="1">
        <v>4.5</v>
      </c>
      <c r="BP134" s="1">
        <v>5.6</v>
      </c>
      <c r="BQ134" s="1">
        <v>4.3</v>
      </c>
      <c r="BR134" s="1">
        <v>5.2</v>
      </c>
      <c r="BS134" s="1">
        <v>4.2</v>
      </c>
      <c r="BT134" s="1">
        <v>5.6</v>
      </c>
      <c r="BU134" s="1">
        <v>3.3</v>
      </c>
      <c r="BV134" s="1" t="s">
        <v>100</v>
      </c>
      <c r="BW134" s="1">
        <v>2.6</v>
      </c>
      <c r="BX134" s="1" t="s">
        <v>100</v>
      </c>
      <c r="BY134" s="1">
        <v>4.0999999999999996</v>
      </c>
      <c r="BZ134" s="1">
        <v>5.6</v>
      </c>
      <c r="CA134" s="1">
        <v>3.3</v>
      </c>
      <c r="CB134" s="1">
        <v>3.7</v>
      </c>
      <c r="CC134" s="1">
        <v>5.6</v>
      </c>
      <c r="CD134" s="1">
        <v>4.8</v>
      </c>
      <c r="CE134" s="1">
        <v>4.8</v>
      </c>
      <c r="CF134" s="1">
        <v>4.5</v>
      </c>
      <c r="CG134" s="1">
        <v>4.8</v>
      </c>
      <c r="CH134" s="1">
        <v>3.3</v>
      </c>
      <c r="CI134" s="1" t="s">
        <v>100</v>
      </c>
      <c r="CJ134" s="1">
        <v>4.0999999999999996</v>
      </c>
      <c r="CK134" s="1">
        <v>4.0999999999999996</v>
      </c>
      <c r="CL134" s="1">
        <v>4.5</v>
      </c>
      <c r="CM134" s="1">
        <v>4.8</v>
      </c>
      <c r="CN134" s="1">
        <v>4.8</v>
      </c>
      <c r="CO134" s="1">
        <v>4.2</v>
      </c>
      <c r="CP134" s="1">
        <v>5.2</v>
      </c>
      <c r="CQ134" s="1">
        <v>4.0999999999999996</v>
      </c>
      <c r="CR134" s="1">
        <v>3</v>
      </c>
      <c r="CS134" s="1">
        <v>3.7</v>
      </c>
      <c r="CT134" s="1">
        <v>2.8</v>
      </c>
      <c r="CU134" s="1">
        <v>3</v>
      </c>
    </row>
    <row r="135" spans="1:99" ht="14.4" x14ac:dyDescent="0.3">
      <c r="A135" s="123"/>
      <c r="B135" s="1" t="s">
        <v>224</v>
      </c>
      <c r="C135" s="1" t="s">
        <v>225</v>
      </c>
      <c r="D135" s="1" t="s">
        <v>120</v>
      </c>
      <c r="E135" s="1" t="s">
        <v>99</v>
      </c>
      <c r="F135" s="1" t="s">
        <v>99</v>
      </c>
      <c r="G135" s="1" t="s">
        <v>98</v>
      </c>
      <c r="H135" s="1" t="s">
        <v>99</v>
      </c>
      <c r="I135" s="1">
        <v>-2.78</v>
      </c>
      <c r="J135" s="1">
        <v>447.09618999999998</v>
      </c>
      <c r="K135" s="1">
        <v>446.08891</v>
      </c>
      <c r="L135" s="1">
        <v>11.728999999999999</v>
      </c>
      <c r="M135" s="1">
        <v>8213052.4000147404</v>
      </c>
      <c r="N135" s="1">
        <v>6</v>
      </c>
      <c r="O135" s="1">
        <v>0</v>
      </c>
      <c r="P135" s="1">
        <v>0</v>
      </c>
      <c r="Q135" s="1" t="s">
        <v>100</v>
      </c>
      <c r="R135" s="1" t="s">
        <v>100</v>
      </c>
      <c r="S135" s="1" t="s">
        <v>100</v>
      </c>
      <c r="T135" s="1" t="s">
        <v>100</v>
      </c>
      <c r="U135" s="1">
        <v>9.6186924533014903E-2</v>
      </c>
      <c r="V135" s="1">
        <v>215</v>
      </c>
      <c r="W135" s="1">
        <v>0.124745676288853</v>
      </c>
      <c r="X135" s="1" t="s">
        <v>100</v>
      </c>
      <c r="Y135" s="1" t="s">
        <v>101</v>
      </c>
      <c r="Z135" s="1" t="s">
        <v>101</v>
      </c>
      <c r="AA135" s="1" t="s">
        <v>101</v>
      </c>
      <c r="AB135" s="1" t="s">
        <v>101</v>
      </c>
      <c r="AC135" s="1">
        <v>0</v>
      </c>
      <c r="AD135" s="1">
        <v>0</v>
      </c>
      <c r="AE135" s="1" t="s">
        <v>101</v>
      </c>
      <c r="AF135" s="1" t="s">
        <v>101</v>
      </c>
      <c r="AG135" s="1" t="s">
        <v>101</v>
      </c>
      <c r="AH135" s="1" t="s">
        <v>103</v>
      </c>
      <c r="AI135" s="1" t="s">
        <v>104</v>
      </c>
      <c r="AJ135" s="1">
        <v>1181271.59360473</v>
      </c>
      <c r="AK135" s="1">
        <v>2573290.2816106598</v>
      </c>
      <c r="AL135" s="1">
        <v>3956715.5043004099</v>
      </c>
      <c r="AM135" s="1">
        <v>48.915837778753499</v>
      </c>
      <c r="AN135" s="1">
        <v>81.060765338427899</v>
      </c>
      <c r="AO135" s="1">
        <v>57.940573103897002</v>
      </c>
      <c r="AP135" s="1">
        <v>2.1779999999999999</v>
      </c>
      <c r="AQ135" s="1">
        <v>3.35</v>
      </c>
      <c r="AR135" s="1">
        <v>1.538</v>
      </c>
      <c r="AS135" s="1">
        <v>1.1200000000000001</v>
      </c>
      <c r="AT135" s="1">
        <v>1.74</v>
      </c>
      <c r="AU135" s="1">
        <v>0.62</v>
      </c>
      <c r="AV135" s="1">
        <v>0.16383208866816301</v>
      </c>
      <c r="AW135" s="1">
        <v>1.0718843273345E-2</v>
      </c>
      <c r="AX135" s="1">
        <v>0.81048421817650096</v>
      </c>
      <c r="AY135" s="1">
        <v>0.99999999919235505</v>
      </c>
      <c r="AZ135" s="1">
        <v>0.19553244745408499</v>
      </c>
      <c r="BA135" s="1">
        <v>0.99999999676276896</v>
      </c>
      <c r="BB135" s="1">
        <v>5.2</v>
      </c>
      <c r="BC135" s="1">
        <v>5.2</v>
      </c>
      <c r="BD135" s="1">
        <v>5.2</v>
      </c>
      <c r="BE135" s="1">
        <v>2.6</v>
      </c>
      <c r="BF135" s="1">
        <v>4.5</v>
      </c>
      <c r="BG135" s="1">
        <v>5.6</v>
      </c>
      <c r="BH135" s="1">
        <v>4.0999999999999996</v>
      </c>
      <c r="BI135" s="1">
        <v>6.2</v>
      </c>
      <c r="BJ135" s="1">
        <v>5.2</v>
      </c>
      <c r="BK135" s="1">
        <v>5.2</v>
      </c>
      <c r="BL135" s="1" t="s">
        <v>100</v>
      </c>
      <c r="BM135" s="1">
        <v>4.8</v>
      </c>
      <c r="BN135" s="1">
        <v>4.8</v>
      </c>
      <c r="BO135" s="1">
        <v>5.0999999999999996</v>
      </c>
      <c r="BP135" s="1">
        <v>4.3</v>
      </c>
      <c r="BQ135" s="1">
        <v>4.3</v>
      </c>
      <c r="BR135" s="1">
        <v>6.7</v>
      </c>
      <c r="BS135" s="1">
        <v>3</v>
      </c>
      <c r="BT135" s="1">
        <v>6.2</v>
      </c>
      <c r="BU135" s="1">
        <v>4.7</v>
      </c>
      <c r="BV135" s="1">
        <v>4.5</v>
      </c>
      <c r="BW135" s="1">
        <v>5.5</v>
      </c>
      <c r="BX135" s="1">
        <v>4.5</v>
      </c>
      <c r="BY135" s="1">
        <v>6.2</v>
      </c>
      <c r="BZ135" s="1">
        <v>6.2</v>
      </c>
      <c r="CA135" s="1">
        <v>6.2</v>
      </c>
      <c r="CB135" s="1">
        <v>5.5</v>
      </c>
      <c r="CC135" s="1">
        <v>5.2</v>
      </c>
      <c r="CD135" s="1">
        <v>4.3</v>
      </c>
      <c r="CE135" s="1">
        <v>5.2</v>
      </c>
      <c r="CF135" s="1">
        <v>4.3</v>
      </c>
      <c r="CG135" s="1">
        <v>6.2</v>
      </c>
      <c r="CH135" s="1">
        <v>5.5</v>
      </c>
      <c r="CI135" s="1">
        <v>3.3</v>
      </c>
      <c r="CJ135" s="1">
        <v>5.8</v>
      </c>
      <c r="CK135" s="1">
        <v>4.7</v>
      </c>
      <c r="CL135" s="1">
        <v>5.6</v>
      </c>
      <c r="CM135" s="1">
        <v>4.7</v>
      </c>
      <c r="CN135" s="1">
        <v>6.2</v>
      </c>
      <c r="CO135" s="1">
        <v>3.7</v>
      </c>
      <c r="CP135" s="1">
        <v>5.0999999999999996</v>
      </c>
      <c r="CQ135" s="1">
        <v>5.8</v>
      </c>
      <c r="CR135" s="1">
        <v>2.8</v>
      </c>
      <c r="CS135" s="1">
        <v>6.2</v>
      </c>
      <c r="CT135" s="1">
        <v>4.3</v>
      </c>
      <c r="CU135" s="1">
        <v>5.0999999999999996</v>
      </c>
    </row>
    <row r="136" spans="1:99" ht="14.4" x14ac:dyDescent="0.3">
      <c r="A136" s="123"/>
      <c r="B136" s="1" t="s">
        <v>186</v>
      </c>
      <c r="C136" s="1" t="s">
        <v>187</v>
      </c>
      <c r="D136" s="1" t="s">
        <v>120</v>
      </c>
      <c r="E136" s="1" t="s">
        <v>99</v>
      </c>
      <c r="F136" s="1" t="s">
        <v>99</v>
      </c>
      <c r="G136" s="1" t="s">
        <v>98</v>
      </c>
      <c r="H136" s="1" t="s">
        <v>99</v>
      </c>
      <c r="I136" s="1">
        <v>-0.52</v>
      </c>
      <c r="J136" s="1">
        <v>496.10795000000002</v>
      </c>
      <c r="K136" s="1">
        <v>495.10093999999998</v>
      </c>
      <c r="L136" s="1">
        <v>11.81</v>
      </c>
      <c r="M136" s="1">
        <v>322672.03485855</v>
      </c>
      <c r="N136" s="1">
        <v>11</v>
      </c>
      <c r="O136" s="1">
        <v>0</v>
      </c>
      <c r="P136" s="1">
        <v>0</v>
      </c>
      <c r="Q136" s="1" t="s">
        <v>100</v>
      </c>
      <c r="R136" s="1" t="s">
        <v>100</v>
      </c>
      <c r="S136" s="1" t="s">
        <v>100</v>
      </c>
      <c r="T136" s="1" t="s">
        <v>100</v>
      </c>
      <c r="U136" s="1">
        <v>0.107947873945875</v>
      </c>
      <c r="V136" s="1">
        <v>218</v>
      </c>
      <c r="W136" s="1">
        <v>0.139637304859832</v>
      </c>
      <c r="X136" s="1" t="s">
        <v>100</v>
      </c>
      <c r="Y136" s="1" t="s">
        <v>101</v>
      </c>
      <c r="Z136" s="1" t="s">
        <v>101</v>
      </c>
      <c r="AA136" s="1" t="s">
        <v>101</v>
      </c>
      <c r="AB136" s="1" t="s">
        <v>101</v>
      </c>
      <c r="AC136" s="1">
        <v>0</v>
      </c>
      <c r="AD136" s="1">
        <v>0</v>
      </c>
      <c r="AE136" s="1" t="s">
        <v>101</v>
      </c>
      <c r="AF136" s="1" t="s">
        <v>101</v>
      </c>
      <c r="AG136" s="1" t="s">
        <v>101</v>
      </c>
      <c r="AH136" s="1" t="s">
        <v>103</v>
      </c>
      <c r="AI136" s="1" t="s">
        <v>104</v>
      </c>
      <c r="AJ136" s="1">
        <v>58705.032610324801</v>
      </c>
      <c r="AK136" s="1">
        <v>69466.492059667697</v>
      </c>
      <c r="AL136" s="1">
        <v>67921.334441046507</v>
      </c>
      <c r="AM136" s="1">
        <v>38.145943495237297</v>
      </c>
      <c r="AN136" s="1">
        <v>60.752586589106102</v>
      </c>
      <c r="AO136" s="1">
        <v>65.053980273888399</v>
      </c>
      <c r="AP136" s="1">
        <v>1.1830000000000001</v>
      </c>
      <c r="AQ136" s="1">
        <v>1.157</v>
      </c>
      <c r="AR136" s="1">
        <v>0.97799999999999998</v>
      </c>
      <c r="AS136" s="1">
        <v>0.24</v>
      </c>
      <c r="AT136" s="1">
        <v>0.21</v>
      </c>
      <c r="AU136" s="1">
        <v>-0.03</v>
      </c>
      <c r="AV136" s="1">
        <v>0.65437902540145998</v>
      </c>
      <c r="AW136" s="1">
        <v>0.25801476811373603</v>
      </c>
      <c r="AX136" s="1">
        <v>0.903632546717408</v>
      </c>
      <c r="AY136" s="1">
        <v>0.99999999919235505</v>
      </c>
      <c r="AZ136" s="1">
        <v>0.92007361066283699</v>
      </c>
      <c r="BA136" s="1">
        <v>0.99999999676276896</v>
      </c>
      <c r="BB136" s="1" t="s">
        <v>100</v>
      </c>
      <c r="BC136" s="1" t="s">
        <v>100</v>
      </c>
      <c r="BD136" s="1" t="s">
        <v>100</v>
      </c>
      <c r="BE136" s="1" t="s">
        <v>100</v>
      </c>
      <c r="BF136" s="1" t="s">
        <v>100</v>
      </c>
      <c r="BG136" s="1" t="s">
        <v>100</v>
      </c>
      <c r="BH136" s="1" t="s">
        <v>100</v>
      </c>
      <c r="BI136" s="1" t="s">
        <v>100</v>
      </c>
      <c r="BJ136" s="1" t="s">
        <v>100</v>
      </c>
      <c r="BK136" s="1" t="s">
        <v>100</v>
      </c>
      <c r="BL136" s="1" t="s">
        <v>100</v>
      </c>
      <c r="BM136" s="1" t="s">
        <v>100</v>
      </c>
      <c r="BN136" s="1" t="s">
        <v>100</v>
      </c>
      <c r="BO136" s="1" t="s">
        <v>100</v>
      </c>
      <c r="BP136" s="1" t="s">
        <v>100</v>
      </c>
      <c r="BQ136" s="1" t="s">
        <v>100</v>
      </c>
      <c r="BR136" s="1">
        <v>5</v>
      </c>
      <c r="BS136" s="1" t="s">
        <v>100</v>
      </c>
      <c r="BT136" s="1" t="s">
        <v>100</v>
      </c>
      <c r="BU136" s="1" t="s">
        <v>100</v>
      </c>
      <c r="BV136" s="1" t="s">
        <v>100</v>
      </c>
      <c r="BW136" s="1">
        <v>4.5999999999999996</v>
      </c>
      <c r="BX136" s="1" t="s">
        <v>100</v>
      </c>
      <c r="BY136" s="1" t="s">
        <v>100</v>
      </c>
      <c r="BZ136" s="1">
        <v>2.9</v>
      </c>
      <c r="CA136" s="1" t="s">
        <v>100</v>
      </c>
      <c r="CB136" s="1" t="s">
        <v>100</v>
      </c>
      <c r="CC136" s="1" t="s">
        <v>100</v>
      </c>
      <c r="CD136" s="1" t="s">
        <v>100</v>
      </c>
      <c r="CE136" s="1" t="s">
        <v>100</v>
      </c>
      <c r="CF136" s="1" t="s">
        <v>100</v>
      </c>
      <c r="CG136" s="1" t="s">
        <v>100</v>
      </c>
      <c r="CH136" s="1" t="s">
        <v>100</v>
      </c>
      <c r="CI136" s="1" t="s">
        <v>100</v>
      </c>
      <c r="CJ136" s="1">
        <v>3.3</v>
      </c>
      <c r="CK136" s="1">
        <v>3.1</v>
      </c>
      <c r="CL136" s="1" t="s">
        <v>100</v>
      </c>
      <c r="CM136" s="1" t="s">
        <v>100</v>
      </c>
      <c r="CN136" s="1" t="s">
        <v>100</v>
      </c>
      <c r="CO136" s="1" t="s">
        <v>100</v>
      </c>
      <c r="CP136" s="1" t="s">
        <v>100</v>
      </c>
      <c r="CQ136" s="1" t="s">
        <v>100</v>
      </c>
      <c r="CR136" s="1" t="s">
        <v>100</v>
      </c>
      <c r="CS136" s="1" t="s">
        <v>100</v>
      </c>
      <c r="CT136" s="1">
        <v>5.8</v>
      </c>
      <c r="CU136" s="1">
        <v>3.6</v>
      </c>
    </row>
    <row r="137" spans="1:99" ht="14.4" x14ac:dyDescent="0.3">
      <c r="A137" s="123"/>
      <c r="B137" s="1" t="s">
        <v>232</v>
      </c>
      <c r="C137" s="1" t="s">
        <v>233</v>
      </c>
      <c r="D137" s="1" t="s">
        <v>120</v>
      </c>
      <c r="E137" s="1" t="s">
        <v>99</v>
      </c>
      <c r="F137" s="1" t="s">
        <v>99</v>
      </c>
      <c r="G137" s="1" t="s">
        <v>98</v>
      </c>
      <c r="H137" s="1" t="s">
        <v>99</v>
      </c>
      <c r="I137" s="1">
        <v>-2.2400000000000002</v>
      </c>
      <c r="J137" s="1">
        <v>409.15926999999999</v>
      </c>
      <c r="K137" s="1">
        <v>408.15199000000001</v>
      </c>
      <c r="L137" s="1">
        <v>11.823</v>
      </c>
      <c r="M137" s="1">
        <v>49902144.671455599</v>
      </c>
      <c r="N137" s="1">
        <v>20</v>
      </c>
      <c r="O137" s="1">
        <v>0</v>
      </c>
      <c r="P137" s="1">
        <v>0</v>
      </c>
      <c r="Q137" s="1" t="s">
        <v>100</v>
      </c>
      <c r="R137" s="1" t="s">
        <v>100</v>
      </c>
      <c r="S137" s="1" t="s">
        <v>100</v>
      </c>
      <c r="T137" s="1" t="s">
        <v>100</v>
      </c>
      <c r="U137" s="1">
        <v>0.15926771688424399</v>
      </c>
      <c r="V137" s="1">
        <v>389</v>
      </c>
      <c r="W137" s="1">
        <v>0.18540320695791501</v>
      </c>
      <c r="X137" s="1" t="s">
        <v>100</v>
      </c>
      <c r="Y137" s="1" t="s">
        <v>101</v>
      </c>
      <c r="Z137" s="1" t="s">
        <v>101</v>
      </c>
      <c r="AA137" s="1" t="s">
        <v>101</v>
      </c>
      <c r="AB137" s="1" t="s">
        <v>101</v>
      </c>
      <c r="AC137" s="1">
        <v>0</v>
      </c>
      <c r="AD137" s="1">
        <v>0</v>
      </c>
      <c r="AE137" s="1" t="s">
        <v>101</v>
      </c>
      <c r="AF137" s="1" t="s">
        <v>101</v>
      </c>
      <c r="AG137" s="1" t="s">
        <v>101</v>
      </c>
      <c r="AH137" s="1" t="s">
        <v>103</v>
      </c>
      <c r="AI137" s="1" t="s">
        <v>104</v>
      </c>
      <c r="AJ137" s="1">
        <v>1146758.4002850901</v>
      </c>
      <c r="AK137" s="1">
        <v>7096544.2432439299</v>
      </c>
      <c r="AL137" s="1">
        <v>104575.34939188699</v>
      </c>
      <c r="AM137" s="1">
        <v>145.328891539068</v>
      </c>
      <c r="AN137" s="1">
        <v>120.44287040792899</v>
      </c>
      <c r="AO137" s="1">
        <v>268.872322041747</v>
      </c>
      <c r="AP137" s="1">
        <v>6.1879999999999997</v>
      </c>
      <c r="AQ137" s="1">
        <v>9.0999999999999998E-2</v>
      </c>
      <c r="AR137" s="1">
        <v>1.4999999999999999E-2</v>
      </c>
      <c r="AS137" s="1">
        <v>2.63</v>
      </c>
      <c r="AT137" s="1">
        <v>-3.45</v>
      </c>
      <c r="AU137" s="1">
        <v>-6.08</v>
      </c>
      <c r="AV137" s="1">
        <v>0.35475990926260298</v>
      </c>
      <c r="AW137" s="1">
        <v>0.19573606451445599</v>
      </c>
      <c r="AX137" s="1">
        <v>6.1928573571551297E-3</v>
      </c>
      <c r="AY137" s="1">
        <v>0.99999999919235505</v>
      </c>
      <c r="AZ137" s="1">
        <v>0.84094012902507098</v>
      </c>
      <c r="BA137" s="1">
        <v>0.36073551852761099</v>
      </c>
      <c r="BB137" s="1">
        <v>7</v>
      </c>
      <c r="BC137" s="1" t="s">
        <v>100</v>
      </c>
      <c r="BD137" s="1" t="s">
        <v>100</v>
      </c>
      <c r="BE137" s="1">
        <v>6</v>
      </c>
      <c r="BF137" s="1" t="s">
        <v>100</v>
      </c>
      <c r="BG137" s="1">
        <v>6.6</v>
      </c>
      <c r="BH137" s="1">
        <v>6.1</v>
      </c>
      <c r="BI137" s="1">
        <v>6.4</v>
      </c>
      <c r="BJ137" s="1">
        <v>6.6</v>
      </c>
      <c r="BK137" s="1">
        <v>6.4</v>
      </c>
      <c r="BL137" s="1" t="s">
        <v>100</v>
      </c>
      <c r="BM137" s="1">
        <v>4.5999999999999996</v>
      </c>
      <c r="BN137" s="1">
        <v>5.9</v>
      </c>
      <c r="BO137" s="1">
        <v>6.6</v>
      </c>
      <c r="BP137" s="1">
        <v>6.2</v>
      </c>
      <c r="BQ137" s="1">
        <v>6.2</v>
      </c>
      <c r="BR137" s="1">
        <v>6</v>
      </c>
      <c r="BS137" s="1" t="s">
        <v>100</v>
      </c>
      <c r="BT137" s="1">
        <v>6.6</v>
      </c>
      <c r="BU137" s="1" t="s">
        <v>100</v>
      </c>
      <c r="BV137" s="1" t="s">
        <v>100</v>
      </c>
      <c r="BW137" s="1" t="s">
        <v>100</v>
      </c>
      <c r="BX137" s="1">
        <v>5.8</v>
      </c>
      <c r="BY137" s="1" t="s">
        <v>100</v>
      </c>
      <c r="BZ137" s="1" t="s">
        <v>100</v>
      </c>
      <c r="CA137" s="1">
        <v>5.5</v>
      </c>
      <c r="CB137" s="1" t="s">
        <v>100</v>
      </c>
      <c r="CC137" s="1" t="s">
        <v>100</v>
      </c>
      <c r="CD137" s="1" t="s">
        <v>100</v>
      </c>
      <c r="CE137" s="1" t="s">
        <v>100</v>
      </c>
      <c r="CF137" s="1">
        <v>6</v>
      </c>
      <c r="CG137" s="1">
        <v>5.8</v>
      </c>
      <c r="CH137" s="1" t="s">
        <v>100</v>
      </c>
      <c r="CI137" s="1" t="s">
        <v>100</v>
      </c>
      <c r="CJ137" s="1">
        <v>4.8</v>
      </c>
      <c r="CK137" s="1">
        <v>4.2</v>
      </c>
      <c r="CL137" s="1" t="s">
        <v>100</v>
      </c>
      <c r="CM137" s="1">
        <v>4.5999999999999996</v>
      </c>
      <c r="CN137" s="1" t="s">
        <v>100</v>
      </c>
      <c r="CO137" s="1" t="s">
        <v>100</v>
      </c>
      <c r="CP137" s="1" t="s">
        <v>100</v>
      </c>
      <c r="CQ137" s="1" t="s">
        <v>100</v>
      </c>
      <c r="CR137" s="1" t="s">
        <v>100</v>
      </c>
      <c r="CS137" s="1">
        <v>5.4</v>
      </c>
      <c r="CT137" s="1">
        <v>6</v>
      </c>
      <c r="CU137" s="1">
        <v>3.5</v>
      </c>
    </row>
    <row r="138" spans="1:99" ht="14.4" x14ac:dyDescent="0.3">
      <c r="A138" s="123"/>
      <c r="B138" s="1" t="s">
        <v>199</v>
      </c>
      <c r="C138" s="1" t="s">
        <v>200</v>
      </c>
      <c r="D138" s="1" t="s">
        <v>99</v>
      </c>
      <c r="E138" s="1" t="s">
        <v>99</v>
      </c>
      <c r="F138" s="1" t="s">
        <v>99</v>
      </c>
      <c r="G138" s="1" t="s">
        <v>98</v>
      </c>
      <c r="H138" s="1" t="s">
        <v>99</v>
      </c>
      <c r="I138" s="1">
        <v>-1.54</v>
      </c>
      <c r="J138" s="1">
        <v>588.20876999999996</v>
      </c>
      <c r="K138" s="1">
        <v>587.20149000000004</v>
      </c>
      <c r="L138" s="1">
        <v>11.875999999999999</v>
      </c>
      <c r="M138" s="1">
        <v>2177279.7241035099</v>
      </c>
      <c r="N138" s="1">
        <v>3</v>
      </c>
      <c r="O138" s="1">
        <v>0</v>
      </c>
      <c r="P138" s="1">
        <v>0</v>
      </c>
      <c r="Q138" s="1" t="s">
        <v>100</v>
      </c>
      <c r="R138" s="1" t="s">
        <v>100</v>
      </c>
      <c r="S138" s="1" t="s">
        <v>100</v>
      </c>
      <c r="T138" s="1" t="s">
        <v>100</v>
      </c>
      <c r="U138" s="1">
        <v>0.20876912643586801</v>
      </c>
      <c r="V138" s="1">
        <v>355</v>
      </c>
      <c r="W138" s="1">
        <v>0.24634159676634201</v>
      </c>
      <c r="X138" s="1" t="s">
        <v>100</v>
      </c>
      <c r="Y138" s="1" t="s">
        <v>101</v>
      </c>
      <c r="Z138" s="1" t="s">
        <v>101</v>
      </c>
      <c r="AA138" s="1" t="s">
        <v>101</v>
      </c>
      <c r="AB138" s="1" t="s">
        <v>101</v>
      </c>
      <c r="AC138" s="1">
        <v>0</v>
      </c>
      <c r="AD138" s="1">
        <v>0</v>
      </c>
      <c r="AE138" s="1" t="s">
        <v>101</v>
      </c>
      <c r="AF138" s="1" t="s">
        <v>101</v>
      </c>
      <c r="AG138" s="1" t="s">
        <v>101</v>
      </c>
      <c r="AH138" s="1" t="s">
        <v>103</v>
      </c>
      <c r="AI138" s="1" t="s">
        <v>104</v>
      </c>
      <c r="AJ138" s="1">
        <v>71434.124261056393</v>
      </c>
      <c r="AK138" s="1">
        <v>75165.898157435906</v>
      </c>
      <c r="AL138" s="1">
        <v>338817.16520379198</v>
      </c>
      <c r="AM138" s="1">
        <v>133.47922914337801</v>
      </c>
      <c r="AN138" s="1">
        <v>8.8933270694218294</v>
      </c>
      <c r="AO138" s="1">
        <v>108.43551637137</v>
      </c>
      <c r="AP138" s="1">
        <v>1.052</v>
      </c>
      <c r="AQ138" s="1">
        <v>4.7430000000000003</v>
      </c>
      <c r="AR138" s="1">
        <v>4.508</v>
      </c>
      <c r="AS138" s="1">
        <v>7.0000000000000007E-2</v>
      </c>
      <c r="AT138" s="1">
        <v>2.25</v>
      </c>
      <c r="AU138" s="1">
        <v>2.17</v>
      </c>
      <c r="AV138" s="1">
        <v>0.398120905534322</v>
      </c>
      <c r="AW138" s="1">
        <v>0.25417994227081597</v>
      </c>
      <c r="AX138" s="1">
        <v>1.16997009969996E-2</v>
      </c>
      <c r="AY138" s="1">
        <v>0.99999999919235505</v>
      </c>
      <c r="AZ138" s="1">
        <v>0.91662818559838299</v>
      </c>
      <c r="BA138" s="1">
        <v>0.41841460324447499</v>
      </c>
      <c r="BB138" s="1" t="s">
        <v>100</v>
      </c>
      <c r="BC138" s="1" t="s">
        <v>100</v>
      </c>
      <c r="BD138" s="1">
        <v>6</v>
      </c>
      <c r="BE138" s="1">
        <v>3.7</v>
      </c>
      <c r="BF138" s="1">
        <v>4.5</v>
      </c>
      <c r="BG138" s="1" t="s">
        <v>100</v>
      </c>
      <c r="BH138" s="1" t="s">
        <v>100</v>
      </c>
      <c r="BI138" s="1" t="s">
        <v>100</v>
      </c>
      <c r="BJ138" s="1" t="s">
        <v>100</v>
      </c>
      <c r="BK138" s="1" t="s">
        <v>100</v>
      </c>
      <c r="BL138" s="1" t="s">
        <v>100</v>
      </c>
      <c r="BM138" s="1" t="s">
        <v>100</v>
      </c>
      <c r="BN138" s="1" t="s">
        <v>100</v>
      </c>
      <c r="BO138" s="1" t="s">
        <v>100</v>
      </c>
      <c r="BP138" s="1" t="s">
        <v>100</v>
      </c>
      <c r="BQ138" s="1" t="s">
        <v>100</v>
      </c>
      <c r="BR138" s="1" t="s">
        <v>100</v>
      </c>
      <c r="BS138" s="1" t="s">
        <v>100</v>
      </c>
      <c r="BT138" s="1" t="s">
        <v>100</v>
      </c>
      <c r="BU138" s="1">
        <v>3.7</v>
      </c>
      <c r="BV138" s="1">
        <v>4.0999999999999996</v>
      </c>
      <c r="BW138" s="1">
        <v>4.2</v>
      </c>
      <c r="BX138" s="1" t="s">
        <v>100</v>
      </c>
      <c r="BY138" s="1">
        <v>3.3</v>
      </c>
      <c r="BZ138" s="1">
        <v>4.5</v>
      </c>
      <c r="CA138" s="1">
        <v>3.7</v>
      </c>
      <c r="CB138" s="1" t="s">
        <v>100</v>
      </c>
      <c r="CC138" s="1" t="s">
        <v>100</v>
      </c>
      <c r="CD138" s="1">
        <v>1.6</v>
      </c>
      <c r="CE138" s="1">
        <v>2.2999999999999998</v>
      </c>
      <c r="CF138" s="1">
        <v>5.6</v>
      </c>
      <c r="CG138" s="1">
        <v>5.2</v>
      </c>
      <c r="CH138" s="1">
        <v>3.1</v>
      </c>
      <c r="CI138" s="1">
        <v>2.2000000000000002</v>
      </c>
      <c r="CJ138" s="1">
        <v>6.4</v>
      </c>
      <c r="CK138" s="1" t="s">
        <v>100</v>
      </c>
      <c r="CL138" s="1">
        <v>5.2</v>
      </c>
      <c r="CM138" s="1" t="s">
        <v>100</v>
      </c>
      <c r="CN138" s="1">
        <v>4.8</v>
      </c>
      <c r="CO138" s="1" t="s">
        <v>100</v>
      </c>
      <c r="CP138" s="1" t="s">
        <v>100</v>
      </c>
      <c r="CQ138" s="1">
        <v>3</v>
      </c>
      <c r="CR138" s="1" t="s">
        <v>100</v>
      </c>
      <c r="CS138" s="1" t="s">
        <v>100</v>
      </c>
      <c r="CT138" s="1" t="s">
        <v>100</v>
      </c>
      <c r="CU138" s="1" t="s">
        <v>100</v>
      </c>
    </row>
    <row r="139" spans="1:99" ht="14.4" x14ac:dyDescent="0.3">
      <c r="A139" s="123"/>
      <c r="B139" s="1" t="s">
        <v>203</v>
      </c>
      <c r="C139" s="1" t="s">
        <v>204</v>
      </c>
      <c r="D139" s="1" t="s">
        <v>120</v>
      </c>
      <c r="E139" s="1" t="s">
        <v>99</v>
      </c>
      <c r="F139" s="1" t="s">
        <v>99</v>
      </c>
      <c r="G139" s="1" t="s">
        <v>98</v>
      </c>
      <c r="H139" s="1" t="s">
        <v>99</v>
      </c>
      <c r="I139" s="1">
        <v>-3.3</v>
      </c>
      <c r="J139" s="1">
        <v>477.16419999999999</v>
      </c>
      <c r="K139" s="1">
        <v>476.15692999999999</v>
      </c>
      <c r="L139" s="1">
        <v>11.894</v>
      </c>
      <c r="M139" s="1">
        <v>1795235.28183577</v>
      </c>
      <c r="N139" s="1">
        <v>5</v>
      </c>
      <c r="O139" s="1">
        <v>0</v>
      </c>
      <c r="P139" s="1">
        <v>0</v>
      </c>
      <c r="Q139" s="1" t="s">
        <v>100</v>
      </c>
      <c r="R139" s="1" t="s">
        <v>100</v>
      </c>
      <c r="S139" s="1" t="s">
        <v>100</v>
      </c>
      <c r="T139" s="1" t="s">
        <v>100</v>
      </c>
      <c r="U139" s="1">
        <v>0.16420475770422599</v>
      </c>
      <c r="V139" s="1">
        <v>344</v>
      </c>
      <c r="W139" s="1">
        <v>0.19468413656943501</v>
      </c>
      <c r="X139" s="1" t="s">
        <v>100</v>
      </c>
      <c r="Y139" s="1" t="s">
        <v>101</v>
      </c>
      <c r="Z139" s="1" t="s">
        <v>101</v>
      </c>
      <c r="AA139" s="1" t="s">
        <v>101</v>
      </c>
      <c r="AB139" s="1" t="s">
        <v>101</v>
      </c>
      <c r="AC139" s="1">
        <v>0</v>
      </c>
      <c r="AD139" s="1">
        <v>0</v>
      </c>
      <c r="AE139" s="1" t="s">
        <v>101</v>
      </c>
      <c r="AF139" s="1" t="s">
        <v>101</v>
      </c>
      <c r="AG139" s="1" t="s">
        <v>101</v>
      </c>
      <c r="AH139" s="1" t="s">
        <v>103</v>
      </c>
      <c r="AI139" s="1" t="s">
        <v>104</v>
      </c>
      <c r="AJ139" s="1">
        <v>796091.84111414803</v>
      </c>
      <c r="AK139" s="1">
        <v>229067.313007402</v>
      </c>
      <c r="AL139" s="1">
        <v>182675.062135905</v>
      </c>
      <c r="AM139" s="1">
        <v>57.922632754894202</v>
      </c>
      <c r="AN139" s="1">
        <v>73.194716410317298</v>
      </c>
      <c r="AO139" s="1">
        <v>94.3930166573343</v>
      </c>
      <c r="AP139" s="1">
        <v>0.28799999999999998</v>
      </c>
      <c r="AQ139" s="1">
        <v>0.22900000000000001</v>
      </c>
      <c r="AR139" s="1">
        <v>0.79700000000000004</v>
      </c>
      <c r="AS139" s="1">
        <v>-1.8</v>
      </c>
      <c r="AT139" s="1">
        <v>-2.12</v>
      </c>
      <c r="AU139" s="1">
        <v>-0.33</v>
      </c>
      <c r="AV139" s="1">
        <v>9.2922670210271495E-4</v>
      </c>
      <c r="AW139" s="1">
        <v>1.5331202377066901E-4</v>
      </c>
      <c r="AX139" s="1">
        <v>0.88352867391826295</v>
      </c>
      <c r="AY139" s="1">
        <v>0.30864202346092001</v>
      </c>
      <c r="AZ139" s="1">
        <v>1.7578095727872299E-2</v>
      </c>
      <c r="BA139" s="1">
        <v>0.99999999676276896</v>
      </c>
      <c r="BB139" s="1">
        <v>5.4</v>
      </c>
      <c r="BC139" s="1">
        <v>6.4</v>
      </c>
      <c r="BD139" s="1">
        <v>5.2</v>
      </c>
      <c r="BE139" s="1" t="s">
        <v>100</v>
      </c>
      <c r="BF139" s="1">
        <v>6</v>
      </c>
      <c r="BG139" s="1">
        <v>6.4</v>
      </c>
      <c r="BH139" s="1">
        <v>5.6</v>
      </c>
      <c r="BI139" s="1">
        <v>5.6</v>
      </c>
      <c r="BJ139" s="1">
        <v>6</v>
      </c>
      <c r="BK139" s="1">
        <v>5.6</v>
      </c>
      <c r="BL139" s="1" t="s">
        <v>100</v>
      </c>
      <c r="BM139" s="1">
        <v>6.1</v>
      </c>
      <c r="BN139" s="1">
        <v>3.9</v>
      </c>
      <c r="BO139" s="1" t="s">
        <v>100</v>
      </c>
      <c r="BP139" s="1" t="s">
        <v>100</v>
      </c>
      <c r="BQ139" s="1">
        <v>6.1</v>
      </c>
      <c r="BR139" s="1" t="s">
        <v>100</v>
      </c>
      <c r="BS139" s="1">
        <v>5</v>
      </c>
      <c r="BT139" s="1" t="s">
        <v>100</v>
      </c>
      <c r="BU139" s="1" t="s">
        <v>100</v>
      </c>
      <c r="BV139" s="1">
        <v>4.5</v>
      </c>
      <c r="BW139" s="1" t="s">
        <v>100</v>
      </c>
      <c r="BX139" s="1">
        <v>6.1</v>
      </c>
      <c r="BY139" s="1" t="s">
        <v>100</v>
      </c>
      <c r="BZ139" s="1" t="s">
        <v>100</v>
      </c>
      <c r="CA139" s="1" t="s">
        <v>100</v>
      </c>
      <c r="CB139" s="1" t="s">
        <v>100</v>
      </c>
      <c r="CC139" s="1">
        <v>4.0999999999999996</v>
      </c>
      <c r="CD139" s="1" t="s">
        <v>100</v>
      </c>
      <c r="CE139" s="1" t="s">
        <v>100</v>
      </c>
      <c r="CF139" s="1" t="s">
        <v>100</v>
      </c>
      <c r="CG139" s="1" t="s">
        <v>100</v>
      </c>
      <c r="CH139" s="1">
        <v>4.0999999999999996</v>
      </c>
      <c r="CI139" s="1" t="s">
        <v>100</v>
      </c>
      <c r="CJ139" s="1">
        <v>6.1</v>
      </c>
      <c r="CK139" s="1" t="s">
        <v>100</v>
      </c>
      <c r="CL139" s="1" t="s">
        <v>100</v>
      </c>
      <c r="CM139" s="1">
        <v>5.5</v>
      </c>
      <c r="CN139" s="1" t="s">
        <v>100</v>
      </c>
      <c r="CO139" s="1" t="s">
        <v>100</v>
      </c>
      <c r="CP139" s="1" t="s">
        <v>100</v>
      </c>
      <c r="CQ139" s="1" t="s">
        <v>100</v>
      </c>
      <c r="CR139" s="1" t="s">
        <v>100</v>
      </c>
      <c r="CS139" s="1" t="s">
        <v>100</v>
      </c>
      <c r="CT139" s="1" t="s">
        <v>100</v>
      </c>
      <c r="CU139" s="1">
        <v>5.4</v>
      </c>
    </row>
    <row r="140" spans="1:99" ht="15" thickBot="1" x14ac:dyDescent="0.35">
      <c r="A140" s="124"/>
      <c r="B140" s="14" t="s">
        <v>190</v>
      </c>
      <c r="C140" s="14" t="s">
        <v>191</v>
      </c>
      <c r="D140" s="14" t="s">
        <v>120</v>
      </c>
      <c r="E140" s="14" t="s">
        <v>99</v>
      </c>
      <c r="F140" s="14" t="s">
        <v>99</v>
      </c>
      <c r="G140" s="14" t="s">
        <v>98</v>
      </c>
      <c r="H140" s="14" t="s">
        <v>99</v>
      </c>
      <c r="I140" s="14">
        <v>0.52</v>
      </c>
      <c r="J140" s="14">
        <v>389.06437</v>
      </c>
      <c r="K140" s="14">
        <v>388.05709999999999</v>
      </c>
      <c r="L140" s="14">
        <v>9.9740000000000002</v>
      </c>
      <c r="M140" s="14">
        <v>894922.42069987603</v>
      </c>
      <c r="N140" s="14">
        <v>8</v>
      </c>
      <c r="O140" s="14">
        <v>0</v>
      </c>
      <c r="P140" s="14">
        <v>0</v>
      </c>
      <c r="Q140" s="14" t="s">
        <v>100</v>
      </c>
      <c r="R140" s="14" t="s">
        <v>100</v>
      </c>
      <c r="S140" s="14" t="s">
        <v>100</v>
      </c>
      <c r="T140" s="14" t="s">
        <v>100</v>
      </c>
      <c r="U140" s="14">
        <v>6.4373799309180399E-2</v>
      </c>
      <c r="V140" s="14">
        <v>165</v>
      </c>
      <c r="W140" s="14">
        <v>8.9225706333479607E-2</v>
      </c>
      <c r="X140" s="14" t="s">
        <v>100</v>
      </c>
      <c r="Y140" s="14" t="s">
        <v>101</v>
      </c>
      <c r="Z140" s="14" t="s">
        <v>101</v>
      </c>
      <c r="AA140" s="14" t="s">
        <v>101</v>
      </c>
      <c r="AB140" s="14" t="s">
        <v>101</v>
      </c>
      <c r="AC140" s="14">
        <v>0</v>
      </c>
      <c r="AD140" s="14">
        <v>0</v>
      </c>
      <c r="AE140" s="14" t="s">
        <v>101</v>
      </c>
      <c r="AF140" s="14" t="s">
        <v>101</v>
      </c>
      <c r="AG140" s="14" t="s">
        <v>101</v>
      </c>
      <c r="AH140" s="14" t="s">
        <v>103</v>
      </c>
      <c r="AI140" s="14" t="s">
        <v>104</v>
      </c>
      <c r="AJ140" s="14">
        <v>188211.97869953699</v>
      </c>
      <c r="AK140" s="14">
        <v>138777.23374445699</v>
      </c>
      <c r="AL140" s="14">
        <v>246561.95955583701</v>
      </c>
      <c r="AM140" s="14">
        <v>54.4734881258019</v>
      </c>
      <c r="AN140" s="14">
        <v>73.938500809119404</v>
      </c>
      <c r="AO140" s="14">
        <v>73.819487797837596</v>
      </c>
      <c r="AP140" s="14">
        <v>0.73699999999999999</v>
      </c>
      <c r="AQ140" s="14">
        <v>1.31</v>
      </c>
      <c r="AR140" s="14">
        <v>1.7769999999999999</v>
      </c>
      <c r="AS140" s="14">
        <v>-0.44</v>
      </c>
      <c r="AT140" s="14">
        <v>0.39</v>
      </c>
      <c r="AU140" s="14">
        <v>0.83</v>
      </c>
      <c r="AV140" s="14">
        <v>0.93624706882869901</v>
      </c>
      <c r="AW140" s="14">
        <v>0.42481652193104802</v>
      </c>
      <c r="AX140" s="14">
        <v>0.27084340857960398</v>
      </c>
      <c r="AY140" s="14">
        <v>0.99999999919235505</v>
      </c>
      <c r="AZ140" s="14">
        <v>0.99999999385826699</v>
      </c>
      <c r="BA140" s="14">
        <v>0.99999999676276896</v>
      </c>
      <c r="BB140" s="14" t="s">
        <v>100</v>
      </c>
      <c r="BC140" s="14" t="s">
        <v>100</v>
      </c>
      <c r="BD140" s="14">
        <v>2.7</v>
      </c>
      <c r="BE140" s="14" t="s">
        <v>100</v>
      </c>
      <c r="BF140" s="14">
        <v>5</v>
      </c>
      <c r="BG140" s="14">
        <v>5</v>
      </c>
      <c r="BH140" s="14">
        <v>3.1</v>
      </c>
      <c r="BI140" s="14">
        <v>5.3</v>
      </c>
      <c r="BJ140" s="14">
        <v>5.4</v>
      </c>
      <c r="BK140" s="14" t="s">
        <v>100</v>
      </c>
      <c r="BL140" s="14" t="s">
        <v>100</v>
      </c>
      <c r="BM140" s="14" t="s">
        <v>100</v>
      </c>
      <c r="BN140" s="14" t="s">
        <v>100</v>
      </c>
      <c r="BO140" s="14" t="s">
        <v>100</v>
      </c>
      <c r="BP140" s="14" t="s">
        <v>100</v>
      </c>
      <c r="BQ140" s="14">
        <v>5.4</v>
      </c>
      <c r="BR140" s="14" t="s">
        <v>100</v>
      </c>
      <c r="BS140" s="14" t="s">
        <v>100</v>
      </c>
      <c r="BT140" s="14">
        <v>5.4</v>
      </c>
      <c r="BU140" s="14">
        <v>3.5</v>
      </c>
      <c r="BV140" s="14">
        <v>2.7</v>
      </c>
      <c r="BW140" s="14">
        <v>4.2</v>
      </c>
      <c r="BX140" s="14">
        <v>3.5</v>
      </c>
      <c r="BY140" s="14">
        <v>2.6</v>
      </c>
      <c r="BZ140" s="14">
        <v>3.7</v>
      </c>
      <c r="CA140" s="14" t="s">
        <v>100</v>
      </c>
      <c r="CB140" s="14" t="s">
        <v>100</v>
      </c>
      <c r="CC140" s="14">
        <v>4</v>
      </c>
      <c r="CD140" s="14">
        <v>5.4</v>
      </c>
      <c r="CE140" s="14">
        <v>2.2999999999999998</v>
      </c>
      <c r="CF140" s="14">
        <v>2.7</v>
      </c>
      <c r="CG140" s="14">
        <v>3.9</v>
      </c>
      <c r="CH140" s="14">
        <v>2.2000000000000002</v>
      </c>
      <c r="CI140" s="14">
        <v>5</v>
      </c>
      <c r="CJ140" s="14">
        <v>5.4</v>
      </c>
      <c r="CK140" s="14" t="s">
        <v>100</v>
      </c>
      <c r="CL140" s="14">
        <v>2.2999999999999998</v>
      </c>
      <c r="CM140" s="14">
        <v>5.4</v>
      </c>
      <c r="CN140" s="14">
        <v>2</v>
      </c>
      <c r="CO140" s="14" t="s">
        <v>100</v>
      </c>
      <c r="CP140" s="14" t="s">
        <v>100</v>
      </c>
      <c r="CQ140" s="14">
        <v>3.7</v>
      </c>
      <c r="CR140" s="14">
        <v>2.7</v>
      </c>
      <c r="CS140" s="14">
        <v>3</v>
      </c>
      <c r="CT140" s="14">
        <v>4.2</v>
      </c>
      <c r="CU140" s="14" t="s">
        <v>100</v>
      </c>
    </row>
    <row r="143" spans="1:99" ht="14.4" customHeight="1" x14ac:dyDescent="0.3">
      <c r="A143" s="125" t="s">
        <v>293</v>
      </c>
      <c r="B143" s="125"/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5"/>
      <c r="N143" s="125"/>
      <c r="O143" s="125"/>
      <c r="P143" s="125"/>
      <c r="Q143" s="125"/>
      <c r="R143" s="125"/>
      <c r="S143" s="125"/>
      <c r="T143" s="125"/>
    </row>
    <row r="144" spans="1:99" ht="14.4" customHeight="1" x14ac:dyDescent="0.3">
      <c r="A144" s="125"/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</row>
    <row r="145" spans="1:20" ht="14.4" customHeight="1" x14ac:dyDescent="0.3">
      <c r="A145" s="125"/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125"/>
      <c r="S145" s="125"/>
      <c r="T145" s="125"/>
    </row>
    <row r="146" spans="1:20" ht="28.8" customHeight="1" x14ac:dyDescent="0.3">
      <c r="A146" s="125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  <c r="O146" s="125"/>
      <c r="P146" s="125"/>
      <c r="Q146" s="125"/>
      <c r="R146" s="125"/>
      <c r="S146" s="125"/>
      <c r="T146" s="125"/>
    </row>
    <row r="148" spans="1:20" x14ac:dyDescent="0.35">
      <c r="B148" s="105" t="s">
        <v>303</v>
      </c>
      <c r="C148" s="106"/>
    </row>
  </sheetData>
  <sortState xmlns:xlrd2="http://schemas.microsoft.com/office/spreadsheetml/2017/richdata2" ref="B2:CW127">
    <sortCondition ref="J2:J127"/>
  </sortState>
  <mergeCells count="17">
    <mergeCell ref="B81:B83"/>
    <mergeCell ref="A121:A140"/>
    <mergeCell ref="A143:T146"/>
    <mergeCell ref="B148:C148"/>
    <mergeCell ref="B109:B111"/>
    <mergeCell ref="B105:B107"/>
    <mergeCell ref="B101:B103"/>
    <mergeCell ref="B97:B99"/>
    <mergeCell ref="B93:B95"/>
    <mergeCell ref="B89:B91"/>
    <mergeCell ref="B85:B87"/>
    <mergeCell ref="B65:B67"/>
    <mergeCell ref="B77:B79"/>
    <mergeCell ref="B73:B75"/>
    <mergeCell ref="A2:A5"/>
    <mergeCell ref="B69:B71"/>
    <mergeCell ref="B16:B18"/>
  </mergeCells>
  <conditionalFormatting sqref="J3">
    <cfRule type="containsText" dxfId="0" priority="8" operator="containsText" text=".9">
      <formula>NOT(ISERROR(SEARCH(".9",J3)))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59C31BA9-9EA6-44D6-9AB7-99762EB75AD4}">
            <xm:f>NOT(ISERROR(SEARCH($G$121,D3)))</xm:f>
            <xm:f>$G$121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7" operator="containsText" id="{ABDE6127-629E-4B49-8BB2-D8376E648A74}">
            <xm:f>NOT(ISERROR(SEARCH(#REF!,D3)))</xm:f>
            <xm:f>#REF!</xm:f>
            <x14:dxf>
              <fill>
                <patternFill>
                  <bgColor theme="9" tint="0.59996337778862885"/>
                </patternFill>
              </fill>
            </x14:dxf>
          </x14:cfRule>
          <xm:sqref>D3:F3 H3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S G h N W P R 0 D 3 a k A A A A 9 g A A A B I A H A B D b 2 5 m a W c v U G F j a 2 F n Z S 5 4 b W w g o h g A K K A U A A A A A A A A A A A A A A A A A A A A A A A A A A A A h Y 8 x D o I w G I W v Q r r T l m o M I a U M r p K Y E I 1 r U y o 0 w o + h x X I 3 B 4 / k F c Q o 6 u b 4 v v c N 7 9 2 v N 5 6 N b R N c d G 9 N B y m K M E W B B t W V B q o U D e 4 Y x i g T f C v V S V Y 6 m G S w y W j L F N X O n R N C v P f Y L 3 D X V 4 R R G p F D v i l U r V u J P r L 5 L 4 c G r J O g N B J 8 / x o j G I 7 Y E q 9 Y j C k n M + S 5 g a / A p r 3 P 9 g f y 9 d C 4 o d d C Q 7 g r O J k j J + 8 P 4 g F Q S w M E F A A C A A g A S G h N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h o T V g o i k e 4 D g A A A B E A A A A T A B w A R m 9 y b X V s Y X M v U 2 V j d G l v b j E u b S C i G A A o o B Q A A A A A A A A A A A A A A A A A A A A A A A A A A A A r T k 0 u y c z P U w i G 0 I b W A F B L A Q I t A B Q A A g A I A E h o T V j 0 d A 9 2 p A A A A P Y A A A A S A A A A A A A A A A A A A A A A A A A A A A B D b 2 5 m a W c v U G F j a 2 F n Z S 5 4 b W x Q S w E C L Q A U A A I A C A B I a E 1 Y D 8 r p q 6 Q A A A D p A A A A E w A A A A A A A A A A A A A A A A D w A A A A W 0 N v b n R l b n R f V H l w Z X N d L n h t b F B L A Q I t A B Q A A g A I A E h o T V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i U Y A s p j r p T K y B E / 8 k Z v v Z A A A A A A I A A A A A A A N m A A D A A A A A E A A A A O z d 1 l 8 1 3 i w C K u c 5 H p 3 I 2 1 s A A A A A B I A A A K A A A A A Q A A A A 1 4 p C I p / P + 7 D B l 2 k K v 3 C l T 1 A A A A D m o S O f P s B E 6 D E i B z g 1 + b 8 x C R c q q t j M f u i y 4 Z 9 e V M T 1 e j L x 7 K E Q U s p p 0 O m M m H O j s 8 6 X Z V p Y 2 0 7 U g Z x l H u e r A d 1 4 X p / D E a Y Y B y 1 C j / T W t f k w g h Q A A A A L q L 2 d Z U d O b M Z 7 b p R 0 W R 0 O x E a s Q A = = < / D a t a M a s h u p > 
</file>

<file path=customXml/itemProps1.xml><?xml version="1.0" encoding="utf-8"?>
<ds:datastoreItem xmlns:ds="http://schemas.openxmlformats.org/officeDocument/2006/customXml" ds:itemID="{DB6E0EA1-5A71-4B4D-B4DE-C827A3FF11A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Title Page</vt:lpstr>
      <vt:lpstr>Table S6-Quant</vt:lpstr>
      <vt:lpstr>Table S8. Level 1</vt:lpstr>
      <vt:lpstr>Table S9. Level 2</vt:lpstr>
      <vt:lpstr>Table S10. Level 3</vt:lpstr>
      <vt:lpstr>Table S11. Level 4</vt:lpstr>
      <vt:lpstr>Table S12. Level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Ann Weed</dc:creator>
  <dc:description>Exported from file CommWater_2024Feb7_DDAOnly.pdResult using</dc:description>
  <cp:lastModifiedBy>Jelena Arsic</cp:lastModifiedBy>
  <dcterms:created xsi:type="dcterms:W3CDTF">2024-02-13T22:15:29Z</dcterms:created>
  <dcterms:modified xsi:type="dcterms:W3CDTF">2024-05-31T05:41:24Z</dcterms:modified>
</cp:coreProperties>
</file>