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ni-Daten-neu\Botrytis fabae paper essential docs\"/>
    </mc:Choice>
  </mc:AlternateContent>
  <xr:revisionPtr revIDLastSave="0" documentId="13_ncr:1_{AA0BA142-373D-43C7-97A3-B7DCAB04EC08}" xr6:coauthVersionLast="36" xr6:coauthVersionMax="36" xr10:uidLastSave="{00000000-0000-0000-0000-000000000000}"/>
  <bookViews>
    <workbookView xWindow="2790" yWindow="0" windowWidth="23865" windowHeight="11655" xr2:uid="{F5D98708-F54B-44D6-9AFF-EAF798B72F11}"/>
  </bookViews>
  <sheets>
    <sheet name="Table S8 Bcin-trunc" sheetId="2" r:id="rId1"/>
  </sheets>
  <definedNames>
    <definedName name="_xlnm._FilterDatabase" localSheetId="0" hidden="1">'Table S8 Bcin-trunc'!$A$3:$AC$75</definedName>
    <definedName name="bcin">#REF!</definedName>
    <definedName name="groß">#REF!</definedName>
    <definedName name="klein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5" i="2" l="1"/>
  <c r="K74" i="2"/>
  <c r="K73" i="2"/>
  <c r="K72" i="2"/>
  <c r="K71" i="2"/>
  <c r="K70" i="2"/>
  <c r="K69" i="2"/>
  <c r="K68" i="2"/>
  <c r="K67" i="2"/>
  <c r="K66" i="2"/>
  <c r="K65" i="2"/>
  <c r="K64" i="2"/>
  <c r="K63" i="2"/>
  <c r="K62" i="2"/>
  <c r="K61" i="2"/>
  <c r="K60" i="2"/>
  <c r="K59" i="2"/>
  <c r="K58" i="2"/>
  <c r="K57" i="2"/>
  <c r="K56" i="2"/>
  <c r="K55" i="2"/>
  <c r="K54" i="2"/>
  <c r="K53" i="2"/>
  <c r="K52" i="2"/>
  <c r="K51" i="2"/>
  <c r="K50" i="2"/>
  <c r="K49" i="2"/>
  <c r="K48" i="2"/>
  <c r="K47" i="2"/>
  <c r="K46" i="2"/>
  <c r="K45" i="2"/>
  <c r="K44" i="2"/>
  <c r="K43" i="2"/>
  <c r="K42" i="2"/>
  <c r="K41" i="2"/>
  <c r="K40" i="2"/>
  <c r="K39" i="2"/>
  <c r="K38" i="2"/>
  <c r="K37" i="2"/>
  <c r="K36" i="2"/>
  <c r="K35" i="2"/>
  <c r="K34" i="2"/>
  <c r="K33" i="2"/>
  <c r="K32" i="2"/>
  <c r="K31" i="2"/>
  <c r="K30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K7" i="2"/>
  <c r="K6" i="2"/>
  <c r="K5" i="2"/>
  <c r="K4" i="2"/>
</calcChain>
</file>

<file path=xl/sharedStrings.xml><?xml version="1.0" encoding="utf-8"?>
<sst xmlns="http://schemas.openxmlformats.org/spreadsheetml/2006/main" count="581" uniqueCount="229">
  <si>
    <t>Bfab G12 gene ID</t>
  </si>
  <si>
    <t>Predicted function</t>
  </si>
  <si>
    <t>SignalP</t>
  </si>
  <si>
    <t>Intact in BfG12</t>
  </si>
  <si>
    <t>Bcin B0510 gene ID</t>
  </si>
  <si>
    <t>B05.10 size [aa]</t>
  </si>
  <si>
    <t>Truncat. type</t>
  </si>
  <si>
    <t>Main mutation</t>
  </si>
  <si>
    <t>Codon</t>
  </si>
  <si>
    <t>Point mut.</t>
  </si>
  <si>
    <t>No. of mutations</t>
  </si>
  <si>
    <t xml:space="preserve"> Inf. leaf</t>
  </si>
  <si>
    <t>Conidia</t>
  </si>
  <si>
    <t xml:space="preserve"> Germl</t>
  </si>
  <si>
    <t>Mycel</t>
  </si>
  <si>
    <t xml:space="preserve"> Scler</t>
  </si>
  <si>
    <t>mean</t>
  </si>
  <si>
    <t>Inf. tissue</t>
  </si>
  <si>
    <t>Ascosp</t>
  </si>
  <si>
    <t>Germl</t>
  </si>
  <si>
    <t xml:space="preserve"> Scl</t>
  </si>
  <si>
    <t>expressed</t>
  </si>
  <si>
    <t>Bfab01g00610</t>
  </si>
  <si>
    <t>AAA ATPase family</t>
  </si>
  <si>
    <t>no</t>
  </si>
  <si>
    <t>yes</t>
  </si>
  <si>
    <t>Bcin01g00610</t>
  </si>
  <si>
    <t>Premature stop</t>
  </si>
  <si>
    <t>Frameshift</t>
  </si>
  <si>
    <t>Bfab01g05840</t>
  </si>
  <si>
    <t>Alpha/beta hydrolase</t>
  </si>
  <si>
    <t>Bcin01g05840</t>
  </si>
  <si>
    <t>&gt;1</t>
  </si>
  <si>
    <t>Bfab01g07150</t>
  </si>
  <si>
    <t>Hypothetical</t>
  </si>
  <si>
    <t>n.a.</t>
  </si>
  <si>
    <t>Bcin01g07150</t>
  </si>
  <si>
    <t>Bfab01g07160</t>
  </si>
  <si>
    <t>Transcription factor TFIIB repeat</t>
  </si>
  <si>
    <t>Bcin01g07160</t>
  </si>
  <si>
    <t>Bfab01g10220</t>
  </si>
  <si>
    <t>Protein Kinase B beta</t>
  </si>
  <si>
    <t>Bcin01g10220</t>
  </si>
  <si>
    <t>TGG to TGA</t>
  </si>
  <si>
    <t>Bfab01g10760</t>
  </si>
  <si>
    <t>Cytochrome P450</t>
  </si>
  <si>
    <t>Bcin01g10760</t>
  </si>
  <si>
    <t>Bfab01g11300</t>
  </si>
  <si>
    <t>Ser-Thr-rich glycosyl-phosphatidyl-inositol-anchored membrane family</t>
  </si>
  <si>
    <t>Bcin01g11300</t>
  </si>
  <si>
    <t>Internal</t>
  </si>
  <si>
    <t>Deletion</t>
  </si>
  <si>
    <t>Bfab01g11410</t>
  </si>
  <si>
    <t>Fungal Zn(2)-Cys(6) transcription factor</t>
  </si>
  <si>
    <t>Bcin01g11410</t>
  </si>
  <si>
    <t>Bfab02g01500</t>
  </si>
  <si>
    <t>MFS antibiotic resistance transporter</t>
  </si>
  <si>
    <t>Bcin02g01500</t>
  </si>
  <si>
    <t>GGA to TGA</t>
  </si>
  <si>
    <t>Bfab02g03130</t>
  </si>
  <si>
    <t>DNA polymerase III subunits gamma and ta</t>
  </si>
  <si>
    <t>Bcin02g03130</t>
  </si>
  <si>
    <t>CGA to TGA</t>
  </si>
  <si>
    <t>Bfab02g03510</t>
  </si>
  <si>
    <t>Bcin02g03510</t>
  </si>
  <si>
    <t>Bfab02g05330</t>
  </si>
  <si>
    <t>Bcin02g05330</t>
  </si>
  <si>
    <t>Bfab02g05630</t>
  </si>
  <si>
    <t>LysM domain protein, secreted</t>
  </si>
  <si>
    <t>Bcin02g05630</t>
  </si>
  <si>
    <t>Bfab03g00370</t>
  </si>
  <si>
    <t>Hypothetical_membrane_protein</t>
  </si>
  <si>
    <t>Bcin03g00370</t>
  </si>
  <si>
    <t>Bfab03g00810</t>
  </si>
  <si>
    <t>Ca2+/H+ antiporter</t>
  </si>
  <si>
    <t>Bcin03g00810</t>
  </si>
  <si>
    <t>Bfab03g02560</t>
  </si>
  <si>
    <t>Bcin03g02560</t>
  </si>
  <si>
    <t>Bfab03g05550</t>
  </si>
  <si>
    <t>Zinc-binding dehydrogenase</t>
  </si>
  <si>
    <t>Bcin03g05550</t>
  </si>
  <si>
    <t>N-terminus</t>
  </si>
  <si>
    <t>Bfab03g06470</t>
  </si>
  <si>
    <t>Polyketide synthase</t>
  </si>
  <si>
    <t>Bcin03g06470</t>
  </si>
  <si>
    <t>Bfab03g07060</t>
  </si>
  <si>
    <t>Hypothetical membrane protein (DUF2985)</t>
  </si>
  <si>
    <t>Bcin03g07060</t>
  </si>
  <si>
    <t>Bfab03g08940</t>
  </si>
  <si>
    <t>Bcin03g08940</t>
  </si>
  <si>
    <t>Bfab04g01980</t>
  </si>
  <si>
    <t>HET protein</t>
  </si>
  <si>
    <t>Bcin04g01980</t>
  </si>
  <si>
    <t>Bfab04g02830</t>
  </si>
  <si>
    <t>Bcin04g02830</t>
  </si>
  <si>
    <t>Bfab04g03560</t>
  </si>
  <si>
    <t>Bcin04g03560</t>
  </si>
  <si>
    <t>TAT to TAA</t>
  </si>
  <si>
    <t>Bfab04g04760</t>
  </si>
  <si>
    <t>Bcin04g04760</t>
  </si>
  <si>
    <t>Bfab04g06500</t>
  </si>
  <si>
    <t>Short chain dehydrogenase</t>
  </si>
  <si>
    <t>Bcin04g06500</t>
  </si>
  <si>
    <t>Bfab05g04500</t>
  </si>
  <si>
    <t>Bcin05g04500</t>
  </si>
  <si>
    <t>Bcin05g07250</t>
  </si>
  <si>
    <t>C-terminus</t>
  </si>
  <si>
    <t>Bfab06g00280</t>
  </si>
  <si>
    <t>Bcin06g00280</t>
  </si>
  <si>
    <t>Bfab06g00520</t>
  </si>
  <si>
    <t>Bcin06g00520</t>
  </si>
  <si>
    <t>Bfab06g05120</t>
  </si>
  <si>
    <t>Bcin06g05120</t>
  </si>
  <si>
    <t>Bfab06g06900</t>
  </si>
  <si>
    <t>Bcin06g06900</t>
  </si>
  <si>
    <t>Bfab06g07030</t>
  </si>
  <si>
    <t>Bcin06g07030</t>
  </si>
  <si>
    <t>Bfab06g07540</t>
  </si>
  <si>
    <t>Bcin06g07540</t>
  </si>
  <si>
    <t>Bfab07g00870</t>
  </si>
  <si>
    <t>D-galactonate MFS transporter</t>
  </si>
  <si>
    <t>Bcin07g00870</t>
  </si>
  <si>
    <t>Bfab07g04470</t>
  </si>
  <si>
    <t>Bcin07g04470</t>
  </si>
  <si>
    <t>Bfab07g05230</t>
  </si>
  <si>
    <t>Bcin07g05230</t>
  </si>
  <si>
    <t>Bfab08g00840</t>
  </si>
  <si>
    <t>Acetyl esterase/lipase</t>
  </si>
  <si>
    <t>Bcin08g00840</t>
  </si>
  <si>
    <t>Bfab08g01890</t>
  </si>
  <si>
    <t>Bcin08g01890</t>
  </si>
  <si>
    <t>Bfab08g02100</t>
  </si>
  <si>
    <t>Aminotransferase class I and II</t>
  </si>
  <si>
    <t>Bcin08g02100</t>
  </si>
  <si>
    <t>Bfab08g03600</t>
  </si>
  <si>
    <t>Multicopper oxidase</t>
  </si>
  <si>
    <t>Bcin08g03600</t>
  </si>
  <si>
    <t>Bfab08g06060</t>
  </si>
  <si>
    <t>Bcin08g06060</t>
  </si>
  <si>
    <t>TAC to TAA</t>
  </si>
  <si>
    <t>Bfab08g06720</t>
  </si>
  <si>
    <t>Bcin08g06720</t>
  </si>
  <si>
    <t>Bfab09g01480</t>
  </si>
  <si>
    <t>Bcin09g01480</t>
  </si>
  <si>
    <t>Bfab09g03300</t>
  </si>
  <si>
    <t>Bcin09g03300</t>
  </si>
  <si>
    <t>Bfab09g03750</t>
  </si>
  <si>
    <t>Bcin09g03750</t>
  </si>
  <si>
    <t>Bfab09g04260</t>
  </si>
  <si>
    <t>Bcin09g04260</t>
  </si>
  <si>
    <t>Bfab09g04360</t>
  </si>
  <si>
    <t>Bcin09g04360</t>
  </si>
  <si>
    <t>Bfab09g05360</t>
  </si>
  <si>
    <t>Methyltransferase</t>
  </si>
  <si>
    <t>Bcin09g05360</t>
  </si>
  <si>
    <t>Bfab09g05370</t>
  </si>
  <si>
    <t>Bcin09g05370</t>
  </si>
  <si>
    <t>Bfab10g00730</t>
  </si>
  <si>
    <t>Bcin10g00730</t>
  </si>
  <si>
    <t>Bfab10g02910</t>
  </si>
  <si>
    <t>Bcin10g02910</t>
  </si>
  <si>
    <t>Bfab11g00050</t>
  </si>
  <si>
    <t>Bcin11g00050</t>
  </si>
  <si>
    <t>GAA to TAA</t>
  </si>
  <si>
    <t>Bfab11g01240</t>
  </si>
  <si>
    <t>Bcin11g01240</t>
  </si>
  <si>
    <t>Bfab11g04000</t>
  </si>
  <si>
    <t>Glycosyl hydrolase family 65</t>
  </si>
  <si>
    <t>Bcin11g04000</t>
  </si>
  <si>
    <t>Bfab12g00810</t>
  </si>
  <si>
    <t>Bcin12g00810</t>
  </si>
  <si>
    <t>Bfab12g03250</t>
  </si>
  <si>
    <t>4'-phosphopantetheinyl transferase</t>
  </si>
  <si>
    <t>Bcin12g03250</t>
  </si>
  <si>
    <t>Bfab12g03300</t>
  </si>
  <si>
    <t>Bcin12g03300</t>
  </si>
  <si>
    <t>Bfab12g04260</t>
  </si>
  <si>
    <t>FAD binding domain</t>
  </si>
  <si>
    <t>Bcin12g04260</t>
  </si>
  <si>
    <t>Bfab12g04600</t>
  </si>
  <si>
    <t>PIN domain of Yeast Endonuclease 1</t>
  </si>
  <si>
    <t>Bcin12g04600</t>
  </si>
  <si>
    <t>Bfab12g05180</t>
  </si>
  <si>
    <t>Bcin12g05180</t>
  </si>
  <si>
    <t>Bfab13g05840</t>
  </si>
  <si>
    <t>Bcin13g05840</t>
  </si>
  <si>
    <t>Bfab14g00350</t>
  </si>
  <si>
    <t>Ankyrin repeats protein</t>
  </si>
  <si>
    <t>Bcin14g00350</t>
  </si>
  <si>
    <t>Bfab14g01850</t>
  </si>
  <si>
    <t>Collagen triple helix repeat</t>
  </si>
  <si>
    <t>Bcin14g01850</t>
  </si>
  <si>
    <t>Bfab14g02420</t>
  </si>
  <si>
    <t>Bcin14g02420</t>
  </si>
  <si>
    <t>Bfab15g02230</t>
  </si>
  <si>
    <t>Bcin15g02230</t>
  </si>
  <si>
    <t>Bfab15g02240</t>
  </si>
  <si>
    <t>Bcin15g02240</t>
  </si>
  <si>
    <t>Bfab15g05060</t>
  </si>
  <si>
    <t>Argonaute protein, PIWI domain</t>
  </si>
  <si>
    <t>Bcin15g05060</t>
  </si>
  <si>
    <t>Bfab16g00130</t>
  </si>
  <si>
    <t>Bcin16g00130</t>
  </si>
  <si>
    <t>Bfab16g00920</t>
  </si>
  <si>
    <t>Bcin16g00920</t>
  </si>
  <si>
    <t>Bfab16g02540</t>
  </si>
  <si>
    <t>Bcin16g02540</t>
  </si>
  <si>
    <t>Bfab16g04490</t>
  </si>
  <si>
    <t>dsRNA-specific ribonuclease</t>
  </si>
  <si>
    <t>Bcin16g04490</t>
  </si>
  <si>
    <t>Bfab16g05130</t>
  </si>
  <si>
    <t>Bcin16g05130</t>
  </si>
  <si>
    <r>
      <t xml:space="preserve">Table S8: </t>
    </r>
    <r>
      <rPr>
        <i/>
        <sz val="12"/>
        <rFont val="Calibri"/>
        <family val="2"/>
        <scheme val="minor"/>
      </rPr>
      <t>B. fabae</t>
    </r>
    <r>
      <rPr>
        <sz val="12"/>
        <rFont val="Calibri"/>
        <family val="2"/>
        <scheme val="minor"/>
      </rPr>
      <t xml:space="preserve"> G12 proteins, truncated in </t>
    </r>
    <r>
      <rPr>
        <i/>
        <sz val="12"/>
        <rFont val="Calibri"/>
        <family val="2"/>
        <scheme val="minor"/>
      </rPr>
      <t>B. cinerea</t>
    </r>
    <r>
      <rPr>
        <sz val="12"/>
        <rFont val="Calibri"/>
        <family val="2"/>
        <scheme val="minor"/>
      </rPr>
      <t xml:space="preserve"> B05.10</t>
    </r>
  </si>
  <si>
    <t>Size ratio</t>
  </si>
  <si>
    <t>Type of mutation leading to truncation</t>
  </si>
  <si>
    <t>G12</t>
  </si>
  <si>
    <t xml:space="preserve">Bf611 </t>
  </si>
  <si>
    <t xml:space="preserve">Bf612 </t>
  </si>
  <si>
    <r>
      <t xml:space="preserve">Size of </t>
    </r>
    <r>
      <rPr>
        <b/>
        <i/>
        <sz val="11"/>
        <color theme="1"/>
        <rFont val="Calibri"/>
        <family val="2"/>
        <scheme val="minor"/>
      </rPr>
      <t>B. fabae</t>
    </r>
    <r>
      <rPr>
        <b/>
        <sz val="11"/>
        <color theme="1"/>
        <rFont val="Calibri"/>
        <family val="2"/>
        <scheme val="minor"/>
      </rPr>
      <t xml:space="preserve"> proteins [aa]</t>
    </r>
  </si>
  <si>
    <t>B05.10/G12</t>
  </si>
  <si>
    <r>
      <rPr>
        <i/>
        <vertAlign val="superscript"/>
        <sz val="11"/>
        <rFont val="Calibri"/>
        <family val="2"/>
        <scheme val="minor"/>
      </rPr>
      <t>a</t>
    </r>
    <r>
      <rPr>
        <sz val="11"/>
        <rFont val="Calibri"/>
        <family val="2"/>
        <scheme val="minor"/>
      </rPr>
      <t>Genes encoding truncated BcB0510 proteins are shown in italics</t>
    </r>
  </si>
  <si>
    <r>
      <rPr>
        <i/>
        <vertAlign val="superscript"/>
        <sz val="11"/>
        <rFont val="Calibri"/>
        <family val="2"/>
        <scheme val="minor"/>
      </rPr>
      <t>b</t>
    </r>
    <r>
      <rPr>
        <sz val="11"/>
        <rFont val="Calibri"/>
        <family val="2"/>
        <scheme val="minor"/>
      </rPr>
      <t>Genes with red background are in clusters</t>
    </r>
  </si>
  <si>
    <r>
      <rPr>
        <b/>
        <sz val="11"/>
        <color rgb="FF008000"/>
        <rFont val="Calibri"/>
        <family val="2"/>
        <scheme val="minor"/>
      </rPr>
      <t>Total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sz val="11"/>
        <color rgb="FF7030A0"/>
        <rFont val="Calibri"/>
        <family val="2"/>
        <scheme val="minor"/>
      </rPr>
      <t>number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sz val="11"/>
        <color rgb="FF008000"/>
        <rFont val="Calibri"/>
        <family val="2"/>
        <scheme val="minor"/>
      </rPr>
      <t>of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sz val="11"/>
        <color rgb="FF7030A0"/>
        <rFont val="Calibri"/>
        <family val="2"/>
        <scheme val="minor"/>
      </rPr>
      <t>stage-</t>
    </r>
    <r>
      <rPr>
        <b/>
        <sz val="11"/>
        <color rgb="FF008000"/>
        <rFont val="Calibri"/>
        <family val="2"/>
        <scheme val="minor"/>
      </rPr>
      <t>specifically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sz val="11"/>
        <color rgb="FF7030A0"/>
        <rFont val="Calibri"/>
        <family val="2"/>
        <scheme val="minor"/>
      </rPr>
      <t>expressed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sz val="11"/>
        <color rgb="FF008000"/>
        <rFont val="Calibri"/>
        <family val="2"/>
        <scheme val="minor"/>
      </rPr>
      <t>genes</t>
    </r>
  </si>
  <si>
    <r>
      <rPr>
        <vertAlign val="superscript"/>
        <sz val="11"/>
        <color theme="1"/>
        <rFont val="Calibri"/>
        <family val="2"/>
        <scheme val="minor"/>
      </rPr>
      <t>e</t>
    </r>
    <r>
      <rPr>
        <sz val="11"/>
        <color theme="1"/>
        <rFont val="Calibri"/>
        <family val="2"/>
        <scheme val="minor"/>
      </rPr>
      <t>Below threshold expression (RPKM &lt; 2,00)</t>
    </r>
  </si>
  <si>
    <r>
      <rPr>
        <vertAlign val="superscript"/>
        <sz val="11"/>
        <rFont val="Calibri"/>
        <family val="2"/>
        <scheme val="minor"/>
      </rPr>
      <t>c</t>
    </r>
    <r>
      <rPr>
        <sz val="11"/>
        <rFont val="Calibri"/>
        <family val="2"/>
        <scheme val="minor"/>
      </rPr>
      <t xml:space="preserve">Upregulation (&gt;3-fold higher expression than average of all stages) of </t>
    </r>
    <r>
      <rPr>
        <i/>
        <sz val="11"/>
        <rFont val="Calibri"/>
        <family val="2"/>
        <scheme val="minor"/>
      </rPr>
      <t>B. fabae</t>
    </r>
    <r>
      <rPr>
        <sz val="11"/>
        <rFont val="Calibri"/>
        <family val="2"/>
        <scheme val="minor"/>
      </rPr>
      <t xml:space="preserve"> genes</t>
    </r>
  </si>
  <si>
    <r>
      <rPr>
        <vertAlign val="superscript"/>
        <sz val="11"/>
        <rFont val="Calibri"/>
        <family val="2"/>
        <scheme val="minor"/>
      </rPr>
      <t>d</t>
    </r>
    <r>
      <rPr>
        <sz val="11"/>
        <rFont val="Calibri"/>
        <family val="2"/>
        <scheme val="minor"/>
      </rPr>
      <t xml:space="preserve">Upregulation (&gt;3-fold higher expression than average of all stages) of </t>
    </r>
    <r>
      <rPr>
        <i/>
        <sz val="11"/>
        <rFont val="Calibri"/>
        <family val="2"/>
        <scheme val="minor"/>
      </rPr>
      <t>B. ciner</t>
    </r>
    <r>
      <rPr>
        <sz val="11"/>
        <rFont val="Calibri"/>
        <family val="2"/>
        <scheme val="minor"/>
      </rPr>
      <t>ea genes</t>
    </r>
  </si>
  <si>
    <r>
      <t>B. fabae G12 gene expression ( RPKM)</t>
    </r>
    <r>
      <rPr>
        <b/>
        <vertAlign val="superscript"/>
        <sz val="11"/>
        <color rgb="FF7030A0"/>
        <rFont val="Calibri"/>
        <family val="2"/>
        <scheme val="minor"/>
      </rPr>
      <t>c,e</t>
    </r>
  </si>
  <si>
    <r>
      <rPr>
        <b/>
        <i/>
        <sz val="11"/>
        <color rgb="FF008000"/>
        <rFont val="Calibri"/>
        <family val="2"/>
        <scheme val="minor"/>
      </rPr>
      <t>B. cinerea</t>
    </r>
    <r>
      <rPr>
        <b/>
        <sz val="11"/>
        <color rgb="FF008000"/>
        <rFont val="Calibri"/>
        <family val="2"/>
        <scheme val="minor"/>
      </rPr>
      <t xml:space="preserve"> B05.10  gene expression (RPKM)</t>
    </r>
    <r>
      <rPr>
        <b/>
        <vertAlign val="superscript"/>
        <sz val="11"/>
        <color rgb="FF008000"/>
        <rFont val="Calibri"/>
        <family val="2"/>
        <scheme val="minor"/>
      </rPr>
      <t>d,e</t>
    </r>
  </si>
  <si>
    <r>
      <t>Bfab05g07250</t>
    </r>
    <r>
      <rPr>
        <i/>
        <vertAlign val="superscript"/>
        <sz val="11"/>
        <rFont val="Calibri"/>
        <family val="2"/>
        <scheme val="minor"/>
      </rPr>
      <t>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</si>
</sst>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sz val="11"/>
      <color rgb="FF009900"/>
      <name val="Calibri"/>
      <family val="2"/>
      <scheme val="minor"/>
    </font>
    <font>
      <b/>
      <sz val="11"/>
      <color rgb="FF009900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660066"/>
      <name val="Calibri"/>
      <family val="2"/>
      <scheme val="minor"/>
    </font>
    <font>
      <i/>
      <sz val="11"/>
      <color rgb="FF006600"/>
      <name val="Calibri"/>
      <family val="2"/>
      <scheme val="minor"/>
    </font>
    <font>
      <sz val="11"/>
      <name val="Calibri"/>
      <family val="2"/>
      <scheme val="minor"/>
    </font>
    <font>
      <sz val="11"/>
      <color rgb="FF008000"/>
      <name val="Calibri"/>
      <family val="2"/>
      <scheme val="minor"/>
    </font>
    <font>
      <sz val="11"/>
      <color rgb="FF006600"/>
      <name val="Calibri"/>
      <family val="2"/>
      <scheme val="minor"/>
    </font>
    <font>
      <i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sz val="11"/>
      <color rgb="FF660066"/>
      <name val="Calibri"/>
      <family val="2"/>
      <scheme val="minor"/>
    </font>
    <font>
      <b/>
      <sz val="11"/>
      <color rgb="FF9933FF"/>
      <name val="Calibri"/>
      <family val="2"/>
      <scheme val="minor"/>
    </font>
    <font>
      <sz val="11"/>
      <color rgb="FFCC00CC"/>
      <name val="Calibri"/>
      <family val="2"/>
      <scheme val="minor"/>
    </font>
    <font>
      <b/>
      <sz val="12"/>
      <name val="Calibri"/>
      <family val="2"/>
      <scheme val="minor"/>
    </font>
    <font>
      <i/>
      <sz val="12"/>
      <name val="Calibri"/>
      <family val="2"/>
      <scheme val="minor"/>
    </font>
    <font>
      <sz val="12"/>
      <name val="Calibri"/>
      <family val="2"/>
      <scheme val="minor"/>
    </font>
    <font>
      <sz val="11"/>
      <color rgb="FF7030A0"/>
      <name val="Calibri"/>
      <family val="2"/>
      <scheme val="minor"/>
    </font>
    <font>
      <i/>
      <sz val="11"/>
      <color rgb="FF7030A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1"/>
      <color rgb="FF008000"/>
      <name val="Calibri"/>
      <family val="2"/>
      <scheme val="minor"/>
    </font>
    <font>
      <b/>
      <i/>
      <sz val="11"/>
      <color rgb="FF008000"/>
      <name val="Calibri"/>
      <family val="2"/>
      <scheme val="minor"/>
    </font>
    <font>
      <b/>
      <sz val="11"/>
      <color rgb="FF0066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vertAlign val="superscript"/>
      <sz val="11"/>
      <color rgb="FF7030A0"/>
      <name val="Calibri"/>
      <family val="2"/>
      <scheme val="minor"/>
    </font>
    <font>
      <b/>
      <vertAlign val="superscript"/>
      <sz val="11"/>
      <color rgb="FF008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</fills>
  <borders count="34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theme="0" tint="-0.14996795556505021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/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indexed="64"/>
      </top>
      <bottom style="thin">
        <color indexed="64"/>
      </bottom>
      <diagonal/>
    </border>
    <border>
      <left style="thin">
        <color theme="0" tint="-0.14996795556505021"/>
      </left>
      <right/>
      <top style="thin">
        <color indexed="64"/>
      </top>
      <bottom style="thin">
        <color indexed="64"/>
      </bottom>
      <diagonal/>
    </border>
    <border>
      <left style="thin">
        <color theme="0" tint="-0.1499679555650502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6795556505021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indexed="64"/>
      </bottom>
      <diagonal/>
    </border>
    <border>
      <left style="thin">
        <color theme="0" tint="-0.14996795556505021"/>
      </left>
      <right style="thin">
        <color indexed="64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3" borderId="1" applyNumberFormat="0" applyAlignment="0" applyProtection="0"/>
    <xf numFmtId="0" fontId="10" fillId="5" borderId="0" applyNumberFormat="0" applyFont="0" applyAlignment="0"/>
    <xf numFmtId="0" fontId="10" fillId="6" borderId="0" applyNumberFormat="0" applyAlignment="0"/>
  </cellStyleXfs>
  <cellXfs count="209">
    <xf numFmtId="0" fontId="0" fillId="0" borderId="0" xfId="0"/>
    <xf numFmtId="0" fontId="0" fillId="0" borderId="0" xfId="0" applyFont="1"/>
    <xf numFmtId="0" fontId="2" fillId="0" borderId="0" xfId="0" applyFont="1" applyFill="1" applyBorder="1"/>
    <xf numFmtId="0" fontId="4" fillId="0" borderId="1" xfId="0" applyFont="1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Fill="1" applyBorder="1"/>
    <xf numFmtId="0" fontId="6" fillId="0" borderId="0" xfId="0" applyFont="1" applyFill="1" applyAlignment="1">
      <alignment horizontal="center"/>
    </xf>
    <xf numFmtId="0" fontId="9" fillId="0" borderId="0" xfId="0" applyFont="1" applyFill="1" applyBorder="1" applyAlignment="1"/>
    <xf numFmtId="0" fontId="10" fillId="0" borderId="1" xfId="0" applyFont="1" applyBorder="1"/>
    <xf numFmtId="0" fontId="10" fillId="0" borderId="1" xfId="0" applyFont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0" fillId="0" borderId="1" xfId="1" applyFont="1" applyFill="1" applyAlignment="1">
      <alignment horizontal="center"/>
    </xf>
    <xf numFmtId="49" fontId="10" fillId="0" borderId="2" xfId="0" applyNumberFormat="1" applyFont="1" applyBorder="1" applyAlignment="1">
      <alignment horizontal="center"/>
    </xf>
    <xf numFmtId="164" fontId="12" fillId="0" borderId="0" xfId="0" applyNumberFormat="1" applyFont="1" applyFill="1" applyAlignment="1">
      <alignment horizontal="center"/>
    </xf>
    <xf numFmtId="49" fontId="0" fillId="0" borderId="2" xfId="1" applyNumberFormat="1" applyFont="1" applyFill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0" fillId="0" borderId="1" xfId="0" applyNumberForma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49" fontId="0" fillId="0" borderId="2" xfId="0" applyNumberForma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13" fillId="0" borderId="1" xfId="0" applyFont="1" applyFill="1" applyBorder="1" applyAlignment="1">
      <alignment horizontal="center"/>
    </xf>
    <xf numFmtId="0" fontId="14" fillId="0" borderId="1" xfId="1" applyFont="1" applyFill="1" applyAlignment="1">
      <alignment horizontal="center"/>
    </xf>
    <xf numFmtId="49" fontId="13" fillId="0" borderId="2" xfId="0" applyNumberFormat="1" applyFont="1" applyBorder="1" applyAlignment="1">
      <alignment horizontal="center"/>
    </xf>
    <xf numFmtId="0" fontId="14" fillId="0" borderId="0" xfId="0" applyFont="1"/>
    <xf numFmtId="0" fontId="0" fillId="0" borderId="1" xfId="0" applyFill="1" applyBorder="1" applyAlignment="1">
      <alignment horizontal="center"/>
    </xf>
    <xf numFmtId="0" fontId="14" fillId="0" borderId="1" xfId="0" applyFont="1" applyBorder="1" applyAlignment="1">
      <alignment horizontal="center"/>
    </xf>
    <xf numFmtId="49" fontId="14" fillId="0" borderId="2" xfId="1" applyNumberFormat="1" applyFont="1" applyFill="1" applyBorder="1" applyAlignment="1">
      <alignment horizontal="center"/>
    </xf>
    <xf numFmtId="0" fontId="10" fillId="0" borderId="2" xfId="0" applyNumberFormat="1" applyFont="1" applyBorder="1" applyAlignment="1">
      <alignment horizontal="center"/>
    </xf>
    <xf numFmtId="0" fontId="2" fillId="0" borderId="1" xfId="2" applyFont="1" applyFill="1" applyBorder="1" applyAlignment="1">
      <alignment horizontal="center"/>
    </xf>
    <xf numFmtId="0" fontId="0" fillId="0" borderId="1" xfId="2" applyFont="1" applyFill="1" applyBorder="1" applyAlignment="1">
      <alignment horizontal="center"/>
    </xf>
    <xf numFmtId="49" fontId="0" fillId="0" borderId="2" xfId="2" applyNumberFormat="1" applyFont="1" applyFill="1" applyBorder="1" applyAlignment="1">
      <alignment horizontal="center"/>
    </xf>
    <xf numFmtId="0" fontId="13" fillId="0" borderId="1" xfId="3" applyFont="1" applyFill="1" applyBorder="1" applyAlignment="1">
      <alignment horizontal="center"/>
    </xf>
    <xf numFmtId="2" fontId="14" fillId="0" borderId="1" xfId="0" applyNumberFormat="1" applyFont="1" applyBorder="1" applyAlignment="1">
      <alignment horizontal="center"/>
    </xf>
    <xf numFmtId="0" fontId="10" fillId="0" borderId="1" xfId="0" applyFont="1" applyFill="1" applyBorder="1"/>
    <xf numFmtId="0" fontId="15" fillId="0" borderId="1" xfId="0" applyFont="1" applyBorder="1" applyAlignment="1">
      <alignment horizontal="center"/>
    </xf>
    <xf numFmtId="0" fontId="15" fillId="0" borderId="1" xfId="0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/>
    </xf>
    <xf numFmtId="0" fontId="10" fillId="0" borderId="4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49" fontId="10" fillId="0" borderId="6" xfId="0" applyNumberFormat="1" applyFont="1" applyBorder="1" applyAlignment="1">
      <alignment horizontal="center"/>
    </xf>
    <xf numFmtId="0" fontId="4" fillId="0" borderId="9" xfId="0" applyFont="1" applyBorder="1"/>
    <xf numFmtId="0" fontId="5" fillId="0" borderId="0" xfId="0" applyFont="1"/>
    <xf numFmtId="0" fontId="6" fillId="0" borderId="0" xfId="0" applyFont="1" applyFill="1"/>
    <xf numFmtId="0" fontId="3" fillId="0" borderId="0" xfId="0" applyFont="1"/>
    <xf numFmtId="0" fontId="17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8" fillId="0" borderId="0" xfId="0" applyFont="1"/>
    <xf numFmtId="0" fontId="8" fillId="0" borderId="0" xfId="0" applyFont="1"/>
    <xf numFmtId="0" fontId="19" fillId="0" borderId="0" xfId="0" applyFont="1" applyAlignment="1">
      <alignment vertical="center"/>
    </xf>
    <xf numFmtId="2" fontId="22" fillId="0" borderId="5" xfId="0" applyNumberFormat="1" applyFont="1" applyBorder="1"/>
    <xf numFmtId="2" fontId="22" fillId="0" borderId="0" xfId="0" applyNumberFormat="1" applyFont="1" applyBorder="1"/>
    <xf numFmtId="2" fontId="23" fillId="0" borderId="5" xfId="0" applyNumberFormat="1" applyFont="1" applyBorder="1"/>
    <xf numFmtId="2" fontId="23" fillId="0" borderId="0" xfId="0" applyNumberFormat="1" applyFont="1" applyBorder="1"/>
    <xf numFmtId="2" fontId="22" fillId="0" borderId="7" xfId="0" applyNumberFormat="1" applyFont="1" applyBorder="1"/>
    <xf numFmtId="2" fontId="22" fillId="0" borderId="8" xfId="0" applyNumberFormat="1" applyFont="1" applyBorder="1"/>
    <xf numFmtId="0" fontId="5" fillId="0" borderId="0" xfId="0" applyFont="1" applyBorder="1"/>
    <xf numFmtId="0" fontId="24" fillId="0" borderId="5" xfId="0" applyFont="1" applyFill="1" applyBorder="1" applyAlignment="1"/>
    <xf numFmtId="0" fontId="24" fillId="0" borderId="0" xfId="0" applyFont="1" applyFill="1" applyBorder="1" applyAlignment="1"/>
    <xf numFmtId="0" fontId="24" fillId="0" borderId="0" xfId="0" applyFont="1" applyFill="1" applyBorder="1" applyAlignment="1">
      <alignment wrapText="1"/>
    </xf>
    <xf numFmtId="0" fontId="25" fillId="0" borderId="0" xfId="0" applyFont="1" applyFill="1" applyBorder="1"/>
    <xf numFmtId="0" fontId="0" fillId="0" borderId="0" xfId="0" applyFill="1"/>
    <xf numFmtId="0" fontId="4" fillId="0" borderId="11" xfId="0" applyFont="1" applyBorder="1"/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11" xfId="0" applyFill="1" applyBorder="1"/>
    <xf numFmtId="0" fontId="0" fillId="0" borderId="3" xfId="0" applyBorder="1"/>
    <xf numFmtId="0" fontId="10" fillId="0" borderId="9" xfId="0" applyFont="1" applyBorder="1" applyAlignment="1">
      <alignment horizontal="center"/>
    </xf>
    <xf numFmtId="0" fontId="10" fillId="0" borderId="9" xfId="0" applyFont="1" applyFill="1" applyBorder="1" applyAlignment="1">
      <alignment horizontal="center"/>
    </xf>
    <xf numFmtId="49" fontId="10" fillId="0" borderId="12" xfId="0" applyNumberFormat="1" applyFont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7" fillId="0" borderId="13" xfId="0" applyFont="1" applyFill="1" applyBorder="1" applyAlignment="1">
      <alignment horizontal="left"/>
    </xf>
    <xf numFmtId="0" fontId="7" fillId="0" borderId="13" xfId="0" applyFont="1" applyFill="1" applyBorder="1" applyAlignment="1">
      <alignment horizontal="center"/>
    </xf>
    <xf numFmtId="0" fontId="7" fillId="0" borderId="15" xfId="0" applyFont="1" applyFill="1" applyBorder="1"/>
    <xf numFmtId="0" fontId="12" fillId="0" borderId="0" xfId="0" applyFont="1"/>
    <xf numFmtId="2" fontId="11" fillId="0" borderId="0" xfId="0" applyNumberFormat="1" applyFont="1" applyBorder="1"/>
    <xf numFmtId="2" fontId="11" fillId="0" borderId="0" xfId="0" applyNumberFormat="1" applyFont="1" applyFill="1" applyBorder="1"/>
    <xf numFmtId="2" fontId="11" fillId="0" borderId="8" xfId="0" applyNumberFormat="1" applyFont="1" applyBorder="1"/>
    <xf numFmtId="2" fontId="27" fillId="0" borderId="0" xfId="0" applyNumberFormat="1" applyFont="1" applyFill="1"/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3" fillId="0" borderId="17" xfId="0" applyFont="1" applyFill="1" applyBorder="1" applyAlignment="1">
      <alignment horizontal="center"/>
    </xf>
    <xf numFmtId="0" fontId="10" fillId="0" borderId="18" xfId="0" applyFont="1" applyBorder="1" applyAlignment="1">
      <alignment horizontal="center"/>
    </xf>
    <xf numFmtId="0" fontId="10" fillId="0" borderId="19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13" fillId="0" borderId="19" xfId="0" applyFont="1" applyBorder="1" applyAlignment="1">
      <alignment horizontal="center"/>
    </xf>
    <xf numFmtId="0" fontId="1" fillId="0" borderId="19" xfId="2" applyFont="1" applyFill="1" applyBorder="1" applyAlignment="1">
      <alignment horizontal="center"/>
    </xf>
    <xf numFmtId="0" fontId="13" fillId="0" borderId="19" xfId="3" applyFont="1" applyFill="1" applyBorder="1" applyAlignment="1">
      <alignment horizontal="center"/>
    </xf>
    <xf numFmtId="0" fontId="14" fillId="0" borderId="19" xfId="1" applyFont="1" applyFill="1" applyBorder="1" applyAlignment="1">
      <alignment horizontal="center"/>
    </xf>
    <xf numFmtId="0" fontId="1" fillId="0" borderId="19" xfId="1" applyFill="1" applyBorder="1" applyAlignment="1">
      <alignment horizontal="center"/>
    </xf>
    <xf numFmtId="0" fontId="14" fillId="0" borderId="19" xfId="0" applyFont="1" applyBorder="1" applyAlignment="1">
      <alignment horizontal="center"/>
    </xf>
    <xf numFmtId="0" fontId="10" fillId="0" borderId="20" xfId="0" applyFont="1" applyBorder="1" applyAlignment="1">
      <alignment horizontal="center"/>
    </xf>
    <xf numFmtId="0" fontId="3" fillId="0" borderId="10" xfId="0" applyFont="1" applyFill="1" applyBorder="1"/>
    <xf numFmtId="0" fontId="10" fillId="0" borderId="21" xfId="0" applyFont="1" applyBorder="1"/>
    <xf numFmtId="0" fontId="10" fillId="0" borderId="22" xfId="0" applyFont="1" applyBorder="1"/>
    <xf numFmtId="0" fontId="10" fillId="4" borderId="22" xfId="0" applyFont="1" applyFill="1" applyBorder="1"/>
    <xf numFmtId="0" fontId="0" fillId="0" borderId="22" xfId="0" applyBorder="1"/>
    <xf numFmtId="0" fontId="13" fillId="0" borderId="22" xfId="0" applyFont="1" applyBorder="1"/>
    <xf numFmtId="0" fontId="1" fillId="0" borderId="22" xfId="1" applyFill="1" applyBorder="1"/>
    <xf numFmtId="0" fontId="13" fillId="0" borderId="22" xfId="3" applyFont="1" applyFill="1" applyBorder="1"/>
    <xf numFmtId="0" fontId="14" fillId="0" borderId="22" xfId="1" applyFont="1" applyFill="1" applyBorder="1"/>
    <xf numFmtId="0" fontId="14" fillId="0" borderId="22" xfId="0" applyFont="1" applyBorder="1"/>
    <xf numFmtId="0" fontId="13" fillId="4" borderId="22" xfId="0" applyFont="1" applyFill="1" applyBorder="1"/>
    <xf numFmtId="0" fontId="10" fillId="0" borderId="6" xfId="0" applyFont="1" applyBorder="1"/>
    <xf numFmtId="0" fontId="3" fillId="0" borderId="23" xfId="0" applyFont="1" applyFill="1" applyBorder="1" applyAlignment="1">
      <alignment horizontal="left"/>
    </xf>
    <xf numFmtId="0" fontId="3" fillId="0" borderId="15" xfId="0" applyFont="1" applyFill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2" xfId="2" applyFont="1" applyFill="1" applyBorder="1" applyAlignment="1">
      <alignment horizontal="center"/>
    </xf>
    <xf numFmtId="0" fontId="15" fillId="0" borderId="22" xfId="0" applyFont="1" applyBorder="1" applyAlignment="1">
      <alignment horizontal="center"/>
    </xf>
    <xf numFmtId="49" fontId="10" fillId="0" borderId="21" xfId="0" applyNumberFormat="1" applyFont="1" applyBorder="1" applyAlignment="1">
      <alignment horizontal="center"/>
    </xf>
    <xf numFmtId="49" fontId="10" fillId="0" borderId="22" xfId="0" applyNumberFormat="1" applyFont="1" applyBorder="1" applyAlignment="1">
      <alignment horizontal="center"/>
    </xf>
    <xf numFmtId="49" fontId="10" fillId="0" borderId="22" xfId="0" applyNumberFormat="1" applyFont="1" applyFill="1" applyBorder="1" applyAlignment="1">
      <alignment horizontal="center"/>
    </xf>
    <xf numFmtId="49" fontId="15" fillId="0" borderId="22" xfId="0" applyNumberFormat="1" applyFont="1" applyFill="1" applyBorder="1" applyAlignment="1">
      <alignment horizontal="center"/>
    </xf>
    <xf numFmtId="49" fontId="15" fillId="0" borderId="22" xfId="1" applyNumberFormat="1" applyFont="1" applyFill="1" applyBorder="1" applyAlignment="1">
      <alignment horizontal="center"/>
    </xf>
    <xf numFmtId="49" fontId="10" fillId="0" borderId="6" xfId="0" applyNumberFormat="1" applyFont="1" applyFill="1" applyBorder="1" applyAlignment="1">
      <alignment horizontal="center"/>
    </xf>
    <xf numFmtId="0" fontId="0" fillId="0" borderId="24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4" fillId="0" borderId="25" xfId="0" applyFont="1" applyBorder="1" applyAlignment="1">
      <alignment horizontal="left"/>
    </xf>
    <xf numFmtId="0" fontId="0" fillId="0" borderId="25" xfId="0" applyFont="1" applyFill="1" applyBorder="1" applyAlignment="1">
      <alignment horizontal="left"/>
    </xf>
    <xf numFmtId="0" fontId="14" fillId="0" borderId="25" xfId="0" applyFont="1" applyBorder="1"/>
    <xf numFmtId="0" fontId="0" fillId="0" borderId="26" xfId="0" applyFont="1" applyBorder="1" applyAlignment="1">
      <alignment horizontal="left"/>
    </xf>
    <xf numFmtId="0" fontId="10" fillId="0" borderId="27" xfId="0" applyFont="1" applyBorder="1"/>
    <xf numFmtId="0" fontId="10" fillId="0" borderId="28" xfId="0" applyFont="1" applyBorder="1"/>
    <xf numFmtId="0" fontId="0" fillId="0" borderId="28" xfId="0" applyBorder="1"/>
    <xf numFmtId="0" fontId="13" fillId="0" borderId="28" xfId="0" applyFont="1" applyBorder="1"/>
    <xf numFmtId="0" fontId="1" fillId="0" borderId="28" xfId="1" applyFill="1" applyBorder="1"/>
    <xf numFmtId="0" fontId="13" fillId="0" borderId="28" xfId="3" applyFont="1" applyFill="1" applyBorder="1"/>
    <xf numFmtId="0" fontId="14" fillId="0" borderId="28" xfId="1" applyFont="1" applyFill="1" applyBorder="1"/>
    <xf numFmtId="0" fontId="14" fillId="0" borderId="28" xfId="0" applyFont="1" applyBorder="1"/>
    <xf numFmtId="0" fontId="10" fillId="0" borderId="29" xfId="0" applyFont="1" applyBorder="1"/>
    <xf numFmtId="0" fontId="3" fillId="0" borderId="10" xfId="0" applyFont="1" applyFill="1" applyBorder="1" applyAlignment="1">
      <alignment horizontal="center"/>
    </xf>
    <xf numFmtId="0" fontId="7" fillId="0" borderId="17" xfId="0" applyFont="1" applyFill="1" applyBorder="1" applyAlignment="1">
      <alignment horizontal="center" wrapText="1"/>
    </xf>
    <xf numFmtId="0" fontId="0" fillId="0" borderId="18" xfId="1" applyFont="1" applyFill="1" applyBorder="1" applyAlignment="1">
      <alignment horizontal="center"/>
    </xf>
    <xf numFmtId="0" fontId="0" fillId="0" borderId="19" xfId="1" applyFont="1" applyFill="1" applyBorder="1" applyAlignment="1">
      <alignment horizontal="center"/>
    </xf>
    <xf numFmtId="2" fontId="0" fillId="0" borderId="19" xfId="0" applyNumberFormat="1" applyBorder="1" applyAlignment="1">
      <alignment horizontal="left"/>
    </xf>
    <xf numFmtId="2" fontId="14" fillId="0" borderId="19" xfId="0" applyNumberFormat="1" applyFont="1" applyBorder="1" applyAlignment="1">
      <alignment horizontal="left"/>
    </xf>
    <xf numFmtId="0" fontId="0" fillId="0" borderId="19" xfId="2" applyFont="1" applyFill="1" applyBorder="1" applyAlignment="1">
      <alignment horizontal="center"/>
    </xf>
    <xf numFmtId="0" fontId="10" fillId="0" borderId="19" xfId="0" applyFont="1" applyBorder="1"/>
    <xf numFmtId="2" fontId="10" fillId="0" borderId="27" xfId="0" applyNumberFormat="1" applyFont="1" applyBorder="1" applyAlignment="1">
      <alignment horizontal="center"/>
    </xf>
    <xf numFmtId="2" fontId="10" fillId="0" borderId="28" xfId="0" applyNumberFormat="1" applyFont="1" applyBorder="1" applyAlignment="1">
      <alignment horizontal="center"/>
    </xf>
    <xf numFmtId="2" fontId="13" fillId="0" borderId="28" xfId="0" applyNumberFormat="1" applyFont="1" applyBorder="1" applyAlignment="1">
      <alignment horizontal="center"/>
    </xf>
    <xf numFmtId="2" fontId="10" fillId="0" borderId="29" xfId="0" applyNumberFormat="1" applyFont="1" applyBorder="1" applyAlignment="1">
      <alignment horizontal="center"/>
    </xf>
    <xf numFmtId="0" fontId="3" fillId="0" borderId="10" xfId="0" applyFont="1" applyBorder="1"/>
    <xf numFmtId="0" fontId="0" fillId="0" borderId="10" xfId="0" applyFont="1" applyBorder="1"/>
    <xf numFmtId="0" fontId="0" fillId="0" borderId="10" xfId="0" applyBorder="1"/>
    <xf numFmtId="0" fontId="2" fillId="0" borderId="30" xfId="0" applyFont="1" applyFill="1" applyBorder="1"/>
    <xf numFmtId="0" fontId="4" fillId="0" borderId="15" xfId="0" applyFont="1" applyBorder="1"/>
    <xf numFmtId="0" fontId="3" fillId="0" borderId="30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24" fillId="0" borderId="30" xfId="0" applyFont="1" applyBorder="1" applyAlignment="1">
      <alignment horizontal="center"/>
    </xf>
    <xf numFmtId="0" fontId="24" fillId="0" borderId="23" xfId="0" applyFont="1" applyBorder="1" applyAlignment="1">
      <alignment horizontal="center"/>
    </xf>
    <xf numFmtId="0" fontId="24" fillId="0" borderId="16" xfId="0" applyFont="1" applyBorder="1" applyAlignment="1">
      <alignment horizontal="center"/>
    </xf>
    <xf numFmtId="0" fontId="25" fillId="0" borderId="23" xfId="0" applyFont="1" applyBorder="1" applyAlignment="1">
      <alignment horizontal="center"/>
    </xf>
    <xf numFmtId="0" fontId="25" fillId="0" borderId="16" xfId="0" applyFont="1" applyBorder="1" applyAlignment="1">
      <alignment horizontal="center"/>
    </xf>
    <xf numFmtId="2" fontId="22" fillId="7" borderId="5" xfId="0" applyNumberFormat="1" applyFont="1" applyFill="1" applyBorder="1"/>
    <xf numFmtId="2" fontId="22" fillId="7" borderId="0" xfId="0" applyNumberFormat="1" applyFont="1" applyFill="1" applyBorder="1"/>
    <xf numFmtId="2" fontId="23" fillId="7" borderId="0" xfId="0" applyNumberFormat="1" applyFont="1" applyFill="1" applyBorder="1"/>
    <xf numFmtId="2" fontId="11" fillId="8" borderId="0" xfId="0" applyNumberFormat="1" applyFont="1" applyFill="1" applyBorder="1"/>
    <xf numFmtId="0" fontId="24" fillId="0" borderId="31" xfId="0" applyFont="1" applyFill="1" applyBorder="1" applyAlignment="1">
      <alignment wrapText="1"/>
    </xf>
    <xf numFmtId="2" fontId="22" fillId="0" borderId="32" xfId="0" applyNumberFormat="1" applyFont="1" applyBorder="1"/>
    <xf numFmtId="2" fontId="23" fillId="0" borderId="32" xfId="0" applyNumberFormat="1" applyFont="1" applyBorder="1"/>
    <xf numFmtId="2" fontId="22" fillId="0" borderId="32" xfId="0" applyNumberFormat="1" applyFont="1" applyFill="1" applyBorder="1"/>
    <xf numFmtId="2" fontId="22" fillId="0" borderId="33" xfId="0" applyNumberFormat="1" applyFont="1" applyBorder="1"/>
    <xf numFmtId="0" fontId="25" fillId="0" borderId="31" xfId="0" applyFont="1" applyFill="1" applyBorder="1"/>
    <xf numFmtId="2" fontId="11" fillId="0" borderId="32" xfId="0" applyNumberFormat="1" applyFont="1" applyBorder="1"/>
    <xf numFmtId="2" fontId="11" fillId="0" borderId="32" xfId="0" applyNumberFormat="1" applyFont="1" applyFill="1" applyBorder="1"/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15" fillId="0" borderId="28" xfId="0" applyFont="1" applyBorder="1" applyAlignment="1">
      <alignment horizontal="center"/>
    </xf>
    <xf numFmtId="0" fontId="2" fillId="0" borderId="28" xfId="2" applyFont="1" applyFill="1" applyBorder="1" applyAlignment="1">
      <alignment horizontal="center"/>
    </xf>
    <xf numFmtId="0" fontId="15" fillId="0" borderId="28" xfId="3" applyFont="1" applyFill="1" applyBorder="1" applyAlignment="1">
      <alignment horizontal="center"/>
    </xf>
    <xf numFmtId="0" fontId="15" fillId="0" borderId="28" xfId="1" applyFont="1" applyFill="1" applyBorder="1" applyAlignment="1">
      <alignment horizontal="center"/>
    </xf>
    <xf numFmtId="0" fontId="2" fillId="0" borderId="28" xfId="1" applyFont="1" applyFill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14" fillId="0" borderId="1" xfId="3" applyFont="1" applyFill="1" applyBorder="1" applyAlignment="1">
      <alignment horizontal="center"/>
    </xf>
    <xf numFmtId="0" fontId="0" fillId="0" borderId="21" xfId="0" applyFont="1" applyBorder="1" applyAlignment="1">
      <alignment horizontal="center"/>
    </xf>
    <xf numFmtId="0" fontId="0" fillId="0" borderId="22" xfId="0" applyFont="1" applyBorder="1" applyAlignment="1">
      <alignment horizontal="center"/>
    </xf>
    <xf numFmtId="0" fontId="14" fillId="0" borderId="22" xfId="0" applyFont="1" applyBorder="1" applyAlignment="1">
      <alignment horizontal="center"/>
    </xf>
    <xf numFmtId="0" fontId="14" fillId="0" borderId="22" xfId="3" applyFont="1" applyFill="1" applyBorder="1" applyAlignment="1">
      <alignment horizontal="center"/>
    </xf>
    <xf numFmtId="0" fontId="14" fillId="0" borderId="22" xfId="1" applyFont="1" applyFill="1" applyBorder="1" applyAlignment="1">
      <alignment horizontal="center"/>
    </xf>
    <xf numFmtId="0" fontId="0" fillId="0" borderId="22" xfId="1" applyFont="1" applyFill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2" fontId="22" fillId="2" borderId="32" xfId="0" applyNumberFormat="1" applyFont="1" applyFill="1" applyBorder="1"/>
    <xf numFmtId="2" fontId="23" fillId="2" borderId="32" xfId="0" applyNumberFormat="1" applyFont="1" applyFill="1" applyBorder="1"/>
    <xf numFmtId="2" fontId="11" fillId="2" borderId="32" xfId="0" applyNumberFormat="1" applyFont="1" applyFill="1" applyBorder="1"/>
    <xf numFmtId="2" fontId="11" fillId="2" borderId="33" xfId="0" applyNumberFormat="1" applyFont="1" applyFill="1" applyBorder="1"/>
    <xf numFmtId="0" fontId="13" fillId="0" borderId="0" xfId="0" applyFont="1" applyFill="1" applyBorder="1"/>
    <xf numFmtId="0" fontId="13" fillId="4" borderId="0" xfId="0" applyFont="1" applyFill="1" applyBorder="1"/>
    <xf numFmtId="0" fontId="10" fillId="7" borderId="0" xfId="0" applyFont="1" applyFill="1" applyBorder="1"/>
    <xf numFmtId="0" fontId="0" fillId="2" borderId="0" xfId="0" applyFill="1"/>
    <xf numFmtId="0" fontId="10" fillId="8" borderId="0" xfId="0" applyFont="1" applyFill="1" applyBorder="1"/>
    <xf numFmtId="0" fontId="3" fillId="0" borderId="30" xfId="0" applyFont="1" applyFill="1" applyBorder="1" applyAlignment="1">
      <alignment horizontal="center"/>
    </xf>
    <xf numFmtId="0" fontId="3" fillId="0" borderId="23" xfId="0" applyFont="1" applyFill="1" applyBorder="1" applyAlignment="1">
      <alignment horizontal="center"/>
    </xf>
    <xf numFmtId="0" fontId="3" fillId="0" borderId="16" xfId="0" applyFont="1" applyFill="1" applyBorder="1" applyAlignment="1">
      <alignment horizontal="center"/>
    </xf>
    <xf numFmtId="1" fontId="25" fillId="0" borderId="30" xfId="0" applyNumberFormat="1" applyFont="1" applyFill="1" applyBorder="1" applyAlignment="1">
      <alignment horizontal="center"/>
    </xf>
    <xf numFmtId="1" fontId="25" fillId="0" borderId="23" xfId="0" applyNumberFormat="1" applyFont="1" applyFill="1" applyBorder="1" applyAlignment="1">
      <alignment horizontal="center"/>
    </xf>
    <xf numFmtId="1" fontId="25" fillId="0" borderId="16" xfId="0" applyNumberFormat="1" applyFont="1" applyFill="1" applyBorder="1" applyAlignment="1">
      <alignment horizontal="center"/>
    </xf>
    <xf numFmtId="0" fontId="0" fillId="0" borderId="0" xfId="0" applyFill="1" applyBorder="1"/>
    <xf numFmtId="1" fontId="24" fillId="0" borderId="30" xfId="0" applyNumberFormat="1" applyFont="1" applyFill="1" applyBorder="1" applyAlignment="1">
      <alignment horizontal="center"/>
    </xf>
    <xf numFmtId="1" fontId="24" fillId="0" borderId="23" xfId="0" applyNumberFormat="1" applyFont="1" applyFill="1" applyBorder="1" applyAlignment="1">
      <alignment horizontal="center"/>
    </xf>
    <xf numFmtId="1" fontId="24" fillId="0" borderId="16" xfId="0" applyNumberFormat="1" applyFont="1" applyFill="1" applyBorder="1" applyAlignment="1">
      <alignment horizontal="center"/>
    </xf>
  </cellXfs>
  <cellStyles count="4">
    <cellStyle name="Standard" xfId="0" builtinId="0"/>
    <cellStyle name="Stil 2" xfId="3" xr:uid="{FE860918-6B34-4C58-8F1C-621802FF2088}"/>
    <cellStyle name="Stil 3" xfId="2" xr:uid="{8DE3F876-C7D4-4542-950C-507E63524CB4}"/>
    <cellStyle name="Stil 4" xfId="1" xr:uid="{AF3C6BBD-FC0B-4755-8D38-B9C8B68BC99C}"/>
  </cellStyles>
  <dxfs count="6">
    <dxf>
      <font>
        <color rgb="FF008000"/>
      </font>
    </dxf>
    <dxf>
      <font>
        <color rgb="FF008000"/>
      </font>
    </dxf>
    <dxf>
      <font>
        <color rgb="FF008000"/>
      </font>
    </dxf>
    <dxf>
      <font>
        <color rgb="FF008000"/>
      </font>
    </dxf>
    <dxf>
      <font>
        <color rgb="FF008000"/>
      </font>
    </dxf>
    <dxf>
      <font>
        <color rgb="FF008000"/>
      </font>
    </dxf>
  </dxfs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9D4692-F2FD-4A9E-A7E7-33E31B213247}">
  <dimension ref="A1:AH81"/>
  <sheetViews>
    <sheetView tabSelected="1" zoomScale="85" zoomScaleNormal="85" workbookViewId="0">
      <pane ySplit="3" topLeftCell="A58" activePane="bottomLeft" state="frozen"/>
      <selection activeCell="C19" sqref="C19"/>
      <selection pane="bottomLeft" activeCell="J91" sqref="J91"/>
    </sheetView>
  </sheetViews>
  <sheetFormatPr baseColWidth="10" defaultRowHeight="15" x14ac:dyDescent="0.25"/>
  <cols>
    <col min="1" max="1" width="14.7109375" customWidth="1"/>
    <col min="2" max="5" width="8.5703125" customWidth="1"/>
    <col min="6" max="6" width="8.42578125" style="2" customWidth="1"/>
    <col min="7" max="7" width="9.42578125" style="3" customWidth="1"/>
    <col min="8" max="8" width="36.28515625" style="1" customWidth="1"/>
    <col min="9" max="9" width="14.140625" customWidth="1"/>
    <col min="10" max="10" width="9.7109375" customWidth="1"/>
    <col min="11" max="11" width="8.5703125" customWidth="1"/>
    <col min="12" max="12" width="15.5703125" style="4" customWidth="1"/>
    <col min="13" max="13" width="10.85546875" style="5" customWidth="1"/>
    <col min="14" max="14" width="7.140625" style="4" customWidth="1"/>
    <col min="15" max="15" width="11.28515625" style="6" customWidth="1"/>
    <col min="16" max="16" width="8" style="4" customWidth="1"/>
    <col min="17" max="17" width="6.5703125" style="50" customWidth="1"/>
    <col min="18" max="18" width="7.28515625" style="50" customWidth="1"/>
    <col min="19" max="19" width="8" style="50" customWidth="1"/>
    <col min="20" max="20" width="6.42578125" style="50" customWidth="1"/>
    <col min="21" max="21" width="6.85546875" style="50" customWidth="1"/>
    <col min="22" max="22" width="6.42578125" style="51" customWidth="1"/>
    <col min="23" max="23" width="7.7109375" style="45" customWidth="1"/>
    <col min="24" max="24" width="7.5703125" style="59" customWidth="1"/>
    <col min="25" max="25" width="7.140625" style="45" customWidth="1"/>
    <col min="26" max="27" width="6.5703125" style="45" customWidth="1"/>
    <col min="28" max="28" width="7.28515625" style="77" customWidth="1"/>
    <col min="29" max="29" width="6.42578125" style="46" hidden="1" customWidth="1"/>
  </cols>
  <sheetData>
    <row r="1" spans="1:29" ht="15.75" x14ac:dyDescent="0.25">
      <c r="A1" s="52" t="s">
        <v>212</v>
      </c>
      <c r="G1" s="65"/>
      <c r="L1" s="66"/>
      <c r="M1" s="67"/>
      <c r="N1" s="66"/>
      <c r="O1" s="68"/>
      <c r="P1" s="69"/>
    </row>
    <row r="2" spans="1:29" ht="17.25" x14ac:dyDescent="0.25">
      <c r="B2" s="151" t="s">
        <v>218</v>
      </c>
      <c r="C2" s="152"/>
      <c r="D2" s="152"/>
      <c r="E2" s="153"/>
      <c r="F2" s="149"/>
      <c r="G2" s="150"/>
      <c r="H2" s="147"/>
      <c r="I2" s="148"/>
      <c r="J2" s="148"/>
      <c r="K2" s="146" t="s">
        <v>213</v>
      </c>
      <c r="L2" s="151" t="s">
        <v>214</v>
      </c>
      <c r="M2" s="152"/>
      <c r="N2" s="152"/>
      <c r="O2" s="152"/>
      <c r="P2" s="153"/>
      <c r="Q2" s="154" t="s">
        <v>226</v>
      </c>
      <c r="R2" s="155"/>
      <c r="S2" s="155"/>
      <c r="T2" s="155"/>
      <c r="U2" s="155"/>
      <c r="V2" s="156"/>
      <c r="W2" s="157" t="s">
        <v>227</v>
      </c>
      <c r="X2" s="157"/>
      <c r="Y2" s="157"/>
      <c r="Z2" s="157"/>
      <c r="AA2" s="157"/>
      <c r="AB2" s="158"/>
      <c r="AC2" s="7"/>
    </row>
    <row r="3" spans="1:29" s="64" customFormat="1" x14ac:dyDescent="0.25">
      <c r="A3" s="96" t="s">
        <v>0</v>
      </c>
      <c r="B3" s="85" t="s">
        <v>215</v>
      </c>
      <c r="C3" s="73">
        <v>11002</v>
      </c>
      <c r="D3" s="73" t="s">
        <v>216</v>
      </c>
      <c r="E3" s="109" t="s">
        <v>217</v>
      </c>
      <c r="F3" s="73" t="s">
        <v>2</v>
      </c>
      <c r="G3" s="109" t="s">
        <v>3</v>
      </c>
      <c r="H3" s="108" t="s">
        <v>1</v>
      </c>
      <c r="I3" s="96" t="s">
        <v>4</v>
      </c>
      <c r="J3" s="134" t="s">
        <v>5</v>
      </c>
      <c r="K3" s="134" t="s">
        <v>219</v>
      </c>
      <c r="L3" s="135" t="s">
        <v>6</v>
      </c>
      <c r="M3" s="74" t="s">
        <v>7</v>
      </c>
      <c r="N3" s="75" t="s">
        <v>8</v>
      </c>
      <c r="O3" s="74" t="s">
        <v>9</v>
      </c>
      <c r="P3" s="76" t="s">
        <v>10</v>
      </c>
      <c r="Q3" s="60" t="s">
        <v>11</v>
      </c>
      <c r="R3" s="61" t="s">
        <v>12</v>
      </c>
      <c r="S3" s="62" t="s">
        <v>13</v>
      </c>
      <c r="T3" s="62" t="s">
        <v>14</v>
      </c>
      <c r="U3" s="62" t="s">
        <v>15</v>
      </c>
      <c r="V3" s="163" t="s">
        <v>16</v>
      </c>
      <c r="W3" s="63" t="s">
        <v>17</v>
      </c>
      <c r="X3" s="63" t="s">
        <v>18</v>
      </c>
      <c r="Y3" s="63" t="s">
        <v>19</v>
      </c>
      <c r="Z3" s="63" t="s">
        <v>14</v>
      </c>
      <c r="AA3" s="63" t="s">
        <v>20</v>
      </c>
      <c r="AB3" s="168" t="s">
        <v>16</v>
      </c>
      <c r="AC3" s="8" t="s">
        <v>21</v>
      </c>
    </row>
    <row r="4" spans="1:29" x14ac:dyDescent="0.25">
      <c r="A4" s="97" t="s">
        <v>22</v>
      </c>
      <c r="B4" s="86">
        <v>1129</v>
      </c>
      <c r="C4" s="179">
        <v>1149</v>
      </c>
      <c r="D4" s="179">
        <v>1149</v>
      </c>
      <c r="E4" s="182">
        <v>1149</v>
      </c>
      <c r="F4" s="71" t="s">
        <v>24</v>
      </c>
      <c r="G4" s="113" t="s">
        <v>25</v>
      </c>
      <c r="H4" s="119" t="s">
        <v>23</v>
      </c>
      <c r="I4" s="125" t="s">
        <v>26</v>
      </c>
      <c r="J4" s="171">
        <v>854</v>
      </c>
      <c r="K4" s="142">
        <f>J4/B4</f>
        <v>0.75642161204605851</v>
      </c>
      <c r="L4" s="136" t="s">
        <v>27</v>
      </c>
      <c r="M4" s="70" t="s">
        <v>28</v>
      </c>
      <c r="N4" s="70">
        <v>826</v>
      </c>
      <c r="O4" s="71"/>
      <c r="P4" s="72">
        <v>1</v>
      </c>
      <c r="Q4" s="53">
        <v>9.147386719677602</v>
      </c>
      <c r="R4" s="54">
        <v>6.4500394990495789</v>
      </c>
      <c r="S4" s="54">
        <v>10.814119691706519</v>
      </c>
      <c r="T4" s="54">
        <v>31.630766607800556</v>
      </c>
      <c r="U4" s="54">
        <v>34.931277800938609</v>
      </c>
      <c r="V4" s="164">
        <v>18.594718063834573</v>
      </c>
      <c r="W4" s="78">
        <v>5.6322358892484248</v>
      </c>
      <c r="X4" s="78">
        <v>10.054918554971046</v>
      </c>
      <c r="Y4" s="78">
        <v>1.63335140249495</v>
      </c>
      <c r="Z4" s="78">
        <v>3.6917619529067851</v>
      </c>
      <c r="AA4" s="162">
        <v>71.795495243001596</v>
      </c>
      <c r="AB4" s="169">
        <v>18.561552608524558</v>
      </c>
      <c r="AC4" s="14" t="s">
        <v>25</v>
      </c>
    </row>
    <row r="5" spans="1:29" x14ac:dyDescent="0.25">
      <c r="A5" s="98" t="s">
        <v>29</v>
      </c>
      <c r="B5" s="87">
        <v>341</v>
      </c>
      <c r="C5" s="180">
        <v>341</v>
      </c>
      <c r="D5" s="180">
        <v>807</v>
      </c>
      <c r="E5" s="183">
        <v>807</v>
      </c>
      <c r="F5" s="11" t="s">
        <v>24</v>
      </c>
      <c r="G5" s="114" t="s">
        <v>25</v>
      </c>
      <c r="H5" s="120" t="s">
        <v>30</v>
      </c>
      <c r="I5" s="126" t="s">
        <v>31</v>
      </c>
      <c r="J5" s="172">
        <v>172</v>
      </c>
      <c r="K5" s="143">
        <f>J5/B5</f>
        <v>0.50439882697947214</v>
      </c>
      <c r="L5" s="137"/>
      <c r="M5" s="10"/>
      <c r="N5" s="10"/>
      <c r="O5" s="11"/>
      <c r="P5" s="13" t="s">
        <v>32</v>
      </c>
      <c r="Q5" s="53">
        <v>6.2220986164999461</v>
      </c>
      <c r="R5" s="54">
        <v>3.9998627215115077</v>
      </c>
      <c r="S5" s="54">
        <v>6.570647127305687</v>
      </c>
      <c r="T5" s="54">
        <v>2.0746668918506161</v>
      </c>
      <c r="U5" s="54">
        <v>26.495886408927195</v>
      </c>
      <c r="V5" s="164">
        <v>9.0726323532189905</v>
      </c>
      <c r="W5" s="78">
        <v>3.7143308096921901</v>
      </c>
      <c r="X5" s="78">
        <v>2.3598627303138802</v>
      </c>
      <c r="Y5" s="78">
        <v>1.2893564138696001</v>
      </c>
      <c r="Z5" s="78">
        <v>5.3217050251684892</v>
      </c>
      <c r="AA5" s="78">
        <v>5.24937488447822</v>
      </c>
      <c r="AB5" s="169">
        <v>3.5869259727044764</v>
      </c>
      <c r="AC5" s="14" t="s">
        <v>25</v>
      </c>
    </row>
    <row r="6" spans="1:29" x14ac:dyDescent="0.25">
      <c r="A6" s="99" t="s">
        <v>33</v>
      </c>
      <c r="B6" s="87">
        <v>222</v>
      </c>
      <c r="C6" s="180">
        <v>222</v>
      </c>
      <c r="D6" s="180">
        <v>208</v>
      </c>
      <c r="E6" s="183">
        <v>208</v>
      </c>
      <c r="F6" s="11" t="s">
        <v>24</v>
      </c>
      <c r="G6" s="115" t="s">
        <v>35</v>
      </c>
      <c r="H6" s="120" t="s">
        <v>34</v>
      </c>
      <c r="I6" s="126" t="s">
        <v>36</v>
      </c>
      <c r="J6" s="172">
        <v>78</v>
      </c>
      <c r="K6" s="143">
        <f>J6/B6</f>
        <v>0.35135135135135137</v>
      </c>
      <c r="L6" s="87"/>
      <c r="M6" s="10"/>
      <c r="N6" s="10"/>
      <c r="O6" s="11"/>
      <c r="P6" s="13" t="s">
        <v>32</v>
      </c>
      <c r="Q6" s="53">
        <v>0</v>
      </c>
      <c r="R6" s="54">
        <v>0.32100164119472097</v>
      </c>
      <c r="S6" s="54">
        <v>0.39797375483274949</v>
      </c>
      <c r="T6" s="54">
        <v>5.9463779811631576E-2</v>
      </c>
      <c r="U6" s="54">
        <v>0.55128337497805391</v>
      </c>
      <c r="V6" s="190">
        <v>0.26594451016343101</v>
      </c>
      <c r="W6" s="78">
        <v>0</v>
      </c>
      <c r="X6" s="78">
        <v>0.15355341960701499</v>
      </c>
      <c r="Y6" s="78">
        <v>0</v>
      </c>
      <c r="Z6" s="78">
        <v>0</v>
      </c>
      <c r="AA6" s="78">
        <v>3.1585766345370274</v>
      </c>
      <c r="AB6" s="169">
        <v>0.66242601082880848</v>
      </c>
      <c r="AC6" s="14" t="s">
        <v>25</v>
      </c>
    </row>
    <row r="7" spans="1:29" x14ac:dyDescent="0.25">
      <c r="A7" s="99" t="s">
        <v>37</v>
      </c>
      <c r="B7" s="87">
        <v>439</v>
      </c>
      <c r="C7" s="180">
        <v>473</v>
      </c>
      <c r="D7" s="180">
        <v>535</v>
      </c>
      <c r="E7" s="183">
        <v>535</v>
      </c>
      <c r="F7" s="11" t="s">
        <v>24</v>
      </c>
      <c r="G7" s="115" t="s">
        <v>25</v>
      </c>
      <c r="H7" s="120" t="s">
        <v>38</v>
      </c>
      <c r="I7" s="126" t="s">
        <v>39</v>
      </c>
      <c r="J7" s="172">
        <v>227</v>
      </c>
      <c r="K7" s="143">
        <f>J7/B7</f>
        <v>0.51708428246013671</v>
      </c>
      <c r="L7" s="137"/>
      <c r="M7" s="12"/>
      <c r="N7" s="10"/>
      <c r="O7" s="11"/>
      <c r="P7" s="13" t="s">
        <v>32</v>
      </c>
      <c r="Q7" s="53">
        <v>0</v>
      </c>
      <c r="R7" s="54">
        <v>0.43772951072007404</v>
      </c>
      <c r="S7" s="54">
        <v>9.0448580643806703E-2</v>
      </c>
      <c r="T7" s="54">
        <v>0.40543486235203346</v>
      </c>
      <c r="U7" s="54">
        <v>0.17898810875910842</v>
      </c>
      <c r="V7" s="190">
        <v>0.22252021249500453</v>
      </c>
      <c r="W7" s="78">
        <v>0.22696753943625098</v>
      </c>
      <c r="X7" s="78">
        <v>1.954447500904865</v>
      </c>
      <c r="Y7" s="78">
        <v>0</v>
      </c>
      <c r="Z7" s="78">
        <v>0.33737141038976315</v>
      </c>
      <c r="AA7" s="78">
        <v>2.0481321093796927</v>
      </c>
      <c r="AB7" s="169">
        <v>0.91338371202211444</v>
      </c>
      <c r="AC7" s="14" t="s">
        <v>25</v>
      </c>
    </row>
    <row r="8" spans="1:29" x14ac:dyDescent="0.25">
      <c r="A8" s="98" t="s">
        <v>40</v>
      </c>
      <c r="B8" s="87">
        <v>342</v>
      </c>
      <c r="C8" s="180">
        <v>332</v>
      </c>
      <c r="D8" s="180">
        <v>332</v>
      </c>
      <c r="E8" s="183">
        <v>332</v>
      </c>
      <c r="F8" s="11" t="s">
        <v>24</v>
      </c>
      <c r="G8" s="115" t="s">
        <v>25</v>
      </c>
      <c r="H8" s="120" t="s">
        <v>41</v>
      </c>
      <c r="I8" s="126" t="s">
        <v>42</v>
      </c>
      <c r="J8" s="172">
        <v>166</v>
      </c>
      <c r="K8" s="143">
        <f>J8/B8</f>
        <v>0.4853801169590643</v>
      </c>
      <c r="L8" s="137" t="s">
        <v>27</v>
      </c>
      <c r="M8" s="12" t="s">
        <v>9</v>
      </c>
      <c r="N8" s="10">
        <v>167</v>
      </c>
      <c r="O8" s="11" t="s">
        <v>43</v>
      </c>
      <c r="P8" s="15">
        <v>1</v>
      </c>
      <c r="Q8" s="53">
        <v>0.10134387984228557</v>
      </c>
      <c r="R8" s="54">
        <v>0.12215380373016839</v>
      </c>
      <c r="S8" s="54">
        <v>5.0481577764590897E-2</v>
      </c>
      <c r="T8" s="54">
        <v>0.31679643772478094</v>
      </c>
      <c r="U8" s="54">
        <v>0.53944739830635335</v>
      </c>
      <c r="V8" s="190">
        <v>0.22604461947363585</v>
      </c>
      <c r="W8" s="78">
        <v>0.48839884955139146</v>
      </c>
      <c r="X8" s="78">
        <v>5.6125429846987498E-2</v>
      </c>
      <c r="Y8" s="78">
        <v>0.16960165408748401</v>
      </c>
      <c r="Z8" s="78">
        <v>1.6973656037021709</v>
      </c>
      <c r="AA8" s="78">
        <v>6.4520167977552001E-2</v>
      </c>
      <c r="AB8" s="192">
        <v>0.49520234103311722</v>
      </c>
      <c r="AC8" s="14" t="s">
        <v>25</v>
      </c>
    </row>
    <row r="9" spans="1:29" x14ac:dyDescent="0.25">
      <c r="A9" s="98" t="s">
        <v>44</v>
      </c>
      <c r="B9" s="87">
        <v>542</v>
      </c>
      <c r="C9" s="180">
        <v>539</v>
      </c>
      <c r="D9" s="180">
        <v>539</v>
      </c>
      <c r="E9" s="183">
        <v>539</v>
      </c>
      <c r="F9" s="11" t="s">
        <v>24</v>
      </c>
      <c r="G9" s="115" t="s">
        <v>25</v>
      </c>
      <c r="H9" s="120" t="s">
        <v>45</v>
      </c>
      <c r="I9" s="126" t="s">
        <v>46</v>
      </c>
      <c r="J9" s="172">
        <v>105</v>
      </c>
      <c r="K9" s="143">
        <f>J9/B9</f>
        <v>0.19372693726937271</v>
      </c>
      <c r="L9" s="138"/>
      <c r="M9" s="16"/>
      <c r="N9" s="17"/>
      <c r="O9" s="18"/>
      <c r="P9" s="13" t="s">
        <v>32</v>
      </c>
      <c r="Q9" s="159">
        <v>150.60447983156834</v>
      </c>
      <c r="R9" s="54">
        <v>0.82513437053306804</v>
      </c>
      <c r="S9" s="54">
        <v>3.4383867701068804</v>
      </c>
      <c r="T9" s="54">
        <v>8.2539854016188823</v>
      </c>
      <c r="U9" s="54">
        <v>12.416261448219695</v>
      </c>
      <c r="V9" s="164">
        <v>35.107649564409378</v>
      </c>
      <c r="W9" s="162">
        <v>3.1474931551888199</v>
      </c>
      <c r="X9" s="78">
        <v>0.24427574500157151</v>
      </c>
      <c r="Y9" s="78">
        <v>0.28877388017767902</v>
      </c>
      <c r="Z9" s="78">
        <v>0.66795527425753798</v>
      </c>
      <c r="AA9" s="78">
        <v>0.30950979775874815</v>
      </c>
      <c r="AB9" s="169">
        <v>0.93160157047687131</v>
      </c>
      <c r="AC9" s="14" t="s">
        <v>25</v>
      </c>
    </row>
    <row r="10" spans="1:29" x14ac:dyDescent="0.25">
      <c r="A10" s="98" t="s">
        <v>47</v>
      </c>
      <c r="B10" s="87">
        <v>437</v>
      </c>
      <c r="C10" s="19">
        <v>383</v>
      </c>
      <c r="D10" s="19">
        <v>223</v>
      </c>
      <c r="E10" s="110">
        <v>235</v>
      </c>
      <c r="F10" s="20" t="s">
        <v>25</v>
      </c>
      <c r="G10" s="115" t="s">
        <v>25</v>
      </c>
      <c r="H10" s="120" t="s">
        <v>48</v>
      </c>
      <c r="I10" s="126" t="s">
        <v>49</v>
      </c>
      <c r="J10" s="172">
        <v>343</v>
      </c>
      <c r="K10" s="143">
        <f>J10/B10</f>
        <v>0.78489702517162474</v>
      </c>
      <c r="L10" s="87" t="s">
        <v>50</v>
      </c>
      <c r="M10" s="10" t="s">
        <v>51</v>
      </c>
      <c r="N10" s="10">
        <v>204</v>
      </c>
      <c r="O10" s="11"/>
      <c r="P10" s="13">
        <v>1</v>
      </c>
      <c r="Q10" s="53">
        <v>312.62273144134087</v>
      </c>
      <c r="R10" s="54">
        <v>21.229103972466707</v>
      </c>
      <c r="S10" s="54">
        <v>57.185254680343562</v>
      </c>
      <c r="T10" s="54">
        <v>244.39160962399365</v>
      </c>
      <c r="U10" s="54">
        <v>23.295588409053053</v>
      </c>
      <c r="V10" s="164">
        <v>131.74485762543958</v>
      </c>
      <c r="W10" s="78">
        <v>160.42434239987949</v>
      </c>
      <c r="X10" s="78">
        <v>22.358951361893048</v>
      </c>
      <c r="Y10" s="78">
        <v>328.780345366961</v>
      </c>
      <c r="Z10" s="78">
        <v>728.8236336138666</v>
      </c>
      <c r="AA10" s="78">
        <v>31.742073059150449</v>
      </c>
      <c r="AB10" s="169">
        <v>254.42586916035012</v>
      </c>
      <c r="AC10" s="14" t="s">
        <v>25</v>
      </c>
    </row>
    <row r="11" spans="1:29" x14ac:dyDescent="0.25">
      <c r="A11" s="98" t="s">
        <v>52</v>
      </c>
      <c r="B11" s="87">
        <v>560</v>
      </c>
      <c r="C11" s="180">
        <v>872</v>
      </c>
      <c r="D11" s="180">
        <v>872</v>
      </c>
      <c r="E11" s="183">
        <v>872</v>
      </c>
      <c r="F11" s="11" t="s">
        <v>24</v>
      </c>
      <c r="G11" s="115" t="s">
        <v>25</v>
      </c>
      <c r="H11" s="120" t="s">
        <v>53</v>
      </c>
      <c r="I11" s="126" t="s">
        <v>54</v>
      </c>
      <c r="J11" s="172">
        <v>211</v>
      </c>
      <c r="K11" s="143">
        <f>J11/B11</f>
        <v>0.37678571428571428</v>
      </c>
      <c r="L11" s="87" t="s">
        <v>27</v>
      </c>
      <c r="M11" s="10" t="s">
        <v>28</v>
      </c>
      <c r="N11" s="10">
        <v>195</v>
      </c>
      <c r="O11" s="11"/>
      <c r="P11" s="15">
        <v>1</v>
      </c>
      <c r="Q11" s="53">
        <v>6.0283637407617434E-2</v>
      </c>
      <c r="R11" s="54">
        <v>0.47230470703005512</v>
      </c>
      <c r="S11" s="54">
        <v>0</v>
      </c>
      <c r="T11" s="54">
        <v>0.24228508565083123</v>
      </c>
      <c r="U11" s="54">
        <v>0.4635022726995181</v>
      </c>
      <c r="V11" s="190">
        <v>0.24767514055760437</v>
      </c>
      <c r="W11" s="79">
        <v>0.92284220045294152</v>
      </c>
      <c r="X11" s="78">
        <v>0.34026041844736299</v>
      </c>
      <c r="Y11" s="78">
        <v>0</v>
      </c>
      <c r="Z11" s="78">
        <v>0.2531001160065145</v>
      </c>
      <c r="AA11" s="78">
        <v>0</v>
      </c>
      <c r="AB11" s="192">
        <v>0.30324054698136382</v>
      </c>
      <c r="AC11" s="14" t="s">
        <v>25</v>
      </c>
    </row>
    <row r="12" spans="1:29" x14ac:dyDescent="0.25">
      <c r="A12" s="100" t="s">
        <v>55</v>
      </c>
      <c r="B12" s="88">
        <v>555</v>
      </c>
      <c r="C12" s="180">
        <v>555</v>
      </c>
      <c r="D12" s="180">
        <v>555</v>
      </c>
      <c r="E12" s="183">
        <v>555</v>
      </c>
      <c r="F12" s="11" t="s">
        <v>24</v>
      </c>
      <c r="G12" s="115" t="s">
        <v>25</v>
      </c>
      <c r="H12" s="120" t="s">
        <v>56</v>
      </c>
      <c r="I12" s="127" t="s">
        <v>57</v>
      </c>
      <c r="J12" s="172">
        <v>308</v>
      </c>
      <c r="K12" s="143">
        <f>J12/B12</f>
        <v>0.55495495495495495</v>
      </c>
      <c r="L12" s="137" t="s">
        <v>27</v>
      </c>
      <c r="M12" s="12" t="s">
        <v>9</v>
      </c>
      <c r="N12" s="5">
        <v>309</v>
      </c>
      <c r="O12" s="11" t="s">
        <v>58</v>
      </c>
      <c r="P12" s="21">
        <v>1</v>
      </c>
      <c r="Q12" s="53">
        <v>13.73349579271961</v>
      </c>
      <c r="R12" s="54">
        <v>4.7573292993511931</v>
      </c>
      <c r="S12" s="54">
        <v>2.5001235071273782</v>
      </c>
      <c r="T12" s="54">
        <v>5.3323871440639179</v>
      </c>
      <c r="U12" s="54">
        <v>10.190402504431322</v>
      </c>
      <c r="V12" s="164">
        <v>7.3027476495386834</v>
      </c>
      <c r="W12" s="78">
        <v>2.080068544697105</v>
      </c>
      <c r="X12" s="78">
        <v>1.3470697599049051</v>
      </c>
      <c r="Y12" s="78">
        <v>5.4246092599324301E-2</v>
      </c>
      <c r="Z12" s="78">
        <v>0.42856688408594901</v>
      </c>
      <c r="AA12" s="162">
        <v>7.9610737131287603</v>
      </c>
      <c r="AB12" s="169">
        <v>2.3742049988832088</v>
      </c>
      <c r="AC12" s="14" t="s">
        <v>25</v>
      </c>
    </row>
    <row r="13" spans="1:29" s="26" customFormat="1" x14ac:dyDescent="0.25">
      <c r="A13" s="101" t="s">
        <v>59</v>
      </c>
      <c r="B13" s="89">
        <v>273</v>
      </c>
      <c r="C13" s="28">
        <v>273</v>
      </c>
      <c r="D13" s="28">
        <v>718</v>
      </c>
      <c r="E13" s="184">
        <v>718</v>
      </c>
      <c r="F13" s="23" t="s">
        <v>24</v>
      </c>
      <c r="G13" s="116" t="s">
        <v>24</v>
      </c>
      <c r="H13" s="121" t="s">
        <v>60</v>
      </c>
      <c r="I13" s="128" t="s">
        <v>61</v>
      </c>
      <c r="J13" s="173">
        <v>175</v>
      </c>
      <c r="K13" s="144">
        <f>J13/B13</f>
        <v>0.64102564102564108</v>
      </c>
      <c r="L13" s="92" t="s">
        <v>27</v>
      </c>
      <c r="M13" s="24" t="s">
        <v>9</v>
      </c>
      <c r="N13" s="22">
        <v>176</v>
      </c>
      <c r="O13" s="23" t="s">
        <v>62</v>
      </c>
      <c r="P13" s="25">
        <v>1</v>
      </c>
      <c r="Q13" s="55">
        <v>0</v>
      </c>
      <c r="R13" s="56">
        <v>0.36227328077689941</v>
      </c>
      <c r="S13" s="56">
        <v>5.9885574536737547E-2</v>
      </c>
      <c r="T13" s="56">
        <v>0.2684364917210797</v>
      </c>
      <c r="U13" s="56">
        <v>0.49773013283732864</v>
      </c>
      <c r="V13" s="191">
        <v>0.23766509597440905</v>
      </c>
      <c r="W13" s="78">
        <v>0</v>
      </c>
      <c r="X13" s="78">
        <v>0</v>
      </c>
      <c r="Y13" s="78">
        <v>0</v>
      </c>
      <c r="Z13" s="78">
        <v>0</v>
      </c>
      <c r="AA13" s="78">
        <v>0</v>
      </c>
      <c r="AB13" s="192">
        <v>0</v>
      </c>
      <c r="AC13" s="14" t="s">
        <v>24</v>
      </c>
    </row>
    <row r="14" spans="1:29" x14ac:dyDescent="0.25">
      <c r="A14" s="98" t="s">
        <v>63</v>
      </c>
      <c r="B14" s="87">
        <v>198</v>
      </c>
      <c r="C14" s="19">
        <v>171</v>
      </c>
      <c r="D14" s="19">
        <v>144</v>
      </c>
      <c r="E14" s="110">
        <v>144</v>
      </c>
      <c r="F14" s="11" t="s">
        <v>24</v>
      </c>
      <c r="G14" s="115" t="s">
        <v>35</v>
      </c>
      <c r="H14" s="120" t="s">
        <v>34</v>
      </c>
      <c r="I14" s="126" t="s">
        <v>64</v>
      </c>
      <c r="J14" s="172">
        <v>144</v>
      </c>
      <c r="K14" s="143">
        <f>J14/B14</f>
        <v>0.72727272727272729</v>
      </c>
      <c r="L14" s="137" t="s">
        <v>27</v>
      </c>
      <c r="M14" s="10" t="s">
        <v>28</v>
      </c>
      <c r="N14" s="10">
        <v>116</v>
      </c>
      <c r="O14" s="11"/>
      <c r="P14" s="13">
        <v>1</v>
      </c>
      <c r="Q14" s="53">
        <v>36.071379201991512</v>
      </c>
      <c r="R14" s="54">
        <v>13.598929044268807</v>
      </c>
      <c r="S14" s="54">
        <v>9.8942367295402853</v>
      </c>
      <c r="T14" s="54">
        <v>44.279856338280823</v>
      </c>
      <c r="U14" s="54">
        <v>7.0486706878398131</v>
      </c>
      <c r="V14" s="164">
        <v>22.178614400384244</v>
      </c>
      <c r="W14" s="162">
        <v>143.89352248664136</v>
      </c>
      <c r="X14" s="78">
        <v>48.222497630624801</v>
      </c>
      <c r="Y14" s="78">
        <v>2.9120798951251001</v>
      </c>
      <c r="Z14" s="78">
        <v>8.0118541895230351</v>
      </c>
      <c r="AA14" s="78">
        <v>73.436374765749036</v>
      </c>
      <c r="AB14" s="169">
        <v>55.295265793532664</v>
      </c>
      <c r="AC14" s="14" t="s">
        <v>25</v>
      </c>
    </row>
    <row r="15" spans="1:29" x14ac:dyDescent="0.25">
      <c r="A15" s="100" t="s">
        <v>65</v>
      </c>
      <c r="B15" s="88">
        <v>479</v>
      </c>
      <c r="C15" s="19">
        <v>430</v>
      </c>
      <c r="D15" s="19">
        <v>381</v>
      </c>
      <c r="E15" s="110">
        <v>381</v>
      </c>
      <c r="F15" s="20" t="s">
        <v>25</v>
      </c>
      <c r="G15" s="115" t="s">
        <v>35</v>
      </c>
      <c r="H15" s="120" t="s">
        <v>34</v>
      </c>
      <c r="I15" s="127" t="s">
        <v>66</v>
      </c>
      <c r="J15" s="172">
        <v>381</v>
      </c>
      <c r="K15" s="143">
        <f>J15/B15</f>
        <v>0.79540709812108557</v>
      </c>
      <c r="L15" s="137"/>
      <c r="M15" s="10"/>
      <c r="N15" s="5"/>
      <c r="O15" s="27"/>
      <c r="P15" s="13" t="s">
        <v>32</v>
      </c>
      <c r="Q15" s="53">
        <v>11.834431568582898</v>
      </c>
      <c r="R15" s="160">
        <v>537.16448075195569</v>
      </c>
      <c r="S15" s="54">
        <v>98.10421550844714</v>
      </c>
      <c r="T15" s="54">
        <v>1.7616144769195854</v>
      </c>
      <c r="U15" s="54">
        <v>2.9379903674425649</v>
      </c>
      <c r="V15" s="164">
        <v>130.3605465346696</v>
      </c>
      <c r="W15" s="78">
        <v>4.8956641538943053</v>
      </c>
      <c r="X15" s="78">
        <v>17.485240879066097</v>
      </c>
      <c r="Y15" s="162">
        <v>410.96101324762401</v>
      </c>
      <c r="Z15" s="78">
        <v>188.2631857293994</v>
      </c>
      <c r="AA15" s="78">
        <v>0.71782373742854366</v>
      </c>
      <c r="AB15" s="169">
        <v>124.46458554948246</v>
      </c>
      <c r="AC15" s="14" t="s">
        <v>25</v>
      </c>
    </row>
    <row r="16" spans="1:29" x14ac:dyDescent="0.25">
      <c r="A16" s="100" t="s">
        <v>67</v>
      </c>
      <c r="B16" s="88">
        <v>280</v>
      </c>
      <c r="C16" s="180">
        <v>263</v>
      </c>
      <c r="D16" s="19">
        <v>215</v>
      </c>
      <c r="E16" s="110">
        <v>239</v>
      </c>
      <c r="F16" s="20" t="s">
        <v>25</v>
      </c>
      <c r="G16" s="115" t="s">
        <v>25</v>
      </c>
      <c r="H16" s="120" t="s">
        <v>68</v>
      </c>
      <c r="I16" s="127" t="s">
        <v>69</v>
      </c>
      <c r="J16" s="172">
        <v>239</v>
      </c>
      <c r="K16" s="143">
        <f>J16/B16</f>
        <v>0.85357142857142854</v>
      </c>
      <c r="L16" s="88" t="s">
        <v>50</v>
      </c>
      <c r="M16" s="5" t="s">
        <v>51</v>
      </c>
      <c r="N16" s="5">
        <v>70</v>
      </c>
      <c r="O16" s="27"/>
      <c r="P16" s="13">
        <v>1</v>
      </c>
      <c r="Q16" s="53">
        <v>1.5060950601231293</v>
      </c>
      <c r="R16" s="54">
        <v>1.047320883303261</v>
      </c>
      <c r="S16" s="160">
        <v>986.88360009213125</v>
      </c>
      <c r="T16" s="54">
        <v>53.236455117481746</v>
      </c>
      <c r="U16" s="54">
        <v>9.1131756150006495</v>
      </c>
      <c r="V16" s="164">
        <v>210.35732935360801</v>
      </c>
      <c r="W16" s="78">
        <v>2.195082984846175</v>
      </c>
      <c r="X16" s="78">
        <v>2.2884902710001152</v>
      </c>
      <c r="Y16" s="78">
        <v>36.3186630967909</v>
      </c>
      <c r="Z16" s="162">
        <v>76.32935125400904</v>
      </c>
      <c r="AA16" s="78">
        <v>11.559774978137874</v>
      </c>
      <c r="AB16" s="169">
        <v>25.738272516956822</v>
      </c>
      <c r="AC16" s="14" t="s">
        <v>25</v>
      </c>
    </row>
    <row r="17" spans="1:29" x14ac:dyDescent="0.25">
      <c r="A17" s="98" t="s">
        <v>70</v>
      </c>
      <c r="B17" s="88">
        <v>383</v>
      </c>
      <c r="C17" s="180">
        <v>364</v>
      </c>
      <c r="D17" s="180">
        <v>364</v>
      </c>
      <c r="E17" s="183">
        <v>364</v>
      </c>
      <c r="F17" s="11" t="s">
        <v>24</v>
      </c>
      <c r="G17" s="115" t="s">
        <v>35</v>
      </c>
      <c r="H17" s="120" t="s">
        <v>71</v>
      </c>
      <c r="I17" s="126" t="s">
        <v>72</v>
      </c>
      <c r="J17" s="172">
        <v>319</v>
      </c>
      <c r="K17" s="143">
        <f>J17/B17</f>
        <v>0.83289817232375984</v>
      </c>
      <c r="L17" s="87"/>
      <c r="N17" s="10"/>
      <c r="O17" s="11"/>
      <c r="P17" s="13" t="s">
        <v>32</v>
      </c>
      <c r="Q17" s="53">
        <v>0.91965992911351813</v>
      </c>
      <c r="R17" s="54">
        <v>2.3875441503790276</v>
      </c>
      <c r="S17" s="54">
        <v>0.66953441605464814</v>
      </c>
      <c r="T17" s="160">
        <v>22.177150644206215</v>
      </c>
      <c r="U17" s="54">
        <v>0.83680250981393522</v>
      </c>
      <c r="V17" s="164">
        <v>5.3981383299134693</v>
      </c>
      <c r="W17" s="78">
        <v>0.85640350357858752</v>
      </c>
      <c r="X17" s="78">
        <v>1.9610210749362049</v>
      </c>
      <c r="Y17" s="78">
        <v>0.213234444121774</v>
      </c>
      <c r="Z17" s="78">
        <v>0.34992631906635152</v>
      </c>
      <c r="AA17" s="78">
        <v>0.81962109625599999</v>
      </c>
      <c r="AB17" s="192">
        <v>0.84004128759178354</v>
      </c>
      <c r="AC17" s="14" t="s">
        <v>25</v>
      </c>
    </row>
    <row r="18" spans="1:29" s="26" customFormat="1" x14ac:dyDescent="0.25">
      <c r="A18" s="101" t="s">
        <v>73</v>
      </c>
      <c r="B18" s="89">
        <v>198</v>
      </c>
      <c r="C18" s="28">
        <v>583</v>
      </c>
      <c r="D18" s="28">
        <v>445</v>
      </c>
      <c r="E18" s="184">
        <v>445</v>
      </c>
      <c r="F18" s="23" t="s">
        <v>24</v>
      </c>
      <c r="G18" s="116" t="s">
        <v>24</v>
      </c>
      <c r="H18" s="121" t="s">
        <v>74</v>
      </c>
      <c r="I18" s="128" t="s">
        <v>75</v>
      </c>
      <c r="J18" s="173">
        <v>137</v>
      </c>
      <c r="K18" s="144">
        <f>J18/B18</f>
        <v>0.69191919191919193</v>
      </c>
      <c r="L18" s="139"/>
      <c r="M18" s="28"/>
      <c r="N18" s="22"/>
      <c r="O18" s="23"/>
      <c r="P18" s="25" t="s">
        <v>32</v>
      </c>
      <c r="Q18" s="55">
        <v>0</v>
      </c>
      <c r="R18" s="56">
        <v>0.28472076707765298</v>
      </c>
      <c r="S18" s="56">
        <v>7.8442930718031961E-2</v>
      </c>
      <c r="T18" s="56">
        <v>0.14064786242870941</v>
      </c>
      <c r="U18" s="56">
        <v>0</v>
      </c>
      <c r="V18" s="191">
        <v>0.10076231204487887</v>
      </c>
      <c r="W18" s="78">
        <v>0</v>
      </c>
      <c r="X18" s="78">
        <v>0.36184793744251248</v>
      </c>
      <c r="Y18" s="78">
        <v>0</v>
      </c>
      <c r="Z18" s="78">
        <v>0</v>
      </c>
      <c r="AA18" s="78">
        <v>1.0235001175280141</v>
      </c>
      <c r="AB18" s="192">
        <v>0.27706961099410532</v>
      </c>
      <c r="AC18" s="14" t="s">
        <v>25</v>
      </c>
    </row>
    <row r="19" spans="1:29" x14ac:dyDescent="0.25">
      <c r="A19" s="98" t="s">
        <v>76</v>
      </c>
      <c r="B19" s="87">
        <v>316</v>
      </c>
      <c r="C19" s="180">
        <v>316</v>
      </c>
      <c r="D19" s="180">
        <v>316</v>
      </c>
      <c r="E19" s="183">
        <v>316</v>
      </c>
      <c r="F19" s="11" t="s">
        <v>24</v>
      </c>
      <c r="G19" s="115" t="s">
        <v>35</v>
      </c>
      <c r="H19" s="120" t="s">
        <v>34</v>
      </c>
      <c r="I19" s="126" t="s">
        <v>77</v>
      </c>
      <c r="J19" s="172">
        <v>221</v>
      </c>
      <c r="K19" s="143">
        <f>J19/B19</f>
        <v>0.69936708860759489</v>
      </c>
      <c r="L19" s="87"/>
      <c r="N19" s="10"/>
      <c r="O19" s="11"/>
      <c r="P19" s="13" t="s">
        <v>32</v>
      </c>
      <c r="Q19" s="53">
        <v>1.5654010011353039</v>
      </c>
      <c r="R19" s="54">
        <v>0.14151300030347633</v>
      </c>
      <c r="S19" s="54">
        <v>1.2866041404377206</v>
      </c>
      <c r="T19" s="54">
        <v>7.829397675198158</v>
      </c>
      <c r="U19" s="54">
        <v>0.60179424543203797</v>
      </c>
      <c r="V19" s="164">
        <v>2.2849420125013395</v>
      </c>
      <c r="W19" s="78">
        <v>0.54797221080056246</v>
      </c>
      <c r="X19" s="78">
        <v>1.133844409647933</v>
      </c>
      <c r="Y19" s="78">
        <v>9.5144566199445696E-2</v>
      </c>
      <c r="Z19" s="78">
        <v>0.69502722498273795</v>
      </c>
      <c r="AA19" s="78">
        <v>1.0431742119261815</v>
      </c>
      <c r="AB19" s="192">
        <v>0.70303252471137212</v>
      </c>
      <c r="AC19" s="14" t="s">
        <v>25</v>
      </c>
    </row>
    <row r="20" spans="1:29" x14ac:dyDescent="0.25">
      <c r="A20" s="100" t="s">
        <v>78</v>
      </c>
      <c r="B20" s="88">
        <v>288</v>
      </c>
      <c r="C20" s="180">
        <v>331</v>
      </c>
      <c r="D20" s="180">
        <v>459</v>
      </c>
      <c r="E20" s="183">
        <v>459</v>
      </c>
      <c r="F20" s="11" t="s">
        <v>24</v>
      </c>
      <c r="G20" s="115" t="s">
        <v>25</v>
      </c>
      <c r="H20" s="120" t="s">
        <v>79</v>
      </c>
      <c r="I20" s="127" t="s">
        <v>80</v>
      </c>
      <c r="J20" s="172">
        <v>225</v>
      </c>
      <c r="K20" s="143">
        <f>J20/B20</f>
        <v>0.78125</v>
      </c>
      <c r="L20" s="88" t="s">
        <v>81</v>
      </c>
      <c r="M20" s="10" t="s">
        <v>28</v>
      </c>
      <c r="N20" s="10">
        <v>112</v>
      </c>
      <c r="O20" s="11"/>
      <c r="P20" s="13">
        <v>1</v>
      </c>
      <c r="Q20" s="53">
        <v>0.69948092535377016</v>
      </c>
      <c r="R20" s="54">
        <v>0</v>
      </c>
      <c r="S20" s="54">
        <v>0.62111611626190966</v>
      </c>
      <c r="T20" s="54">
        <v>0.44020057468437773</v>
      </c>
      <c r="U20" s="160">
        <v>34.42310720313283</v>
      </c>
      <c r="V20" s="164">
        <v>7.2367809638865763</v>
      </c>
      <c r="W20" s="78">
        <v>1.6813259559772549</v>
      </c>
      <c r="X20" s="78">
        <v>0.67784576480367698</v>
      </c>
      <c r="Y20" s="78">
        <v>0.53381995549069505</v>
      </c>
      <c r="Z20" s="78">
        <v>0.79154436723713351</v>
      </c>
      <c r="AA20" s="78">
        <v>1.0630572736006734</v>
      </c>
      <c r="AB20" s="192">
        <v>0.94951866342188684</v>
      </c>
      <c r="AC20" s="14" t="s">
        <v>25</v>
      </c>
    </row>
    <row r="21" spans="1:29" x14ac:dyDescent="0.25">
      <c r="A21" s="100" t="s">
        <v>82</v>
      </c>
      <c r="B21" s="88">
        <v>2512</v>
      </c>
      <c r="C21" s="180">
        <v>2512</v>
      </c>
      <c r="D21" s="180">
        <v>2512</v>
      </c>
      <c r="E21" s="183">
        <v>2512</v>
      </c>
      <c r="F21" s="11" t="s">
        <v>24</v>
      </c>
      <c r="G21" s="115" t="s">
        <v>25</v>
      </c>
      <c r="H21" s="122" t="s">
        <v>83</v>
      </c>
      <c r="I21" s="127" t="s">
        <v>84</v>
      </c>
      <c r="J21" s="172">
        <v>550</v>
      </c>
      <c r="K21" s="143">
        <f>J21/B21</f>
        <v>0.21894904458598727</v>
      </c>
      <c r="L21" s="88" t="s">
        <v>81</v>
      </c>
      <c r="M21" s="16" t="s">
        <v>51</v>
      </c>
      <c r="N21" s="5">
        <v>1972</v>
      </c>
      <c r="O21" s="27"/>
      <c r="P21" s="21">
        <v>1</v>
      </c>
      <c r="Q21" s="53">
        <v>0.1258312766462828</v>
      </c>
      <c r="R21" s="54">
        <v>0.21233721002473768</v>
      </c>
      <c r="S21" s="54">
        <v>0.28832468601718736</v>
      </c>
      <c r="T21" s="54">
        <v>0.57877604823833273</v>
      </c>
      <c r="U21" s="160">
        <v>9.7789682199200048</v>
      </c>
      <c r="V21" s="164">
        <v>2.1968474881693085</v>
      </c>
      <c r="W21" s="78">
        <v>0.51446952254527045</v>
      </c>
      <c r="X21" s="78">
        <v>0.38787445674951748</v>
      </c>
      <c r="Y21" s="78">
        <v>0.17007985423998701</v>
      </c>
      <c r="Z21" s="78">
        <v>0.61536546689112948</v>
      </c>
      <c r="AA21" s="162">
        <v>12.568711613628949</v>
      </c>
      <c r="AB21" s="169">
        <v>2.851300182810971</v>
      </c>
      <c r="AC21" s="14" t="s">
        <v>25</v>
      </c>
    </row>
    <row r="22" spans="1:29" x14ac:dyDescent="0.25">
      <c r="A22" s="98" t="s">
        <v>85</v>
      </c>
      <c r="B22" s="87">
        <v>406</v>
      </c>
      <c r="C22" s="180">
        <v>417</v>
      </c>
      <c r="D22" s="180">
        <v>936</v>
      </c>
      <c r="E22" s="183">
        <v>936</v>
      </c>
      <c r="F22" s="11" t="s">
        <v>24</v>
      </c>
      <c r="G22" s="115" t="s">
        <v>25</v>
      </c>
      <c r="H22" s="120" t="s">
        <v>86</v>
      </c>
      <c r="I22" s="126" t="s">
        <v>87</v>
      </c>
      <c r="J22" s="172">
        <v>189</v>
      </c>
      <c r="K22" s="143">
        <f>J22/B22</f>
        <v>0.46551724137931033</v>
      </c>
      <c r="L22" s="87"/>
      <c r="M22" s="10"/>
      <c r="N22" s="10"/>
      <c r="O22" s="11"/>
      <c r="P22" s="21" t="s">
        <v>32</v>
      </c>
      <c r="Q22" s="53">
        <v>0.77749406708272306</v>
      </c>
      <c r="R22" s="54">
        <v>4.1234357161598307</v>
      </c>
      <c r="S22" s="54">
        <v>1.5878750824134955</v>
      </c>
      <c r="T22" s="54">
        <v>2.3262511939613151</v>
      </c>
      <c r="U22" s="54">
        <v>0.87369480080462347</v>
      </c>
      <c r="V22" s="164">
        <v>1.9377501720843977</v>
      </c>
      <c r="W22" s="162">
        <v>5.85850296531199</v>
      </c>
      <c r="X22" s="78">
        <v>1.4458013401800334</v>
      </c>
      <c r="Y22" s="78">
        <v>0.13941830886852499</v>
      </c>
      <c r="Z22" s="78">
        <v>0.80141851218571403</v>
      </c>
      <c r="AA22" s="78">
        <v>1.0129940482060318</v>
      </c>
      <c r="AB22" s="169">
        <v>1.8516270349504587</v>
      </c>
      <c r="AC22" s="14" t="s">
        <v>25</v>
      </c>
    </row>
    <row r="23" spans="1:29" x14ac:dyDescent="0.25">
      <c r="A23" s="98" t="s">
        <v>88</v>
      </c>
      <c r="B23" s="87">
        <v>281</v>
      </c>
      <c r="C23" s="180">
        <v>387</v>
      </c>
      <c r="D23" s="180">
        <v>399</v>
      </c>
      <c r="E23" s="183">
        <v>399</v>
      </c>
      <c r="F23" s="11" t="s">
        <v>24</v>
      </c>
      <c r="G23" s="115" t="s">
        <v>35</v>
      </c>
      <c r="H23" s="120" t="s">
        <v>34</v>
      </c>
      <c r="I23" s="126" t="s">
        <v>89</v>
      </c>
      <c r="J23" s="172">
        <v>120</v>
      </c>
      <c r="K23" s="143">
        <f>J23/B23</f>
        <v>0.42704626334519574</v>
      </c>
      <c r="L23" s="137"/>
      <c r="M23" s="10"/>
      <c r="N23" s="10"/>
      <c r="O23" s="11"/>
      <c r="P23" s="13" t="s">
        <v>32</v>
      </c>
      <c r="Q23" s="53">
        <v>10.071856654113105</v>
      </c>
      <c r="R23" s="54">
        <v>55.754114842969621</v>
      </c>
      <c r="S23" s="54">
        <v>18.457640142380988</v>
      </c>
      <c r="T23" s="54">
        <v>22.544223093123772</v>
      </c>
      <c r="U23" s="54">
        <v>18.091254828307157</v>
      </c>
      <c r="V23" s="164">
        <v>24.983817912178928</v>
      </c>
      <c r="W23" s="78">
        <v>2.0258598720401153</v>
      </c>
      <c r="X23" s="78">
        <v>3.2740346956394752</v>
      </c>
      <c r="Y23" s="78">
        <v>0</v>
      </c>
      <c r="Z23" s="78">
        <v>1.5754260334002499</v>
      </c>
      <c r="AA23" s="78">
        <v>2.6693704407059076</v>
      </c>
      <c r="AB23" s="169">
        <v>1.9089382083571498</v>
      </c>
      <c r="AC23" s="14" t="s">
        <v>25</v>
      </c>
    </row>
    <row r="24" spans="1:29" x14ac:dyDescent="0.25">
      <c r="A24" s="98" t="s">
        <v>90</v>
      </c>
      <c r="B24" s="87">
        <v>950</v>
      </c>
      <c r="C24" s="180">
        <v>906</v>
      </c>
      <c r="D24" s="180">
        <v>914</v>
      </c>
      <c r="E24" s="183">
        <v>914</v>
      </c>
      <c r="F24" s="11" t="s">
        <v>24</v>
      </c>
      <c r="G24" s="115" t="s">
        <v>25</v>
      </c>
      <c r="H24" s="120" t="s">
        <v>91</v>
      </c>
      <c r="I24" s="126" t="s">
        <v>92</v>
      </c>
      <c r="J24" s="172">
        <v>634</v>
      </c>
      <c r="K24" s="143">
        <f>J24/B24</f>
        <v>0.66736842105263161</v>
      </c>
      <c r="L24" s="138"/>
      <c r="M24" s="10"/>
      <c r="N24" s="10"/>
      <c r="O24" s="11"/>
      <c r="P24" s="13" t="s">
        <v>32</v>
      </c>
      <c r="Q24" s="53">
        <v>1.1061508651555461</v>
      </c>
      <c r="R24" s="54">
        <v>0.17777167651162257</v>
      </c>
      <c r="S24" s="54">
        <v>0.38569836386700052</v>
      </c>
      <c r="T24" s="54">
        <v>4.1822650042067968</v>
      </c>
      <c r="U24" s="54">
        <v>5.3209845957022521</v>
      </c>
      <c r="V24" s="164">
        <v>2.2345741010886435</v>
      </c>
      <c r="W24" s="78">
        <v>0.64606332046262449</v>
      </c>
      <c r="X24" s="78">
        <v>0.21484341272529378</v>
      </c>
      <c r="Y24" s="78">
        <v>4.7497366118463398E-2</v>
      </c>
      <c r="Z24" s="78">
        <v>0.23494794758660598</v>
      </c>
      <c r="AA24" s="78">
        <v>0.69968897559257248</v>
      </c>
      <c r="AB24" s="192">
        <v>0.36860820449711207</v>
      </c>
      <c r="AC24" s="14" t="s">
        <v>25</v>
      </c>
    </row>
    <row r="25" spans="1:29" x14ac:dyDescent="0.25">
      <c r="A25" s="98" t="s">
        <v>93</v>
      </c>
      <c r="B25" s="87">
        <v>563</v>
      </c>
      <c r="C25" s="180">
        <v>557</v>
      </c>
      <c r="D25" s="180">
        <v>563</v>
      </c>
      <c r="E25" s="183">
        <v>563</v>
      </c>
      <c r="F25" s="11" t="s">
        <v>24</v>
      </c>
      <c r="G25" s="115" t="s">
        <v>35</v>
      </c>
      <c r="H25" s="120" t="s">
        <v>34</v>
      </c>
      <c r="I25" s="126" t="s">
        <v>94</v>
      </c>
      <c r="J25" s="172">
        <v>493</v>
      </c>
      <c r="K25" s="143">
        <f>J25/B25</f>
        <v>0.87566607460035528</v>
      </c>
      <c r="L25" s="137"/>
      <c r="M25" s="10"/>
      <c r="N25" s="10"/>
      <c r="O25" s="11"/>
      <c r="P25" s="13" t="s">
        <v>32</v>
      </c>
      <c r="Q25" s="53">
        <v>0.18033419533078701</v>
      </c>
      <c r="R25" s="54">
        <v>0.32604595269920944</v>
      </c>
      <c r="S25" s="54">
        <v>0.38925623448879404</v>
      </c>
      <c r="T25" s="54">
        <v>0.37581108840951155</v>
      </c>
      <c r="U25" s="54">
        <v>0.10665645703657042</v>
      </c>
      <c r="V25" s="190">
        <v>0.27562078559297454</v>
      </c>
      <c r="W25" s="78">
        <v>0.136488483334014</v>
      </c>
      <c r="X25" s="78">
        <v>0.27616511554769552</v>
      </c>
      <c r="Y25" s="78">
        <v>0</v>
      </c>
      <c r="Z25" s="78">
        <v>0.1691816841596705</v>
      </c>
      <c r="AA25" s="78">
        <v>4.791870903768547E-2</v>
      </c>
      <c r="AB25" s="192">
        <v>0.12595079841581308</v>
      </c>
      <c r="AC25" s="14" t="s">
        <v>25</v>
      </c>
    </row>
    <row r="26" spans="1:29" s="26" customFormat="1" x14ac:dyDescent="0.25">
      <c r="A26" s="101" t="s">
        <v>95</v>
      </c>
      <c r="B26" s="89">
        <v>244</v>
      </c>
      <c r="C26" s="28">
        <v>244</v>
      </c>
      <c r="D26" s="28">
        <v>226</v>
      </c>
      <c r="E26" s="184">
        <v>226</v>
      </c>
      <c r="F26" s="23" t="s">
        <v>24</v>
      </c>
      <c r="G26" s="117" t="s">
        <v>24</v>
      </c>
      <c r="H26" s="121" t="s">
        <v>30</v>
      </c>
      <c r="I26" s="128" t="s">
        <v>96</v>
      </c>
      <c r="J26" s="173">
        <v>115</v>
      </c>
      <c r="K26" s="144">
        <f>J26/B26</f>
        <v>0.47131147540983609</v>
      </c>
      <c r="L26" s="92" t="s">
        <v>27</v>
      </c>
      <c r="M26" s="24" t="s">
        <v>9</v>
      </c>
      <c r="N26" s="22">
        <v>116</v>
      </c>
      <c r="O26" s="23" t="s">
        <v>97</v>
      </c>
      <c r="P26" s="29">
        <v>1</v>
      </c>
      <c r="Q26" s="55">
        <v>1.1348428210686932</v>
      </c>
      <c r="R26" s="161">
        <v>4.797891388016394</v>
      </c>
      <c r="S26" s="56">
        <v>0.45747106783751507</v>
      </c>
      <c r="T26" s="56">
        <v>1.0370472434547779</v>
      </c>
      <c r="U26" s="56">
        <v>7.9560443228473249E-2</v>
      </c>
      <c r="V26" s="165">
        <v>1.5013625927211707</v>
      </c>
      <c r="W26" s="78">
        <v>0</v>
      </c>
      <c r="X26" s="78">
        <v>1.003996745962499</v>
      </c>
      <c r="Y26" s="78">
        <v>0</v>
      </c>
      <c r="Z26" s="78">
        <v>0.15482376924361901</v>
      </c>
      <c r="AA26" s="78">
        <v>0.66960318798639684</v>
      </c>
      <c r="AB26" s="192">
        <v>0.36568474063850298</v>
      </c>
      <c r="AC26" s="14" t="s">
        <v>25</v>
      </c>
    </row>
    <row r="27" spans="1:29" x14ac:dyDescent="0.25">
      <c r="A27" s="98" t="s">
        <v>98</v>
      </c>
      <c r="B27" s="87">
        <v>193</v>
      </c>
      <c r="C27" s="19">
        <v>165</v>
      </c>
      <c r="D27" s="19">
        <v>147</v>
      </c>
      <c r="E27" s="110">
        <v>147</v>
      </c>
      <c r="F27" s="11" t="s">
        <v>24</v>
      </c>
      <c r="G27" s="115" t="s">
        <v>35</v>
      </c>
      <c r="H27" s="120" t="s">
        <v>34</v>
      </c>
      <c r="I27" s="126" t="s">
        <v>99</v>
      </c>
      <c r="J27" s="172">
        <v>125</v>
      </c>
      <c r="K27" s="143">
        <f>J27/B27</f>
        <v>0.64766839378238339</v>
      </c>
      <c r="L27" s="137" t="s">
        <v>27</v>
      </c>
      <c r="M27" s="10" t="s">
        <v>28</v>
      </c>
      <c r="N27" s="10">
        <v>116</v>
      </c>
      <c r="O27" s="11"/>
      <c r="P27" s="13">
        <v>1</v>
      </c>
      <c r="Q27" s="53">
        <v>0.36149466417969905</v>
      </c>
      <c r="R27" s="54">
        <v>0.54465484652884355</v>
      </c>
      <c r="S27" s="54">
        <v>0.36013661662986496</v>
      </c>
      <c r="T27" s="54">
        <v>1.4528779191089365</v>
      </c>
      <c r="U27" s="54">
        <v>0.53450400863115188</v>
      </c>
      <c r="V27" s="190">
        <v>0.65073361101569915</v>
      </c>
      <c r="W27" s="78">
        <v>0.14575888508790899</v>
      </c>
      <c r="X27" s="78">
        <v>0.54356881758256859</v>
      </c>
      <c r="Y27" s="78">
        <v>0</v>
      </c>
      <c r="Z27" s="78">
        <v>0.60606286281832</v>
      </c>
      <c r="AA27" s="78">
        <v>5.5853372382679076</v>
      </c>
      <c r="AB27" s="169">
        <v>1.3761455607513411</v>
      </c>
      <c r="AC27" s="14" t="s">
        <v>25</v>
      </c>
    </row>
    <row r="28" spans="1:29" x14ac:dyDescent="0.25">
      <c r="A28" s="98" t="s">
        <v>100</v>
      </c>
      <c r="B28" s="87">
        <v>322</v>
      </c>
      <c r="C28" s="19">
        <v>288</v>
      </c>
      <c r="D28" s="180">
        <v>322</v>
      </c>
      <c r="E28" s="183">
        <v>322</v>
      </c>
      <c r="F28" s="11" t="s">
        <v>24</v>
      </c>
      <c r="G28" s="115" t="s">
        <v>25</v>
      </c>
      <c r="H28" s="120" t="s">
        <v>101</v>
      </c>
      <c r="I28" s="126" t="s">
        <v>102</v>
      </c>
      <c r="J28" s="172">
        <v>287</v>
      </c>
      <c r="K28" s="143">
        <f>J28/B28</f>
        <v>0.89130434782608692</v>
      </c>
      <c r="L28" s="87" t="s">
        <v>50</v>
      </c>
      <c r="M28" s="16" t="s">
        <v>51</v>
      </c>
      <c r="N28" s="10">
        <v>230</v>
      </c>
      <c r="O28" s="11"/>
      <c r="P28" s="30">
        <v>1</v>
      </c>
      <c r="Q28" s="53">
        <v>0</v>
      </c>
      <c r="R28" s="54">
        <v>2.0718243181685425</v>
      </c>
      <c r="S28" s="54">
        <v>0.19570449195012271</v>
      </c>
      <c r="T28" s="54">
        <v>0.21931085924924812</v>
      </c>
      <c r="U28" s="54">
        <v>0</v>
      </c>
      <c r="V28" s="166">
        <v>0.49736793387358269</v>
      </c>
      <c r="W28" s="78">
        <v>0.6031499681381195</v>
      </c>
      <c r="X28" s="162">
        <v>13.705206135134389</v>
      </c>
      <c r="Y28" s="78">
        <v>0.31417528630441999</v>
      </c>
      <c r="Z28" s="78">
        <v>0.66189774319940997</v>
      </c>
      <c r="AA28" s="78">
        <v>0.59467519105304578</v>
      </c>
      <c r="AB28" s="169">
        <v>3.175820864765877</v>
      </c>
      <c r="AC28" s="14" t="s">
        <v>25</v>
      </c>
    </row>
    <row r="29" spans="1:29" x14ac:dyDescent="0.25">
      <c r="A29" s="102" t="s">
        <v>103</v>
      </c>
      <c r="B29" s="90">
        <v>692</v>
      </c>
      <c r="C29" s="32">
        <v>643</v>
      </c>
      <c r="D29" s="31">
        <v>580</v>
      </c>
      <c r="E29" s="111">
        <v>608</v>
      </c>
      <c r="F29" s="11" t="s">
        <v>24</v>
      </c>
      <c r="G29" s="115" t="s">
        <v>35</v>
      </c>
      <c r="H29" s="120" t="s">
        <v>34</v>
      </c>
      <c r="I29" s="129" t="s">
        <v>104</v>
      </c>
      <c r="J29" s="174">
        <v>584</v>
      </c>
      <c r="K29" s="143">
        <f>J29/B29</f>
        <v>0.84393063583815031</v>
      </c>
      <c r="L29" s="140"/>
      <c r="M29" s="16"/>
      <c r="N29" s="32"/>
      <c r="O29" s="32"/>
      <c r="P29" s="33" t="s">
        <v>32</v>
      </c>
      <c r="Q29" s="53">
        <v>0.19319549545691905</v>
      </c>
      <c r="R29" s="54">
        <v>0.64038206197936764</v>
      </c>
      <c r="S29" s="54">
        <v>0.84205496794655066</v>
      </c>
      <c r="T29" s="54">
        <v>1.7901928568634906</v>
      </c>
      <c r="U29" s="54">
        <v>3.342196139920079</v>
      </c>
      <c r="V29" s="164">
        <v>1.3616043044332815</v>
      </c>
      <c r="W29" s="78">
        <v>0.13732719580776098</v>
      </c>
      <c r="X29" s="78">
        <v>3.4573165921676399</v>
      </c>
      <c r="Y29" s="78">
        <v>5.0690466361721503E-2</v>
      </c>
      <c r="Z29" s="78">
        <v>4.9911059290920497E-2</v>
      </c>
      <c r="AA29" s="78">
        <v>0.85792311049720205</v>
      </c>
      <c r="AB29" s="169">
        <v>0.91063368482504892</v>
      </c>
      <c r="AC29" s="14" t="s">
        <v>25</v>
      </c>
    </row>
    <row r="30" spans="1:29" s="26" customFormat="1" ht="17.25" x14ac:dyDescent="0.25">
      <c r="A30" s="103" t="s">
        <v>228</v>
      </c>
      <c r="B30" s="91">
        <v>672</v>
      </c>
      <c r="C30" s="181">
        <v>797</v>
      </c>
      <c r="D30" s="181">
        <v>1019</v>
      </c>
      <c r="E30" s="185">
        <v>797</v>
      </c>
      <c r="F30" s="23" t="s">
        <v>24</v>
      </c>
      <c r="G30" s="116" t="s">
        <v>24</v>
      </c>
      <c r="H30" s="121" t="s">
        <v>91</v>
      </c>
      <c r="I30" s="130" t="s">
        <v>105</v>
      </c>
      <c r="J30" s="175">
        <v>570</v>
      </c>
      <c r="K30" s="144">
        <f>J30/B30</f>
        <v>0.8482142857142857</v>
      </c>
      <c r="L30" s="91" t="s">
        <v>106</v>
      </c>
      <c r="M30" s="35" t="s">
        <v>51</v>
      </c>
      <c r="N30" s="34">
        <v>547</v>
      </c>
      <c r="O30" s="34"/>
      <c r="P30" s="25">
        <v>1</v>
      </c>
      <c r="Q30" s="55">
        <v>1.6866700407169251</v>
      </c>
      <c r="R30" s="56">
        <v>2.0330103942332327</v>
      </c>
      <c r="S30" s="56">
        <v>1.3707984888683595</v>
      </c>
      <c r="T30" s="56">
        <v>1.5262370151652105</v>
      </c>
      <c r="U30" s="56">
        <v>6.6154004997366469</v>
      </c>
      <c r="V30" s="165">
        <v>2.6464232877440752</v>
      </c>
      <c r="W30" s="78">
        <v>2.0166170454515449</v>
      </c>
      <c r="X30" s="78">
        <v>0.58778469836788005</v>
      </c>
      <c r="Y30" s="78">
        <v>0</v>
      </c>
      <c r="Z30" s="78">
        <v>0.2112889086148215</v>
      </c>
      <c r="AA30" s="162">
        <v>4.9954426758856201</v>
      </c>
      <c r="AB30" s="169">
        <v>1.5622266656639732</v>
      </c>
      <c r="AC30" s="14" t="s">
        <v>25</v>
      </c>
    </row>
    <row r="31" spans="1:29" x14ac:dyDescent="0.25">
      <c r="A31" s="98" t="s">
        <v>107</v>
      </c>
      <c r="B31" s="87">
        <v>329</v>
      </c>
      <c r="C31" s="180">
        <v>329</v>
      </c>
      <c r="D31" s="180">
        <v>329</v>
      </c>
      <c r="E31" s="183">
        <v>329</v>
      </c>
      <c r="F31" s="20" t="s">
        <v>25</v>
      </c>
      <c r="G31" s="115" t="s">
        <v>35</v>
      </c>
      <c r="H31" s="120" t="s">
        <v>34</v>
      </c>
      <c r="I31" s="126" t="s">
        <v>108</v>
      </c>
      <c r="J31" s="172">
        <v>200</v>
      </c>
      <c r="K31" s="143">
        <f>J31/B31</f>
        <v>0.60790273556231</v>
      </c>
      <c r="L31" s="137"/>
      <c r="M31" s="10"/>
      <c r="N31" s="10"/>
      <c r="O31" s="11"/>
      <c r="P31" s="13" t="s">
        <v>32</v>
      </c>
      <c r="Q31" s="53">
        <v>3.7389174344119307</v>
      </c>
      <c r="R31" s="54">
        <v>3.6540532643203107</v>
      </c>
      <c r="S31" s="54">
        <v>4.8826014781994234</v>
      </c>
      <c r="T31" s="54">
        <v>8.4837277402723554</v>
      </c>
      <c r="U31" s="54">
        <v>3.2871226352129055</v>
      </c>
      <c r="V31" s="164">
        <v>4.8092845104833852</v>
      </c>
      <c r="W31" s="78">
        <v>4.2783578471245001</v>
      </c>
      <c r="X31" s="78">
        <v>12.8522308458955</v>
      </c>
      <c r="Y31" s="78">
        <v>11.404093974512699</v>
      </c>
      <c r="Z31" s="78">
        <v>6.4945040564125298</v>
      </c>
      <c r="AA31" s="78">
        <v>15.64835701682005</v>
      </c>
      <c r="AB31" s="169">
        <v>10.135508748153056</v>
      </c>
      <c r="AC31" s="14" t="s">
        <v>25</v>
      </c>
    </row>
    <row r="32" spans="1:29" x14ac:dyDescent="0.25">
      <c r="A32" s="98" t="s">
        <v>109</v>
      </c>
      <c r="B32" s="87">
        <v>314</v>
      </c>
      <c r="C32" s="19">
        <v>103</v>
      </c>
      <c r="D32" s="19">
        <v>249</v>
      </c>
      <c r="E32" s="110">
        <v>138</v>
      </c>
      <c r="F32" s="20" t="s">
        <v>25</v>
      </c>
      <c r="G32" s="115" t="s">
        <v>35</v>
      </c>
      <c r="H32" s="120" t="s">
        <v>34</v>
      </c>
      <c r="I32" s="126" t="s">
        <v>110</v>
      </c>
      <c r="J32" s="172">
        <v>249</v>
      </c>
      <c r="K32" s="143">
        <f>J32/B32</f>
        <v>0.79299363057324845</v>
      </c>
      <c r="L32" s="137" t="s">
        <v>27</v>
      </c>
      <c r="M32" s="10" t="s">
        <v>28</v>
      </c>
      <c r="N32" s="10">
        <v>237</v>
      </c>
      <c r="O32" s="11"/>
      <c r="P32" s="13">
        <v>1</v>
      </c>
      <c r="Q32" s="53">
        <v>6.4564094624602761</v>
      </c>
      <c r="R32" s="54">
        <v>1.6101034701195529</v>
      </c>
      <c r="S32" s="160">
        <v>4288.3061832848807</v>
      </c>
      <c r="T32" s="54">
        <v>13.819508277492622</v>
      </c>
      <c r="U32" s="54">
        <v>5.5961721284620287</v>
      </c>
      <c r="V32" s="164">
        <v>863.15767532468305</v>
      </c>
      <c r="W32" s="78">
        <v>2.91638339465637</v>
      </c>
      <c r="X32" s="78">
        <v>1.278473858954202</v>
      </c>
      <c r="Y32" s="78">
        <v>61.045514830094</v>
      </c>
      <c r="Z32" s="162">
        <v>123.94245936300395</v>
      </c>
      <c r="AA32" s="78">
        <v>1.8753873912306052</v>
      </c>
      <c r="AB32" s="169">
        <v>38.21164376758783</v>
      </c>
      <c r="AC32" s="14" t="s">
        <v>25</v>
      </c>
    </row>
    <row r="33" spans="1:29" x14ac:dyDescent="0.25">
      <c r="A33" s="98" t="s">
        <v>111</v>
      </c>
      <c r="B33" s="87">
        <v>483</v>
      </c>
      <c r="C33" s="19">
        <v>368</v>
      </c>
      <c r="D33" s="19">
        <v>428</v>
      </c>
      <c r="E33" s="110">
        <v>428</v>
      </c>
      <c r="F33" s="20" t="s">
        <v>25</v>
      </c>
      <c r="G33" s="115" t="s">
        <v>35</v>
      </c>
      <c r="H33" s="120" t="s">
        <v>34</v>
      </c>
      <c r="I33" s="126" t="s">
        <v>112</v>
      </c>
      <c r="J33" s="172">
        <v>430</v>
      </c>
      <c r="K33" s="143">
        <f>J33/B33</f>
        <v>0.89026915113871641</v>
      </c>
      <c r="L33" s="87"/>
      <c r="M33" s="16"/>
      <c r="N33" s="10"/>
      <c r="O33" s="11"/>
      <c r="P33" s="13" t="s">
        <v>32</v>
      </c>
      <c r="Q33" s="53">
        <v>0.10884112496253742</v>
      </c>
      <c r="R33" s="54">
        <v>0.13119053106250883</v>
      </c>
      <c r="S33" s="54">
        <v>0.10843223532259773</v>
      </c>
      <c r="T33" s="54">
        <v>4.860464154287527E-2</v>
      </c>
      <c r="U33" s="160">
        <v>43.870031754868016</v>
      </c>
      <c r="V33" s="164">
        <v>8.8534200575517055</v>
      </c>
      <c r="W33" s="78">
        <v>0.15492809911730049</v>
      </c>
      <c r="X33" s="78">
        <v>19.0134809266759</v>
      </c>
      <c r="Y33" s="78">
        <v>1.37392055789525</v>
      </c>
      <c r="Z33" s="78">
        <v>0.98590980404752893</v>
      </c>
      <c r="AA33" s="162">
        <v>74.078427486160138</v>
      </c>
      <c r="AB33" s="169">
        <v>19.121333374779223</v>
      </c>
      <c r="AC33" s="14" t="s">
        <v>25</v>
      </c>
    </row>
    <row r="34" spans="1:29" x14ac:dyDescent="0.25">
      <c r="A34" s="98" t="s">
        <v>113</v>
      </c>
      <c r="B34" s="87">
        <v>464</v>
      </c>
      <c r="C34" s="19">
        <v>397</v>
      </c>
      <c r="D34" s="180">
        <v>420</v>
      </c>
      <c r="E34" s="110">
        <v>397</v>
      </c>
      <c r="F34" s="11" t="s">
        <v>24</v>
      </c>
      <c r="G34" s="115" t="s">
        <v>35</v>
      </c>
      <c r="H34" s="120" t="s">
        <v>34</v>
      </c>
      <c r="I34" s="126" t="s">
        <v>114</v>
      </c>
      <c r="J34" s="172">
        <v>402</v>
      </c>
      <c r="K34" s="143">
        <f>J34/B34</f>
        <v>0.86637931034482762</v>
      </c>
      <c r="L34" s="87"/>
      <c r="M34" s="10"/>
      <c r="N34" s="10"/>
      <c r="O34" s="11"/>
      <c r="P34" s="13" t="s">
        <v>32</v>
      </c>
      <c r="Q34" s="53">
        <v>1.4327627227595383</v>
      </c>
      <c r="R34" s="54">
        <v>2.0450911011599158</v>
      </c>
      <c r="S34" s="54">
        <v>2.6293845450718099</v>
      </c>
      <c r="T34" s="54">
        <v>5.2869481075531644</v>
      </c>
      <c r="U34" s="54">
        <v>3.032764250263293</v>
      </c>
      <c r="V34" s="164">
        <v>2.8853901453615443</v>
      </c>
      <c r="W34" s="78">
        <v>1.0492128492970365</v>
      </c>
      <c r="X34" s="78">
        <v>1.0407647332087095</v>
      </c>
      <c r="Y34" s="78">
        <v>0.37420381495315502</v>
      </c>
      <c r="Z34" s="78">
        <v>0.19194470915249429</v>
      </c>
      <c r="AA34" s="78">
        <v>2.7585100941616671</v>
      </c>
      <c r="AB34" s="169">
        <v>1.0829272401546126</v>
      </c>
      <c r="AC34" s="14" t="s">
        <v>25</v>
      </c>
    </row>
    <row r="35" spans="1:29" x14ac:dyDescent="0.25">
      <c r="A35" s="98" t="s">
        <v>115</v>
      </c>
      <c r="B35" s="87">
        <v>287</v>
      </c>
      <c r="C35" s="19">
        <v>251</v>
      </c>
      <c r="D35" s="180">
        <v>477</v>
      </c>
      <c r="E35" s="183">
        <v>471</v>
      </c>
      <c r="F35" s="11" t="s">
        <v>24</v>
      </c>
      <c r="G35" s="115" t="s">
        <v>35</v>
      </c>
      <c r="H35" s="120" t="s">
        <v>34</v>
      </c>
      <c r="I35" s="126" t="s">
        <v>116</v>
      </c>
      <c r="J35" s="172">
        <v>155</v>
      </c>
      <c r="K35" s="143">
        <f>J35/B35</f>
        <v>0.54006968641114983</v>
      </c>
      <c r="L35" s="137"/>
      <c r="M35" s="10"/>
      <c r="N35" s="10"/>
      <c r="O35" s="11"/>
      <c r="P35" s="13" t="s">
        <v>32</v>
      </c>
      <c r="Q35" s="53">
        <v>1.2488897850153438</v>
      </c>
      <c r="R35" s="54">
        <v>0.63687311917400125</v>
      </c>
      <c r="S35" s="54">
        <v>1.4356130882094618</v>
      </c>
      <c r="T35" s="54">
        <v>5.1051962923209908</v>
      </c>
      <c r="U35" s="54">
        <v>1.8181922660724334</v>
      </c>
      <c r="V35" s="164">
        <v>2.0489529101584458</v>
      </c>
      <c r="W35" s="78">
        <v>2.593281183346265</v>
      </c>
      <c r="X35" s="78">
        <v>0</v>
      </c>
      <c r="Y35" s="78">
        <v>0</v>
      </c>
      <c r="Z35" s="78">
        <v>0.68622306452918558</v>
      </c>
      <c r="AA35" s="78">
        <v>0</v>
      </c>
      <c r="AB35" s="169">
        <v>0.65590084957509009</v>
      </c>
      <c r="AC35" s="14" t="s">
        <v>25</v>
      </c>
    </row>
    <row r="36" spans="1:29" x14ac:dyDescent="0.25">
      <c r="A36" s="100" t="s">
        <v>117</v>
      </c>
      <c r="B36" s="88">
        <v>699</v>
      </c>
      <c r="C36" s="180">
        <v>648</v>
      </c>
      <c r="D36" s="180">
        <v>648</v>
      </c>
      <c r="E36" s="183">
        <v>648</v>
      </c>
      <c r="F36" s="11" t="s">
        <v>24</v>
      </c>
      <c r="G36" s="115" t="s">
        <v>35</v>
      </c>
      <c r="H36" s="120" t="s">
        <v>34</v>
      </c>
      <c r="I36" s="127" t="s">
        <v>118</v>
      </c>
      <c r="J36" s="172">
        <v>386</v>
      </c>
      <c r="K36" s="143">
        <f>J36/B36</f>
        <v>0.55221745350500717</v>
      </c>
      <c r="L36" s="138"/>
      <c r="M36" s="16"/>
      <c r="N36" s="17"/>
      <c r="O36" s="18"/>
      <c r="P36" s="13" t="s">
        <v>32</v>
      </c>
      <c r="Q36" s="53">
        <v>0.84003224685242595</v>
      </c>
      <c r="R36" s="54">
        <v>0.48325020212526509</v>
      </c>
      <c r="S36" s="54">
        <v>0.55157766020679322</v>
      </c>
      <c r="T36" s="54">
        <v>0.66500147223098693</v>
      </c>
      <c r="U36" s="54">
        <v>0.63232503264270434</v>
      </c>
      <c r="V36" s="190">
        <v>0.63443732281163512</v>
      </c>
      <c r="W36" s="78">
        <v>0.44097387646737501</v>
      </c>
      <c r="X36" s="78">
        <v>0.66492764014202943</v>
      </c>
      <c r="Y36" s="78">
        <v>0.437348196617108</v>
      </c>
      <c r="Z36" s="78">
        <v>5.7871827816089502E-2</v>
      </c>
      <c r="AA36" s="78">
        <v>1.7043931625301425</v>
      </c>
      <c r="AB36" s="192">
        <v>0.66110294071454889</v>
      </c>
      <c r="AC36" s="14" t="s">
        <v>25</v>
      </c>
    </row>
    <row r="37" spans="1:29" x14ac:dyDescent="0.25">
      <c r="A37" s="100" t="s">
        <v>119</v>
      </c>
      <c r="B37" s="88">
        <v>496</v>
      </c>
      <c r="C37" s="19">
        <v>428</v>
      </c>
      <c r="D37" s="180">
        <v>496</v>
      </c>
      <c r="E37" s="183">
        <v>496</v>
      </c>
      <c r="F37" s="11" t="s">
        <v>24</v>
      </c>
      <c r="G37" s="115" t="s">
        <v>25</v>
      </c>
      <c r="H37" s="120" t="s">
        <v>120</v>
      </c>
      <c r="I37" s="127" t="s">
        <v>121</v>
      </c>
      <c r="J37" s="172">
        <v>285</v>
      </c>
      <c r="K37" s="143">
        <f>J37/B37</f>
        <v>0.57459677419354838</v>
      </c>
      <c r="L37" s="137" t="s">
        <v>27</v>
      </c>
      <c r="M37" s="10" t="s">
        <v>28</v>
      </c>
      <c r="N37" s="5">
        <v>267</v>
      </c>
      <c r="O37" s="27"/>
      <c r="P37" s="21">
        <v>1</v>
      </c>
      <c r="Q37" s="53">
        <v>0.32010634393698723</v>
      </c>
      <c r="R37" s="54">
        <v>0.5064109193058598</v>
      </c>
      <c r="S37" s="54">
        <v>0.17938337751114802</v>
      </c>
      <c r="T37" s="54">
        <v>0.78621566612868532</v>
      </c>
      <c r="U37" s="160">
        <v>8.4012075483668536</v>
      </c>
      <c r="V37" s="164">
        <v>2.0386647710499064</v>
      </c>
      <c r="W37" s="78">
        <v>2.87411886088835E-2</v>
      </c>
      <c r="X37" s="78">
        <v>0.18085631480702902</v>
      </c>
      <c r="Y37" s="78">
        <v>0</v>
      </c>
      <c r="Z37" s="78">
        <v>3.613593004478835E-2</v>
      </c>
      <c r="AA37" s="162">
        <v>4.7886536421837249</v>
      </c>
      <c r="AB37" s="169">
        <v>1.0068774151288851</v>
      </c>
      <c r="AC37" s="14" t="s">
        <v>25</v>
      </c>
    </row>
    <row r="38" spans="1:29" x14ac:dyDescent="0.25">
      <c r="A38" s="98" t="s">
        <v>122</v>
      </c>
      <c r="B38" s="87">
        <v>366</v>
      </c>
      <c r="C38" s="180">
        <v>366</v>
      </c>
      <c r="D38" s="180">
        <v>366</v>
      </c>
      <c r="E38" s="183">
        <v>366</v>
      </c>
      <c r="F38" s="11" t="s">
        <v>24</v>
      </c>
      <c r="G38" s="115" t="s">
        <v>35</v>
      </c>
      <c r="H38" s="120" t="s">
        <v>34</v>
      </c>
      <c r="I38" s="126" t="s">
        <v>123</v>
      </c>
      <c r="J38" s="172">
        <v>133</v>
      </c>
      <c r="K38" s="143">
        <f>J38/B38</f>
        <v>0.36338797814207652</v>
      </c>
      <c r="L38" s="87" t="s">
        <v>27</v>
      </c>
      <c r="M38" s="10" t="s">
        <v>28</v>
      </c>
      <c r="N38" s="10">
        <v>130</v>
      </c>
      <c r="O38" s="11"/>
      <c r="P38" s="15">
        <v>1</v>
      </c>
      <c r="Q38" s="53">
        <v>0.17373236544391812</v>
      </c>
      <c r="R38" s="54">
        <v>0.4711646715306495</v>
      </c>
      <c r="S38" s="54">
        <v>0.25961954278932464</v>
      </c>
      <c r="T38" s="54">
        <v>0.27153980376409798</v>
      </c>
      <c r="U38" s="160">
        <v>21.166888390687387</v>
      </c>
      <c r="V38" s="164">
        <v>4.4685889548430753</v>
      </c>
      <c r="W38" s="78">
        <v>0.58356997869302951</v>
      </c>
      <c r="X38" s="78">
        <v>6.4921709815606105E-2</v>
      </c>
      <c r="Y38" s="78">
        <v>5.3476644477347998E-2</v>
      </c>
      <c r="Z38" s="78">
        <v>0</v>
      </c>
      <c r="AA38" s="162">
        <v>22.770015401247221</v>
      </c>
      <c r="AB38" s="169">
        <v>4.6943967468466408</v>
      </c>
      <c r="AC38" s="14" t="s">
        <v>25</v>
      </c>
    </row>
    <row r="39" spans="1:29" x14ac:dyDescent="0.25">
      <c r="A39" s="98" t="s">
        <v>124</v>
      </c>
      <c r="B39" s="87">
        <v>289</v>
      </c>
      <c r="C39" s="19">
        <v>250</v>
      </c>
      <c r="D39" s="180">
        <v>289</v>
      </c>
      <c r="E39" s="183">
        <v>289</v>
      </c>
      <c r="F39" s="11" t="s">
        <v>24</v>
      </c>
      <c r="G39" s="115" t="s">
        <v>35</v>
      </c>
      <c r="H39" s="120" t="s">
        <v>34</v>
      </c>
      <c r="I39" s="126" t="s">
        <v>125</v>
      </c>
      <c r="J39" s="172">
        <v>169</v>
      </c>
      <c r="K39" s="143">
        <f>J39/B39</f>
        <v>0.58477508650519028</v>
      </c>
      <c r="L39" s="87"/>
      <c r="M39" s="10"/>
      <c r="N39" s="10"/>
      <c r="O39" s="11"/>
      <c r="P39" s="13" t="s">
        <v>32</v>
      </c>
      <c r="Q39" s="53">
        <v>8.9375486216051334E-2</v>
      </c>
      <c r="R39" s="54">
        <v>0</v>
      </c>
      <c r="S39" s="54">
        <v>4.4519862123742864E-2</v>
      </c>
      <c r="T39" s="54">
        <v>0.19955983879009748</v>
      </c>
      <c r="U39" s="54">
        <v>0.47574035636533113</v>
      </c>
      <c r="V39" s="190">
        <v>0.16183910869904455</v>
      </c>
      <c r="W39" s="78">
        <v>0</v>
      </c>
      <c r="X39" s="78">
        <v>0.22510539425341949</v>
      </c>
      <c r="Y39" s="78">
        <v>7.28522403024741E-2</v>
      </c>
      <c r="Z39" s="78">
        <v>7.1732077966419505E-2</v>
      </c>
      <c r="AA39" s="78">
        <v>0.97774899454692799</v>
      </c>
      <c r="AB39" s="192">
        <v>0.26948774141384824</v>
      </c>
      <c r="AC39" s="14" t="s">
        <v>25</v>
      </c>
    </row>
    <row r="40" spans="1:29" s="26" customFormat="1" x14ac:dyDescent="0.25">
      <c r="A40" s="104" t="s">
        <v>126</v>
      </c>
      <c r="B40" s="92">
        <v>342</v>
      </c>
      <c r="C40" s="24">
        <v>373</v>
      </c>
      <c r="D40" s="24">
        <v>342</v>
      </c>
      <c r="E40" s="186">
        <v>342</v>
      </c>
      <c r="F40" s="23" t="s">
        <v>24</v>
      </c>
      <c r="G40" s="116" t="s">
        <v>24</v>
      </c>
      <c r="H40" s="123" t="s">
        <v>127</v>
      </c>
      <c r="I40" s="131" t="s">
        <v>128</v>
      </c>
      <c r="J40" s="176">
        <v>102</v>
      </c>
      <c r="K40" s="144">
        <f>J40/B40</f>
        <v>0.2982456140350877</v>
      </c>
      <c r="L40" s="92" t="s">
        <v>27</v>
      </c>
      <c r="M40" s="22" t="s">
        <v>28</v>
      </c>
      <c r="N40" s="24">
        <v>96</v>
      </c>
      <c r="O40" s="23"/>
      <c r="P40" s="29">
        <v>1</v>
      </c>
      <c r="Q40" s="55">
        <v>1.2313789814950618</v>
      </c>
      <c r="R40" s="56">
        <v>0.53008214160499489</v>
      </c>
      <c r="S40" s="161">
        <v>11.128402124406287</v>
      </c>
      <c r="T40" s="56">
        <v>0.9819478689629797</v>
      </c>
      <c r="U40" s="56">
        <v>1.4045478246872778</v>
      </c>
      <c r="V40" s="165">
        <v>3.0552717882313205</v>
      </c>
      <c r="W40" s="78">
        <v>1.9490312619881651</v>
      </c>
      <c r="X40" s="78">
        <v>0.67632440590008802</v>
      </c>
      <c r="Y40" s="78">
        <v>0.28498419671078101</v>
      </c>
      <c r="Z40" s="78">
        <v>1.797857739004036</v>
      </c>
      <c r="AA40" s="78">
        <v>1.311957715903997</v>
      </c>
      <c r="AB40" s="192">
        <v>1.2040310639014133</v>
      </c>
      <c r="AC40" s="14" t="s">
        <v>25</v>
      </c>
    </row>
    <row r="41" spans="1:29" x14ac:dyDescent="0.25">
      <c r="A41" s="102" t="s">
        <v>129</v>
      </c>
      <c r="B41" s="93">
        <v>487</v>
      </c>
      <c r="C41" s="12">
        <v>473</v>
      </c>
      <c r="D41" s="12">
        <v>580</v>
      </c>
      <c r="E41" s="187">
        <v>580</v>
      </c>
      <c r="F41" s="11" t="s">
        <v>24</v>
      </c>
      <c r="G41" s="115" t="s">
        <v>35</v>
      </c>
      <c r="H41" s="120" t="s">
        <v>34</v>
      </c>
      <c r="I41" s="129" t="s">
        <v>130</v>
      </c>
      <c r="J41" s="177">
        <v>394</v>
      </c>
      <c r="K41" s="143">
        <f>J41/B41</f>
        <v>0.80903490759753593</v>
      </c>
      <c r="L41" s="138"/>
      <c r="M41" s="10"/>
      <c r="N41" s="10"/>
      <c r="O41" s="11"/>
      <c r="P41" s="13" t="s">
        <v>32</v>
      </c>
      <c r="Q41" s="53">
        <v>0.35951793327509374</v>
      </c>
      <c r="R41" s="54">
        <v>0.82334836540204404</v>
      </c>
      <c r="S41" s="54">
        <v>0.78796808600970458</v>
      </c>
      <c r="T41" s="54">
        <v>0.2568770255704112</v>
      </c>
      <c r="U41" s="160">
        <v>47.842310273581234</v>
      </c>
      <c r="V41" s="164">
        <v>10.014004336767698</v>
      </c>
      <c r="W41" s="78">
        <v>0.12511857581268701</v>
      </c>
      <c r="X41" s="78">
        <v>0.48091813583363102</v>
      </c>
      <c r="Y41" s="78">
        <v>0</v>
      </c>
      <c r="Z41" s="78">
        <v>0.339806859404922</v>
      </c>
      <c r="AA41" s="162">
        <v>5.9794221932646874</v>
      </c>
      <c r="AB41" s="169">
        <v>1.3850531528631855</v>
      </c>
      <c r="AC41" s="14" t="s">
        <v>25</v>
      </c>
    </row>
    <row r="42" spans="1:29" s="26" customFormat="1" x14ac:dyDescent="0.25">
      <c r="A42" s="104" t="s">
        <v>131</v>
      </c>
      <c r="B42" s="92">
        <v>208</v>
      </c>
      <c r="C42" s="24">
        <v>411</v>
      </c>
      <c r="D42" s="24">
        <v>411</v>
      </c>
      <c r="E42" s="186">
        <v>411</v>
      </c>
      <c r="F42" s="23" t="s">
        <v>24</v>
      </c>
      <c r="G42" s="116" t="s">
        <v>24</v>
      </c>
      <c r="H42" s="121" t="s">
        <v>132</v>
      </c>
      <c r="I42" s="131" t="s">
        <v>133</v>
      </c>
      <c r="J42" s="176">
        <v>153</v>
      </c>
      <c r="K42" s="144">
        <f>J42/B42</f>
        <v>0.73557692307692313</v>
      </c>
      <c r="L42" s="139"/>
      <c r="M42" s="22"/>
      <c r="N42" s="22"/>
      <c r="O42" s="23"/>
      <c r="P42" s="25" t="s">
        <v>32</v>
      </c>
      <c r="Q42" s="55">
        <v>8.4959208519766278</v>
      </c>
      <c r="R42" s="56">
        <v>9.3095189626956523E-2</v>
      </c>
      <c r="S42" s="56">
        <v>1.3080733057767562</v>
      </c>
      <c r="T42" s="56">
        <v>3.3111109110970181</v>
      </c>
      <c r="U42" s="56">
        <v>3.7457664181957555</v>
      </c>
      <c r="V42" s="165">
        <v>3.3907933353346231</v>
      </c>
      <c r="W42" s="162">
        <v>5.0394470259434447</v>
      </c>
      <c r="X42" s="78">
        <v>0.31279392182389748</v>
      </c>
      <c r="Y42" s="78">
        <v>1.23550377650316</v>
      </c>
      <c r="Z42" s="78">
        <v>3.2586636325837848</v>
      </c>
      <c r="AA42" s="78">
        <v>0.3365349969420055</v>
      </c>
      <c r="AB42" s="169">
        <v>2.0365886707592584</v>
      </c>
      <c r="AC42" s="14" t="s">
        <v>25</v>
      </c>
    </row>
    <row r="43" spans="1:29" s="26" customFormat="1" x14ac:dyDescent="0.25">
      <c r="A43" s="101" t="s">
        <v>134</v>
      </c>
      <c r="B43" s="89">
        <v>171</v>
      </c>
      <c r="C43" s="28">
        <v>224</v>
      </c>
      <c r="D43" s="28">
        <v>316</v>
      </c>
      <c r="E43" s="184">
        <v>316</v>
      </c>
      <c r="F43" s="23" t="s">
        <v>24</v>
      </c>
      <c r="G43" s="116" t="s">
        <v>24</v>
      </c>
      <c r="H43" s="121" t="s">
        <v>135</v>
      </c>
      <c r="I43" s="128" t="s">
        <v>136</v>
      </c>
      <c r="J43" s="173">
        <v>96</v>
      </c>
      <c r="K43" s="144">
        <f>J43/B43</f>
        <v>0.56140350877192979</v>
      </c>
      <c r="L43" s="92"/>
      <c r="M43" s="22"/>
      <c r="N43" s="22"/>
      <c r="O43" s="23"/>
      <c r="P43" s="25" t="s">
        <v>32</v>
      </c>
      <c r="Q43" s="55">
        <v>0</v>
      </c>
      <c r="R43" s="56">
        <v>0.22283945214747766</v>
      </c>
      <c r="S43" s="56">
        <v>0</v>
      </c>
      <c r="T43" s="56">
        <v>8.2559553692774956E-2</v>
      </c>
      <c r="U43" s="56">
        <v>0.32802952515641171</v>
      </c>
      <c r="V43" s="191">
        <v>0.12668570619933286</v>
      </c>
      <c r="W43" s="78">
        <v>0.68772689008446997</v>
      </c>
      <c r="X43" s="78">
        <v>1.030651526828759</v>
      </c>
      <c r="Y43" s="78">
        <v>0</v>
      </c>
      <c r="Z43" s="78">
        <v>0.15893413479875951</v>
      </c>
      <c r="AA43" s="78">
        <v>0.85128882688853524</v>
      </c>
      <c r="AB43" s="192">
        <v>0.54572027572010473</v>
      </c>
      <c r="AC43" s="14" t="s">
        <v>25</v>
      </c>
    </row>
    <row r="44" spans="1:29" x14ac:dyDescent="0.25">
      <c r="A44" s="98" t="s">
        <v>137</v>
      </c>
      <c r="B44" s="87">
        <v>339</v>
      </c>
      <c r="C44" s="180">
        <v>339</v>
      </c>
      <c r="D44" s="180">
        <v>339</v>
      </c>
      <c r="E44" s="110">
        <v>216</v>
      </c>
      <c r="F44" s="11" t="s">
        <v>24</v>
      </c>
      <c r="G44" s="115" t="s">
        <v>35</v>
      </c>
      <c r="H44" s="120" t="s">
        <v>34</v>
      </c>
      <c r="I44" s="126" t="s">
        <v>138</v>
      </c>
      <c r="J44" s="172">
        <v>252</v>
      </c>
      <c r="K44" s="143">
        <f>J44/B44</f>
        <v>0.74336283185840712</v>
      </c>
      <c r="L44" s="137" t="s">
        <v>27</v>
      </c>
      <c r="M44" s="12" t="s">
        <v>9</v>
      </c>
      <c r="N44" s="10">
        <v>253</v>
      </c>
      <c r="O44" s="11" t="s">
        <v>139</v>
      </c>
      <c r="P44" s="13">
        <v>1</v>
      </c>
      <c r="Q44" s="53">
        <v>9.1873316398508667E-2</v>
      </c>
      <c r="R44" s="54">
        <v>0.11073855744272033</v>
      </c>
      <c r="S44" s="54">
        <v>9.1528170689336857E-2</v>
      </c>
      <c r="T44" s="54">
        <v>8.2054822796836582E-2</v>
      </c>
      <c r="U44" s="54">
        <v>0.27168675373216628</v>
      </c>
      <c r="V44" s="190">
        <v>0.12957632421191373</v>
      </c>
      <c r="W44" s="78">
        <v>0.21004324121892398</v>
      </c>
      <c r="X44" s="78">
        <v>0.80253425386925348</v>
      </c>
      <c r="Y44" s="78">
        <v>0.23842551371718801</v>
      </c>
      <c r="Z44" s="78">
        <v>0</v>
      </c>
      <c r="AA44" s="78">
        <v>2.5487031253248569</v>
      </c>
      <c r="AB44" s="169">
        <v>0.75994122682604437</v>
      </c>
      <c r="AC44" s="14" t="s">
        <v>25</v>
      </c>
    </row>
    <row r="45" spans="1:29" x14ac:dyDescent="0.25">
      <c r="A45" s="98" t="s">
        <v>140</v>
      </c>
      <c r="B45" s="87">
        <v>523</v>
      </c>
      <c r="C45" s="180">
        <v>523</v>
      </c>
      <c r="D45" s="180">
        <v>523</v>
      </c>
      <c r="E45" s="183">
        <v>562</v>
      </c>
      <c r="F45" s="11" t="s">
        <v>24</v>
      </c>
      <c r="G45" s="115" t="s">
        <v>35</v>
      </c>
      <c r="H45" s="120" t="s">
        <v>34</v>
      </c>
      <c r="I45" s="126" t="s">
        <v>141</v>
      </c>
      <c r="J45" s="172">
        <v>428</v>
      </c>
      <c r="K45" s="143">
        <f>J45/B45</f>
        <v>0.8183556405353728</v>
      </c>
      <c r="L45" s="87"/>
      <c r="M45" s="10"/>
      <c r="N45" s="10"/>
      <c r="O45" s="11"/>
      <c r="P45" s="13" t="s">
        <v>32</v>
      </c>
      <c r="Q45" s="53">
        <v>0.2683544573374807</v>
      </c>
      <c r="R45" s="54">
        <v>1.0108071450248308</v>
      </c>
      <c r="S45" s="54">
        <v>0.16709144681009361</v>
      </c>
      <c r="T45" s="54">
        <v>0.80890460674878928</v>
      </c>
      <c r="U45" s="54">
        <v>0.1587149658282298</v>
      </c>
      <c r="V45" s="190">
        <v>0.48277452434988477</v>
      </c>
      <c r="W45" s="78">
        <v>0.31433711313288004</v>
      </c>
      <c r="X45" s="78">
        <v>0.302586194771369</v>
      </c>
      <c r="Y45" s="78">
        <v>7.0304959173017004E-2</v>
      </c>
      <c r="Z45" s="78">
        <v>0.11108773312437639</v>
      </c>
      <c r="AA45" s="78">
        <v>0.14246531461603926</v>
      </c>
      <c r="AB45" s="192">
        <v>0.18815626296353635</v>
      </c>
      <c r="AC45" s="14" t="s">
        <v>25</v>
      </c>
    </row>
    <row r="46" spans="1:29" x14ac:dyDescent="0.25">
      <c r="A46" s="98" t="s">
        <v>142</v>
      </c>
      <c r="B46" s="87">
        <v>295</v>
      </c>
      <c r="C46" s="19">
        <v>184</v>
      </c>
      <c r="D46" s="19">
        <v>184</v>
      </c>
      <c r="E46" s="110">
        <v>184</v>
      </c>
      <c r="F46" s="11" t="s">
        <v>24</v>
      </c>
      <c r="G46" s="115" t="s">
        <v>35</v>
      </c>
      <c r="H46" s="120" t="s">
        <v>34</v>
      </c>
      <c r="I46" s="126" t="s">
        <v>143</v>
      </c>
      <c r="J46" s="172">
        <v>184</v>
      </c>
      <c r="K46" s="143">
        <f>J46/B46</f>
        <v>0.62372881355932208</v>
      </c>
      <c r="L46" s="138"/>
      <c r="M46" s="10"/>
      <c r="N46" s="10"/>
      <c r="O46" s="11"/>
      <c r="P46" s="13" t="s">
        <v>32</v>
      </c>
      <c r="Q46" s="53">
        <v>9.8681939283576381E-2</v>
      </c>
      <c r="R46" s="54">
        <v>0.29736315260768009</v>
      </c>
      <c r="S46" s="54">
        <v>0.73733411425392148</v>
      </c>
      <c r="T46" s="54">
        <v>0.1762716174528666</v>
      </c>
      <c r="U46" s="54">
        <v>0</v>
      </c>
      <c r="V46" s="190">
        <v>0.26193016471960895</v>
      </c>
      <c r="W46" s="78">
        <v>0</v>
      </c>
      <c r="X46" s="78">
        <v>1.9744848385470126</v>
      </c>
      <c r="Y46" s="78">
        <v>0</v>
      </c>
      <c r="Z46" s="78">
        <v>0</v>
      </c>
      <c r="AA46" s="78">
        <v>0.96422078742327466</v>
      </c>
      <c r="AB46" s="192">
        <v>0.58774112519405741</v>
      </c>
      <c r="AC46" s="14" t="s">
        <v>25</v>
      </c>
    </row>
    <row r="47" spans="1:29" x14ac:dyDescent="0.25">
      <c r="A47" s="100" t="s">
        <v>144</v>
      </c>
      <c r="B47" s="88">
        <v>266</v>
      </c>
      <c r="C47" s="180">
        <v>266</v>
      </c>
      <c r="D47" s="180">
        <v>266</v>
      </c>
      <c r="E47" s="183">
        <v>266</v>
      </c>
      <c r="F47" s="11" t="s">
        <v>24</v>
      </c>
      <c r="G47" s="115" t="s">
        <v>35</v>
      </c>
      <c r="H47" s="120" t="s">
        <v>34</v>
      </c>
      <c r="I47" s="127" t="s">
        <v>145</v>
      </c>
      <c r="J47" s="172">
        <v>144</v>
      </c>
      <c r="K47" s="143">
        <f>J47/B47</f>
        <v>0.54135338345864659</v>
      </c>
      <c r="L47" s="137"/>
      <c r="M47" s="10"/>
      <c r="N47" s="5"/>
      <c r="O47" s="27"/>
      <c r="P47" s="13" t="s">
        <v>32</v>
      </c>
      <c r="Q47" s="53">
        <v>2.3639313994672455</v>
      </c>
      <c r="R47" s="54">
        <v>2.6910437211267806</v>
      </c>
      <c r="S47" s="54">
        <v>1.3083614911272248</v>
      </c>
      <c r="T47" s="54">
        <v>4.2812436725802661</v>
      </c>
      <c r="U47" s="54">
        <v>1.5534648340740596</v>
      </c>
      <c r="V47" s="164">
        <v>2.4396090236751151</v>
      </c>
      <c r="W47" s="78">
        <v>9.4654170544585803</v>
      </c>
      <c r="X47" s="78">
        <v>3.0538748467022301</v>
      </c>
      <c r="Y47" s="78">
        <v>1.2480342407678999</v>
      </c>
      <c r="Z47" s="78">
        <v>2.057819954724065</v>
      </c>
      <c r="AA47" s="78">
        <v>3.0589420863907613</v>
      </c>
      <c r="AB47" s="169">
        <v>3.7768176366087074</v>
      </c>
      <c r="AC47" s="14" t="s">
        <v>25</v>
      </c>
    </row>
    <row r="48" spans="1:29" x14ac:dyDescent="0.25">
      <c r="A48" s="98" t="s">
        <v>146</v>
      </c>
      <c r="B48" s="87">
        <v>252</v>
      </c>
      <c r="C48" s="180">
        <v>252</v>
      </c>
      <c r="D48" s="180">
        <v>252</v>
      </c>
      <c r="E48" s="183">
        <v>252</v>
      </c>
      <c r="F48" s="11" t="s">
        <v>24</v>
      </c>
      <c r="G48" s="115" t="s">
        <v>35</v>
      </c>
      <c r="H48" s="120" t="s">
        <v>34</v>
      </c>
      <c r="I48" s="126" t="s">
        <v>147</v>
      </c>
      <c r="J48" s="172">
        <v>173</v>
      </c>
      <c r="K48" s="143">
        <f>J48/B48</f>
        <v>0.68650793650793651</v>
      </c>
      <c r="L48" s="137" t="s">
        <v>27</v>
      </c>
      <c r="M48" s="12" t="s">
        <v>28</v>
      </c>
      <c r="N48" s="10">
        <v>54</v>
      </c>
      <c r="O48" s="27"/>
      <c r="P48" s="13">
        <v>1</v>
      </c>
      <c r="Q48" s="53">
        <v>0</v>
      </c>
      <c r="R48" s="54">
        <v>0</v>
      </c>
      <c r="S48" s="54">
        <v>0.13807609412291266</v>
      </c>
      <c r="T48" s="54">
        <v>0.43324730218487828</v>
      </c>
      <c r="U48" s="54">
        <v>0</v>
      </c>
      <c r="V48" s="190">
        <v>0.11426467926155819</v>
      </c>
      <c r="W48" s="78">
        <v>0.1265806835425585</v>
      </c>
      <c r="X48" s="78">
        <v>0.53108062157303304</v>
      </c>
      <c r="Y48" s="78">
        <v>0.11324465889320801</v>
      </c>
      <c r="Z48" s="78">
        <v>0.302120406314141</v>
      </c>
      <c r="AA48" s="78">
        <v>0.17884407725627499</v>
      </c>
      <c r="AB48" s="192">
        <v>0.25037408951584311</v>
      </c>
      <c r="AC48" s="14" t="s">
        <v>25</v>
      </c>
    </row>
    <row r="49" spans="1:29" x14ac:dyDescent="0.25">
      <c r="A49" s="98" t="s">
        <v>148</v>
      </c>
      <c r="B49" s="87">
        <v>193</v>
      </c>
      <c r="C49" s="19">
        <v>154</v>
      </c>
      <c r="D49" s="19">
        <v>145</v>
      </c>
      <c r="E49" s="110">
        <v>145</v>
      </c>
      <c r="F49" s="11" t="s">
        <v>24</v>
      </c>
      <c r="G49" s="115" t="s">
        <v>35</v>
      </c>
      <c r="H49" s="120" t="s">
        <v>34</v>
      </c>
      <c r="I49" s="126" t="s">
        <v>149</v>
      </c>
      <c r="J49" s="172">
        <v>145</v>
      </c>
      <c r="K49" s="143">
        <f>J49/B49</f>
        <v>0.75129533678756477</v>
      </c>
      <c r="L49" s="137" t="s">
        <v>27</v>
      </c>
      <c r="M49" s="10" t="s">
        <v>28</v>
      </c>
      <c r="N49" s="10">
        <v>125</v>
      </c>
      <c r="O49" s="11"/>
      <c r="P49" s="13">
        <v>1</v>
      </c>
      <c r="Q49" s="53">
        <v>0</v>
      </c>
      <c r="R49" s="54">
        <v>0.48543510058160333</v>
      </c>
      <c r="S49" s="54">
        <v>0</v>
      </c>
      <c r="T49" s="54">
        <v>0</v>
      </c>
      <c r="U49" s="54">
        <v>0.38111036205002197</v>
      </c>
      <c r="V49" s="190">
        <v>0.17330909252632506</v>
      </c>
      <c r="W49" s="78">
        <v>0</v>
      </c>
      <c r="X49" s="78">
        <v>1.0884450703892505</v>
      </c>
      <c r="Y49" s="78">
        <v>0</v>
      </c>
      <c r="Z49" s="78">
        <v>0</v>
      </c>
      <c r="AA49" s="78">
        <v>0.59419235743399579</v>
      </c>
      <c r="AB49" s="192">
        <v>0.33652748556464929</v>
      </c>
      <c r="AC49" s="14" t="s">
        <v>25</v>
      </c>
    </row>
    <row r="50" spans="1:29" x14ac:dyDescent="0.25">
      <c r="A50" s="98" t="s">
        <v>150</v>
      </c>
      <c r="B50" s="87">
        <v>325</v>
      </c>
      <c r="C50" s="180">
        <v>325</v>
      </c>
      <c r="D50" s="180">
        <v>325</v>
      </c>
      <c r="E50" s="183">
        <v>325</v>
      </c>
      <c r="F50" s="11" t="s">
        <v>24</v>
      </c>
      <c r="G50" s="115" t="s">
        <v>35</v>
      </c>
      <c r="H50" s="120" t="s">
        <v>34</v>
      </c>
      <c r="I50" s="126" t="s">
        <v>151</v>
      </c>
      <c r="J50" s="172">
        <v>142</v>
      </c>
      <c r="K50" s="143">
        <f>J50/B50</f>
        <v>0.43692307692307691</v>
      </c>
      <c r="L50" s="141"/>
      <c r="M50" s="10"/>
      <c r="N50" s="9"/>
      <c r="O50" s="36"/>
      <c r="P50" s="13" t="s">
        <v>32</v>
      </c>
      <c r="Q50" s="53">
        <v>0.38183283947837543</v>
      </c>
      <c r="R50" s="54">
        <v>0.40270850177105422</v>
      </c>
      <c r="S50" s="54">
        <v>0.33284858805582346</v>
      </c>
      <c r="T50" s="54">
        <v>0.63942449252979505</v>
      </c>
      <c r="U50" s="54">
        <v>0.9033214752038633</v>
      </c>
      <c r="V50" s="190">
        <v>0.53202717940778232</v>
      </c>
      <c r="W50" s="78">
        <v>0.36795396987403001</v>
      </c>
      <c r="X50" s="78">
        <v>0.62975344147734447</v>
      </c>
      <c r="Y50" s="78">
        <v>0</v>
      </c>
      <c r="Z50" s="78">
        <v>0.49113775105798302</v>
      </c>
      <c r="AA50" s="78">
        <v>2.9835884768242473</v>
      </c>
      <c r="AB50" s="169">
        <v>0.89448672784672101</v>
      </c>
      <c r="AC50" s="14" t="s">
        <v>25</v>
      </c>
    </row>
    <row r="51" spans="1:29" x14ac:dyDescent="0.25">
      <c r="A51" s="99" t="s">
        <v>152</v>
      </c>
      <c r="B51" s="87">
        <v>411</v>
      </c>
      <c r="C51" s="180">
        <v>440</v>
      </c>
      <c r="D51" s="180">
        <v>672</v>
      </c>
      <c r="E51" s="183">
        <v>672</v>
      </c>
      <c r="F51" s="11" t="s">
        <v>24</v>
      </c>
      <c r="G51" s="115" t="s">
        <v>25</v>
      </c>
      <c r="H51" s="120" t="s">
        <v>153</v>
      </c>
      <c r="I51" s="126" t="s">
        <v>154</v>
      </c>
      <c r="J51" s="172">
        <v>333</v>
      </c>
      <c r="K51" s="143">
        <f>J51/B51</f>
        <v>0.81021897810218979</v>
      </c>
      <c r="L51" s="87"/>
      <c r="M51" s="10"/>
      <c r="N51" s="10"/>
      <c r="O51" s="11"/>
      <c r="P51" s="13" t="s">
        <v>32</v>
      </c>
      <c r="Q51" s="53">
        <v>0.4935419778378331</v>
      </c>
      <c r="R51" s="54">
        <v>8.4983678466430818E-2</v>
      </c>
      <c r="S51" s="54">
        <v>0.31608505326863817</v>
      </c>
      <c r="T51" s="54">
        <v>0.37782616126961621</v>
      </c>
      <c r="U51" s="54">
        <v>0.45869901652233708</v>
      </c>
      <c r="V51" s="190">
        <v>0.3462271774729711</v>
      </c>
      <c r="W51" s="78">
        <v>0.15910461086343636</v>
      </c>
      <c r="X51" s="78">
        <v>0.10962827645509525</v>
      </c>
      <c r="Y51" s="78">
        <v>0.18060375739655299</v>
      </c>
      <c r="Z51" s="78">
        <v>0</v>
      </c>
      <c r="AA51" s="162">
        <v>2.5994986543543388</v>
      </c>
      <c r="AB51" s="170">
        <v>0.60976705981388468</v>
      </c>
      <c r="AC51" s="14" t="s">
        <v>25</v>
      </c>
    </row>
    <row r="52" spans="1:29" x14ac:dyDescent="0.25">
      <c r="A52" s="99" t="s">
        <v>155</v>
      </c>
      <c r="B52" s="87">
        <v>342</v>
      </c>
      <c r="C52" s="19">
        <v>275</v>
      </c>
      <c r="D52" s="180">
        <v>382</v>
      </c>
      <c r="E52" s="183">
        <v>382</v>
      </c>
      <c r="F52" s="11" t="s">
        <v>24</v>
      </c>
      <c r="G52" s="115" t="s">
        <v>35</v>
      </c>
      <c r="H52" s="120" t="s">
        <v>34</v>
      </c>
      <c r="I52" s="126" t="s">
        <v>156</v>
      </c>
      <c r="J52" s="172">
        <v>138</v>
      </c>
      <c r="K52" s="143">
        <f>J52/B52</f>
        <v>0.40350877192982454</v>
      </c>
      <c r="L52" s="138"/>
      <c r="M52" s="16"/>
      <c r="N52" s="17"/>
      <c r="O52" s="18"/>
      <c r="P52" s="13" t="s">
        <v>32</v>
      </c>
      <c r="Q52" s="53">
        <v>6.8709959030889889E-2</v>
      </c>
      <c r="R52" s="54">
        <v>8.2818842764150746E-2</v>
      </c>
      <c r="S52" s="54">
        <v>0.13690366484557898</v>
      </c>
      <c r="T52" s="54">
        <v>0.15341732871061053</v>
      </c>
      <c r="U52" s="54">
        <v>4.0637665973002016E-2</v>
      </c>
      <c r="V52" s="190">
        <v>9.6497492264846427E-2</v>
      </c>
      <c r="W52" s="78">
        <v>0</v>
      </c>
      <c r="X52" s="78">
        <v>0.14556892508982944</v>
      </c>
      <c r="Y52" s="78">
        <v>7.7600756823046999E-2</v>
      </c>
      <c r="Z52" s="78">
        <v>0</v>
      </c>
      <c r="AA52" s="78">
        <v>2.4213130449327651</v>
      </c>
      <c r="AB52" s="170">
        <v>0.52889654536912833</v>
      </c>
      <c r="AC52" s="14" t="s">
        <v>25</v>
      </c>
    </row>
    <row r="53" spans="1:29" x14ac:dyDescent="0.25">
      <c r="A53" s="98" t="s">
        <v>157</v>
      </c>
      <c r="B53" s="87">
        <v>313</v>
      </c>
      <c r="C53" s="19">
        <v>234</v>
      </c>
      <c r="D53" s="180">
        <v>293</v>
      </c>
      <c r="E53" s="183">
        <v>293</v>
      </c>
      <c r="F53" s="11" t="s">
        <v>24</v>
      </c>
      <c r="G53" s="115" t="s">
        <v>35</v>
      </c>
      <c r="H53" s="120" t="s">
        <v>34</v>
      </c>
      <c r="I53" s="126" t="s">
        <v>158</v>
      </c>
      <c r="J53" s="172">
        <v>204</v>
      </c>
      <c r="K53" s="143">
        <f>J53/B53</f>
        <v>0.65175718849840258</v>
      </c>
      <c r="L53" s="137" t="s">
        <v>27</v>
      </c>
      <c r="M53" s="12" t="s">
        <v>9</v>
      </c>
      <c r="N53" s="10">
        <v>205</v>
      </c>
      <c r="O53" s="11" t="s">
        <v>43</v>
      </c>
      <c r="P53" s="13">
        <v>1</v>
      </c>
      <c r="Q53" s="53">
        <v>0.21038989455258486</v>
      </c>
      <c r="R53" s="54">
        <v>0.12679564827191478</v>
      </c>
      <c r="S53" s="54">
        <v>0.15719963315893606</v>
      </c>
      <c r="T53" s="54">
        <v>0.23488193025594473</v>
      </c>
      <c r="U53" s="54">
        <v>0</v>
      </c>
      <c r="V53" s="190">
        <v>0.14585342124787609</v>
      </c>
      <c r="W53" s="78">
        <v>0</v>
      </c>
      <c r="X53" s="78">
        <v>0.1947506785259705</v>
      </c>
      <c r="Y53" s="78">
        <v>0</v>
      </c>
      <c r="Z53" s="78">
        <v>0.144863806234623</v>
      </c>
      <c r="AA53" s="78">
        <v>0.27250658758373603</v>
      </c>
      <c r="AB53" s="192">
        <v>0.12242421446886591</v>
      </c>
      <c r="AC53" s="14" t="s">
        <v>25</v>
      </c>
    </row>
    <row r="54" spans="1:29" x14ac:dyDescent="0.25">
      <c r="A54" s="98" t="s">
        <v>159</v>
      </c>
      <c r="B54" s="87">
        <v>350</v>
      </c>
      <c r="C54" s="180">
        <v>350</v>
      </c>
      <c r="D54" s="180">
        <v>350</v>
      </c>
      <c r="E54" s="183">
        <v>350</v>
      </c>
      <c r="F54" s="11" t="s">
        <v>24</v>
      </c>
      <c r="G54" s="115" t="s">
        <v>35</v>
      </c>
      <c r="H54" s="120" t="s">
        <v>34</v>
      </c>
      <c r="I54" s="126" t="s">
        <v>160</v>
      </c>
      <c r="J54" s="172">
        <v>119</v>
      </c>
      <c r="K54" s="143">
        <f>J54/B54</f>
        <v>0.34</v>
      </c>
      <c r="L54" s="137"/>
      <c r="M54" s="12"/>
      <c r="N54" s="10"/>
      <c r="O54" s="11"/>
      <c r="P54" s="13" t="s">
        <v>32</v>
      </c>
      <c r="Q54" s="53">
        <v>1.2933804992986773</v>
      </c>
      <c r="R54" s="54">
        <v>4.3131306584298885</v>
      </c>
      <c r="S54" s="54">
        <v>2.2334374110012774</v>
      </c>
      <c r="T54" s="54">
        <v>2.4643350059640103</v>
      </c>
      <c r="U54" s="160">
        <v>19.123852439958839</v>
      </c>
      <c r="V54" s="164">
        <v>5.8856272029305376</v>
      </c>
      <c r="W54" s="78">
        <v>0.1190364228217925</v>
      </c>
      <c r="X54" s="78">
        <v>0</v>
      </c>
      <c r="Y54" s="78">
        <v>0</v>
      </c>
      <c r="Z54" s="78">
        <v>0</v>
      </c>
      <c r="AA54" s="78">
        <v>0.20561498911869375</v>
      </c>
      <c r="AB54" s="192">
        <v>6.4930282388097255E-2</v>
      </c>
      <c r="AC54" s="14" t="s">
        <v>25</v>
      </c>
    </row>
    <row r="55" spans="1:29" x14ac:dyDescent="0.25">
      <c r="A55" s="98" t="s">
        <v>161</v>
      </c>
      <c r="B55" s="87">
        <v>411</v>
      </c>
      <c r="C55" s="180">
        <v>411</v>
      </c>
      <c r="D55" s="180">
        <v>411</v>
      </c>
      <c r="E55" s="183">
        <v>411</v>
      </c>
      <c r="F55" s="11" t="s">
        <v>24</v>
      </c>
      <c r="G55" s="115" t="s">
        <v>35</v>
      </c>
      <c r="H55" s="120" t="s">
        <v>71</v>
      </c>
      <c r="I55" s="126" t="s">
        <v>162</v>
      </c>
      <c r="J55" s="172">
        <v>346</v>
      </c>
      <c r="K55" s="143">
        <f>J55/B55</f>
        <v>0.84184914841849146</v>
      </c>
      <c r="L55" s="137" t="s">
        <v>27</v>
      </c>
      <c r="M55" s="5" t="s">
        <v>9</v>
      </c>
      <c r="N55" s="10">
        <v>347</v>
      </c>
      <c r="O55" s="11" t="s">
        <v>163</v>
      </c>
      <c r="P55" s="13">
        <v>1</v>
      </c>
      <c r="Q55" s="53">
        <v>0.13290580830864487</v>
      </c>
      <c r="R55" s="54">
        <v>0.52063911166610621</v>
      </c>
      <c r="S55" s="54">
        <v>0.16550814188138141</v>
      </c>
      <c r="T55" s="54">
        <v>0.17805326361789872</v>
      </c>
      <c r="U55" s="54">
        <v>0.11790827530890603</v>
      </c>
      <c r="V55" s="190">
        <v>0.22300292015658743</v>
      </c>
      <c r="W55" s="78">
        <v>0.4693750475416345</v>
      </c>
      <c r="X55" s="78">
        <v>0.23773886025743801</v>
      </c>
      <c r="Y55" s="78">
        <v>0</v>
      </c>
      <c r="Z55" s="78">
        <v>0</v>
      </c>
      <c r="AA55" s="78">
        <v>3.7873451163435252</v>
      </c>
      <c r="AB55" s="169">
        <v>0.8988918048285196</v>
      </c>
      <c r="AC55" s="14" t="s">
        <v>25</v>
      </c>
    </row>
    <row r="56" spans="1:29" x14ac:dyDescent="0.25">
      <c r="A56" s="100" t="s">
        <v>164</v>
      </c>
      <c r="B56" s="88">
        <v>155</v>
      </c>
      <c r="C56" s="180">
        <v>155</v>
      </c>
      <c r="D56" s="180">
        <v>155</v>
      </c>
      <c r="E56" s="183">
        <v>155</v>
      </c>
      <c r="F56" s="11" t="s">
        <v>24</v>
      </c>
      <c r="G56" s="115" t="s">
        <v>35</v>
      </c>
      <c r="H56" s="120" t="s">
        <v>34</v>
      </c>
      <c r="I56" s="127" t="s">
        <v>165</v>
      </c>
      <c r="J56" s="172">
        <v>120</v>
      </c>
      <c r="K56" s="143">
        <f>J56/B56</f>
        <v>0.77419354838709675</v>
      </c>
      <c r="L56" s="88" t="s">
        <v>81</v>
      </c>
      <c r="M56" s="12" t="s">
        <v>28</v>
      </c>
      <c r="N56" s="5">
        <v>3</v>
      </c>
      <c r="O56" s="11"/>
      <c r="P56" s="21">
        <v>1</v>
      </c>
      <c r="Q56" s="53">
        <v>0.44955105673629242</v>
      </c>
      <c r="R56" s="54">
        <v>0.13546543618794316</v>
      </c>
      <c r="S56" s="54">
        <v>0.8957244054640231</v>
      </c>
      <c r="T56" s="54">
        <v>0</v>
      </c>
      <c r="U56" s="54">
        <v>0.13294074060826086</v>
      </c>
      <c r="V56" s="190">
        <v>0.32273632779930389</v>
      </c>
      <c r="W56" s="78">
        <v>0.19460719176847749</v>
      </c>
      <c r="X56" s="78">
        <v>0.19995269998910151</v>
      </c>
      <c r="Y56" s="78">
        <v>0</v>
      </c>
      <c r="Z56" s="78">
        <v>0</v>
      </c>
      <c r="AA56" s="78">
        <v>7.7382964224711498E-2</v>
      </c>
      <c r="AB56" s="192">
        <v>9.438857119645809E-2</v>
      </c>
      <c r="AC56" s="14" t="s">
        <v>25</v>
      </c>
    </row>
    <row r="57" spans="1:29" x14ac:dyDescent="0.25">
      <c r="A57" s="98" t="s">
        <v>166</v>
      </c>
      <c r="B57" s="87">
        <v>1072</v>
      </c>
      <c r="C57" s="180">
        <v>1063</v>
      </c>
      <c r="D57" s="180">
        <v>1072</v>
      </c>
      <c r="E57" s="183">
        <v>1072</v>
      </c>
      <c r="F57" s="20" t="s">
        <v>25</v>
      </c>
      <c r="G57" s="115" t="s">
        <v>25</v>
      </c>
      <c r="H57" s="120" t="s">
        <v>167</v>
      </c>
      <c r="I57" s="126" t="s">
        <v>168</v>
      </c>
      <c r="J57" s="172">
        <v>562</v>
      </c>
      <c r="K57" s="143">
        <f>J57/B57</f>
        <v>0.52425373134328357</v>
      </c>
      <c r="L57" s="137" t="s">
        <v>27</v>
      </c>
      <c r="M57" s="12" t="s">
        <v>9</v>
      </c>
      <c r="N57" s="10">
        <v>563</v>
      </c>
      <c r="O57" s="11" t="s">
        <v>43</v>
      </c>
      <c r="P57" s="13">
        <v>1</v>
      </c>
      <c r="Q57" s="53">
        <v>3.0211070441209773E-2</v>
      </c>
      <c r="R57" s="160">
        <v>3.3501434925376681</v>
      </c>
      <c r="S57" s="54">
        <v>3.0097574795890494E-2</v>
      </c>
      <c r="T57" s="54">
        <v>9.4438455588260375E-2</v>
      </c>
      <c r="U57" s="54">
        <v>0</v>
      </c>
      <c r="V57" s="164">
        <v>0.70097811867260573</v>
      </c>
      <c r="W57" s="78">
        <v>0</v>
      </c>
      <c r="X57" s="78">
        <v>0.52542116855969345</v>
      </c>
      <c r="Y57" s="78">
        <v>0</v>
      </c>
      <c r="Z57" s="78">
        <v>0</v>
      </c>
      <c r="AA57" s="78">
        <v>0</v>
      </c>
      <c r="AB57" s="192">
        <v>0.10508423371193869</v>
      </c>
      <c r="AC57" s="14" t="s">
        <v>25</v>
      </c>
    </row>
    <row r="58" spans="1:29" x14ac:dyDescent="0.25">
      <c r="A58" s="98" t="s">
        <v>169</v>
      </c>
      <c r="B58" s="87">
        <v>151</v>
      </c>
      <c r="C58" s="180">
        <v>192</v>
      </c>
      <c r="D58" s="180">
        <v>192</v>
      </c>
      <c r="E58" s="183">
        <v>192</v>
      </c>
      <c r="F58" s="11" t="s">
        <v>24</v>
      </c>
      <c r="G58" s="115" t="s">
        <v>35</v>
      </c>
      <c r="H58" s="120" t="s">
        <v>34</v>
      </c>
      <c r="I58" s="126" t="s">
        <v>170</v>
      </c>
      <c r="J58" s="172">
        <v>117</v>
      </c>
      <c r="K58" s="143">
        <f>J58/B58</f>
        <v>0.77483443708609268</v>
      </c>
      <c r="L58" s="138"/>
      <c r="M58" s="10"/>
      <c r="N58" s="10"/>
      <c r="O58" s="11"/>
      <c r="P58" s="13" t="s">
        <v>32</v>
      </c>
      <c r="Q58" s="53">
        <v>0.23069067385151848</v>
      </c>
      <c r="R58" s="54">
        <v>3.6147882182782727</v>
      </c>
      <c r="S58" s="54">
        <v>1.6087681756031469</v>
      </c>
      <c r="T58" s="54">
        <v>6.9022321610299553</v>
      </c>
      <c r="U58" s="54">
        <v>0.68219590575291755</v>
      </c>
      <c r="V58" s="164">
        <v>2.6077350269031623</v>
      </c>
      <c r="W58" s="78">
        <v>3.4337429660132451E-2</v>
      </c>
      <c r="X58" s="78">
        <v>0.1439563308815765</v>
      </c>
      <c r="Y58" s="78">
        <v>0</v>
      </c>
      <c r="Z58" s="78">
        <v>8.6344025155095497E-2</v>
      </c>
      <c r="AA58" s="78">
        <v>3.6592004364380502E-2</v>
      </c>
      <c r="AB58" s="192">
        <v>6.0245958012236991E-2</v>
      </c>
      <c r="AC58" s="14" t="s">
        <v>24</v>
      </c>
    </row>
    <row r="59" spans="1:29" x14ac:dyDescent="0.25">
      <c r="A59" s="98" t="s">
        <v>171</v>
      </c>
      <c r="B59" s="87">
        <v>742</v>
      </c>
      <c r="C59" s="180">
        <v>742</v>
      </c>
      <c r="D59" s="180">
        <v>742</v>
      </c>
      <c r="E59" s="183">
        <v>742</v>
      </c>
      <c r="F59" s="11" t="s">
        <v>24</v>
      </c>
      <c r="G59" s="115" t="s">
        <v>25</v>
      </c>
      <c r="H59" s="120" t="s">
        <v>172</v>
      </c>
      <c r="I59" s="126" t="s">
        <v>173</v>
      </c>
      <c r="J59" s="172">
        <v>604</v>
      </c>
      <c r="K59" s="143">
        <f>J59/B59</f>
        <v>0.81401617250673852</v>
      </c>
      <c r="L59" s="87" t="s">
        <v>81</v>
      </c>
      <c r="M59" s="10" t="s">
        <v>28</v>
      </c>
      <c r="N59" s="10">
        <v>152</v>
      </c>
      <c r="O59" s="11"/>
      <c r="P59" s="13">
        <v>1</v>
      </c>
      <c r="Q59" s="53">
        <v>22.068870057963444</v>
      </c>
      <c r="R59" s="54">
        <v>24.827119941353946</v>
      </c>
      <c r="S59" s="54">
        <v>21.711138146076834</v>
      </c>
      <c r="T59" s="54">
        <v>23.057028643131638</v>
      </c>
      <c r="U59" s="54">
        <v>4.6770969650360863</v>
      </c>
      <c r="V59" s="164">
        <v>19.26825075071239</v>
      </c>
      <c r="W59" s="78">
        <v>11.587869583489599</v>
      </c>
      <c r="X59" s="78">
        <v>33.195024186260902</v>
      </c>
      <c r="Y59" s="78">
        <v>44.936791421457997</v>
      </c>
      <c r="Z59" s="78">
        <v>17.251369347610485</v>
      </c>
      <c r="AA59" s="78">
        <v>24.661245858694848</v>
      </c>
      <c r="AB59" s="169">
        <v>26.326460079502766</v>
      </c>
      <c r="AC59" s="14" t="s">
        <v>25</v>
      </c>
    </row>
    <row r="60" spans="1:29" x14ac:dyDescent="0.25">
      <c r="A60" s="98" t="s">
        <v>174</v>
      </c>
      <c r="B60" s="87">
        <v>427</v>
      </c>
      <c r="C60" s="180">
        <v>411</v>
      </c>
      <c r="D60" s="19">
        <v>383</v>
      </c>
      <c r="E60" s="110">
        <v>383</v>
      </c>
      <c r="F60" s="11" t="s">
        <v>24</v>
      </c>
      <c r="G60" s="115" t="s">
        <v>35</v>
      </c>
      <c r="H60" s="120" t="s">
        <v>34</v>
      </c>
      <c r="I60" s="126" t="s">
        <v>175</v>
      </c>
      <c r="J60" s="172">
        <v>299</v>
      </c>
      <c r="K60" s="143">
        <f>J60/B60</f>
        <v>0.70023419203747073</v>
      </c>
      <c r="L60" s="137" t="s">
        <v>27</v>
      </c>
      <c r="M60" s="10" t="s">
        <v>28</v>
      </c>
      <c r="N60" s="10">
        <v>289</v>
      </c>
      <c r="O60" s="11"/>
      <c r="P60" s="13">
        <v>1</v>
      </c>
      <c r="Q60" s="53">
        <v>1.2289129354707058</v>
      </c>
      <c r="R60" s="54">
        <v>2.9131398940977307</v>
      </c>
      <c r="S60" s="54">
        <v>2.9383109001670293</v>
      </c>
      <c r="T60" s="54">
        <v>2.1219862858013698</v>
      </c>
      <c r="U60" s="54">
        <v>3.2464874318634172</v>
      </c>
      <c r="V60" s="164">
        <v>2.4897674894800508</v>
      </c>
      <c r="W60" s="78">
        <v>2.5055600885508298</v>
      </c>
      <c r="X60" s="78">
        <v>1.6055096383245699</v>
      </c>
      <c r="Y60" s="78">
        <v>0.82053364139522</v>
      </c>
      <c r="Z60" s="78">
        <v>2.31287681692059</v>
      </c>
      <c r="AA60" s="78">
        <v>3.4223534623278296</v>
      </c>
      <c r="AB60" s="169">
        <v>2.1333667295038077</v>
      </c>
      <c r="AC60" s="14" t="s">
        <v>25</v>
      </c>
    </row>
    <row r="61" spans="1:29" s="26" customFormat="1" x14ac:dyDescent="0.25">
      <c r="A61" s="105" t="s">
        <v>176</v>
      </c>
      <c r="B61" s="94">
        <v>381</v>
      </c>
      <c r="C61" s="28">
        <v>381</v>
      </c>
      <c r="D61" s="28">
        <v>381</v>
      </c>
      <c r="E61" s="184">
        <v>381</v>
      </c>
      <c r="F61" s="23" t="s">
        <v>24</v>
      </c>
      <c r="G61" s="116" t="s">
        <v>24</v>
      </c>
      <c r="H61" s="121" t="s">
        <v>177</v>
      </c>
      <c r="I61" s="132" t="s">
        <v>178</v>
      </c>
      <c r="J61" s="173">
        <v>316</v>
      </c>
      <c r="K61" s="144">
        <f>J61/B61</f>
        <v>0.82939632545931763</v>
      </c>
      <c r="L61" s="139"/>
      <c r="M61" s="28"/>
      <c r="N61" s="28"/>
      <c r="O61" s="23"/>
      <c r="P61" s="25" t="s">
        <v>32</v>
      </c>
      <c r="Q61" s="55">
        <v>0.57981467002680864</v>
      </c>
      <c r="R61" s="56">
        <v>5.6409087617032956</v>
      </c>
      <c r="S61" s="56">
        <v>0.41259746235941225</v>
      </c>
      <c r="T61" s="56">
        <v>1.0726891303027397</v>
      </c>
      <c r="U61" s="56">
        <v>2.9393511781732009</v>
      </c>
      <c r="V61" s="165">
        <v>2.1290722405130915</v>
      </c>
      <c r="W61" s="78">
        <v>5.1652793593786352</v>
      </c>
      <c r="X61" s="78">
        <v>4.4914079088278296</v>
      </c>
      <c r="Y61" s="78">
        <v>0.184563962173733</v>
      </c>
      <c r="Z61" s="78">
        <v>1.8226658915231049</v>
      </c>
      <c r="AA61" s="78">
        <v>3.9010055788094995</v>
      </c>
      <c r="AB61" s="169">
        <v>3.1129845401425604</v>
      </c>
      <c r="AC61" s="14" t="s">
        <v>25</v>
      </c>
    </row>
    <row r="62" spans="1:29" x14ac:dyDescent="0.25">
      <c r="A62" s="98" t="s">
        <v>179</v>
      </c>
      <c r="B62" s="87">
        <v>661</v>
      </c>
      <c r="C62" s="180">
        <v>1208</v>
      </c>
      <c r="D62" s="180">
        <v>661</v>
      </c>
      <c r="E62" s="183">
        <v>661</v>
      </c>
      <c r="F62" s="11" t="s">
        <v>24</v>
      </c>
      <c r="G62" s="115" t="s">
        <v>25</v>
      </c>
      <c r="H62" s="120" t="s">
        <v>180</v>
      </c>
      <c r="I62" s="126" t="s">
        <v>181</v>
      </c>
      <c r="J62" s="172">
        <v>597</v>
      </c>
      <c r="K62" s="143">
        <f>J62/B62</f>
        <v>0.90317700453857797</v>
      </c>
      <c r="L62" s="87"/>
      <c r="M62" s="10"/>
      <c r="N62" s="10"/>
      <c r="O62" s="11"/>
      <c r="P62" s="13" t="s">
        <v>32</v>
      </c>
      <c r="Q62" s="53">
        <v>2.2966148907021604</v>
      </c>
      <c r="R62" s="54">
        <v>1.6248137177701467</v>
      </c>
      <c r="S62" s="54">
        <v>6.2919644343000831</v>
      </c>
      <c r="T62" s="54">
        <v>10.077516134379405</v>
      </c>
      <c r="U62" s="54">
        <v>2.7756663791355538</v>
      </c>
      <c r="V62" s="164">
        <v>4.6133151112574691</v>
      </c>
      <c r="W62" s="78">
        <v>0.5434536447970385</v>
      </c>
      <c r="X62" s="78">
        <v>1.4240122840473437</v>
      </c>
      <c r="Y62" s="78">
        <v>1.3225766084750601</v>
      </c>
      <c r="Z62" s="78">
        <v>1.6073735830368876</v>
      </c>
      <c r="AA62" s="78">
        <v>2.8061675775021699</v>
      </c>
      <c r="AB62" s="169">
        <v>1.5407167395716999</v>
      </c>
      <c r="AC62" s="14" t="s">
        <v>25</v>
      </c>
    </row>
    <row r="63" spans="1:29" x14ac:dyDescent="0.25">
      <c r="A63" s="100" t="s">
        <v>182</v>
      </c>
      <c r="B63" s="88">
        <v>346</v>
      </c>
      <c r="C63" s="180">
        <v>758</v>
      </c>
      <c r="D63" s="180">
        <v>989</v>
      </c>
      <c r="E63" s="183">
        <v>989</v>
      </c>
      <c r="F63" s="11" t="s">
        <v>24</v>
      </c>
      <c r="G63" s="115" t="s">
        <v>35</v>
      </c>
      <c r="H63" s="120" t="s">
        <v>34</v>
      </c>
      <c r="I63" s="127" t="s">
        <v>183</v>
      </c>
      <c r="J63" s="172">
        <v>254</v>
      </c>
      <c r="K63" s="143">
        <f>J63/B63</f>
        <v>0.73410404624277459</v>
      </c>
      <c r="L63" s="137" t="s">
        <v>27</v>
      </c>
      <c r="M63" s="10" t="s">
        <v>28</v>
      </c>
      <c r="N63" s="5">
        <v>247</v>
      </c>
      <c r="O63" s="27"/>
      <c r="P63" s="13">
        <v>1</v>
      </c>
      <c r="Q63" s="53">
        <v>0.30315546765502138</v>
      </c>
      <c r="R63" s="54">
        <v>0.12180177547734369</v>
      </c>
      <c r="S63" s="54">
        <v>0.20134439085358447</v>
      </c>
      <c r="T63" s="54">
        <v>9.025242276885484E-2</v>
      </c>
      <c r="U63" s="54">
        <v>0.23906346437912041</v>
      </c>
      <c r="V63" s="190">
        <v>0.19112350422678495</v>
      </c>
      <c r="W63" s="78">
        <v>5.9162308365313998E-2</v>
      </c>
      <c r="X63" s="78">
        <v>0.13722215118117034</v>
      </c>
      <c r="Y63" s="78">
        <v>0.18525223082471801</v>
      </c>
      <c r="Z63" s="78">
        <v>0</v>
      </c>
      <c r="AA63" s="78">
        <v>0.36958529490558728</v>
      </c>
      <c r="AB63" s="192">
        <v>0.15024439705535791</v>
      </c>
      <c r="AC63" s="14" t="s">
        <v>25</v>
      </c>
    </row>
    <row r="64" spans="1:29" x14ac:dyDescent="0.25">
      <c r="A64" s="98" t="s">
        <v>184</v>
      </c>
      <c r="B64" s="87">
        <v>515</v>
      </c>
      <c r="C64" s="19">
        <v>416</v>
      </c>
      <c r="D64" s="19">
        <v>416</v>
      </c>
      <c r="E64" s="110">
        <v>416</v>
      </c>
      <c r="F64" s="11" t="s">
        <v>24</v>
      </c>
      <c r="G64" s="115" t="s">
        <v>25</v>
      </c>
      <c r="H64" s="120" t="s">
        <v>45</v>
      </c>
      <c r="I64" s="126" t="s">
        <v>185</v>
      </c>
      <c r="J64" s="172">
        <v>392</v>
      </c>
      <c r="K64" s="143">
        <f>J64/B64</f>
        <v>0.76116504854368927</v>
      </c>
      <c r="L64" s="137"/>
      <c r="M64" s="10"/>
      <c r="N64" s="10"/>
      <c r="O64" s="11"/>
      <c r="P64" s="13" t="s">
        <v>32</v>
      </c>
      <c r="Q64" s="159">
        <v>5.0909706204202543</v>
      </c>
      <c r="R64" s="54">
        <v>0.26679778700034673</v>
      </c>
      <c r="S64" s="54">
        <v>8.2693126332949007E-2</v>
      </c>
      <c r="T64" s="54">
        <v>3.0889259633869637</v>
      </c>
      <c r="U64" s="54">
        <v>6.5456356238470362E-2</v>
      </c>
      <c r="V64" s="164">
        <v>1.7189687706757968</v>
      </c>
      <c r="W64" s="78">
        <v>0</v>
      </c>
      <c r="X64" s="78">
        <v>5.0923327930898002E-2</v>
      </c>
      <c r="Y64" s="78">
        <v>0</v>
      </c>
      <c r="Z64" s="78">
        <v>0</v>
      </c>
      <c r="AA64" s="78">
        <v>1.9416165581099851E-2</v>
      </c>
      <c r="AB64" s="192">
        <v>1.406789870239957E-2</v>
      </c>
      <c r="AC64" s="14" t="s">
        <v>24</v>
      </c>
    </row>
    <row r="65" spans="1:29" x14ac:dyDescent="0.25">
      <c r="A65" s="98" t="s">
        <v>186</v>
      </c>
      <c r="B65" s="87">
        <v>1383</v>
      </c>
      <c r="C65" s="19">
        <v>1021</v>
      </c>
      <c r="D65" s="180">
        <v>1445</v>
      </c>
      <c r="E65" s="183">
        <v>1445</v>
      </c>
      <c r="F65" s="11" t="s">
        <v>24</v>
      </c>
      <c r="G65" s="115" t="s">
        <v>25</v>
      </c>
      <c r="H65" s="120" t="s">
        <v>187</v>
      </c>
      <c r="I65" s="126" t="s">
        <v>188</v>
      </c>
      <c r="J65" s="172">
        <v>1043</v>
      </c>
      <c r="K65" s="143">
        <f>J65/B65</f>
        <v>0.75415762834417932</v>
      </c>
      <c r="L65" s="137"/>
      <c r="M65" s="10"/>
      <c r="N65" s="10"/>
      <c r="O65" s="11"/>
      <c r="P65" s="13" t="s">
        <v>32</v>
      </c>
      <c r="Q65" s="53">
        <v>9.7243282990121074</v>
      </c>
      <c r="R65" s="54">
        <v>7.417270710177009</v>
      </c>
      <c r="S65" s="54">
        <v>3.9104386357944292</v>
      </c>
      <c r="T65" s="54">
        <v>14.226358606739455</v>
      </c>
      <c r="U65" s="54">
        <v>6.0059515908693069</v>
      </c>
      <c r="V65" s="164">
        <v>8.2568695685184608</v>
      </c>
      <c r="W65" s="78">
        <v>6.9119873557122355</v>
      </c>
      <c r="X65" s="78">
        <v>2.9077850763163798E-2</v>
      </c>
      <c r="Y65" s="78">
        <v>6.5901298219718005E-2</v>
      </c>
      <c r="Z65" s="78">
        <v>5.7816231971934222</v>
      </c>
      <c r="AA65" s="78">
        <v>0.7495859778920162</v>
      </c>
      <c r="AB65" s="169">
        <v>2.707635135956111</v>
      </c>
      <c r="AC65" s="14" t="s">
        <v>25</v>
      </c>
    </row>
    <row r="66" spans="1:29" s="26" customFormat="1" x14ac:dyDescent="0.25">
      <c r="A66" s="101" t="s">
        <v>189</v>
      </c>
      <c r="B66" s="89">
        <v>498</v>
      </c>
      <c r="C66" s="37">
        <v>368</v>
      </c>
      <c r="D66" s="37">
        <v>387</v>
      </c>
      <c r="E66" s="112">
        <v>384</v>
      </c>
      <c r="F66" s="38" t="s">
        <v>25</v>
      </c>
      <c r="G66" s="116" t="s">
        <v>24</v>
      </c>
      <c r="H66" s="121" t="s">
        <v>190</v>
      </c>
      <c r="I66" s="128" t="s">
        <v>191</v>
      </c>
      <c r="J66" s="173">
        <v>411</v>
      </c>
      <c r="K66" s="144">
        <f>J66/B66</f>
        <v>0.82530120481927716</v>
      </c>
      <c r="L66" s="89"/>
      <c r="M66" s="22"/>
      <c r="N66" s="22"/>
      <c r="O66" s="23"/>
      <c r="P66" s="25" t="s">
        <v>32</v>
      </c>
      <c r="Q66" s="55">
        <v>0.40330331224137672</v>
      </c>
      <c r="R66" s="56">
        <v>4.1725085533569404</v>
      </c>
      <c r="S66" s="56">
        <v>1.0044704994181217</v>
      </c>
      <c r="T66" s="56">
        <v>0.63035406202873345</v>
      </c>
      <c r="U66" s="56">
        <v>3.021365023613177</v>
      </c>
      <c r="V66" s="165">
        <v>1.8464002901316696</v>
      </c>
      <c r="W66" s="78">
        <v>0.1456270210950385</v>
      </c>
      <c r="X66" s="78">
        <v>70.360533237577556</v>
      </c>
      <c r="Y66" s="78">
        <v>0.39085305596403003</v>
      </c>
      <c r="Z66" s="78">
        <v>1.3216007835728145</v>
      </c>
      <c r="AA66" s="78">
        <v>4.4623608024959331</v>
      </c>
      <c r="AB66" s="169">
        <v>15.336194980141077</v>
      </c>
      <c r="AC66" s="14" t="s">
        <v>25</v>
      </c>
    </row>
    <row r="67" spans="1:29" x14ac:dyDescent="0.25">
      <c r="A67" s="98" t="s">
        <v>192</v>
      </c>
      <c r="B67" s="87">
        <v>466</v>
      </c>
      <c r="C67" s="180">
        <v>466</v>
      </c>
      <c r="D67" s="180">
        <v>466</v>
      </c>
      <c r="E67" s="183">
        <v>466</v>
      </c>
      <c r="F67" s="11" t="s">
        <v>24</v>
      </c>
      <c r="G67" s="115" t="s">
        <v>25</v>
      </c>
      <c r="H67" s="120" t="s">
        <v>45</v>
      </c>
      <c r="I67" s="126" t="s">
        <v>193</v>
      </c>
      <c r="J67" s="172">
        <v>147</v>
      </c>
      <c r="K67" s="143">
        <f>J67/B67</f>
        <v>0.31545064377682402</v>
      </c>
      <c r="L67" s="87"/>
      <c r="M67" s="10"/>
      <c r="N67" s="10"/>
      <c r="O67" s="11"/>
      <c r="P67" s="13" t="s">
        <v>32</v>
      </c>
      <c r="Q67" s="53">
        <v>2.1203142819018628</v>
      </c>
      <c r="R67" s="54">
        <v>0.28854666381775146</v>
      </c>
      <c r="S67" s="54">
        <v>0.30663127404213797</v>
      </c>
      <c r="T67" s="54">
        <v>0.36652576892995276</v>
      </c>
      <c r="U67" s="54">
        <v>3.3980275648842335</v>
      </c>
      <c r="V67" s="164">
        <v>1.2960091107151877</v>
      </c>
      <c r="W67" s="78">
        <v>0.1687130402198635</v>
      </c>
      <c r="X67" s="78">
        <v>0.400944960601751</v>
      </c>
      <c r="Y67" s="78">
        <v>0</v>
      </c>
      <c r="Z67" s="78">
        <v>0.18272531761052405</v>
      </c>
      <c r="AA67" s="78">
        <v>0.36464720816978324</v>
      </c>
      <c r="AB67" s="192">
        <v>0.22340610532038435</v>
      </c>
      <c r="AC67" s="14" t="s">
        <v>25</v>
      </c>
    </row>
    <row r="68" spans="1:29" x14ac:dyDescent="0.25">
      <c r="A68" s="99" t="s">
        <v>194</v>
      </c>
      <c r="B68" s="87">
        <v>233</v>
      </c>
      <c r="C68" s="180">
        <v>226</v>
      </c>
      <c r="D68" s="180">
        <v>233</v>
      </c>
      <c r="E68" s="183">
        <v>233</v>
      </c>
      <c r="F68" s="11" t="s">
        <v>24</v>
      </c>
      <c r="G68" s="115" t="s">
        <v>35</v>
      </c>
      <c r="H68" s="120" t="s">
        <v>34</v>
      </c>
      <c r="I68" s="126" t="s">
        <v>195</v>
      </c>
      <c r="J68" s="172">
        <v>189</v>
      </c>
      <c r="K68" s="143">
        <f>J68/B68</f>
        <v>0.81115879828326176</v>
      </c>
      <c r="L68" s="137" t="s">
        <v>27</v>
      </c>
      <c r="M68" s="10" t="s">
        <v>28</v>
      </c>
      <c r="N68" s="10">
        <v>188</v>
      </c>
      <c r="O68" s="11"/>
      <c r="P68" s="13">
        <v>1</v>
      </c>
      <c r="Q68" s="53">
        <v>0.29970070449086161</v>
      </c>
      <c r="R68" s="54">
        <v>0</v>
      </c>
      <c r="S68" s="54">
        <v>0</v>
      </c>
      <c r="T68" s="54">
        <v>1.7398661500440351</v>
      </c>
      <c r="U68" s="54">
        <v>0.70901728324405788</v>
      </c>
      <c r="V68" s="190">
        <v>0.54971682755579088</v>
      </c>
      <c r="W68" s="78">
        <v>2.5321920684270669</v>
      </c>
      <c r="X68" s="78">
        <v>0</v>
      </c>
      <c r="Y68" s="78">
        <v>0</v>
      </c>
      <c r="Z68" s="78">
        <v>0.32455825440543951</v>
      </c>
      <c r="AA68" s="78">
        <v>0.22214341043759001</v>
      </c>
      <c r="AB68" s="169">
        <v>0.61577874665401933</v>
      </c>
      <c r="AC68" s="14" t="s">
        <v>25</v>
      </c>
    </row>
    <row r="69" spans="1:29" s="26" customFormat="1" x14ac:dyDescent="0.25">
      <c r="A69" s="106" t="s">
        <v>196</v>
      </c>
      <c r="B69" s="89">
        <v>428</v>
      </c>
      <c r="C69" s="28">
        <v>580</v>
      </c>
      <c r="D69" s="28">
        <v>582</v>
      </c>
      <c r="E69" s="184">
        <v>582</v>
      </c>
      <c r="F69" s="23" t="s">
        <v>24</v>
      </c>
      <c r="G69" s="116" t="s">
        <v>24</v>
      </c>
      <c r="H69" s="121" t="s">
        <v>45</v>
      </c>
      <c r="I69" s="128" t="s">
        <v>197</v>
      </c>
      <c r="J69" s="173">
        <v>340</v>
      </c>
      <c r="K69" s="144">
        <f>J69/B69</f>
        <v>0.79439252336448596</v>
      </c>
      <c r="L69" s="89"/>
      <c r="M69" s="28"/>
      <c r="N69" s="28"/>
      <c r="O69" s="39"/>
      <c r="P69" s="25" t="s">
        <v>32</v>
      </c>
      <c r="Q69" s="55">
        <v>1.5058581409694214</v>
      </c>
      <c r="R69" s="56">
        <v>8.6431934745681518E-2</v>
      </c>
      <c r="S69" s="56">
        <v>0.32147164245181203</v>
      </c>
      <c r="T69" s="56">
        <v>4.5151127697461764</v>
      </c>
      <c r="U69" s="161">
        <v>32.910581380518664</v>
      </c>
      <c r="V69" s="165">
        <v>7.8678911736863508</v>
      </c>
      <c r="W69" s="162">
        <v>23.336450362151744</v>
      </c>
      <c r="X69" s="78">
        <v>9.6340764873448198E-2</v>
      </c>
      <c r="Y69" s="78">
        <v>6.2358706034233498E-2</v>
      </c>
      <c r="Z69" s="78">
        <v>4.7584914987303346</v>
      </c>
      <c r="AA69" s="78">
        <v>16.494645308225898</v>
      </c>
      <c r="AB69" s="169">
        <v>8.9496573280031324</v>
      </c>
      <c r="AC69" s="14" t="s">
        <v>25</v>
      </c>
    </row>
    <row r="70" spans="1:29" s="26" customFormat="1" x14ac:dyDescent="0.25">
      <c r="A70" s="101" t="s">
        <v>198</v>
      </c>
      <c r="B70" s="89">
        <v>753</v>
      </c>
      <c r="C70" s="28">
        <v>1075</v>
      </c>
      <c r="D70" s="28">
        <v>1032</v>
      </c>
      <c r="E70" s="184">
        <v>1032</v>
      </c>
      <c r="F70" s="23" t="s">
        <v>24</v>
      </c>
      <c r="G70" s="116" t="s">
        <v>24</v>
      </c>
      <c r="H70" s="121" t="s">
        <v>199</v>
      </c>
      <c r="I70" s="128" t="s">
        <v>200</v>
      </c>
      <c r="J70" s="173">
        <v>674</v>
      </c>
      <c r="K70" s="144">
        <f>J70/B70</f>
        <v>0.89508632138114208</v>
      </c>
      <c r="L70" s="89"/>
      <c r="M70" s="22"/>
      <c r="N70" s="22"/>
      <c r="O70" s="23"/>
      <c r="P70" s="25" t="s">
        <v>32</v>
      </c>
      <c r="Q70" s="55">
        <v>0.24442226158077551</v>
      </c>
      <c r="R70" s="56">
        <v>0.65377351017395502</v>
      </c>
      <c r="S70" s="56">
        <v>0.20930402284632776</v>
      </c>
      <c r="T70" s="56">
        <v>0.97560868587408112</v>
      </c>
      <c r="U70" s="56">
        <v>0.79508308539536465</v>
      </c>
      <c r="V70" s="191">
        <v>0.57563831317410075</v>
      </c>
      <c r="W70" s="78">
        <v>0.34791291363601701</v>
      </c>
      <c r="X70" s="78">
        <v>0.606504262547651</v>
      </c>
      <c r="Y70" s="78">
        <v>0</v>
      </c>
      <c r="Z70" s="78">
        <v>0.62515727122931952</v>
      </c>
      <c r="AA70" s="78">
        <v>1.0790918795742213</v>
      </c>
      <c r="AB70" s="192">
        <v>0.53173326539744181</v>
      </c>
      <c r="AC70" s="14" t="s">
        <v>25</v>
      </c>
    </row>
    <row r="71" spans="1:29" x14ac:dyDescent="0.25">
      <c r="A71" s="98" t="s">
        <v>201</v>
      </c>
      <c r="B71" s="87">
        <v>575</v>
      </c>
      <c r="C71" s="180">
        <v>575</v>
      </c>
      <c r="D71" s="180">
        <v>575</v>
      </c>
      <c r="E71" s="183">
        <v>575</v>
      </c>
      <c r="F71" s="11" t="s">
        <v>24</v>
      </c>
      <c r="G71" s="115" t="s">
        <v>25</v>
      </c>
      <c r="H71" s="120" t="s">
        <v>91</v>
      </c>
      <c r="I71" s="126" t="s">
        <v>202</v>
      </c>
      <c r="J71" s="172">
        <v>480</v>
      </c>
      <c r="K71" s="143">
        <f>J71/B71</f>
        <v>0.83478260869565213</v>
      </c>
      <c r="L71" s="137"/>
      <c r="M71" s="10"/>
      <c r="N71" s="10"/>
      <c r="O71" s="11"/>
      <c r="P71" s="13" t="s">
        <v>32</v>
      </c>
      <c r="Q71" s="53">
        <v>6.0876705599706267E-2</v>
      </c>
      <c r="R71" s="54">
        <v>3.66885556342346E-2</v>
      </c>
      <c r="S71" s="54">
        <v>0.39421204302973933</v>
      </c>
      <c r="T71" s="54">
        <v>0.48933735469988487</v>
      </c>
      <c r="U71" s="54">
        <v>0.10801435174421195</v>
      </c>
      <c r="V71" s="190">
        <v>0.21782580214155539</v>
      </c>
      <c r="W71" s="78">
        <v>0.30174313793461149</v>
      </c>
      <c r="X71" s="78">
        <v>0.228373249496893</v>
      </c>
      <c r="Y71" s="78">
        <v>0.18811326913861301</v>
      </c>
      <c r="Z71" s="78">
        <v>7.467591364765E-2</v>
      </c>
      <c r="AA71" s="78">
        <v>1.2514895807523456</v>
      </c>
      <c r="AB71" s="192">
        <v>0.40887903019402261</v>
      </c>
      <c r="AC71" s="14" t="s">
        <v>25</v>
      </c>
    </row>
    <row r="72" spans="1:29" x14ac:dyDescent="0.25">
      <c r="A72" s="98" t="s">
        <v>203</v>
      </c>
      <c r="B72" s="87">
        <v>414</v>
      </c>
      <c r="C72" s="180">
        <v>401</v>
      </c>
      <c r="D72" s="180">
        <v>506</v>
      </c>
      <c r="E72" s="183">
        <v>506</v>
      </c>
      <c r="F72" s="11" t="s">
        <v>24</v>
      </c>
      <c r="G72" s="115" t="s">
        <v>35</v>
      </c>
      <c r="H72" s="120" t="s">
        <v>34</v>
      </c>
      <c r="I72" s="126" t="s">
        <v>204</v>
      </c>
      <c r="J72" s="172">
        <v>362</v>
      </c>
      <c r="K72" s="143">
        <f>J72/B72</f>
        <v>0.87439613526570048</v>
      </c>
      <c r="L72" s="138"/>
      <c r="N72" s="5"/>
      <c r="O72" s="11"/>
      <c r="P72" s="13" t="s">
        <v>32</v>
      </c>
      <c r="Q72" s="53">
        <v>6.9389806910483132E-2</v>
      </c>
      <c r="R72" s="54">
        <v>0.62728717812622747</v>
      </c>
      <c r="S72" s="54">
        <v>0.24195194197725428</v>
      </c>
      <c r="T72" s="54">
        <v>0.1549353101952142</v>
      </c>
      <c r="U72" s="54">
        <v>1.6415901478803716</v>
      </c>
      <c r="V72" s="190">
        <v>0.54703087701791009</v>
      </c>
      <c r="W72" s="78">
        <v>0</v>
      </c>
      <c r="X72" s="78">
        <v>0.74098677144758907</v>
      </c>
      <c r="Y72" s="78">
        <v>0.36192992982269101</v>
      </c>
      <c r="Z72" s="78">
        <v>0.3729570545009645</v>
      </c>
      <c r="AA72" s="78">
        <v>4.6526518388063876</v>
      </c>
      <c r="AB72" s="169">
        <v>1.2257051189155264</v>
      </c>
      <c r="AC72" s="14" t="s">
        <v>25</v>
      </c>
    </row>
    <row r="73" spans="1:29" x14ac:dyDescent="0.25">
      <c r="A73" s="98" t="s">
        <v>205</v>
      </c>
      <c r="B73" s="87">
        <v>518</v>
      </c>
      <c r="C73" s="180">
        <v>468</v>
      </c>
      <c r="D73" s="180">
        <v>468</v>
      </c>
      <c r="E73" s="183">
        <v>468</v>
      </c>
      <c r="F73" s="11" t="s">
        <v>24</v>
      </c>
      <c r="G73" s="115" t="s">
        <v>25</v>
      </c>
      <c r="H73" s="120" t="s">
        <v>45</v>
      </c>
      <c r="I73" s="126" t="s">
        <v>206</v>
      </c>
      <c r="J73" s="172">
        <v>271</v>
      </c>
      <c r="K73" s="143">
        <f>J73/B73</f>
        <v>0.52316602316602312</v>
      </c>
      <c r="L73" s="138"/>
      <c r="M73" s="16"/>
      <c r="N73" s="17"/>
      <c r="O73" s="18"/>
      <c r="P73" s="13" t="s">
        <v>32</v>
      </c>
      <c r="Q73" s="53">
        <v>4.5310978454281949</v>
      </c>
      <c r="R73" s="54">
        <v>7.3804219017412562E-2</v>
      </c>
      <c r="S73" s="54">
        <v>0.5795097070275097</v>
      </c>
      <c r="T73" s="54">
        <v>0.191405531058395</v>
      </c>
      <c r="U73" s="54">
        <v>3.1144347660077316</v>
      </c>
      <c r="V73" s="164">
        <v>1.6980504137078491</v>
      </c>
      <c r="W73" s="78">
        <v>1.189722537948978</v>
      </c>
      <c r="X73" s="78">
        <v>0.14896973543964151</v>
      </c>
      <c r="Y73" s="78">
        <v>4.0514544383137103</v>
      </c>
      <c r="Z73" s="78">
        <v>4.5569025813196546</v>
      </c>
      <c r="AA73" s="78">
        <v>0.14933209826416724</v>
      </c>
      <c r="AB73" s="169">
        <v>2.0192762782572302</v>
      </c>
      <c r="AC73" s="14" t="s">
        <v>25</v>
      </c>
    </row>
    <row r="74" spans="1:29" x14ac:dyDescent="0.25">
      <c r="A74" s="98" t="s">
        <v>207</v>
      </c>
      <c r="B74" s="87">
        <v>614</v>
      </c>
      <c r="C74" s="180">
        <v>614</v>
      </c>
      <c r="D74" s="180">
        <v>631</v>
      </c>
      <c r="E74" s="183">
        <v>631</v>
      </c>
      <c r="F74" s="11" t="s">
        <v>24</v>
      </c>
      <c r="G74" s="115" t="s">
        <v>25</v>
      </c>
      <c r="H74" s="120" t="s">
        <v>208</v>
      </c>
      <c r="I74" s="126" t="s">
        <v>209</v>
      </c>
      <c r="J74" s="172">
        <v>537</v>
      </c>
      <c r="K74" s="143">
        <f>J74/B74</f>
        <v>0.87459283387622155</v>
      </c>
      <c r="L74" s="137"/>
      <c r="N74" s="10"/>
      <c r="O74" s="11"/>
      <c r="P74" s="13" t="s">
        <v>32</v>
      </c>
      <c r="Q74" s="53">
        <v>5.0941863087792943E-2</v>
      </c>
      <c r="R74" s="54">
        <v>9.2103376468703244E-2</v>
      </c>
      <c r="S74" s="54">
        <v>0.43137913861209248</v>
      </c>
      <c r="T74" s="160">
        <v>63.378310672451526</v>
      </c>
      <c r="U74" s="54">
        <v>0.21090259865988503</v>
      </c>
      <c r="V74" s="164">
        <v>12.832727529856001</v>
      </c>
      <c r="W74" s="78">
        <v>5.0593993171010002E-2</v>
      </c>
      <c r="X74" s="78">
        <v>0.14140692714695599</v>
      </c>
      <c r="Y74" s="78">
        <v>0.16024052382940901</v>
      </c>
      <c r="Z74" s="78">
        <v>6.3611182640826006E-2</v>
      </c>
      <c r="AA74" s="162">
        <v>136.42968611818242</v>
      </c>
      <c r="AB74" s="169">
        <v>27.369107748994121</v>
      </c>
      <c r="AC74" s="14" t="s">
        <v>25</v>
      </c>
    </row>
    <row r="75" spans="1:29" x14ac:dyDescent="0.25">
      <c r="A75" s="107" t="s">
        <v>210</v>
      </c>
      <c r="B75" s="95">
        <v>629</v>
      </c>
      <c r="C75" s="188">
        <v>623</v>
      </c>
      <c r="D75" s="188">
        <v>623</v>
      </c>
      <c r="E75" s="189">
        <v>623</v>
      </c>
      <c r="F75" s="40" t="s">
        <v>24</v>
      </c>
      <c r="G75" s="118" t="s">
        <v>25</v>
      </c>
      <c r="H75" s="124" t="s">
        <v>91</v>
      </c>
      <c r="I75" s="133" t="s">
        <v>211</v>
      </c>
      <c r="J75" s="178">
        <v>380</v>
      </c>
      <c r="K75" s="145">
        <f>J75/B75</f>
        <v>0.60413354531001595</v>
      </c>
      <c r="L75" s="95"/>
      <c r="M75" s="41"/>
      <c r="N75" s="41"/>
      <c r="O75" s="42"/>
      <c r="P75" s="43" t="s">
        <v>32</v>
      </c>
      <c r="Q75" s="57">
        <v>1.5584436633524803</v>
      </c>
      <c r="R75" s="58">
        <v>1.4423843586487661</v>
      </c>
      <c r="S75" s="58">
        <v>2.3566082572327276</v>
      </c>
      <c r="T75" s="58">
        <v>1.0439196900264209</v>
      </c>
      <c r="U75" s="58">
        <v>0.95464112779646371</v>
      </c>
      <c r="V75" s="167">
        <v>1.4711994194113718</v>
      </c>
      <c r="W75" s="80">
        <v>0.66436254690026197</v>
      </c>
      <c r="X75" s="80">
        <v>0.29699626711240851</v>
      </c>
      <c r="Y75" s="80">
        <v>7.9162276864105693E-2</v>
      </c>
      <c r="Z75" s="80">
        <v>0.96985715757748503</v>
      </c>
      <c r="AA75" s="80">
        <v>0.48194292469248595</v>
      </c>
      <c r="AB75" s="193">
        <v>0.49846423462934936</v>
      </c>
      <c r="AC75" s="14" t="s">
        <v>25</v>
      </c>
    </row>
    <row r="76" spans="1:29" x14ac:dyDescent="0.25">
      <c r="G76" s="44"/>
      <c r="L76" s="199" t="s">
        <v>222</v>
      </c>
      <c r="M76" s="200"/>
      <c r="N76" s="200"/>
      <c r="O76" s="200"/>
      <c r="P76" s="201"/>
      <c r="Q76" s="206">
        <v>2</v>
      </c>
      <c r="R76" s="207">
        <v>3</v>
      </c>
      <c r="S76" s="207">
        <v>3</v>
      </c>
      <c r="T76" s="207">
        <v>2</v>
      </c>
      <c r="U76" s="208">
        <v>8</v>
      </c>
      <c r="V76" s="205"/>
      <c r="W76" s="202">
        <v>5</v>
      </c>
      <c r="X76" s="203">
        <v>1</v>
      </c>
      <c r="Y76" s="203">
        <v>1</v>
      </c>
      <c r="Z76" s="203">
        <v>2</v>
      </c>
      <c r="AA76" s="204">
        <v>10</v>
      </c>
      <c r="AB76" s="81"/>
    </row>
    <row r="77" spans="1:29" ht="17.25" x14ac:dyDescent="0.25">
      <c r="A77" s="194" t="s">
        <v>220</v>
      </c>
      <c r="H77" s="47"/>
      <c r="Q77" s="48"/>
      <c r="R77" s="48"/>
      <c r="S77" s="48"/>
      <c r="T77" s="48"/>
      <c r="U77" s="48"/>
      <c r="V77" s="49"/>
      <c r="W77" s="82"/>
      <c r="X77" s="83"/>
      <c r="Y77" s="82"/>
      <c r="Z77" s="82"/>
      <c r="AA77" s="82"/>
    </row>
    <row r="78" spans="1:29" ht="17.25" x14ac:dyDescent="0.25">
      <c r="A78" s="195" t="s">
        <v>221</v>
      </c>
    </row>
    <row r="79" spans="1:29" ht="17.25" x14ac:dyDescent="0.25">
      <c r="A79" s="196" t="s">
        <v>224</v>
      </c>
    </row>
    <row r="80" spans="1:29" ht="17.25" x14ac:dyDescent="0.25">
      <c r="A80" s="198" t="s">
        <v>225</v>
      </c>
    </row>
    <row r="81" spans="1:24" ht="17.25" x14ac:dyDescent="0.25">
      <c r="A81" s="197" t="s">
        <v>223</v>
      </c>
      <c r="X81" s="84"/>
    </row>
  </sheetData>
  <autoFilter ref="A3:AC75" xr:uid="{A6F74258-4FFA-4DED-A9AA-EBEEFAE7B2A9}">
    <sortState ref="A4:AC75">
      <sortCondition ref="A3:A75"/>
    </sortState>
  </autoFilter>
  <mergeCells count="5">
    <mergeCell ref="L76:P76"/>
    <mergeCell ref="Q2:V2"/>
    <mergeCell ref="W2:AB2"/>
    <mergeCell ref="L2:P2"/>
    <mergeCell ref="B2:E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Table S8 Bcin-trunc</vt:lpstr>
    </vt:vector>
  </TitlesOfParts>
  <Company>TU KL RHRK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MH</dc:creator>
  <cp:lastModifiedBy>MH</cp:lastModifiedBy>
  <dcterms:created xsi:type="dcterms:W3CDTF">2023-10-11T22:45:51Z</dcterms:created>
  <dcterms:modified xsi:type="dcterms:W3CDTF">2023-10-15T23:04:26Z</dcterms:modified>
</cp:coreProperties>
</file>