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r Emri Tamás\Documents\2023\0 Claudia\0 Anidu Afumi\Anidu SodB2\"/>
    </mc:Choice>
  </mc:AlternateContent>
  <bookViews>
    <workbookView xWindow="0" yWindow="0" windowWidth="28800" windowHeight="12135"/>
  </bookViews>
  <sheets>
    <sheet name="RT-qPCR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3" i="4" l="1"/>
  <c r="E83" i="4"/>
  <c r="F80" i="4"/>
  <c r="E80" i="4"/>
  <c r="F77" i="4"/>
  <c r="E77" i="4"/>
  <c r="F74" i="4"/>
  <c r="E74" i="4"/>
  <c r="F71" i="4"/>
  <c r="E71" i="4"/>
  <c r="I31" i="4" l="1"/>
  <c r="I30" i="4"/>
  <c r="I29" i="4"/>
  <c r="I28" i="4"/>
</calcChain>
</file>

<file path=xl/connections.xml><?xml version="1.0" encoding="utf-8"?>
<connections xmlns="http://schemas.openxmlformats.org/spreadsheetml/2006/main">
  <connection id="1" keepAlive="1" name="Lekérdezés - A fumi_qPCR_20221" description="A munkafüzetben levő „A fumi_qPCR_2022” lekérdezés kapcsolata" type="5" refreshedVersion="8" background="1" saveData="1">
    <dbPr connection="Provider=Microsoft.Mashup.OleDb.1;Data Source=$Workbook$;Location=&quot;A fumi_qPCR_2022&quot;;Extended Properties=&quot;&quot;" command="SELECT * FROM [A fumi_qPCR_2022]"/>
  </connection>
</connections>
</file>

<file path=xl/sharedStrings.xml><?xml version="1.0" encoding="utf-8"?>
<sst xmlns="http://schemas.openxmlformats.org/spreadsheetml/2006/main" count="133" uniqueCount="111">
  <si>
    <t>SD</t>
  </si>
  <si>
    <t>Gene ID</t>
  </si>
  <si>
    <t>Gene name</t>
  </si>
  <si>
    <t>Feature</t>
  </si>
  <si>
    <t>Mean</t>
  </si>
  <si>
    <t>Figures represent mean ± SD calculated from three biological replicates.</t>
  </si>
  <si>
    <r>
      <t>RNAseq (log</t>
    </r>
    <r>
      <rPr>
        <vertAlign val="sub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FC)</t>
    </r>
  </si>
  <si>
    <t>Pearson's correlation coefficient (RNAseq vs. RT-qPCR)</t>
  </si>
  <si>
    <r>
      <t>RT-qPCR (</t>
    </r>
    <r>
      <rPr>
        <sz val="12"/>
        <color theme="1"/>
        <rFont val="Symbol"/>
        <family val="1"/>
        <charset val="2"/>
      </rPr>
      <t>DD</t>
    </r>
    <r>
      <rPr>
        <sz val="12"/>
        <color theme="1"/>
        <rFont val="Times New Roman"/>
        <family val="1"/>
        <charset val="238"/>
      </rPr>
      <t>CP)</t>
    </r>
  </si>
  <si>
    <t>Primer pairs used in the study</t>
  </si>
  <si>
    <t>AN0241</t>
  </si>
  <si>
    <t>sodA</t>
  </si>
  <si>
    <t>Superoxide dismutase [Cu-Zn]</t>
  </si>
  <si>
    <t>AN5577</t>
  </si>
  <si>
    <t>sodB</t>
  </si>
  <si>
    <t>Superoxide dismutase [Mn]</t>
  </si>
  <si>
    <t>AN1131</t>
  </si>
  <si>
    <t>sodC</t>
  </si>
  <si>
    <t>Putative cytosolic Cu/Zn superoxide dismutase</t>
  </si>
  <si>
    <t>AN0785</t>
  </si>
  <si>
    <t>sodM</t>
  </si>
  <si>
    <t>Putative manganese superoxide dismutase</t>
  </si>
  <si>
    <t>AN9339</t>
  </si>
  <si>
    <t>catB</t>
  </si>
  <si>
    <t>Catalase B</t>
  </si>
  <si>
    <t>AN6542</t>
  </si>
  <si>
    <t>actA</t>
  </si>
  <si>
    <t>Gamma-actin</t>
  </si>
  <si>
    <t>AN3581</t>
  </si>
  <si>
    <t>trxR</t>
  </si>
  <si>
    <t>Thioredoxin reductase with a predicted role in pyrimidine metabolism</t>
  </si>
  <si>
    <t>AN2846</t>
  </si>
  <si>
    <t>gpxA</t>
  </si>
  <si>
    <t>Glutathione peroxidase, putative</t>
  </si>
  <si>
    <t>AN0447</t>
  </si>
  <si>
    <t>Ortholog(s) have mitochondrion localization, Nfu_N domain-containing protein</t>
  </si>
  <si>
    <t>AN1800</t>
  </si>
  <si>
    <t>tcsB</t>
  </si>
  <si>
    <t>Two-component system protein B</t>
  </si>
  <si>
    <t>AN3150</t>
  </si>
  <si>
    <t>gGCS</t>
  </si>
  <si>
    <t xml:space="preserve">Putative gamma-glutamylcysteine synthetase </t>
  </si>
  <si>
    <t>AN5823</t>
  </si>
  <si>
    <t>sidA</t>
  </si>
  <si>
    <t>L-ornithine N5-monooxygenase</t>
  </si>
  <si>
    <t>AN1628</t>
  </si>
  <si>
    <t>enaB</t>
  </si>
  <si>
    <t>Sodium transport ATPase, putative</t>
  </si>
  <si>
    <r>
      <t>Forward:5’-</t>
    </r>
    <r>
      <rPr>
        <sz val="11"/>
        <color rgb="FF000000"/>
        <rFont val="Times New Roman"/>
        <family val="1"/>
        <charset val="238"/>
      </rPr>
      <t>CTTCCACATCCACCAGTTC-3’</t>
    </r>
  </si>
  <si>
    <t>Reverse:5’-CAGCGTTACCAGTCTTCTTG-3’</t>
  </si>
  <si>
    <r>
      <t>Forward:5’-</t>
    </r>
    <r>
      <rPr>
        <sz val="11"/>
        <color rgb="FF000000"/>
        <rFont val="Times New Roman"/>
        <family val="1"/>
        <charset val="238"/>
      </rPr>
      <t>CTTGCTTACGACTATGGCG-3’</t>
    </r>
  </si>
  <si>
    <t>Reverse:5’-GTTGATGGCTTTGGAGAGAG-3’</t>
  </si>
  <si>
    <r>
      <t>Forward:5’-</t>
    </r>
    <r>
      <rPr>
        <sz val="11"/>
        <color rgb="FF000000"/>
        <rFont val="Times New Roman"/>
        <family val="1"/>
        <charset val="238"/>
      </rPr>
      <t>CACCACGCTTCCCTTCTG-3’</t>
    </r>
  </si>
  <si>
    <t>Reverse:5’-CTCAAATCGCCAACCTCGC-3’</t>
  </si>
  <si>
    <t>Forward:5’-ATGACCCTCCACCATCAAAA-3’</t>
  </si>
  <si>
    <t>Reverse:5’-CCTCTACAGAGCCGAACTGG-3’</t>
  </si>
  <si>
    <r>
      <t>Forward:5’-</t>
    </r>
    <r>
      <rPr>
        <sz val="11"/>
        <color rgb="FF000000"/>
        <rFont val="Times New Roman"/>
        <family val="1"/>
        <charset val="238"/>
      </rPr>
      <t>CCGAGCCCGACAACACTTAC-3’</t>
    </r>
  </si>
  <si>
    <t>Reverse:5’-GTTCAGCGACGACAATGACG-3’</t>
  </si>
  <si>
    <t>Forward:5’-GAAGTCCTACGAACTGCCTGATG-3’</t>
  </si>
  <si>
    <t>Reverse:5’-AAGAACGCTGGGCTGGAA-3’</t>
  </si>
  <si>
    <t>Forward:5’-TGGCAGAACGGTATCAGCG-3’</t>
  </si>
  <si>
    <t>Reverse:5’-GCGGACAAGCACGGTAAC-3’</t>
  </si>
  <si>
    <t>Forward:5’-TTACCAGTCCATCAAAGCCAAG-3’</t>
  </si>
  <si>
    <t>Reverse:5’-TTCAGCCAAGTCCAAAGAGG-3’</t>
  </si>
  <si>
    <t>Forward:5’-GACTTCCCTACCTCCTTCTTG-3’</t>
  </si>
  <si>
    <t>Reverse:5’-GCTCCACTCTTTTCCACGG-3’</t>
  </si>
  <si>
    <t>Forward:5’-TCATACAATCCGCCTTACAGC-3’</t>
  </si>
  <si>
    <t>Reverse:5’-ATCCCAATCCTTCATCCCC-3’</t>
  </si>
  <si>
    <r>
      <t>Forward:5’-</t>
    </r>
    <r>
      <rPr>
        <sz val="11"/>
        <color rgb="FF000000"/>
        <rFont val="Times New Roman"/>
        <family val="1"/>
        <charset val="238"/>
      </rPr>
      <t>AGGAGGGAGGTAGCAAAAG-3’</t>
    </r>
  </si>
  <si>
    <t>Reverse:5’-CAGATGGAGGGTAATAAGGC-3’</t>
  </si>
  <si>
    <t>Forward:5’-GCTTCACCTTCCTCAACTAC-3’</t>
  </si>
  <si>
    <t>Reverse:5’-ACTTCAATCACCTCCTCTCC-3’</t>
  </si>
  <si>
    <t>Forward:5’-TGTTGTCGGGTTCTTCCAGG-3’</t>
  </si>
  <si>
    <t>Reverse:5’-AGGGCTTCATCGGTCTCG-3’</t>
  </si>
  <si>
    <t>RT-qPCR data of selected genes</t>
  </si>
  <si>
    <t>AN9168</t>
  </si>
  <si>
    <t>Forward:5’-GCTTACTGGGTCGTCTTC-3’</t>
  </si>
  <si>
    <t>The supplementary material contains:</t>
  </si>
  <si>
    <t>Sequences of the used primer pairs</t>
  </si>
  <si>
    <t>Sample</t>
  </si>
  <si>
    <t>Cq</t>
  </si>
  <si>
    <t>S.D.</t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</si>
  <si>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untreated 1</t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</si>
  <si>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untreated 2</t>
    </r>
    <r>
      <rPr>
        <sz val="11"/>
        <color theme="1"/>
        <rFont val="Calibri"/>
        <family val="2"/>
        <charset val="238"/>
        <scheme val="minor"/>
      </rPr>
      <t/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</si>
  <si>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untreated 3</t>
    </r>
    <r>
      <rPr>
        <sz val="11"/>
        <color theme="1"/>
        <rFont val="Calibri"/>
        <family val="2"/>
        <charset val="238"/>
        <scheme val="minor"/>
      </rPr>
      <t/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</si>
  <si>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MSB treated 1</t>
    </r>
    <r>
      <rPr>
        <sz val="11"/>
        <color theme="1"/>
        <rFont val="Calibri"/>
        <family val="2"/>
        <charset val="238"/>
        <scheme val="minor"/>
      </rPr>
      <t/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</si>
  <si>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MSB treated 2</t>
    </r>
    <r>
      <rPr>
        <sz val="11"/>
        <color theme="1"/>
        <rFont val="Calibri"/>
        <family val="2"/>
        <charset val="238"/>
        <scheme val="minor"/>
      </rPr>
      <t/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</si>
  <si>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gfdB</t>
    </r>
    <r>
      <rPr>
        <sz val="12"/>
        <color theme="1"/>
        <rFont val="Times New Roman"/>
        <family val="1"/>
        <charset val="238"/>
      </rPr>
      <t xml:space="preserve"> MSB treated 3</t>
    </r>
    <r>
      <rPr>
        <sz val="11"/>
        <color theme="1"/>
        <rFont val="Calibri"/>
        <family val="2"/>
        <charset val="238"/>
        <scheme val="minor"/>
      </rPr>
      <t/>
    </r>
  </si>
  <si>
    <t>Transcriptional data of the selected AN9168 reference gene</t>
  </si>
  <si>
    <t>RT-qPCR data of the selected 13 genes</t>
  </si>
  <si>
    <t>Table S1</t>
  </si>
  <si>
    <r>
      <t>Correlation data between the RT-qPCR (</t>
    </r>
    <r>
      <rPr>
        <sz val="12"/>
        <color theme="1"/>
        <rFont val="Symbol"/>
        <family val="1"/>
        <charset val="2"/>
      </rPr>
      <t>DD</t>
    </r>
    <r>
      <rPr>
        <sz val="12"/>
        <color theme="1"/>
        <rFont val="Times New Roman"/>
        <family val="1"/>
        <charset val="238"/>
      </rPr>
      <t>CP) and RNAseq (log</t>
    </r>
    <r>
      <rPr>
        <vertAlign val="subscript"/>
        <sz val="12"/>
        <color theme="1"/>
        <rFont val="Times New Roman"/>
        <family val="1"/>
        <charset val="238"/>
      </rPr>
      <t>2</t>
    </r>
    <r>
      <rPr>
        <sz val="12"/>
        <color theme="1"/>
        <rFont val="Times New Roman"/>
        <family val="1"/>
        <charset val="238"/>
      </rPr>
      <t>FC) data</t>
    </r>
  </si>
  <si>
    <t>THS30.3 MSB treated vs. THS30.3untreated</t>
  </si>
  <si>
    <t>THS30.3 untreated 1</t>
  </si>
  <si>
    <t>THS30.3 untreated 2</t>
  </si>
  <si>
    <t>THS30.3 untreated 3</t>
  </si>
  <si>
    <t>THS30.3 MSB treated 1</t>
  </si>
  <si>
    <t>THS30.3 MSB treated 2</t>
  </si>
  <si>
    <t>THS30.3 MSB treated 3</t>
  </si>
  <si>
    <t>All</t>
  </si>
  <si>
    <t>Reverse:5’-GCTGGTCTTGGTCATCTC-3’</t>
  </si>
  <si>
    <t>THS30.3: MSB treated vs. untreated</t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</si>
  <si>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sodB</t>
    </r>
    <r>
      <rPr>
        <sz val="12"/>
        <color theme="1"/>
        <rFont val="Times New Roman"/>
        <family val="1"/>
        <charset val="238"/>
      </rPr>
      <t>: MSB treated vs.</t>
    </r>
    <r>
      <rPr>
        <sz val="12"/>
        <color theme="1"/>
        <rFont val="Symbol"/>
        <family val="1"/>
        <charset val="2"/>
      </rPr>
      <t xml:space="preserve"> </t>
    </r>
    <r>
      <rPr>
        <sz val="12"/>
        <color theme="1"/>
        <rFont val="Times New Roman"/>
        <family val="1"/>
        <charset val="238"/>
      </rPr>
      <t>untreated</t>
    </r>
  </si>
  <si>
    <r>
      <t xml:space="preserve">Untreated: </t>
    </r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 xml:space="preserve">sodB </t>
    </r>
    <r>
      <rPr>
        <sz val="12"/>
        <color theme="1"/>
        <rFont val="Times New Roman"/>
        <family val="1"/>
        <charset val="238"/>
      </rPr>
      <t>vs. THS30.3</t>
    </r>
  </si>
  <si>
    <r>
      <t xml:space="preserve">MSB treated: </t>
    </r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 xml:space="preserve">sodB </t>
    </r>
    <r>
      <rPr>
        <sz val="12"/>
        <color theme="1"/>
        <rFont val="Times New Roman"/>
        <family val="1"/>
        <charset val="238"/>
      </rPr>
      <t>vs. THS30.3</t>
    </r>
  </si>
  <si>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sodB</t>
    </r>
    <r>
      <rPr>
        <sz val="12"/>
        <color theme="1"/>
        <rFont val="Times New Roman"/>
        <family val="1"/>
        <charset val="238"/>
      </rPr>
      <t>: MSB treated vs. untreated</t>
    </r>
  </si>
  <si>
    <r>
      <t xml:space="preserve">Untreated: </t>
    </r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sodB</t>
    </r>
    <r>
      <rPr>
        <sz val="12"/>
        <color theme="1"/>
        <rFont val="Times New Roman"/>
        <family val="1"/>
        <charset val="238"/>
      </rPr>
      <t xml:space="preserve"> vs. THS30.3</t>
    </r>
  </si>
  <si>
    <r>
      <t xml:space="preserve">MSB treated: </t>
    </r>
    <r>
      <rPr>
        <i/>
        <sz val="12"/>
        <color theme="1"/>
        <rFont val="Symbol"/>
        <family val="1"/>
        <charset val="2"/>
      </rPr>
      <t>D</t>
    </r>
    <r>
      <rPr>
        <i/>
        <sz val="12"/>
        <color theme="1"/>
        <rFont val="Times New Roman"/>
        <family val="1"/>
        <charset val="238"/>
      </rPr>
      <t>sodB</t>
    </r>
    <r>
      <rPr>
        <sz val="12"/>
        <color theme="1"/>
        <rFont val="Times New Roman"/>
        <family val="1"/>
        <charset val="238"/>
      </rPr>
      <t xml:space="preserve"> vs. THS30.3</t>
    </r>
  </si>
  <si>
    <r>
      <rPr>
        <i/>
        <sz val="12"/>
        <color theme="5" tint="-0.249977111117893"/>
        <rFont val="Symbol"/>
        <family val="1"/>
        <charset val="2"/>
      </rPr>
      <t>D</t>
    </r>
    <r>
      <rPr>
        <i/>
        <sz val="12"/>
        <color theme="5" tint="-0.249977111117893"/>
        <rFont val="Times New Roman"/>
        <family val="1"/>
        <charset val="238"/>
      </rPr>
      <t>sodB</t>
    </r>
    <r>
      <rPr>
        <sz val="12"/>
        <color theme="5" tint="-0.249977111117893"/>
        <rFont val="Times New Roman"/>
        <family val="1"/>
        <charset val="238"/>
      </rPr>
      <t xml:space="preserve"> MSB treated vs. </t>
    </r>
    <r>
      <rPr>
        <i/>
        <sz val="12"/>
        <color theme="5" tint="-0.249977111117893"/>
        <rFont val="Symbol"/>
        <family val="1"/>
        <charset val="2"/>
      </rPr>
      <t>D</t>
    </r>
    <r>
      <rPr>
        <i/>
        <sz val="12"/>
        <color theme="5" tint="-0.249977111117893"/>
        <rFont val="Times New Roman"/>
        <family val="1"/>
        <charset val="238"/>
      </rPr>
      <t>sodB</t>
    </r>
    <r>
      <rPr>
        <sz val="12"/>
        <color theme="5" tint="-0.249977111117893"/>
        <rFont val="Times New Roman"/>
        <family val="1"/>
        <charset val="238"/>
      </rPr>
      <t xml:space="preserve"> untreated</t>
    </r>
  </si>
  <si>
    <r>
      <rPr>
        <i/>
        <sz val="12"/>
        <color theme="0" tint="-0.499984740745262"/>
        <rFont val="Symbol"/>
        <family val="1"/>
        <charset val="2"/>
      </rPr>
      <t>D</t>
    </r>
    <r>
      <rPr>
        <i/>
        <sz val="12"/>
        <color theme="0" tint="-0.499984740745262"/>
        <rFont val="Times New Roman"/>
        <family val="1"/>
        <charset val="238"/>
      </rPr>
      <t>sodB</t>
    </r>
    <r>
      <rPr>
        <sz val="12"/>
        <color theme="0" tint="-0.499984740745262"/>
        <rFont val="Times New Roman"/>
        <family val="1"/>
        <charset val="238"/>
      </rPr>
      <t xml:space="preserve"> untreated vs. THS30.3 untreated</t>
    </r>
  </si>
  <si>
    <r>
      <rPr>
        <i/>
        <sz val="12"/>
        <color theme="9" tint="-0.249977111117893"/>
        <rFont val="Symbol"/>
        <family val="1"/>
        <charset val="2"/>
      </rPr>
      <t>D</t>
    </r>
    <r>
      <rPr>
        <i/>
        <sz val="12"/>
        <color theme="9" tint="-0.249977111117893"/>
        <rFont val="Times New Roman"/>
        <family val="1"/>
        <charset val="238"/>
      </rPr>
      <t>sodB</t>
    </r>
    <r>
      <rPr>
        <sz val="12"/>
        <color theme="9" tint="-0.249977111117893"/>
        <rFont val="Times New Roman"/>
        <family val="1"/>
        <charset val="238"/>
      </rPr>
      <t xml:space="preserve"> MSB treated vs. THS30.3 MSB treated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</si>
</sst>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Symbol"/>
      <family val="1"/>
      <charset val="2"/>
    </font>
    <font>
      <vertAlign val="subscript"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2"/>
      <color theme="1"/>
      <name val="Symbol"/>
      <family val="1"/>
      <charset val="2"/>
    </font>
    <font>
      <b/>
      <sz val="12"/>
      <color theme="1"/>
      <name val="Times New Roman"/>
      <family val="1"/>
      <charset val="238"/>
    </font>
    <font>
      <sz val="12"/>
      <color rgb="FF0070C0"/>
      <name val="Times New Roman"/>
      <family val="1"/>
      <charset val="238"/>
    </font>
    <font>
      <sz val="12"/>
      <color theme="5" tint="-0.249977111117893"/>
      <name val="Times New Roman"/>
      <family val="1"/>
      <charset val="238"/>
    </font>
    <font>
      <i/>
      <sz val="12"/>
      <color theme="5" tint="-0.249977111117893"/>
      <name val="Symbol"/>
      <family val="1"/>
      <charset val="2"/>
    </font>
    <font>
      <i/>
      <sz val="12"/>
      <color theme="5" tint="-0.249977111117893"/>
      <name val="Times New Roman"/>
      <family val="1"/>
      <charset val="238"/>
    </font>
    <font>
      <sz val="12"/>
      <color theme="0" tint="-0.499984740745262"/>
      <name val="Times New Roman"/>
      <family val="1"/>
      <charset val="238"/>
    </font>
    <font>
      <i/>
      <sz val="12"/>
      <color theme="0" tint="-0.499984740745262"/>
      <name val="Symbol"/>
      <family val="1"/>
      <charset val="2"/>
    </font>
    <font>
      <i/>
      <sz val="12"/>
      <color theme="0" tint="-0.499984740745262"/>
      <name val="Times New Roman"/>
      <family val="1"/>
      <charset val="238"/>
    </font>
    <font>
      <sz val="12"/>
      <color theme="9" tint="-0.249977111117893"/>
      <name val="Times New Roman"/>
      <family val="1"/>
      <charset val="238"/>
    </font>
    <font>
      <i/>
      <sz val="12"/>
      <color theme="9" tint="-0.249977111117893"/>
      <name val="Symbol"/>
      <family val="1"/>
      <charset val="2"/>
    </font>
    <font>
      <i/>
      <sz val="12"/>
      <color theme="9" tint="-0.24997711111789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/>
    <xf numFmtId="0" fontId="1" fillId="0" borderId="2" xfId="0" applyFont="1" applyBorder="1"/>
    <xf numFmtId="0" fontId="1" fillId="0" borderId="4" xfId="0" applyFont="1" applyBorder="1"/>
    <xf numFmtId="0" fontId="1" fillId="0" borderId="5" xfId="0" applyFont="1" applyBorder="1"/>
    <xf numFmtId="0" fontId="2" fillId="0" borderId="0" xfId="0" applyFont="1" applyBorder="1"/>
    <xf numFmtId="0" fontId="2" fillId="0" borderId="8" xfId="0" applyFont="1" applyBorder="1"/>
    <xf numFmtId="0" fontId="1" fillId="0" borderId="8" xfId="0" applyFont="1" applyBorder="1"/>
    <xf numFmtId="0" fontId="1" fillId="0" borderId="7" xfId="0" applyFont="1" applyBorder="1"/>
    <xf numFmtId="0" fontId="2" fillId="0" borderId="4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164" fontId="1" fillId="0" borderId="6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8" xfId="0" applyFont="1" applyBorder="1"/>
    <xf numFmtId="0" fontId="6" fillId="0" borderId="8" xfId="0" applyFont="1" applyBorder="1"/>
    <xf numFmtId="0" fontId="5" fillId="0" borderId="0" xfId="0" applyFont="1" applyBorder="1"/>
    <xf numFmtId="0" fontId="6" fillId="0" borderId="0" xfId="0" applyFont="1" applyBorder="1"/>
    <xf numFmtId="0" fontId="5" fillId="0" borderId="4" xfId="0" applyFont="1" applyBorder="1"/>
    <xf numFmtId="0" fontId="6" fillId="0" borderId="4" xfId="0" applyFont="1" applyBorder="1"/>
    <xf numFmtId="0" fontId="7" fillId="0" borderId="0" xfId="0" applyFont="1"/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0" xfId="0" applyFill="1"/>
    <xf numFmtId="0" fontId="9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/>
    <xf numFmtId="0" fontId="6" fillId="0" borderId="0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Border="1" applyAlignment="1">
      <alignment horizontal="left"/>
    </xf>
    <xf numFmtId="0" fontId="1" fillId="0" borderId="12" xfId="0" applyFont="1" applyBorder="1"/>
    <xf numFmtId="0" fontId="0" fillId="0" borderId="12" xfId="0" applyBorder="1"/>
    <xf numFmtId="0" fontId="1" fillId="0" borderId="13" xfId="0" applyNumberFormat="1" applyFont="1" applyBorder="1"/>
    <xf numFmtId="165" fontId="6" fillId="0" borderId="13" xfId="0" applyNumberFormat="1" applyFont="1" applyBorder="1"/>
    <xf numFmtId="0" fontId="1" fillId="0" borderId="0" xfId="0" applyNumberFormat="1" applyFont="1" applyBorder="1"/>
    <xf numFmtId="165" fontId="6" fillId="0" borderId="0" xfId="0" applyNumberFormat="1" applyFont="1" applyBorder="1"/>
    <xf numFmtId="0" fontId="11" fillId="0" borderId="0" xfId="0" applyFont="1"/>
    <xf numFmtId="2" fontId="1" fillId="0" borderId="0" xfId="0" applyNumberFormat="1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/>
    </xf>
    <xf numFmtId="165" fontId="6" fillId="0" borderId="13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5" fontId="6" fillId="0" borderId="12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930679225844432"/>
          <c:y val="3.4985422740524783E-2"/>
          <c:w val="0.79084897098143103"/>
          <c:h val="0.82054669478591147"/>
        </c:manualLayout>
      </c:layout>
      <c:scatterChart>
        <c:scatterStyle val="lineMarker"/>
        <c:varyColors val="0"/>
        <c:ser>
          <c:idx val="0"/>
          <c:order val="0"/>
          <c:tx>
            <c:v>Wm vs Wc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52"/>
              <c:pt idx="0">
                <c:v>2.71</c:v>
              </c:pt>
              <c:pt idx="1">
                <c:v>2.58</c:v>
              </c:pt>
              <c:pt idx="2">
                <c:v>-2.7966666666666669</c:v>
              </c:pt>
              <c:pt idx="3">
                <c:v>0.69999999999999929</c:v>
              </c:pt>
              <c:pt idx="4">
                <c:v>3.2466666666666697</c:v>
              </c:pt>
              <c:pt idx="5">
                <c:v>-0.60666666666666558</c:v>
              </c:pt>
              <c:pt idx="6">
                <c:v>4.5</c:v>
              </c:pt>
              <c:pt idx="7">
                <c:v>5.4066666666666698</c:v>
              </c:pt>
              <c:pt idx="8">
                <c:v>3.0266666666666699</c:v>
              </c:pt>
              <c:pt idx="9">
                <c:v>2.3133333333333361</c:v>
              </c:pt>
              <c:pt idx="10">
                <c:v>1.8066666666666702</c:v>
              </c:pt>
              <c:pt idx="11">
                <c:v>1.0650000000000031</c:v>
              </c:pt>
              <c:pt idx="12">
                <c:v>-2.1066666666666656</c:v>
              </c:pt>
              <c:pt idx="13">
                <c:v>2.2099999999999991</c:v>
              </c:pt>
              <c:pt idx="14">
                <c:v>2.7933333333333317</c:v>
              </c:pt>
              <c:pt idx="15">
                <c:v>-1.7566666666666677</c:v>
              </c:pt>
              <c:pt idx="16">
                <c:v>2.2533333333333316</c:v>
              </c:pt>
              <c:pt idx="17">
                <c:v>5.6000000000000005</c:v>
              </c:pt>
              <c:pt idx="18">
                <c:v>0.33666666666666512</c:v>
              </c:pt>
              <c:pt idx="19">
                <c:v>7.0499999999999972</c:v>
              </c:pt>
              <c:pt idx="20">
                <c:v>4.8933333333333362</c:v>
              </c:pt>
              <c:pt idx="21">
                <c:v>2.8866666666666689</c:v>
              </c:pt>
              <c:pt idx="22">
                <c:v>3.4066666666666672</c:v>
              </c:pt>
              <c:pt idx="23">
                <c:v>2.1400000000000019</c:v>
              </c:pt>
              <c:pt idx="24">
                <c:v>1.2633333333333354</c:v>
              </c:pt>
              <c:pt idx="25">
                <c:v>-1.536666666666664</c:v>
              </c:pt>
              <c:pt idx="26">
                <c:v>0.10333333333333528</c:v>
              </c:pt>
              <c:pt idx="27">
                <c:v>-8.836666666666666</c:v>
              </c:pt>
              <c:pt idx="28">
                <c:v>-1.6566666666666665</c:v>
              </c:pt>
              <c:pt idx="29">
                <c:v>0.73333333333333162</c:v>
              </c:pt>
              <c:pt idx="30">
                <c:v>-2.4133333333333331</c:v>
              </c:pt>
              <c:pt idx="31">
                <c:v>-1.1566666666666654</c:v>
              </c:pt>
              <c:pt idx="32">
                <c:v>-1.4749999999999979</c:v>
              </c:pt>
              <c:pt idx="33">
                <c:v>-0.90333333333333155</c:v>
              </c:pt>
              <c:pt idx="34">
                <c:v>0.23000000000000176</c:v>
              </c:pt>
              <c:pt idx="35">
                <c:v>-0.92333333333333201</c:v>
              </c:pt>
              <c:pt idx="36">
                <c:v>-2.5899999999999985</c:v>
              </c:pt>
              <c:pt idx="37">
                <c:v>0.25666666666666949</c:v>
              </c:pt>
              <c:pt idx="38">
                <c:v>-0.30333333333333234</c:v>
              </c:pt>
              <c:pt idx="39">
                <c:v>-0.39666666666666561</c:v>
              </c:pt>
              <c:pt idx="40">
                <c:v>-8.6233333333333348</c:v>
              </c:pt>
              <c:pt idx="41">
                <c:v>-0.61666666666666714</c:v>
              </c:pt>
              <c:pt idx="42">
                <c:v>2.286666666666664</c:v>
              </c:pt>
              <c:pt idx="43">
                <c:v>-6.0000000000002274E-2</c:v>
              </c:pt>
              <c:pt idx="44">
                <c:v>-0.21333333333333471</c:v>
              </c:pt>
              <c:pt idx="45">
                <c:v>1.0749999999999993</c:v>
              </c:pt>
              <c:pt idx="46">
                <c:v>-1.4166666666666661</c:v>
              </c:pt>
              <c:pt idx="47">
                <c:v>9.0000000000000746E-2</c:v>
              </c:pt>
              <c:pt idx="48">
                <c:v>0.16999999999999904</c:v>
              </c:pt>
              <c:pt idx="49">
                <c:v>-2.2566666666666668</c:v>
              </c:pt>
              <c:pt idx="50">
                <c:v>0.45500000000000185</c:v>
              </c:pt>
              <c:pt idx="51">
                <c:v>0.26666666666666927</c:v>
              </c:pt>
            </c:numLit>
          </c:xVal>
          <c:yVal>
            <c:numLit>
              <c:formatCode>General</c:formatCode>
              <c:ptCount val="52"/>
              <c:pt idx="0">
                <c:v>1.4433373310280599</c:v>
              </c:pt>
              <c:pt idx="1">
                <c:v>1.86532322723168</c:v>
              </c:pt>
              <c:pt idx="2">
                <c:v>-2.9689426784169202</c:v>
              </c:pt>
              <c:pt idx="3">
                <c:v>0.57840716339437803</c:v>
              </c:pt>
              <c:pt idx="4">
                <c:v>2.6371759755995501</c:v>
              </c:pt>
              <c:pt idx="5">
                <c:v>-0.66678634692218197</c:v>
              </c:pt>
              <c:pt idx="6">
                <c:v>4.4473916774055704</c:v>
              </c:pt>
              <c:pt idx="7">
                <c:v>5.7805787268727702</c:v>
              </c:pt>
              <c:pt idx="8">
                <c:v>2.6858413873417502</c:v>
              </c:pt>
              <c:pt idx="9">
                <c:v>2.03078879592882</c:v>
              </c:pt>
              <c:pt idx="10">
                <c:v>2.5345606409080998</c:v>
              </c:pt>
              <c:pt idx="11">
                <c:v>-0.62619651951679001</c:v>
              </c:pt>
              <c:pt idx="12">
                <c:v>-2.5662478504522701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E43-4817-874C-E6E55AE1E5DA}"/>
            </c:ext>
          </c:extLst>
        </c:ser>
        <c:ser>
          <c:idx val="1"/>
          <c:order val="1"/>
          <c:tx>
            <c:v>SODm vs SODc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Lit>
              <c:formatCode>General</c:formatCode>
              <c:ptCount val="52"/>
              <c:pt idx="0">
                <c:v>2.71</c:v>
              </c:pt>
              <c:pt idx="1">
                <c:v>2.58</c:v>
              </c:pt>
              <c:pt idx="2">
                <c:v>-2.7966666666666669</c:v>
              </c:pt>
              <c:pt idx="3">
                <c:v>0.69999999999999929</c:v>
              </c:pt>
              <c:pt idx="4">
                <c:v>3.2466666666666697</c:v>
              </c:pt>
              <c:pt idx="5">
                <c:v>-0.60666666666666558</c:v>
              </c:pt>
              <c:pt idx="6">
                <c:v>4.5</c:v>
              </c:pt>
              <c:pt idx="7">
                <c:v>5.4066666666666698</c:v>
              </c:pt>
              <c:pt idx="8">
                <c:v>3.0266666666666699</c:v>
              </c:pt>
              <c:pt idx="9">
                <c:v>2.3133333333333361</c:v>
              </c:pt>
              <c:pt idx="10">
                <c:v>1.8066666666666702</c:v>
              </c:pt>
              <c:pt idx="11">
                <c:v>1.0650000000000031</c:v>
              </c:pt>
              <c:pt idx="12">
                <c:v>-2.1066666666666656</c:v>
              </c:pt>
              <c:pt idx="13">
                <c:v>2.2099999999999991</c:v>
              </c:pt>
              <c:pt idx="14">
                <c:v>2.7933333333333317</c:v>
              </c:pt>
              <c:pt idx="15">
                <c:v>-1.7566666666666677</c:v>
              </c:pt>
              <c:pt idx="16">
                <c:v>2.2533333333333316</c:v>
              </c:pt>
              <c:pt idx="17">
                <c:v>5.6000000000000005</c:v>
              </c:pt>
              <c:pt idx="18">
                <c:v>0.33666666666666512</c:v>
              </c:pt>
              <c:pt idx="19">
                <c:v>7.0499999999999972</c:v>
              </c:pt>
              <c:pt idx="20">
                <c:v>4.8933333333333362</c:v>
              </c:pt>
              <c:pt idx="21">
                <c:v>2.8866666666666689</c:v>
              </c:pt>
              <c:pt idx="22">
                <c:v>3.4066666666666672</c:v>
              </c:pt>
              <c:pt idx="23">
                <c:v>2.1400000000000019</c:v>
              </c:pt>
              <c:pt idx="24">
                <c:v>1.2633333333333354</c:v>
              </c:pt>
              <c:pt idx="25">
                <c:v>-1.536666666666664</c:v>
              </c:pt>
              <c:pt idx="26">
                <c:v>0.10333333333333528</c:v>
              </c:pt>
              <c:pt idx="27">
                <c:v>-8.836666666666666</c:v>
              </c:pt>
              <c:pt idx="28">
                <c:v>-1.6566666666666665</c:v>
              </c:pt>
              <c:pt idx="29">
                <c:v>0.73333333333333162</c:v>
              </c:pt>
              <c:pt idx="30">
                <c:v>-2.4133333333333331</c:v>
              </c:pt>
              <c:pt idx="31">
                <c:v>-1.1566666666666654</c:v>
              </c:pt>
              <c:pt idx="32">
                <c:v>-1.4749999999999979</c:v>
              </c:pt>
              <c:pt idx="33">
                <c:v>-0.90333333333333155</c:v>
              </c:pt>
              <c:pt idx="34">
                <c:v>0.23000000000000176</c:v>
              </c:pt>
              <c:pt idx="35">
                <c:v>-0.92333333333333201</c:v>
              </c:pt>
              <c:pt idx="36">
                <c:v>-2.5899999999999985</c:v>
              </c:pt>
              <c:pt idx="37">
                <c:v>0.25666666666666949</c:v>
              </c:pt>
              <c:pt idx="38">
                <c:v>-0.30333333333333234</c:v>
              </c:pt>
              <c:pt idx="39">
                <c:v>-0.39666666666666561</c:v>
              </c:pt>
              <c:pt idx="40">
                <c:v>-8.6233333333333348</c:v>
              </c:pt>
              <c:pt idx="41">
                <c:v>-0.61666666666666714</c:v>
              </c:pt>
              <c:pt idx="42">
                <c:v>2.286666666666664</c:v>
              </c:pt>
              <c:pt idx="43">
                <c:v>-6.0000000000002274E-2</c:v>
              </c:pt>
              <c:pt idx="44">
                <c:v>-0.21333333333333471</c:v>
              </c:pt>
              <c:pt idx="45">
                <c:v>1.0749999999999993</c:v>
              </c:pt>
              <c:pt idx="46">
                <c:v>-1.4166666666666661</c:v>
              </c:pt>
              <c:pt idx="47">
                <c:v>9.0000000000000746E-2</c:v>
              </c:pt>
              <c:pt idx="48">
                <c:v>0.16999999999999904</c:v>
              </c:pt>
              <c:pt idx="49">
                <c:v>-2.2566666666666668</c:v>
              </c:pt>
              <c:pt idx="50">
                <c:v>0.45500000000000185</c:v>
              </c:pt>
              <c:pt idx="51">
                <c:v>0.26666666666666927</c:v>
              </c:pt>
            </c:numLit>
          </c:xVal>
          <c:yVal>
            <c:numLit>
              <c:formatCode>General</c:formatCode>
              <c:ptCount val="52"/>
              <c:pt idx="13">
                <c:v>1.55170430455845</c:v>
              </c:pt>
              <c:pt idx="14">
                <c:v>0.105139752858808</c:v>
              </c:pt>
              <c:pt idx="15">
                <c:v>-1.97446735139853</c:v>
              </c:pt>
              <c:pt idx="16">
                <c:v>-1.5661651874365701</c:v>
              </c:pt>
              <c:pt idx="17">
                <c:v>4.7182753002218298</c:v>
              </c:pt>
              <c:pt idx="18">
                <c:v>-0.52239549371542604</c:v>
              </c:pt>
              <c:pt idx="19">
                <c:v>5.7833244457677502</c:v>
              </c:pt>
              <c:pt idx="20">
                <c:v>6.1065016057870798</c:v>
              </c:pt>
              <c:pt idx="21">
                <c:v>2.3261010984541399</c:v>
              </c:pt>
              <c:pt idx="22">
                <c:v>2.8788772831214202</c:v>
              </c:pt>
              <c:pt idx="23">
                <c:v>2.8218154868791498</c:v>
              </c:pt>
              <c:pt idx="24">
                <c:v>-1.47123921795169</c:v>
              </c:pt>
              <c:pt idx="25">
                <c:v>-2.7665623733083602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E43-4817-874C-E6E55AE1E5DA}"/>
            </c:ext>
          </c:extLst>
        </c:ser>
        <c:ser>
          <c:idx val="2"/>
          <c:order val="2"/>
          <c:tx>
            <c:v>SODc vs Wc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Lit>
              <c:formatCode>General</c:formatCode>
              <c:ptCount val="52"/>
              <c:pt idx="0">
                <c:v>2.71</c:v>
              </c:pt>
              <c:pt idx="1">
                <c:v>2.58</c:v>
              </c:pt>
              <c:pt idx="2">
                <c:v>-2.7966666666666669</c:v>
              </c:pt>
              <c:pt idx="3">
                <c:v>0.69999999999999929</c:v>
              </c:pt>
              <c:pt idx="4">
                <c:v>3.2466666666666697</c:v>
              </c:pt>
              <c:pt idx="5">
                <c:v>-0.60666666666666558</c:v>
              </c:pt>
              <c:pt idx="6">
                <c:v>4.5</c:v>
              </c:pt>
              <c:pt idx="7">
                <c:v>5.4066666666666698</c:v>
              </c:pt>
              <c:pt idx="8">
                <c:v>3.0266666666666699</c:v>
              </c:pt>
              <c:pt idx="9">
                <c:v>2.3133333333333361</c:v>
              </c:pt>
              <c:pt idx="10">
                <c:v>1.8066666666666702</c:v>
              </c:pt>
              <c:pt idx="11">
                <c:v>1.0650000000000031</c:v>
              </c:pt>
              <c:pt idx="12">
                <c:v>-2.1066666666666656</c:v>
              </c:pt>
              <c:pt idx="13">
                <c:v>2.2099999999999991</c:v>
              </c:pt>
              <c:pt idx="14">
                <c:v>2.7933333333333317</c:v>
              </c:pt>
              <c:pt idx="15">
                <c:v>-1.7566666666666677</c:v>
              </c:pt>
              <c:pt idx="16">
                <c:v>2.2533333333333316</c:v>
              </c:pt>
              <c:pt idx="17">
                <c:v>5.6000000000000005</c:v>
              </c:pt>
              <c:pt idx="18">
                <c:v>0.33666666666666512</c:v>
              </c:pt>
              <c:pt idx="19">
                <c:v>7.0499999999999972</c:v>
              </c:pt>
              <c:pt idx="20">
                <c:v>4.8933333333333362</c:v>
              </c:pt>
              <c:pt idx="21">
                <c:v>2.8866666666666689</c:v>
              </c:pt>
              <c:pt idx="22">
                <c:v>3.4066666666666672</c:v>
              </c:pt>
              <c:pt idx="23">
                <c:v>2.1400000000000019</c:v>
              </c:pt>
              <c:pt idx="24">
                <c:v>1.2633333333333354</c:v>
              </c:pt>
              <c:pt idx="25">
                <c:v>-1.536666666666664</c:v>
              </c:pt>
              <c:pt idx="26">
                <c:v>0.10333333333333528</c:v>
              </c:pt>
              <c:pt idx="27">
                <c:v>-8.836666666666666</c:v>
              </c:pt>
              <c:pt idx="28">
                <c:v>-1.6566666666666665</c:v>
              </c:pt>
              <c:pt idx="29">
                <c:v>0.73333333333333162</c:v>
              </c:pt>
              <c:pt idx="30">
                <c:v>-2.4133333333333331</c:v>
              </c:pt>
              <c:pt idx="31">
                <c:v>-1.1566666666666654</c:v>
              </c:pt>
              <c:pt idx="32">
                <c:v>-1.4749999999999979</c:v>
              </c:pt>
              <c:pt idx="33">
                <c:v>-0.90333333333333155</c:v>
              </c:pt>
              <c:pt idx="34">
                <c:v>0.23000000000000176</c:v>
              </c:pt>
              <c:pt idx="35">
                <c:v>-0.92333333333333201</c:v>
              </c:pt>
              <c:pt idx="36">
                <c:v>-2.5899999999999985</c:v>
              </c:pt>
              <c:pt idx="37">
                <c:v>0.25666666666666949</c:v>
              </c:pt>
              <c:pt idx="38">
                <c:v>-0.30333333333333234</c:v>
              </c:pt>
              <c:pt idx="39">
                <c:v>-0.39666666666666561</c:v>
              </c:pt>
              <c:pt idx="40">
                <c:v>-8.6233333333333348</c:v>
              </c:pt>
              <c:pt idx="41">
                <c:v>-0.61666666666666714</c:v>
              </c:pt>
              <c:pt idx="42">
                <c:v>2.286666666666664</c:v>
              </c:pt>
              <c:pt idx="43">
                <c:v>-6.0000000000002274E-2</c:v>
              </c:pt>
              <c:pt idx="44">
                <c:v>-0.21333333333333471</c:v>
              </c:pt>
              <c:pt idx="45">
                <c:v>1.0749999999999993</c:v>
              </c:pt>
              <c:pt idx="46">
                <c:v>-1.4166666666666661</c:v>
              </c:pt>
              <c:pt idx="47">
                <c:v>9.0000000000000746E-2</c:v>
              </c:pt>
              <c:pt idx="48">
                <c:v>0.16999999999999904</c:v>
              </c:pt>
              <c:pt idx="49">
                <c:v>-2.2566666666666668</c:v>
              </c:pt>
              <c:pt idx="50">
                <c:v>0.45500000000000185</c:v>
              </c:pt>
              <c:pt idx="51">
                <c:v>0.26666666666666927</c:v>
              </c:pt>
            </c:numLit>
          </c:xVal>
          <c:yVal>
            <c:numLit>
              <c:formatCode>General</c:formatCode>
              <c:ptCount val="52"/>
              <c:pt idx="26">
                <c:v>0.19353144136668901</c:v>
              </c:pt>
              <c:pt idx="27">
                <c:v>-14.758213222308701</c:v>
              </c:pt>
              <c:pt idx="28">
                <c:v>-1.8105432432160999</c:v>
              </c:pt>
              <c:pt idx="29">
                <c:v>1.7484251700779401</c:v>
              </c:pt>
              <c:pt idx="30">
                <c:v>-1.06618286829734</c:v>
              </c:pt>
              <c:pt idx="31">
                <c:v>-0.159690536002672</c:v>
              </c:pt>
              <c:pt idx="32">
                <c:v>-0.52811405564722502</c:v>
              </c:pt>
              <c:pt idx="33">
                <c:v>0.241722378907167</c:v>
              </c:pt>
              <c:pt idx="34">
                <c:v>0.69352486521492696</c:v>
              </c:pt>
              <c:pt idx="35">
                <c:v>-0.399264924791839</c:v>
              </c:pt>
              <c:pt idx="36">
                <c:v>-0.613039487224873</c:v>
              </c:pt>
              <c:pt idx="37">
                <c:v>1.07929521920615</c:v>
              </c:pt>
              <c:pt idx="38">
                <c:v>-1.10722586029666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E43-4817-874C-E6E55AE1E5DA}"/>
            </c:ext>
          </c:extLst>
        </c:ser>
        <c:ser>
          <c:idx val="3"/>
          <c:order val="3"/>
          <c:tx>
            <c:v>SODm vs Wm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tx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Lit>
              <c:formatCode>General</c:formatCode>
              <c:ptCount val="52"/>
              <c:pt idx="0">
                <c:v>2.71</c:v>
              </c:pt>
              <c:pt idx="1">
                <c:v>2.58</c:v>
              </c:pt>
              <c:pt idx="2">
                <c:v>-2.7966666666666669</c:v>
              </c:pt>
              <c:pt idx="3">
                <c:v>0.69999999999999929</c:v>
              </c:pt>
              <c:pt idx="4">
                <c:v>3.2466666666666697</c:v>
              </c:pt>
              <c:pt idx="5">
                <c:v>-0.60666666666666558</c:v>
              </c:pt>
              <c:pt idx="6">
                <c:v>4.5</c:v>
              </c:pt>
              <c:pt idx="7">
                <c:v>5.4066666666666698</c:v>
              </c:pt>
              <c:pt idx="8">
                <c:v>3.0266666666666699</c:v>
              </c:pt>
              <c:pt idx="9">
                <c:v>2.3133333333333361</c:v>
              </c:pt>
              <c:pt idx="10">
                <c:v>1.8066666666666702</c:v>
              </c:pt>
              <c:pt idx="11">
                <c:v>1.0650000000000031</c:v>
              </c:pt>
              <c:pt idx="12">
                <c:v>-2.1066666666666656</c:v>
              </c:pt>
              <c:pt idx="13">
                <c:v>2.2099999999999991</c:v>
              </c:pt>
              <c:pt idx="14">
                <c:v>2.7933333333333317</c:v>
              </c:pt>
              <c:pt idx="15">
                <c:v>-1.7566666666666677</c:v>
              </c:pt>
              <c:pt idx="16">
                <c:v>2.2533333333333316</c:v>
              </c:pt>
              <c:pt idx="17">
                <c:v>5.6000000000000005</c:v>
              </c:pt>
              <c:pt idx="18">
                <c:v>0.33666666666666512</c:v>
              </c:pt>
              <c:pt idx="19">
                <c:v>7.0499999999999972</c:v>
              </c:pt>
              <c:pt idx="20">
                <c:v>4.8933333333333362</c:v>
              </c:pt>
              <c:pt idx="21">
                <c:v>2.8866666666666689</c:v>
              </c:pt>
              <c:pt idx="22">
                <c:v>3.4066666666666672</c:v>
              </c:pt>
              <c:pt idx="23">
                <c:v>2.1400000000000019</c:v>
              </c:pt>
              <c:pt idx="24">
                <c:v>1.2633333333333354</c:v>
              </c:pt>
              <c:pt idx="25">
                <c:v>-1.536666666666664</c:v>
              </c:pt>
              <c:pt idx="26">
                <c:v>0.10333333333333528</c:v>
              </c:pt>
              <c:pt idx="27">
                <c:v>-8.836666666666666</c:v>
              </c:pt>
              <c:pt idx="28">
                <c:v>-1.6566666666666665</c:v>
              </c:pt>
              <c:pt idx="29">
                <c:v>0.73333333333333162</c:v>
              </c:pt>
              <c:pt idx="30">
                <c:v>-2.4133333333333331</c:v>
              </c:pt>
              <c:pt idx="31">
                <c:v>-1.1566666666666654</c:v>
              </c:pt>
              <c:pt idx="32">
                <c:v>-1.4749999999999979</c:v>
              </c:pt>
              <c:pt idx="33">
                <c:v>-0.90333333333333155</c:v>
              </c:pt>
              <c:pt idx="34">
                <c:v>0.23000000000000176</c:v>
              </c:pt>
              <c:pt idx="35">
                <c:v>-0.92333333333333201</c:v>
              </c:pt>
              <c:pt idx="36">
                <c:v>-2.5899999999999985</c:v>
              </c:pt>
              <c:pt idx="37">
                <c:v>0.25666666666666949</c:v>
              </c:pt>
              <c:pt idx="38">
                <c:v>-0.30333333333333234</c:v>
              </c:pt>
              <c:pt idx="39">
                <c:v>-0.39666666666666561</c:v>
              </c:pt>
              <c:pt idx="40">
                <c:v>-8.6233333333333348</c:v>
              </c:pt>
              <c:pt idx="41">
                <c:v>-0.61666666666666714</c:v>
              </c:pt>
              <c:pt idx="42">
                <c:v>2.286666666666664</c:v>
              </c:pt>
              <c:pt idx="43">
                <c:v>-6.0000000000002274E-2</c:v>
              </c:pt>
              <c:pt idx="44">
                <c:v>-0.21333333333333471</c:v>
              </c:pt>
              <c:pt idx="45">
                <c:v>1.0749999999999993</c:v>
              </c:pt>
              <c:pt idx="46">
                <c:v>-1.4166666666666661</c:v>
              </c:pt>
              <c:pt idx="47">
                <c:v>9.0000000000000746E-2</c:v>
              </c:pt>
              <c:pt idx="48">
                <c:v>0.16999999999999904</c:v>
              </c:pt>
              <c:pt idx="49">
                <c:v>-2.2566666666666668</c:v>
              </c:pt>
              <c:pt idx="50">
                <c:v>0.45500000000000185</c:v>
              </c:pt>
              <c:pt idx="51">
                <c:v>0.26666666666666927</c:v>
              </c:pt>
            </c:numLit>
          </c:xVal>
          <c:yVal>
            <c:numLit>
              <c:formatCode>General</c:formatCode>
              <c:ptCount val="52"/>
              <c:pt idx="39">
                <c:v>0.30189841489707703</c:v>
              </c:pt>
              <c:pt idx="40">
                <c:v>-16.518396696681499</c:v>
              </c:pt>
              <c:pt idx="41">
                <c:v>-0.81606791619770702</c:v>
              </c:pt>
              <c:pt idx="42">
                <c:v>-0.39614718075300498</c:v>
              </c:pt>
              <c:pt idx="43">
                <c:v>1.01491645632494</c:v>
              </c:pt>
              <c:pt idx="44">
                <c:v>-1.5299682795916701E-2</c:v>
              </c:pt>
              <c:pt idx="45">
                <c:v>0.80781871271495398</c:v>
              </c:pt>
              <c:pt idx="46">
                <c:v>0.56764525782147102</c:v>
              </c:pt>
              <c:pt idx="47">
                <c:v>0.33378457632731601</c:v>
              </c:pt>
              <c:pt idx="48">
                <c:v>0.44882356240075799</c:v>
              </c:pt>
              <c:pt idx="49">
                <c:v>-0.32578464125381901</c:v>
              </c:pt>
              <c:pt idx="50">
                <c:v>0.234252520771247</c:v>
              </c:pt>
              <c:pt idx="51">
                <c:v>-1.3075403831527499</c:v>
              </c:pt>
            </c:numLit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E43-4817-874C-E6E55AE1E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570545376"/>
        <c:axId val="-570542656"/>
      </c:scatterChart>
      <c:valAx>
        <c:axId val="-57054537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u-HU" b="1"/>
                  <a:t>RT-qPCR (</a:t>
                </a:r>
                <a:r>
                  <a:rPr lang="hu-HU" b="1">
                    <a:latin typeface="Symbol" panose="05050102010706020507" pitchFamily="18" charset="2"/>
                  </a:rPr>
                  <a:t>DD</a:t>
                </a:r>
                <a:r>
                  <a:rPr lang="hu-HU" b="1"/>
                  <a:t>CP)</a:t>
                </a:r>
              </a:p>
            </c:rich>
          </c:tx>
          <c:layout>
            <c:manualLayout>
              <c:xMode val="edge"/>
              <c:yMode val="edge"/>
              <c:x val="0.42037774823601598"/>
              <c:y val="0.9223524385604300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hu-HU"/>
          </a:p>
        </c:txPr>
        <c:crossAx val="-570542656"/>
        <c:crossesAt val="-20"/>
        <c:crossBetween val="midCat"/>
      </c:valAx>
      <c:valAx>
        <c:axId val="-570542656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hu-HU" b="1"/>
                  <a:t>RNAseq (log</a:t>
                </a:r>
                <a:r>
                  <a:rPr lang="hu-HU" b="1" baseline="-25000"/>
                  <a:t>2</a:t>
                </a:r>
                <a:r>
                  <a:rPr lang="hu-HU" b="1"/>
                  <a:t>FC)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hu-HU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hu-HU"/>
          </a:p>
        </c:txPr>
        <c:crossAx val="-570545376"/>
        <c:crossesAt val="-20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</xdr:colOff>
      <xdr:row>25</xdr:row>
      <xdr:rowOff>9525</xdr:rowOff>
    </xdr:from>
    <xdr:to>
      <xdr:col>4</xdr:col>
      <xdr:colOff>611187</xdr:colOff>
      <xdr:row>48</xdr:row>
      <xdr:rowOff>41277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4"/>
  <sheetViews>
    <sheetView tabSelected="1" zoomScaleNormal="100" workbookViewId="0"/>
  </sheetViews>
  <sheetFormatPr defaultRowHeight="15" x14ac:dyDescent="0.25"/>
  <cols>
    <col min="1" max="1" width="4.140625" customWidth="1"/>
    <col min="2" max="2" width="16" customWidth="1"/>
    <col min="3" max="3" width="22.42578125" customWidth="1"/>
    <col min="4" max="5" width="17.140625" customWidth="1"/>
    <col min="6" max="7" width="16.28515625" customWidth="1"/>
    <col min="8" max="9" width="15.5703125" customWidth="1"/>
    <col min="10" max="11" width="16.140625" customWidth="1"/>
    <col min="12" max="12" width="34.42578125" customWidth="1"/>
    <col min="13" max="13" width="31.85546875" customWidth="1"/>
    <col min="14" max="14" width="31.28515625" customWidth="1"/>
    <col min="15" max="15" width="32.7109375" customWidth="1"/>
    <col min="16" max="22" width="9.85546875" customWidth="1"/>
    <col min="30" max="30" width="45.28515625" customWidth="1"/>
  </cols>
  <sheetData>
    <row r="1" spans="2:29" s="3" customFormat="1" ht="15.75" x14ac:dyDescent="0.25">
      <c r="B1" s="51" t="s">
        <v>90</v>
      </c>
      <c r="C1" s="3" t="s">
        <v>74</v>
      </c>
    </row>
    <row r="2" spans="2:29" s="3" customFormat="1" ht="15.75" x14ac:dyDescent="0.25">
      <c r="B2" s="3" t="s">
        <v>77</v>
      </c>
      <c r="D2" s="3" t="s">
        <v>89</v>
      </c>
    </row>
    <row r="3" spans="2:29" s="3" customFormat="1" ht="18.75" x14ac:dyDescent="0.35">
      <c r="D3" s="3" t="s">
        <v>91</v>
      </c>
    </row>
    <row r="4" spans="2:29" s="3" customFormat="1" ht="15.75" x14ac:dyDescent="0.25">
      <c r="D4" s="3" t="s">
        <v>78</v>
      </c>
    </row>
    <row r="5" spans="2:29" s="3" customFormat="1" ht="15.75" x14ac:dyDescent="0.25">
      <c r="D5" s="3" t="s">
        <v>88</v>
      </c>
    </row>
    <row r="6" spans="2:29" ht="16.5" thickBot="1" x14ac:dyDescent="0.3">
      <c r="B6" s="3"/>
      <c r="C6" s="3"/>
      <c r="D6" s="3"/>
      <c r="E6" s="3"/>
      <c r="F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2:29" ht="18.75" x14ac:dyDescent="0.25">
      <c r="B7" s="53" t="s">
        <v>1</v>
      </c>
      <c r="C7" s="56" t="s">
        <v>2</v>
      </c>
      <c r="D7" s="59" t="s">
        <v>8</v>
      </c>
      <c r="E7" s="56"/>
      <c r="F7" s="56"/>
      <c r="G7" s="56"/>
      <c r="H7" s="56"/>
      <c r="I7" s="56"/>
      <c r="J7" s="56"/>
      <c r="K7" s="60"/>
      <c r="L7" s="59" t="s">
        <v>6</v>
      </c>
      <c r="M7" s="56"/>
      <c r="N7" s="56"/>
      <c r="O7" s="56"/>
      <c r="P7" s="59" t="s">
        <v>3</v>
      </c>
      <c r="Q7" s="56"/>
      <c r="R7" s="56"/>
      <c r="S7" s="56"/>
      <c r="T7" s="56"/>
      <c r="U7" s="56"/>
      <c r="V7" s="60"/>
    </row>
    <row r="8" spans="2:29" ht="15.75" x14ac:dyDescent="0.25">
      <c r="B8" s="54"/>
      <c r="C8" s="57"/>
      <c r="D8" s="61" t="s">
        <v>101</v>
      </c>
      <c r="E8" s="57"/>
      <c r="F8" s="57" t="s">
        <v>102</v>
      </c>
      <c r="G8" s="57"/>
      <c r="H8" s="57" t="s">
        <v>103</v>
      </c>
      <c r="I8" s="57"/>
      <c r="J8" s="57" t="s">
        <v>104</v>
      </c>
      <c r="K8" s="57"/>
      <c r="L8" s="61" t="s">
        <v>101</v>
      </c>
      <c r="M8" s="57" t="s">
        <v>105</v>
      </c>
      <c r="N8" s="57" t="s">
        <v>106</v>
      </c>
      <c r="O8" s="57" t="s">
        <v>107</v>
      </c>
      <c r="P8" s="61"/>
      <c r="Q8" s="57"/>
      <c r="R8" s="57"/>
      <c r="S8" s="57"/>
      <c r="T8" s="57"/>
      <c r="U8" s="57"/>
      <c r="V8" s="62"/>
    </row>
    <row r="9" spans="2:29" ht="16.5" thickBot="1" x14ac:dyDescent="0.3">
      <c r="B9" s="55"/>
      <c r="C9" s="58"/>
      <c r="D9" s="26" t="s">
        <v>4</v>
      </c>
      <c r="E9" s="24" t="s">
        <v>0</v>
      </c>
      <c r="F9" s="24" t="s">
        <v>4</v>
      </c>
      <c r="G9" s="24" t="s">
        <v>0</v>
      </c>
      <c r="H9" s="24" t="s">
        <v>4</v>
      </c>
      <c r="I9" s="24" t="s">
        <v>0</v>
      </c>
      <c r="J9" s="24" t="s">
        <v>4</v>
      </c>
      <c r="K9" s="25" t="s">
        <v>0</v>
      </c>
      <c r="L9" s="63"/>
      <c r="M9" s="58"/>
      <c r="N9" s="58"/>
      <c r="O9" s="58"/>
      <c r="P9" s="63"/>
      <c r="Q9" s="58"/>
      <c r="R9" s="58"/>
      <c r="S9" s="58"/>
      <c r="T9" s="58"/>
      <c r="U9" s="58"/>
      <c r="V9" s="64"/>
    </row>
    <row r="10" spans="2:29" ht="15.75" x14ac:dyDescent="0.25">
      <c r="B10" s="12" t="s">
        <v>10</v>
      </c>
      <c r="C10" s="8" t="s">
        <v>11</v>
      </c>
      <c r="D10" s="15">
        <v>2.71</v>
      </c>
      <c r="E10" s="16">
        <v>0.90735880444286998</v>
      </c>
      <c r="F10" s="16">
        <v>2.2099999999999991</v>
      </c>
      <c r="G10" s="16">
        <v>0.23515952032609813</v>
      </c>
      <c r="H10" s="16">
        <v>0.10333333333333528</v>
      </c>
      <c r="I10" s="16">
        <v>1.2514924423796299</v>
      </c>
      <c r="J10" s="16">
        <v>-0.39666666666666561</v>
      </c>
      <c r="K10" s="17">
        <v>1.060675885147454</v>
      </c>
      <c r="L10" s="15">
        <v>1.4433373310280599</v>
      </c>
      <c r="M10" s="16">
        <v>1.55170430455845</v>
      </c>
      <c r="N10" s="16">
        <v>0.19353144136668901</v>
      </c>
      <c r="O10" s="17">
        <v>0.30189841489707703</v>
      </c>
      <c r="P10" s="27" t="s">
        <v>12</v>
      </c>
      <c r="Q10" s="28"/>
      <c r="R10" s="9"/>
      <c r="S10" s="9"/>
      <c r="T10" s="9"/>
      <c r="U10" s="9"/>
      <c r="V10" s="10"/>
    </row>
    <row r="11" spans="2:29" ht="15.75" x14ac:dyDescent="0.25">
      <c r="B11" s="13" t="s">
        <v>13</v>
      </c>
      <c r="C11" s="7" t="s">
        <v>14</v>
      </c>
      <c r="D11" s="18">
        <v>2.58</v>
      </c>
      <c r="E11" s="19">
        <v>0.51293274412928436</v>
      </c>
      <c r="F11" s="19">
        <v>2.7933333333333317</v>
      </c>
      <c r="G11" s="19">
        <v>0.47899199714957086</v>
      </c>
      <c r="H11" s="19">
        <v>-8.836666666666666</v>
      </c>
      <c r="I11" s="19">
        <v>0.87133996426959215</v>
      </c>
      <c r="J11" s="19">
        <v>-8.6233333333333348</v>
      </c>
      <c r="K11" s="20">
        <v>0.36226141573914949</v>
      </c>
      <c r="L11" s="18">
        <v>1.86532322723168</v>
      </c>
      <c r="M11" s="19">
        <v>0.105139752858808</v>
      </c>
      <c r="N11" s="19">
        <v>-14.758213222308701</v>
      </c>
      <c r="O11" s="20">
        <v>-16.518396696681499</v>
      </c>
      <c r="P11" s="29" t="s">
        <v>15</v>
      </c>
      <c r="Q11" s="30"/>
      <c r="R11" s="2"/>
      <c r="S11" s="2"/>
      <c r="T11" s="2"/>
      <c r="U11" s="2"/>
      <c r="V11" s="4"/>
    </row>
    <row r="12" spans="2:29" ht="15.75" x14ac:dyDescent="0.25">
      <c r="B12" s="13" t="s">
        <v>16</v>
      </c>
      <c r="C12" s="7" t="s">
        <v>17</v>
      </c>
      <c r="D12" s="18">
        <v>-2.7966666666666669</v>
      </c>
      <c r="E12" s="19">
        <v>0.96292955782514633</v>
      </c>
      <c r="F12" s="19">
        <v>-1.7566666666666677</v>
      </c>
      <c r="G12" s="19">
        <v>0.55500750745673344</v>
      </c>
      <c r="H12" s="19">
        <v>-1.6566666666666665</v>
      </c>
      <c r="I12" s="19">
        <v>1.3514930015850384</v>
      </c>
      <c r="J12" s="19">
        <v>-0.61666666666666714</v>
      </c>
      <c r="K12" s="20">
        <v>0.47930505248049948</v>
      </c>
      <c r="L12" s="18">
        <v>-2.9689426784169202</v>
      </c>
      <c r="M12" s="19">
        <v>-1.97446735139853</v>
      </c>
      <c r="N12" s="19">
        <v>-1.8105432432160999</v>
      </c>
      <c r="O12" s="20">
        <v>-0.81606791619770702</v>
      </c>
      <c r="P12" s="29" t="s">
        <v>18</v>
      </c>
      <c r="Q12" s="30"/>
      <c r="R12" s="2"/>
      <c r="S12" s="2"/>
      <c r="T12" s="2"/>
      <c r="U12" s="2"/>
      <c r="V12" s="4"/>
    </row>
    <row r="13" spans="2:29" ht="15.75" x14ac:dyDescent="0.25">
      <c r="B13" s="13" t="s">
        <v>19</v>
      </c>
      <c r="C13" s="7" t="s">
        <v>20</v>
      </c>
      <c r="D13" s="18">
        <v>0.69999999999999929</v>
      </c>
      <c r="E13" s="19">
        <v>0.55973207876626363</v>
      </c>
      <c r="F13" s="19">
        <v>2.2533333333333316</v>
      </c>
      <c r="G13" s="19">
        <v>1.6737482885229007</v>
      </c>
      <c r="H13" s="19">
        <v>0.73333333333333162</v>
      </c>
      <c r="I13" s="19">
        <v>1.1603591398068696</v>
      </c>
      <c r="J13" s="19">
        <v>2.286666666666664</v>
      </c>
      <c r="K13" s="20">
        <v>0.39526362510776736</v>
      </c>
      <c r="L13" s="18">
        <v>0.57840716339437803</v>
      </c>
      <c r="M13" s="19">
        <v>-1.5661651874365701</v>
      </c>
      <c r="N13" s="19">
        <v>1.7484251700779401</v>
      </c>
      <c r="O13" s="20">
        <v>-0.39614718075300498</v>
      </c>
      <c r="P13" s="29" t="s">
        <v>21</v>
      </c>
      <c r="Q13" s="30"/>
      <c r="R13" s="2"/>
      <c r="S13" s="2"/>
      <c r="T13" s="2"/>
      <c r="U13" s="2"/>
      <c r="V13" s="4"/>
    </row>
    <row r="14" spans="2:29" ht="15.75" x14ac:dyDescent="0.25">
      <c r="B14" s="13" t="s">
        <v>22</v>
      </c>
      <c r="C14" s="7" t="s">
        <v>23</v>
      </c>
      <c r="D14" s="18">
        <v>3.2466666666666697</v>
      </c>
      <c r="E14" s="19">
        <v>0.11150485789118281</v>
      </c>
      <c r="F14" s="19">
        <v>5.6000000000000005</v>
      </c>
      <c r="G14" s="19">
        <v>0.21517434791350001</v>
      </c>
      <c r="H14" s="19">
        <v>-2.4133333333333331</v>
      </c>
      <c r="I14" s="19">
        <v>0.78034180545023646</v>
      </c>
      <c r="J14" s="19">
        <v>-6.0000000000002274E-2</v>
      </c>
      <c r="K14" s="20">
        <v>0.77948701079620275</v>
      </c>
      <c r="L14" s="18">
        <v>2.6371759755995501</v>
      </c>
      <c r="M14" s="19">
        <v>4.7182753002218298</v>
      </c>
      <c r="N14" s="19">
        <v>-1.06618286829734</v>
      </c>
      <c r="O14" s="20">
        <v>1.01491645632494</v>
      </c>
      <c r="P14" s="29" t="s">
        <v>24</v>
      </c>
      <c r="Q14" s="30"/>
      <c r="R14" s="2"/>
      <c r="S14" s="2"/>
      <c r="T14" s="2"/>
      <c r="U14" s="2"/>
      <c r="V14" s="4"/>
    </row>
    <row r="15" spans="2:29" ht="15.75" x14ac:dyDescent="0.25">
      <c r="B15" s="13" t="s">
        <v>25</v>
      </c>
      <c r="C15" s="7" t="s">
        <v>26</v>
      </c>
      <c r="D15" s="18">
        <v>-0.60666666666666558</v>
      </c>
      <c r="E15" s="19">
        <v>0.40153870714208029</v>
      </c>
      <c r="F15" s="19">
        <v>0.33666666666666512</v>
      </c>
      <c r="G15" s="19">
        <v>0.14843629385474783</v>
      </c>
      <c r="H15" s="19">
        <v>-1.1566666666666654</v>
      </c>
      <c r="I15" s="19">
        <v>0.79575959518772599</v>
      </c>
      <c r="J15" s="19">
        <v>-0.21333333333333471</v>
      </c>
      <c r="K15" s="20">
        <v>0.3865660788705268</v>
      </c>
      <c r="L15" s="18">
        <v>-0.66678634692218197</v>
      </c>
      <c r="M15" s="19">
        <v>-0.52239549371542604</v>
      </c>
      <c r="N15" s="19">
        <v>-0.159690536002672</v>
      </c>
      <c r="O15" s="20">
        <v>-1.5299682795916701E-2</v>
      </c>
      <c r="P15" s="29" t="s">
        <v>27</v>
      </c>
      <c r="Q15" s="30"/>
      <c r="R15" s="2"/>
      <c r="S15" s="2"/>
      <c r="T15" s="2"/>
      <c r="U15" s="2"/>
      <c r="V15" s="4"/>
    </row>
    <row r="16" spans="2:29" ht="15.75" x14ac:dyDescent="0.25">
      <c r="B16" s="13" t="s">
        <v>28</v>
      </c>
      <c r="C16" s="7" t="s">
        <v>29</v>
      </c>
      <c r="D16" s="18">
        <v>4.5</v>
      </c>
      <c r="E16" s="19">
        <v>2.5993076001119988</v>
      </c>
      <c r="F16" s="19">
        <v>7.0499999999999972</v>
      </c>
      <c r="G16" s="19">
        <v>4.0707615995044462</v>
      </c>
      <c r="H16" s="19">
        <v>-1.4749999999999979</v>
      </c>
      <c r="I16" s="19">
        <v>0.89801633244241785</v>
      </c>
      <c r="J16" s="19">
        <v>1.0749999999999993</v>
      </c>
      <c r="K16" s="20">
        <v>0.69154416585879208</v>
      </c>
      <c r="L16" s="18">
        <v>4.4473916774055704</v>
      </c>
      <c r="M16" s="19">
        <v>5.7833244457677502</v>
      </c>
      <c r="N16" s="19">
        <v>-0.52811405564722502</v>
      </c>
      <c r="O16" s="20">
        <v>0.80781871271495398</v>
      </c>
      <c r="P16" s="29" t="s">
        <v>30</v>
      </c>
      <c r="Q16" s="30"/>
      <c r="R16" s="2"/>
      <c r="S16" s="2"/>
      <c r="T16" s="2"/>
      <c r="U16" s="2"/>
      <c r="V16" s="4"/>
    </row>
    <row r="17" spans="1:22" ht="15.75" x14ac:dyDescent="0.25">
      <c r="B17" s="13" t="s">
        <v>31</v>
      </c>
      <c r="C17" s="7" t="s">
        <v>32</v>
      </c>
      <c r="D17" s="18">
        <v>5.4066666666666698</v>
      </c>
      <c r="E17" s="19">
        <v>0.14364307617610256</v>
      </c>
      <c r="F17" s="19">
        <v>4.8933333333333362</v>
      </c>
      <c r="G17" s="19">
        <v>0.48583261863869742</v>
      </c>
      <c r="H17" s="19">
        <v>-0.90333333333333155</v>
      </c>
      <c r="I17" s="19">
        <v>0.92813432935827156</v>
      </c>
      <c r="J17" s="19">
        <v>-1.4166666666666661</v>
      </c>
      <c r="K17" s="20">
        <v>1.2993203351496214</v>
      </c>
      <c r="L17" s="18">
        <v>5.7805787268727702</v>
      </c>
      <c r="M17" s="19">
        <v>6.1065016057870798</v>
      </c>
      <c r="N17" s="19">
        <v>0.241722378907167</v>
      </c>
      <c r="O17" s="20">
        <v>0.56764525782147102</v>
      </c>
      <c r="P17" s="29" t="s">
        <v>33</v>
      </c>
      <c r="Q17" s="30"/>
      <c r="R17" s="2"/>
      <c r="S17" s="2"/>
      <c r="T17" s="2"/>
      <c r="U17" s="2"/>
      <c r="V17" s="4"/>
    </row>
    <row r="18" spans="1:22" ht="15.75" x14ac:dyDescent="0.25">
      <c r="B18" s="13" t="s">
        <v>34</v>
      </c>
      <c r="C18" s="7"/>
      <c r="D18" s="18">
        <v>3.0266666666666699</v>
      </c>
      <c r="E18" s="19">
        <v>2.0208249140718113</v>
      </c>
      <c r="F18" s="19">
        <v>2.8866666666666689</v>
      </c>
      <c r="G18" s="19">
        <v>0.87762938267433155</v>
      </c>
      <c r="H18" s="19">
        <v>0.23000000000000176</v>
      </c>
      <c r="I18" s="19">
        <v>0.75319320230602482</v>
      </c>
      <c r="J18" s="19">
        <v>9.0000000000000746E-2</v>
      </c>
      <c r="K18" s="20">
        <v>0.77252831663312382</v>
      </c>
      <c r="L18" s="18">
        <v>2.6858413873417502</v>
      </c>
      <c r="M18" s="19">
        <v>2.3261010984541399</v>
      </c>
      <c r="N18" s="19">
        <v>0.69352486521492696</v>
      </c>
      <c r="O18" s="20">
        <v>0.33378457632731601</v>
      </c>
      <c r="P18" s="29" t="s">
        <v>35</v>
      </c>
      <c r="Q18" s="30"/>
      <c r="R18" s="2"/>
      <c r="S18" s="2"/>
      <c r="T18" s="2"/>
      <c r="U18" s="2"/>
      <c r="V18" s="4"/>
    </row>
    <row r="19" spans="1:22" ht="15.75" x14ac:dyDescent="0.25">
      <c r="B19" s="13" t="s">
        <v>36</v>
      </c>
      <c r="C19" s="7" t="s">
        <v>37</v>
      </c>
      <c r="D19" s="18">
        <v>2.3133333333333361</v>
      </c>
      <c r="E19" s="19">
        <v>0.98022106350217508</v>
      </c>
      <c r="F19" s="19">
        <v>3.4066666666666672</v>
      </c>
      <c r="G19" s="19">
        <v>1.2951576480619376</v>
      </c>
      <c r="H19" s="19">
        <v>-0.92333333333333201</v>
      </c>
      <c r="I19" s="19">
        <v>0.56225735507268837</v>
      </c>
      <c r="J19" s="19">
        <v>0.16999999999999904</v>
      </c>
      <c r="K19" s="20">
        <v>0.81682311426648402</v>
      </c>
      <c r="L19" s="18">
        <v>2.03078879592882</v>
      </c>
      <c r="M19" s="19">
        <v>2.8788772831214202</v>
      </c>
      <c r="N19" s="19">
        <v>-0.399264924791839</v>
      </c>
      <c r="O19" s="20">
        <v>0.44882356240075799</v>
      </c>
      <c r="P19" s="29" t="s">
        <v>38</v>
      </c>
      <c r="Q19" s="30"/>
      <c r="R19" s="2"/>
      <c r="S19" s="2"/>
      <c r="T19" s="2"/>
      <c r="U19" s="2"/>
      <c r="V19" s="4"/>
    </row>
    <row r="20" spans="1:22" ht="15.75" x14ac:dyDescent="0.25">
      <c r="B20" s="13" t="s">
        <v>39</v>
      </c>
      <c r="C20" s="7" t="s">
        <v>40</v>
      </c>
      <c r="D20" s="18">
        <v>1.8066666666666702</v>
      </c>
      <c r="E20" s="19">
        <v>1.8201465142491524</v>
      </c>
      <c r="F20" s="19">
        <v>2.1400000000000019</v>
      </c>
      <c r="G20" s="19">
        <v>0.69476614770727141</v>
      </c>
      <c r="H20" s="19">
        <v>-2.5899999999999985</v>
      </c>
      <c r="I20" s="19">
        <v>1.1656757696718245</v>
      </c>
      <c r="J20" s="19">
        <v>-2.2566666666666668</v>
      </c>
      <c r="K20" s="20">
        <v>1.20176259441428</v>
      </c>
      <c r="L20" s="18">
        <v>2.5345606409080998</v>
      </c>
      <c r="M20" s="19">
        <v>2.8218154868791498</v>
      </c>
      <c r="N20" s="19">
        <v>-0.613039487224873</v>
      </c>
      <c r="O20" s="20">
        <v>-0.32578464125381901</v>
      </c>
      <c r="P20" s="29" t="s">
        <v>41</v>
      </c>
      <c r="Q20" s="30"/>
      <c r="R20" s="2"/>
      <c r="S20" s="2"/>
      <c r="T20" s="2"/>
      <c r="U20" s="2"/>
      <c r="V20" s="4"/>
    </row>
    <row r="21" spans="1:22" ht="15.75" x14ac:dyDescent="0.25">
      <c r="B21" s="13" t="s">
        <v>42</v>
      </c>
      <c r="C21" s="7" t="s">
        <v>43</v>
      </c>
      <c r="D21" s="18">
        <v>1.0650000000000031</v>
      </c>
      <c r="E21" s="19">
        <v>6.3691522198798154</v>
      </c>
      <c r="F21" s="19">
        <v>1.2633333333333354</v>
      </c>
      <c r="G21" s="19">
        <v>4.3429022554047867</v>
      </c>
      <c r="H21" s="19">
        <v>0.25666666666666949</v>
      </c>
      <c r="I21" s="19">
        <v>2.8827995652374687</v>
      </c>
      <c r="J21" s="19">
        <v>0.45500000000000185</v>
      </c>
      <c r="K21" s="20">
        <v>3.3987693851353504</v>
      </c>
      <c r="L21" s="18">
        <v>-0.62619651951679001</v>
      </c>
      <c r="M21" s="19">
        <v>-1.47123921795169</v>
      </c>
      <c r="N21" s="19">
        <v>1.07929521920615</v>
      </c>
      <c r="O21" s="20">
        <v>0.234252520771247</v>
      </c>
      <c r="P21" s="29" t="s">
        <v>44</v>
      </c>
      <c r="Q21" s="30"/>
      <c r="R21" s="2"/>
      <c r="S21" s="2"/>
      <c r="T21" s="2"/>
      <c r="U21" s="2"/>
      <c r="V21" s="4"/>
    </row>
    <row r="22" spans="1:22" ht="16.5" thickBot="1" x14ac:dyDescent="0.3">
      <c r="B22" s="14" t="s">
        <v>45</v>
      </c>
      <c r="C22" s="11" t="s">
        <v>46</v>
      </c>
      <c r="D22" s="21">
        <v>-2.1066666666666656</v>
      </c>
      <c r="E22" s="22">
        <v>1.3896162539828534</v>
      </c>
      <c r="F22" s="22">
        <v>-1.536666666666664</v>
      </c>
      <c r="G22" s="22">
        <v>0.53257237379846512</v>
      </c>
      <c r="H22" s="22">
        <v>-0.30333333333333234</v>
      </c>
      <c r="I22" s="22">
        <v>1.3433664181202893</v>
      </c>
      <c r="J22" s="22">
        <v>0.26666666666666927</v>
      </c>
      <c r="K22" s="23">
        <v>1.0795523763733443</v>
      </c>
      <c r="L22" s="21">
        <v>-2.5662478504522701</v>
      </c>
      <c r="M22" s="22">
        <v>-2.7665623733083602</v>
      </c>
      <c r="N22" s="22">
        <v>-1.10722586029666</v>
      </c>
      <c r="O22" s="23">
        <v>-1.3075403831527499</v>
      </c>
      <c r="P22" s="31" t="s">
        <v>47</v>
      </c>
      <c r="Q22" s="32"/>
      <c r="R22" s="5"/>
      <c r="S22" s="5"/>
      <c r="T22" s="5"/>
      <c r="U22" s="5"/>
      <c r="V22" s="6"/>
    </row>
    <row r="24" spans="1:22" ht="15.75" x14ac:dyDescent="0.25">
      <c r="B24" s="3" t="s">
        <v>5</v>
      </c>
    </row>
    <row r="25" spans="1:22" x14ac:dyDescent="0.25">
      <c r="A25" s="1"/>
    </row>
    <row r="26" spans="1:22" x14ac:dyDescent="0.25">
      <c r="A26" s="1"/>
    </row>
    <row r="27" spans="1:22" ht="15.75" x14ac:dyDescent="0.25">
      <c r="A27" s="1"/>
      <c r="F27" s="75" t="s">
        <v>7</v>
      </c>
      <c r="G27" s="75"/>
      <c r="H27" s="75"/>
      <c r="I27" s="75"/>
    </row>
    <row r="28" spans="1:22" ht="15.75" x14ac:dyDescent="0.25">
      <c r="A28" s="1"/>
      <c r="H28" s="76" t="s">
        <v>92</v>
      </c>
      <c r="I28" s="52">
        <f>CORREL(D10:D22,L10:L22)</f>
        <v>0.96874476250679942</v>
      </c>
    </row>
    <row r="29" spans="1:22" ht="15.75" x14ac:dyDescent="0.25">
      <c r="A29" s="1"/>
      <c r="H29" s="77" t="s">
        <v>108</v>
      </c>
      <c r="I29" s="52">
        <f>CORREL(F10:F22,M10:M22)</f>
        <v>0.88983424970918068</v>
      </c>
    </row>
    <row r="30" spans="1:22" ht="15.75" x14ac:dyDescent="0.25">
      <c r="A30" s="1"/>
      <c r="H30" s="78" t="s">
        <v>109</v>
      </c>
      <c r="I30" s="52">
        <f>CORREL(H10:H22,N10:N22)</f>
        <v>0.95544123920621571</v>
      </c>
      <c r="L30" s="43"/>
    </row>
    <row r="31" spans="1:22" ht="15.75" x14ac:dyDescent="0.25">
      <c r="A31" s="1"/>
      <c r="H31" s="79" t="s">
        <v>110</v>
      </c>
      <c r="I31" s="52">
        <f>CORREL(J10:J22,O10:O22)</f>
        <v>0.9004658785908265</v>
      </c>
      <c r="L31" s="43"/>
    </row>
    <row r="32" spans="1:22" x14ac:dyDescent="0.25">
      <c r="L32" s="44"/>
    </row>
    <row r="33" spans="2:17" x14ac:dyDescent="0.25">
      <c r="L33" s="43"/>
      <c r="N33" s="36"/>
      <c r="O33" s="36"/>
    </row>
    <row r="34" spans="2:17" x14ac:dyDescent="0.25">
      <c r="L34" s="43"/>
      <c r="O34" s="36"/>
    </row>
    <row r="35" spans="2:17" x14ac:dyDescent="0.25">
      <c r="O35" s="36"/>
      <c r="Q35" s="35"/>
    </row>
    <row r="36" spans="2:17" x14ac:dyDescent="0.25">
      <c r="O36" s="36"/>
    </row>
    <row r="37" spans="2:17" x14ac:dyDescent="0.25">
      <c r="O37" s="41"/>
      <c r="P37" s="33"/>
      <c r="Q37" s="33"/>
    </row>
    <row r="38" spans="2:17" x14ac:dyDescent="0.25">
      <c r="O38" s="36"/>
    </row>
    <row r="39" spans="2:17" x14ac:dyDescent="0.25">
      <c r="O39" s="41"/>
      <c r="P39" s="33"/>
      <c r="Q39" s="33"/>
    </row>
    <row r="40" spans="2:17" x14ac:dyDescent="0.25">
      <c r="H40" s="33"/>
      <c r="O40" s="41"/>
      <c r="P40" s="33"/>
      <c r="Q40" s="33"/>
    </row>
    <row r="41" spans="2:17" x14ac:dyDescent="0.25">
      <c r="O41" s="41"/>
      <c r="P41" s="33"/>
      <c r="Q41" s="33"/>
    </row>
    <row r="42" spans="2:17" x14ac:dyDescent="0.25">
      <c r="B42" s="30"/>
      <c r="O42" s="41"/>
      <c r="P42" s="33"/>
      <c r="Q42" s="33"/>
    </row>
    <row r="43" spans="2:17" x14ac:dyDescent="0.25">
      <c r="B43" s="30"/>
      <c r="O43" s="41"/>
      <c r="P43" s="33"/>
      <c r="Q43" s="33"/>
    </row>
    <row r="44" spans="2:17" x14ac:dyDescent="0.25">
      <c r="B44" s="34"/>
      <c r="O44" s="36"/>
    </row>
    <row r="45" spans="2:17" x14ac:dyDescent="0.25">
      <c r="B45" s="35"/>
      <c r="O45" s="41"/>
      <c r="P45" s="33"/>
      <c r="Q45" s="33"/>
    </row>
    <row r="46" spans="2:17" x14ac:dyDescent="0.25">
      <c r="B46" s="30"/>
      <c r="O46" s="41"/>
      <c r="P46" s="33"/>
      <c r="Q46" s="33"/>
    </row>
    <row r="47" spans="2:17" x14ac:dyDescent="0.25">
      <c r="B47" s="30"/>
      <c r="O47" s="36"/>
    </row>
    <row r="48" spans="2:17" x14ac:dyDescent="0.25">
      <c r="B48" s="30"/>
      <c r="O48" s="36"/>
    </row>
    <row r="49" spans="2:15" x14ac:dyDescent="0.25">
      <c r="B49" s="30"/>
      <c r="O49" s="36"/>
    </row>
    <row r="50" spans="2:15" x14ac:dyDescent="0.25">
      <c r="B50" s="30"/>
      <c r="O50" s="36"/>
    </row>
    <row r="51" spans="2:15" x14ac:dyDescent="0.25">
      <c r="B51" s="30"/>
      <c r="O51" s="36"/>
    </row>
    <row r="52" spans="2:15" x14ac:dyDescent="0.25">
      <c r="B52" s="36"/>
      <c r="C52" s="37" t="s">
        <v>9</v>
      </c>
      <c r="O52" s="36"/>
    </row>
    <row r="53" spans="2:15" x14ac:dyDescent="0.25">
      <c r="B53" s="42" t="s">
        <v>10</v>
      </c>
      <c r="C53" s="38" t="s">
        <v>48</v>
      </c>
      <c r="F53" s="39" t="s">
        <v>49</v>
      </c>
      <c r="O53" s="36"/>
    </row>
    <row r="54" spans="2:15" x14ac:dyDescent="0.25">
      <c r="B54" s="42" t="s">
        <v>13</v>
      </c>
      <c r="C54" s="38" t="s">
        <v>50</v>
      </c>
      <c r="F54" s="39" t="s">
        <v>51</v>
      </c>
      <c r="L54" s="36"/>
      <c r="M54" s="36"/>
      <c r="N54" s="36"/>
      <c r="O54" s="36"/>
    </row>
    <row r="55" spans="2:15" x14ac:dyDescent="0.25">
      <c r="B55" s="42" t="s">
        <v>16</v>
      </c>
      <c r="C55" s="38" t="s">
        <v>52</v>
      </c>
      <c r="F55" s="39" t="s">
        <v>53</v>
      </c>
    </row>
    <row r="56" spans="2:15" x14ac:dyDescent="0.25">
      <c r="B56" s="42" t="s">
        <v>19</v>
      </c>
      <c r="C56" s="40" t="s">
        <v>54</v>
      </c>
      <c r="F56" s="40" t="s">
        <v>55</v>
      </c>
    </row>
    <row r="57" spans="2:15" x14ac:dyDescent="0.25">
      <c r="B57" s="42" t="s">
        <v>22</v>
      </c>
      <c r="C57" s="38" t="s">
        <v>56</v>
      </c>
      <c r="F57" s="39" t="s">
        <v>57</v>
      </c>
      <c r="L57" s="36"/>
      <c r="M57" s="36"/>
      <c r="N57" s="36"/>
      <c r="O57" s="36"/>
    </row>
    <row r="58" spans="2:15" x14ac:dyDescent="0.25">
      <c r="B58" s="42" t="s">
        <v>25</v>
      </c>
      <c r="C58" s="40" t="s">
        <v>58</v>
      </c>
      <c r="F58" s="40" t="s">
        <v>59</v>
      </c>
    </row>
    <row r="59" spans="2:15" x14ac:dyDescent="0.25">
      <c r="B59" s="42" t="s">
        <v>28</v>
      </c>
      <c r="C59" s="40" t="s">
        <v>60</v>
      </c>
      <c r="F59" s="40" t="s">
        <v>61</v>
      </c>
    </row>
    <row r="60" spans="2:15" x14ac:dyDescent="0.25">
      <c r="B60" s="42" t="s">
        <v>31</v>
      </c>
      <c r="C60" s="40" t="s">
        <v>62</v>
      </c>
      <c r="F60" s="40" t="s">
        <v>63</v>
      </c>
      <c r="O60" s="36"/>
    </row>
    <row r="61" spans="2:15" x14ac:dyDescent="0.25">
      <c r="B61" s="42" t="s">
        <v>34</v>
      </c>
      <c r="C61" s="40" t="s">
        <v>64</v>
      </c>
      <c r="F61" s="40" t="s">
        <v>65</v>
      </c>
      <c r="O61" s="36"/>
    </row>
    <row r="62" spans="2:15" x14ac:dyDescent="0.25">
      <c r="B62" s="42" t="s">
        <v>36</v>
      </c>
      <c r="C62" s="40" t="s">
        <v>66</v>
      </c>
      <c r="F62" s="40" t="s">
        <v>67</v>
      </c>
      <c r="O62" s="36"/>
    </row>
    <row r="63" spans="2:15" x14ac:dyDescent="0.25">
      <c r="B63" s="42" t="s">
        <v>39</v>
      </c>
      <c r="C63" s="38" t="s">
        <v>68</v>
      </c>
      <c r="F63" s="39" t="s">
        <v>69</v>
      </c>
      <c r="L63" s="36"/>
      <c r="M63" s="36"/>
      <c r="N63" s="36"/>
      <c r="O63" s="36"/>
    </row>
    <row r="64" spans="2:15" x14ac:dyDescent="0.25">
      <c r="B64" s="42" t="s">
        <v>42</v>
      </c>
      <c r="C64" s="40" t="s">
        <v>70</v>
      </c>
      <c r="F64" s="40" t="s">
        <v>71</v>
      </c>
    </row>
    <row r="65" spans="2:30" x14ac:dyDescent="0.25">
      <c r="B65" s="42" t="s">
        <v>45</v>
      </c>
      <c r="C65" s="40" t="s">
        <v>72</v>
      </c>
      <c r="D65" s="33"/>
      <c r="E65" s="33"/>
      <c r="F65" s="40" t="s">
        <v>73</v>
      </c>
      <c r="G65" s="33"/>
    </row>
    <row r="66" spans="2:30" x14ac:dyDescent="0.25">
      <c r="B66" s="74" t="s">
        <v>75</v>
      </c>
      <c r="C66" s="40" t="s">
        <v>76</v>
      </c>
      <c r="F66" s="40" t="s">
        <v>100</v>
      </c>
      <c r="L66" s="36"/>
      <c r="M66" s="36"/>
      <c r="N66" s="36"/>
      <c r="O66" s="36"/>
    </row>
    <row r="67" spans="2:30" x14ac:dyDescent="0.25">
      <c r="B67" s="35"/>
    </row>
    <row r="68" spans="2:30" x14ac:dyDescent="0.25">
      <c r="B68" s="30"/>
      <c r="C68" s="46"/>
      <c r="D68" s="46"/>
      <c r="E68" s="46"/>
      <c r="F68" s="46"/>
    </row>
    <row r="69" spans="2:30" ht="15.75" x14ac:dyDescent="0.25">
      <c r="B69" s="30"/>
      <c r="C69" s="65" t="s">
        <v>75</v>
      </c>
      <c r="D69" s="65"/>
      <c r="E69" s="65"/>
      <c r="F69" s="65"/>
    </row>
    <row r="70" spans="2:30" ht="15.75" x14ac:dyDescent="0.25">
      <c r="B70" s="34"/>
      <c r="C70" s="45" t="s">
        <v>79</v>
      </c>
      <c r="D70" s="45" t="s">
        <v>80</v>
      </c>
      <c r="E70" s="45" t="s">
        <v>4</v>
      </c>
      <c r="F70" s="46" t="s">
        <v>81</v>
      </c>
    </row>
    <row r="71" spans="2:30" ht="15.75" x14ac:dyDescent="0.25">
      <c r="B71" s="35"/>
      <c r="C71" s="47" t="s">
        <v>93</v>
      </c>
      <c r="D71" s="48">
        <v>30.83</v>
      </c>
      <c r="E71" s="66">
        <f>AVERAGE(D71:D73)</f>
        <v>30.573333333333334</v>
      </c>
      <c r="F71" s="68">
        <f>STDEV(D71:D73)</f>
        <v>0.60715182066212592</v>
      </c>
    </row>
    <row r="72" spans="2:30" ht="15.75" x14ac:dyDescent="0.25">
      <c r="B72" s="30"/>
      <c r="C72" s="49" t="s">
        <v>94</v>
      </c>
      <c r="D72" s="50">
        <v>29.88</v>
      </c>
      <c r="E72" s="67"/>
      <c r="F72" s="69"/>
    </row>
    <row r="73" spans="2:30" ht="15.75" x14ac:dyDescent="0.25">
      <c r="B73" s="30"/>
      <c r="C73" s="49" t="s">
        <v>95</v>
      </c>
      <c r="D73" s="50">
        <v>31.01</v>
      </c>
      <c r="E73" s="67"/>
      <c r="F73" s="69"/>
    </row>
    <row r="74" spans="2:30" ht="15.75" x14ac:dyDescent="0.25">
      <c r="B74" s="30"/>
      <c r="C74" s="49" t="s">
        <v>96</v>
      </c>
      <c r="D74" s="50">
        <v>31.42</v>
      </c>
      <c r="E74" s="67">
        <f>AVERAGE(D74:D76)</f>
        <v>31.696666666666669</v>
      </c>
      <c r="F74" s="69">
        <f>STDEV(D74:D76)</f>
        <v>0.72569506911190751</v>
      </c>
    </row>
    <row r="75" spans="2:30" ht="15.75" x14ac:dyDescent="0.25">
      <c r="B75" s="30"/>
      <c r="C75" s="49" t="s">
        <v>97</v>
      </c>
      <c r="D75" s="50">
        <v>32.520000000000003</v>
      </c>
      <c r="E75" s="67"/>
      <c r="F75" s="69"/>
    </row>
    <row r="76" spans="2:30" ht="15.75" x14ac:dyDescent="0.25">
      <c r="B76" s="30"/>
      <c r="C76" s="49" t="s">
        <v>98</v>
      </c>
      <c r="D76" s="50">
        <v>31.15</v>
      </c>
      <c r="E76" s="67"/>
      <c r="F76" s="69"/>
    </row>
    <row r="77" spans="2:30" ht="15.75" x14ac:dyDescent="0.25">
      <c r="B77" s="30"/>
      <c r="C77" s="49" t="s">
        <v>82</v>
      </c>
      <c r="D77" s="50">
        <v>29.63</v>
      </c>
      <c r="E77" s="67">
        <f>AVERAGE(D77:D79)</f>
        <v>30.533333333333331</v>
      </c>
      <c r="F77" s="69">
        <f>STDEV(D77:D79)</f>
        <v>0.80388639330028189</v>
      </c>
      <c r="AD77" s="1"/>
    </row>
    <row r="78" spans="2:30" ht="15.75" x14ac:dyDescent="0.25">
      <c r="B78" s="30"/>
      <c r="C78" s="49" t="s">
        <v>83</v>
      </c>
      <c r="D78" s="50">
        <v>31.17</v>
      </c>
      <c r="E78" s="67"/>
      <c r="F78" s="69"/>
    </row>
    <row r="79" spans="2:30" ht="15.75" x14ac:dyDescent="0.25">
      <c r="B79" s="30"/>
      <c r="C79" s="49" t="s">
        <v>84</v>
      </c>
      <c r="D79" s="50">
        <v>30.8</v>
      </c>
      <c r="E79" s="67"/>
      <c r="F79" s="69"/>
    </row>
    <row r="80" spans="2:30" ht="15.75" x14ac:dyDescent="0.25">
      <c r="B80" s="30"/>
      <c r="C80" s="49" t="s">
        <v>85</v>
      </c>
      <c r="D80" s="50">
        <v>31.03</v>
      </c>
      <c r="E80" s="67">
        <f>AVERAGE(D80:D82)</f>
        <v>31.776666666666671</v>
      </c>
      <c r="F80" s="69">
        <f>STDEV(D80:D82)</f>
        <v>0.65957056736435249</v>
      </c>
    </row>
    <row r="81" spans="2:6" ht="15.75" x14ac:dyDescent="0.25">
      <c r="B81" s="30"/>
      <c r="C81" s="49" t="s">
        <v>86</v>
      </c>
      <c r="D81" s="50">
        <v>32.28</v>
      </c>
      <c r="E81" s="67"/>
      <c r="F81" s="69"/>
    </row>
    <row r="82" spans="2:6" ht="15.75" x14ac:dyDescent="0.25">
      <c r="B82" s="30"/>
      <c r="C82" s="49" t="s">
        <v>87</v>
      </c>
      <c r="D82" s="50">
        <v>32.020000000000003</v>
      </c>
      <c r="E82" s="67"/>
      <c r="F82" s="69"/>
    </row>
    <row r="83" spans="2:6" x14ac:dyDescent="0.25">
      <c r="B83" s="30"/>
      <c r="C83" s="1"/>
      <c r="D83" s="72" t="s">
        <v>99</v>
      </c>
      <c r="E83" s="67">
        <f>AVERAGE(D71:D82)</f>
        <v>31.145</v>
      </c>
      <c r="F83" s="69">
        <f>STDEV(D71:D82)</f>
        <v>0.86159999155904565</v>
      </c>
    </row>
    <row r="84" spans="2:6" x14ac:dyDescent="0.25">
      <c r="B84" s="30"/>
      <c r="C84" s="1"/>
      <c r="D84" s="72"/>
      <c r="E84" s="67"/>
      <c r="F84" s="69"/>
    </row>
    <row r="85" spans="2:6" x14ac:dyDescent="0.25">
      <c r="B85" s="30"/>
      <c r="C85" s="46"/>
      <c r="D85" s="73"/>
      <c r="E85" s="71"/>
      <c r="F85" s="70"/>
    </row>
    <row r="86" spans="2:6" x14ac:dyDescent="0.25">
      <c r="B86" s="34"/>
    </row>
    <row r="87" spans="2:6" x14ac:dyDescent="0.25">
      <c r="B87" s="35"/>
    </row>
    <row r="88" spans="2:6" x14ac:dyDescent="0.25">
      <c r="B88" s="30"/>
    </row>
    <row r="89" spans="2:6" x14ac:dyDescent="0.25">
      <c r="B89" s="30"/>
    </row>
    <row r="90" spans="2:6" x14ac:dyDescent="0.25">
      <c r="B90" s="30"/>
    </row>
    <row r="91" spans="2:6" x14ac:dyDescent="0.25">
      <c r="B91" s="30"/>
    </row>
    <row r="92" spans="2:6" x14ac:dyDescent="0.25">
      <c r="B92" s="30"/>
    </row>
    <row r="93" spans="2:6" x14ac:dyDescent="0.25">
      <c r="B93" s="30"/>
    </row>
    <row r="94" spans="2:6" x14ac:dyDescent="0.25">
      <c r="B94" s="30"/>
    </row>
  </sheetData>
  <mergeCells count="26">
    <mergeCell ref="F27:I27"/>
    <mergeCell ref="E77:E79"/>
    <mergeCell ref="F77:F79"/>
    <mergeCell ref="E80:E82"/>
    <mergeCell ref="F80:F82"/>
    <mergeCell ref="D83:D85"/>
    <mergeCell ref="E83:E85"/>
    <mergeCell ref="F83:F85"/>
    <mergeCell ref="C69:F69"/>
    <mergeCell ref="E71:E73"/>
    <mergeCell ref="F71:F73"/>
    <mergeCell ref="E74:E76"/>
    <mergeCell ref="F74:F76"/>
    <mergeCell ref="B7:B9"/>
    <mergeCell ref="C7:C9"/>
    <mergeCell ref="D7:K7"/>
    <mergeCell ref="L7:O7"/>
    <mergeCell ref="P7:V9"/>
    <mergeCell ref="D8:E8"/>
    <mergeCell ref="F8:G8"/>
    <mergeCell ref="H8:I8"/>
    <mergeCell ref="J8:K8"/>
    <mergeCell ref="L8:L9"/>
    <mergeCell ref="M8:M9"/>
    <mergeCell ref="N8:N9"/>
    <mergeCell ref="O8:O9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N w E A A B Q S w M E F A A C A A g A s F Q + V c H B N g G l A A A A 9 g A A A B I A H A B D b 2 5 m a W c v U G F j a 2 F n Z S 5 4 b W w g o h g A K K A U A A A A A A A A A A A A A A A A A A A A A A A A A A A A h Y 8 x D o I w G I W v Q r r T F k w M k p 8 y u D h I Y m I 0 r k 2 p 0 A j F 0 N Z y N w e P 5 B X E K O r m + L 7 3 D e / d r z f I h 7 Y J L r I 3 q t M Z i j B F g d S i K 5 W u M u T s M U x Q z m D D x Y l X M h h l b d L B l B m q r T 2 n h H j v s Z / h r q 9 I T G l E D s V 6 K 2 r Z c v S R 1 X 8 5 V N p Y r o V E D P a v M S z G E U 3 w I p l j C m S C U C j 9 F e J x 7 7 P 9 g b B 0 j X W 9 Z L U L V z s g U w T y / s A e U E s D B B Q A A g A I A L B U P l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w V D 5 V I w g t D N U B A A A D C A A A E w A c A E Z v c m 1 1 b G F z L 1 N l Y 3 R p b 2 4 x L m 0 g o h g A K K A U A A A A A A A A A A A A A A A A A A A A A A A A A A A A 7 V M 5 b t t A F K 0 j Q H f 4 o B s J I A i b S V w k Y C F Q l J M i C m O q s w N j T H 4 l k 8 x C z W J I E H S I H C F l C l c 5 A u F 7 Z Q g Z l g W S a t y k 0 L A g h + 8 v 7 y 9 P Y 2 6 o F J B t 3 2 f v + 7 1 + T 3 8 n C g s 4 8 U Y w t 5 z e L N L 4 8 i Y 8 D U M P I m B o + j 1 w Z y K V q n 5 r 9 y v W d 8 F Y 5 p a j M I M J Z R j E U h h 3 0 Q M v e X c 9 C v a j B G Z p v K F / N U Z G O T W o I u + V 5 0 M s m e V C R + F r H x K R y 4 K K b 9 F Z + P b U h y 9 W G s z M i m G 0 + w y m U u D X o b 9 l c + I l 7 O E X q / 6 U B t 1 j Y I 4 / 3 C 3 H n z X p G b l 1 D q m S 3 H l / Q F K g 0 o P H A n y 4 e g R G j G U 5 Y U T p y C j 7 P P a s u i + t B l 7 9 L a S u 7 s 0 d 2 U W d K S L 0 X C q + L W C 2 K l E P D t D x 1 2 v P m U o F T 8 d V b 5 w b G F y a j Q 9 r L 5 W a 1 v N o A B n h J U O Y E o 4 N 7 A J F B x I v 2 p K 4 I e V u S I q 0 Z o o J Y 6 3 c k m X O b O H 2 o 4 t c 3 Y E m Z o g o i C r a u H 1 C 0 p J / A Y l S U h 2 m 3 e G 7 Z 9 I e 5 h J L R n N i E C 6 U t G U D H 6 + w e z 5 J 4 f a 2 g L p H z U q Z b K k / S S f N M B N C m V V N 4 6 l b R t 3 V 3 l R h C e 0 W U 8 t v s S 7 1 o z D n b 4 J 6 E J v N s N + j 4 s A i t 0 o + + z z e C R Z e J v y 9 W M F R / k f 5 H + X / H 8 n / H 1 B L A Q I t A B Q A A g A I A L B U P l X B w T Y B p Q A A A P Y A A A A S A A A A A A A A A A A A A A A A A A A A A A B D b 2 5 m a W c v U G F j a 2 F n Z S 5 4 b W x Q S w E C L Q A U A A I A C A C w V D 5 V D 8 r p q 6 Q A A A D p A A A A E w A A A A A A A A A A A A A A A A D x A A A A W 0 N v b n R l b n R f V H l w Z X N d L n h t b F B L A Q I t A B Q A A g A I A L B U P l U j C C 0 M 1 Q E A A A M I A A A T A A A A A A A A A A A A A A A A A O I B A A B G b 3 J t d W x h c y 9 T Z W N 0 a W 9 u M S 5 t U E s F B g A A A A A D A A M A w g A A A A Q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u E u A A A A A A A A v y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T I w Z n V t a V 9 x U E N S X z I w M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B X 2 Z 1 b W l f c V B D U l 8 y M D I y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k 2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y L T A 5 L T I z V D A 5 O j A z O j M 5 L j M 5 M D Y x M D R a I i A v P j x F b n R y e S B U e X B l P S J G a W x s Q 2 9 s d W 1 u V H l w Z X M i I F Z h b H V l P S J z Q m d Z R 0 J n W U d C Z 1 l H Q m d Z R 0 J n W U d C Z 1 l H Q m d Z R 0 J n T T 0 i I C 8 + P E V u d H J 5 I F R 5 c G U 9 I k Z p b G x D b 2 x 1 b W 5 O Y W 1 l c y I g V m F s d W U 9 I n N b J n F 1 b 3 Q 7 Q 2 9 s b 3 I g I C A g I C A g I C A g J n F 1 b 3 Q 7 L C Z x d W 9 0 O 1 B v c 2 l 0 a W 9 u J n F 1 b 3 Q 7 L C Z x d W 9 0 O 1 N h b X B s Z S B O Y W 1 l J n F 1 b 3 Q 7 L C Z x d W 9 0 O 0 d l b m U g T m F t Z S Z x d W 9 0 O y w m c X V v d D t D c S A g I C Z x d W 9 0 O y w m c X V v d D t D b 2 5 j Z W 5 0 c m F 0 a W 9 u J n F 1 b 3 Q 7 L C Z x d W 9 0 O 0 N h b G w g I C A g J n F 1 b 3 Q 7 L C Z x d W 9 0 O 0 V 4 Y 2 x 1 Z G V k I C Z x d W 9 0 O y w m c X V v d D t T Y W 1 w b G U g V H l w Z S Z x d W 9 0 O y w m c X V v d D t T d G F u Z G F y Z C Z x d W 9 0 O y w m c X V v d D t D c S B N Z W F u J n F 1 b 3 Q 7 L C Z x d W 9 0 O 0 N x I E V y c m 9 y J n F 1 b 3 Q 7 L C Z x d W 9 0 O 0 N v b m N l b n R y Y X R p b 2 4 g T W V h b i Z x d W 9 0 O y w m c X V v d D t D b 2 5 j Z W 5 0 c m F 0 a W 9 u I E V y c m 9 y J n F 1 b 3 Q 7 L C Z x d W 9 0 O 1 J l c G x p Y 2 F 0 Z S B H c m 9 1 c C Z x d W 9 0 O y w m c X V v d D t E e W U g I C A g I C A g I C A m c X V v d D s s J n F 1 b 3 Q 7 R W R p d G V k I E N h b G w m c X V v d D s s J n F 1 b 3 Q 7 U 2 x v c G U m c X V v d D s s J n F 1 b 3 Q 7 R V B G I C Z x d W 9 0 O y w m c X V v d D t G Y W l s d X J l J n F 1 b 3 Q 7 L C Z x d W 9 0 O 0 5 v d G V z J n F 1 b 3 Q 7 L C Z x d W 9 0 O 1 N h b X B s Z S B Q c m V w I E 5 v d G V z J n F 1 b 3 Q 7 L C Z x d W 9 0 O 0 5 1 b W J l c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I G Z 1 b W l f c V B D U l 8 y M D I y L 0 F 1 d G 9 S Z W 1 v d m V k Q 2 9 s d W 1 u c z E u e 0 N v b G 9 y I C A g I C A g I C A g I C w w f S Z x d W 9 0 O y w m c X V v d D t T Z W N 0 a W 9 u M S 9 B I G Z 1 b W l f c V B D U l 8 y M D I y L 0 F 1 d G 9 S Z W 1 v d m V k Q 2 9 s d W 1 u c z E u e 1 B v c 2 l 0 a W 9 u L D F 9 J n F 1 b 3 Q 7 L C Z x d W 9 0 O 1 N l Y 3 R p b 2 4 x L 0 E g Z n V t a V 9 x U E N S X z I w M j I v Q X V 0 b 1 J l b W 9 2 Z W R D b 2 x 1 b W 5 z M S 5 7 U 2 F t c G x l I E 5 h b W U s M n 0 m c X V v d D s s J n F 1 b 3 Q 7 U 2 V j d G l v b j E v Q S B m d W 1 p X 3 F Q Q 1 J f M j A y M i 9 B d X R v U m V t b 3 Z l Z E N v b H V t b n M x L n t H Z W 5 l I E 5 h b W U s M 3 0 m c X V v d D s s J n F 1 b 3 Q 7 U 2 V j d G l v b j E v Q S B m d W 1 p X 3 F Q Q 1 J f M j A y M i 9 B d X R v U m V t b 3 Z l Z E N v b H V t b n M x L n t D c S A g I C w 0 f S Z x d W 9 0 O y w m c X V v d D t T Z W N 0 a W 9 u M S 9 B I G Z 1 b W l f c V B D U l 8 y M D I y L 0 F 1 d G 9 S Z W 1 v d m V k Q 2 9 s d W 1 u c z E u e 0 N v b m N l b n R y Y X R p b 2 4 s N X 0 m c X V v d D s s J n F 1 b 3 Q 7 U 2 V j d G l v b j E v Q S B m d W 1 p X 3 F Q Q 1 J f M j A y M i 9 B d X R v U m V t b 3 Z l Z E N v b H V t b n M x L n t D Y W x s I C A g I C w 2 f S Z x d W 9 0 O y w m c X V v d D t T Z W N 0 a W 9 u M S 9 B I G Z 1 b W l f c V B D U l 8 y M D I y L 0 F 1 d G 9 S Z W 1 v d m V k Q 2 9 s d W 1 u c z E u e 0 V 4 Y 2 x 1 Z G V k I C w 3 f S Z x d W 9 0 O y w m c X V v d D t T Z W N 0 a W 9 u M S 9 B I G Z 1 b W l f c V B D U l 8 y M D I y L 0 F 1 d G 9 S Z W 1 v d m V k Q 2 9 s d W 1 u c z E u e 1 N h b X B s Z S B U e X B l L D h 9 J n F 1 b 3 Q 7 L C Z x d W 9 0 O 1 N l Y 3 R p b 2 4 x L 0 E g Z n V t a V 9 x U E N S X z I w M j I v Q X V 0 b 1 J l b W 9 2 Z W R D b 2 x 1 b W 5 z M S 5 7 U 3 R h b m R h c m Q s O X 0 m c X V v d D s s J n F 1 b 3 Q 7 U 2 V j d G l v b j E v Q S B m d W 1 p X 3 F Q Q 1 J f M j A y M i 9 B d X R v U m V t b 3 Z l Z E N v b H V t b n M x L n t D c S B N Z W F u L D E w f S Z x d W 9 0 O y w m c X V v d D t T Z W N 0 a W 9 u M S 9 B I G Z 1 b W l f c V B D U l 8 y M D I y L 0 F 1 d G 9 S Z W 1 v d m V k Q 2 9 s d W 1 u c z E u e 0 N x I E V y c m 9 y L D E x f S Z x d W 9 0 O y w m c X V v d D t T Z W N 0 a W 9 u M S 9 B I G Z 1 b W l f c V B D U l 8 y M D I y L 0 F 1 d G 9 S Z W 1 v d m V k Q 2 9 s d W 1 u c z E u e 0 N v b m N l b n R y Y X R p b 2 4 g T W V h b i w x M n 0 m c X V v d D s s J n F 1 b 3 Q 7 U 2 V j d G l v b j E v Q S B m d W 1 p X 3 F Q Q 1 J f M j A y M i 9 B d X R v U m V t b 3 Z l Z E N v b H V t b n M x L n t D b 2 5 j Z W 5 0 c m F 0 a W 9 u I E V y c m 9 y L D E z f S Z x d W 9 0 O y w m c X V v d D t T Z W N 0 a W 9 u M S 9 B I G Z 1 b W l f c V B D U l 8 y M D I y L 0 F 1 d G 9 S Z W 1 v d m V k Q 2 9 s d W 1 u c z E u e 1 J l c G x p Y 2 F 0 Z S B H c m 9 1 c C w x N H 0 m c X V v d D s s J n F 1 b 3 Q 7 U 2 V j d G l v b j E v Q S B m d W 1 p X 3 F Q Q 1 J f M j A y M i 9 B d X R v U m V t b 3 Z l Z E N v b H V t b n M x L n t E e W U g I C A g I C A g I C A s M T V 9 J n F 1 b 3 Q 7 L C Z x d W 9 0 O 1 N l Y 3 R p b 2 4 x L 0 E g Z n V t a V 9 x U E N S X z I w M j I v Q X V 0 b 1 J l b W 9 2 Z W R D b 2 x 1 b W 5 z M S 5 7 R W R p d G V k I E N h b G w s M T Z 9 J n F 1 b 3 Q 7 L C Z x d W 9 0 O 1 N l Y 3 R p b 2 4 x L 0 E g Z n V t a V 9 x U E N S X z I w M j I v Q X V 0 b 1 J l b W 9 2 Z W R D b 2 x 1 b W 5 z M S 5 7 U 2 x v c G U s M T d 9 J n F 1 b 3 Q 7 L C Z x d W 9 0 O 1 N l Y 3 R p b 2 4 x L 0 E g Z n V t a V 9 x U E N S X z I w M j I v Q X V 0 b 1 J l b W 9 2 Z W R D b 2 x 1 b W 5 z M S 5 7 R V B G I C w x O H 0 m c X V v d D s s J n F 1 b 3 Q 7 U 2 V j d G l v b j E v Q S B m d W 1 p X 3 F Q Q 1 J f M j A y M i 9 B d X R v U m V t b 3 Z l Z E N v b H V t b n M x L n t G Y W l s d X J l L D E 5 f S Z x d W 9 0 O y w m c X V v d D t T Z W N 0 a W 9 u M S 9 B I G Z 1 b W l f c V B D U l 8 y M D I y L 0 F 1 d G 9 S Z W 1 v d m V k Q 2 9 s d W 1 u c z E u e 0 5 v d G V z L D I w f S Z x d W 9 0 O y w m c X V v d D t T Z W N 0 a W 9 u M S 9 B I G Z 1 b W l f c V B D U l 8 y M D I y L 0 F 1 d G 9 S Z W 1 v d m V k Q 2 9 s d W 1 u c z E u e 1 N h b X B s Z S B Q c m V w I E 5 v d G V z L D I x f S Z x d W 9 0 O y w m c X V v d D t T Z W N 0 a W 9 u M S 9 B I G Z 1 b W l f c V B D U l 8 y M D I y L 0 F 1 d G 9 S Z W 1 v d m V k Q 2 9 s d W 1 u c z E u e 0 5 1 b W J l c i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E g Z n V t a V 9 x U E N S X z I w M j I v Q X V 0 b 1 J l b W 9 2 Z W R D b 2 x 1 b W 5 z M S 5 7 Q 2 9 s b 3 I g I C A g I C A g I C A g L D B 9 J n F 1 b 3 Q 7 L C Z x d W 9 0 O 1 N l Y 3 R p b 2 4 x L 0 E g Z n V t a V 9 x U E N S X z I w M j I v Q X V 0 b 1 J l b W 9 2 Z W R D b 2 x 1 b W 5 z M S 5 7 U G 9 z a X R p b 2 4 s M X 0 m c X V v d D s s J n F 1 b 3 Q 7 U 2 V j d G l v b j E v Q S B m d W 1 p X 3 F Q Q 1 J f M j A y M i 9 B d X R v U m V t b 3 Z l Z E N v b H V t b n M x L n t T Y W 1 w b G U g T m F t Z S w y f S Z x d W 9 0 O y w m c X V v d D t T Z W N 0 a W 9 u M S 9 B I G Z 1 b W l f c V B D U l 8 y M D I y L 0 F 1 d G 9 S Z W 1 v d m V k Q 2 9 s d W 1 u c z E u e 0 d l b m U g T m F t Z S w z f S Z x d W 9 0 O y w m c X V v d D t T Z W N 0 a W 9 u M S 9 B I G Z 1 b W l f c V B D U l 8 y M D I y L 0 F 1 d G 9 S Z W 1 v d m V k Q 2 9 s d W 1 u c z E u e 0 N x I C A g L D R 9 J n F 1 b 3 Q 7 L C Z x d W 9 0 O 1 N l Y 3 R p b 2 4 x L 0 E g Z n V t a V 9 x U E N S X z I w M j I v Q X V 0 b 1 J l b W 9 2 Z W R D b 2 x 1 b W 5 z M S 5 7 Q 2 9 u Y 2 V u d H J h d G l v b i w 1 f S Z x d W 9 0 O y w m c X V v d D t T Z W N 0 a W 9 u M S 9 B I G Z 1 b W l f c V B D U l 8 y M D I y L 0 F 1 d G 9 S Z W 1 v d m V k Q 2 9 s d W 1 u c z E u e 0 N h b G w g I C A g L D Z 9 J n F 1 b 3 Q 7 L C Z x d W 9 0 O 1 N l Y 3 R p b 2 4 x L 0 E g Z n V t a V 9 x U E N S X z I w M j I v Q X V 0 b 1 J l b W 9 2 Z W R D b 2 x 1 b W 5 z M S 5 7 R X h j b H V k Z W Q g L D d 9 J n F 1 b 3 Q 7 L C Z x d W 9 0 O 1 N l Y 3 R p b 2 4 x L 0 E g Z n V t a V 9 x U E N S X z I w M j I v Q X V 0 b 1 J l b W 9 2 Z W R D b 2 x 1 b W 5 z M S 5 7 U 2 F t c G x l I F R 5 c G U s O H 0 m c X V v d D s s J n F 1 b 3 Q 7 U 2 V j d G l v b j E v Q S B m d W 1 p X 3 F Q Q 1 J f M j A y M i 9 B d X R v U m V t b 3 Z l Z E N v b H V t b n M x L n t T d G F u Z G F y Z C w 5 f S Z x d W 9 0 O y w m c X V v d D t T Z W N 0 a W 9 u M S 9 B I G Z 1 b W l f c V B D U l 8 y M D I y L 0 F 1 d G 9 S Z W 1 v d m V k Q 2 9 s d W 1 u c z E u e 0 N x I E 1 l Y W 4 s M T B 9 J n F 1 b 3 Q 7 L C Z x d W 9 0 O 1 N l Y 3 R p b 2 4 x L 0 E g Z n V t a V 9 x U E N S X z I w M j I v Q X V 0 b 1 J l b W 9 2 Z W R D b 2 x 1 b W 5 z M S 5 7 Q 3 E g R X J y b 3 I s M T F 9 J n F 1 b 3 Q 7 L C Z x d W 9 0 O 1 N l Y 3 R p b 2 4 x L 0 E g Z n V t a V 9 x U E N S X z I w M j I v Q X V 0 b 1 J l b W 9 2 Z W R D b 2 x 1 b W 5 z M S 5 7 Q 2 9 u Y 2 V u d H J h d G l v b i B N Z W F u L D E y f S Z x d W 9 0 O y w m c X V v d D t T Z W N 0 a W 9 u M S 9 B I G Z 1 b W l f c V B D U l 8 y M D I y L 0 F 1 d G 9 S Z W 1 v d m V k Q 2 9 s d W 1 u c z E u e 0 N v b m N l b n R y Y X R p b 2 4 g R X J y b 3 I s M T N 9 J n F 1 b 3 Q 7 L C Z x d W 9 0 O 1 N l Y 3 R p b 2 4 x L 0 E g Z n V t a V 9 x U E N S X z I w M j I v Q X V 0 b 1 J l b W 9 2 Z W R D b 2 x 1 b W 5 z M S 5 7 U m V w b G l j Y X R l I E d y b 3 V w L D E 0 f S Z x d W 9 0 O y w m c X V v d D t T Z W N 0 a W 9 u M S 9 B I G Z 1 b W l f c V B D U l 8 y M D I y L 0 F 1 d G 9 S Z W 1 v d m V k Q 2 9 s d W 1 u c z E u e 0 R 5 Z S A g I C A g I C A g I C w x N X 0 m c X V v d D s s J n F 1 b 3 Q 7 U 2 V j d G l v b j E v Q S B m d W 1 p X 3 F Q Q 1 J f M j A y M i 9 B d X R v U m V t b 3 Z l Z E N v b H V t b n M x L n t F Z G l 0 Z W Q g Q 2 F s b C w x N n 0 m c X V v d D s s J n F 1 b 3 Q 7 U 2 V j d G l v b j E v Q S B m d W 1 p X 3 F Q Q 1 J f M j A y M i 9 B d X R v U m V t b 3 Z l Z E N v b H V t b n M x L n t T b G 9 w Z S w x N 3 0 m c X V v d D s s J n F 1 b 3 Q 7 U 2 V j d G l v b j E v Q S B m d W 1 p X 3 F Q Q 1 J f M j A y M i 9 B d X R v U m V t b 3 Z l Z E N v b H V t b n M x L n t F U E Y g L D E 4 f S Z x d W 9 0 O y w m c X V v d D t T Z W N 0 a W 9 u M S 9 B I G Z 1 b W l f c V B D U l 8 y M D I y L 0 F 1 d G 9 S Z W 1 v d m V k Q 2 9 s d W 1 u c z E u e 0 Z h a W x 1 c m U s M T l 9 J n F 1 b 3 Q 7 L C Z x d W 9 0 O 1 N l Y 3 R p b 2 4 x L 0 E g Z n V t a V 9 x U E N S X z I w M j I v Q X V 0 b 1 J l b W 9 2 Z W R D b 2 x 1 b W 5 z M S 5 7 T m 9 0 Z X M s M j B 9 J n F 1 b 3 Q 7 L C Z x d W 9 0 O 1 N l Y 3 R p b 2 4 x L 0 E g Z n V t a V 9 x U E N S X z I w M j I v Q X V 0 b 1 J l b W 9 2 Z W R D b 2 x 1 b W 5 z M S 5 7 U 2 F t c G x l I F B y Z X A g T m 9 0 Z X M s M j F 9 J n F 1 b 3 Q 7 L C Z x d W 9 0 O 1 N l Y 3 R p b 2 4 x L 0 E g Z n V t a V 9 x U E N S X z I w M j I v Q X V 0 b 1 J l b W 9 2 Z W R D b 2 x 1 b W 5 z M S 5 7 T n V t Y m V y L D I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S U y M G Z 1 b W l f c V B D U l 8 y M D I y L 0 Z v c n I l Q z M l Q T F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U y M G Z 1 b W l f c V B D U l 8 y M D I y L 0 V s J U M 1 J T k x b C V D M y V B O X B 0 Z X R l d H Q l M j B m Z W p s J U M z J U E 5 Y 2 V r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U y M G Z 1 b W l f c V B D U l 8 y M D I y L 1 Q l Q z M l Q U R w d X M l M j B t J U M z J U I z Z G 9 z J U M z J U F E d H Z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S U y M G Z 1 b W l f U 0 9 E X 3 F Q Q 1 J f M j A y M i U y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B X 2 Z 1 b W l f U 0 9 E X 3 F Q Q 1 J f M j A y M l 8 y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B I G Z 1 b W l f U 0 9 E X 3 F Q Q 1 J f M j A y M i A y L 0 F 1 d G 9 S Z W 1 v d m V k Q 2 9 s d W 1 u c z E u e 0 N v b G 9 y I C A g I C A g I C A g I C w w f S Z x d W 9 0 O y w m c X V v d D t T Z W N 0 a W 9 u M S 9 B I G Z 1 b W l f U 0 9 E X 3 F Q Q 1 J f M j A y M i A y L 0 F 1 d G 9 S Z W 1 v d m V k Q 2 9 s d W 1 u c z E u e 1 B v c 2 l 0 a W 9 u L D F 9 J n F 1 b 3 Q 7 L C Z x d W 9 0 O 1 N l Y 3 R p b 2 4 x L 0 E g Z n V t a V 9 T T 0 R f c V B D U l 8 y M D I y I D I v Q X V 0 b 1 J l b W 9 2 Z W R D b 2 x 1 b W 5 z M S 5 7 U 2 F t c G x l I E 5 h b W U s M n 0 m c X V v d D s s J n F 1 b 3 Q 7 U 2 V j d G l v b j E v Q S B m d W 1 p X 1 N P R F 9 x U E N S X z I w M j I g M i 9 B d X R v U m V t b 3 Z l Z E N v b H V t b n M x L n t H Z W 5 l I E 5 h b W U s M 3 0 m c X V v d D s s J n F 1 b 3 Q 7 U 2 V j d G l v b j E v Q S B m d W 1 p X 1 N P R F 9 x U E N S X z I w M j I g M i 9 B d X R v U m V t b 3 Z l Z E N v b H V t b n M x L n t D c S A g I C w 0 f S Z x d W 9 0 O y w m c X V v d D t T Z W N 0 a W 9 u M S 9 B I G Z 1 b W l f U 0 9 E X 3 F Q Q 1 J f M j A y M i A y L 0 F 1 d G 9 S Z W 1 v d m V k Q 2 9 s d W 1 u c z E u e 0 N v b m N l b n R y Y X R p b 2 4 s N X 0 m c X V v d D s s J n F 1 b 3 Q 7 U 2 V j d G l v b j E v Q S B m d W 1 p X 1 N P R F 9 x U E N S X z I w M j I g M i 9 B d X R v U m V t b 3 Z l Z E N v b H V t b n M x L n t D Y W x s I C A g I C w 2 f S Z x d W 9 0 O y w m c X V v d D t T Z W N 0 a W 9 u M S 9 B I G Z 1 b W l f U 0 9 E X 3 F Q Q 1 J f M j A y M i A y L 0 F 1 d G 9 S Z W 1 v d m V k Q 2 9 s d W 1 u c z E u e 0 V 4 Y 2 x 1 Z G V k I C w 3 f S Z x d W 9 0 O y w m c X V v d D t T Z W N 0 a W 9 u M S 9 B I G Z 1 b W l f U 0 9 E X 3 F Q Q 1 J f M j A y M i A y L 0 F 1 d G 9 S Z W 1 v d m V k Q 2 9 s d W 1 u c z E u e 1 N h b X B s Z S B U e X B l L D h 9 J n F 1 b 3 Q 7 L C Z x d W 9 0 O 1 N l Y 3 R p b 2 4 x L 0 E g Z n V t a V 9 T T 0 R f c V B D U l 8 y M D I y I D I v Q X V 0 b 1 J l b W 9 2 Z W R D b 2 x 1 b W 5 z M S 5 7 U 3 R h b m R h c m Q s O X 0 m c X V v d D s s J n F 1 b 3 Q 7 U 2 V j d G l v b j E v Q S B m d W 1 p X 1 N P R F 9 x U E N S X z I w M j I g M i 9 B d X R v U m V t b 3 Z l Z E N v b H V t b n M x L n t D c S B N Z W F u L D E w f S Z x d W 9 0 O y w m c X V v d D t T Z W N 0 a W 9 u M S 9 B I G Z 1 b W l f U 0 9 E X 3 F Q Q 1 J f M j A y M i A y L 0 F 1 d G 9 S Z W 1 v d m V k Q 2 9 s d W 1 u c z E u e 0 N x I E V y c m 9 y L D E x f S Z x d W 9 0 O y w m c X V v d D t T Z W N 0 a W 9 u M S 9 B I G Z 1 b W l f U 0 9 E X 3 F Q Q 1 J f M j A y M i A y L 0 F 1 d G 9 S Z W 1 v d m V k Q 2 9 s d W 1 u c z E u e 0 N v b m N l b n R y Y X R p b 2 4 g T W V h b i w x M n 0 m c X V v d D s s J n F 1 b 3 Q 7 U 2 V j d G l v b j E v Q S B m d W 1 p X 1 N P R F 9 x U E N S X z I w M j I g M i 9 B d X R v U m V t b 3 Z l Z E N v b H V t b n M x L n t D b 2 5 j Z W 5 0 c m F 0 a W 9 u I E V y c m 9 y L D E z f S Z x d W 9 0 O y w m c X V v d D t T Z W N 0 a W 9 u M S 9 B I G Z 1 b W l f U 0 9 E X 3 F Q Q 1 J f M j A y M i A y L 0 F 1 d G 9 S Z W 1 v d m V k Q 2 9 s d W 1 u c z E u e 1 J l c G x p Y 2 F 0 Z S B H c m 9 1 c C w x N H 0 m c X V v d D s s J n F 1 b 3 Q 7 U 2 V j d G l v b j E v Q S B m d W 1 p X 1 N P R F 9 x U E N S X z I w M j I g M i 9 B d X R v U m V t b 3 Z l Z E N v b H V t b n M x L n t E e W U g I C A g I C A g I C A s M T V 9 J n F 1 b 3 Q 7 L C Z x d W 9 0 O 1 N l Y 3 R p b 2 4 x L 0 E g Z n V t a V 9 T T 0 R f c V B D U l 8 y M D I y I D I v Q X V 0 b 1 J l b W 9 2 Z W R D b 2 x 1 b W 5 z M S 5 7 R W R p d G V k I E N h b G w s M T Z 9 J n F 1 b 3 Q 7 L C Z x d W 9 0 O 1 N l Y 3 R p b 2 4 x L 0 E g Z n V t a V 9 T T 0 R f c V B D U l 8 y M D I y I D I v Q X V 0 b 1 J l b W 9 2 Z W R D b 2 x 1 b W 5 z M S 5 7 U 2 x v c G U s M T d 9 J n F 1 b 3 Q 7 L C Z x d W 9 0 O 1 N l Y 3 R p b 2 4 x L 0 E g Z n V t a V 9 T T 0 R f c V B D U l 8 y M D I y I D I v Q X V 0 b 1 J l b W 9 2 Z W R D b 2 x 1 b W 5 z M S 5 7 R V B G I C w x O H 0 m c X V v d D s s J n F 1 b 3 Q 7 U 2 V j d G l v b j E v Q S B m d W 1 p X 1 N P R F 9 x U E N S X z I w M j I g M i 9 B d X R v U m V t b 3 Z l Z E N v b H V t b n M x L n t G Y W l s d X J l L D E 5 f S Z x d W 9 0 O y w m c X V v d D t T Z W N 0 a W 9 u M S 9 B I G Z 1 b W l f U 0 9 E X 3 F Q Q 1 J f M j A y M i A y L 0 F 1 d G 9 S Z W 1 v d m V k Q 2 9 s d W 1 u c z E u e 0 5 v d G V z L D I w f S Z x d W 9 0 O y w m c X V v d D t T Z W N 0 a W 9 u M S 9 B I G Z 1 b W l f U 0 9 E X 3 F Q Q 1 J f M j A y M i A y L 0 F 1 d G 9 S Z W 1 v d m V k Q 2 9 s d W 1 u c z E u e 1 N h b X B s Z S B Q c m V w I E 5 v d G V z L D I x f S Z x d W 9 0 O y w m c X V v d D t T Z W N 0 a W 9 u M S 9 B I G Z 1 b W l f U 0 9 E X 3 F Q Q 1 J f M j A y M i A y L 0 F 1 d G 9 S Z W 1 v d m V k Q 2 9 s d W 1 u c z E u e 0 5 1 b W J l c i w y M n 0 m c X V v d D t d L C Z x d W 9 0 O 0 N v b H V t b k N v d W 5 0 J n F 1 b 3 Q 7 O j I z L C Z x d W 9 0 O 0 t l e U N v b H V t b k 5 h b W V z J n F 1 b 3 Q 7 O l t d L C Z x d W 9 0 O 0 N v b H V t b k l k Z W 5 0 a X R p Z X M m c X V v d D s 6 W y Z x d W 9 0 O 1 N l Y 3 R p b 2 4 x L 0 E g Z n V t a V 9 T T 0 R f c V B D U l 8 y M D I y I D I v Q X V 0 b 1 J l b W 9 2 Z W R D b 2 x 1 b W 5 z M S 5 7 Q 2 9 s b 3 I g I C A g I C A g I C A g L D B 9 J n F 1 b 3 Q 7 L C Z x d W 9 0 O 1 N l Y 3 R p b 2 4 x L 0 E g Z n V t a V 9 T T 0 R f c V B D U l 8 y M D I y I D I v Q X V 0 b 1 J l b W 9 2 Z W R D b 2 x 1 b W 5 z M S 5 7 U G 9 z a X R p b 2 4 s M X 0 m c X V v d D s s J n F 1 b 3 Q 7 U 2 V j d G l v b j E v Q S B m d W 1 p X 1 N P R F 9 x U E N S X z I w M j I g M i 9 B d X R v U m V t b 3 Z l Z E N v b H V t b n M x L n t T Y W 1 w b G U g T m F t Z S w y f S Z x d W 9 0 O y w m c X V v d D t T Z W N 0 a W 9 u M S 9 B I G Z 1 b W l f U 0 9 E X 3 F Q Q 1 J f M j A y M i A y L 0 F 1 d G 9 S Z W 1 v d m V k Q 2 9 s d W 1 u c z E u e 0 d l b m U g T m F t Z S w z f S Z x d W 9 0 O y w m c X V v d D t T Z W N 0 a W 9 u M S 9 B I G Z 1 b W l f U 0 9 E X 3 F Q Q 1 J f M j A y M i A y L 0 F 1 d G 9 S Z W 1 v d m V k Q 2 9 s d W 1 u c z E u e 0 N x I C A g L D R 9 J n F 1 b 3 Q 7 L C Z x d W 9 0 O 1 N l Y 3 R p b 2 4 x L 0 E g Z n V t a V 9 T T 0 R f c V B D U l 8 y M D I y I D I v Q X V 0 b 1 J l b W 9 2 Z W R D b 2 x 1 b W 5 z M S 5 7 Q 2 9 u Y 2 V u d H J h d G l v b i w 1 f S Z x d W 9 0 O y w m c X V v d D t T Z W N 0 a W 9 u M S 9 B I G Z 1 b W l f U 0 9 E X 3 F Q Q 1 J f M j A y M i A y L 0 F 1 d G 9 S Z W 1 v d m V k Q 2 9 s d W 1 u c z E u e 0 N h b G w g I C A g L D Z 9 J n F 1 b 3 Q 7 L C Z x d W 9 0 O 1 N l Y 3 R p b 2 4 x L 0 E g Z n V t a V 9 T T 0 R f c V B D U l 8 y M D I y I D I v Q X V 0 b 1 J l b W 9 2 Z W R D b 2 x 1 b W 5 z M S 5 7 R X h j b H V k Z W Q g L D d 9 J n F 1 b 3 Q 7 L C Z x d W 9 0 O 1 N l Y 3 R p b 2 4 x L 0 E g Z n V t a V 9 T T 0 R f c V B D U l 8 y M D I y I D I v Q X V 0 b 1 J l b W 9 2 Z W R D b 2 x 1 b W 5 z M S 5 7 U 2 F t c G x l I F R 5 c G U s O H 0 m c X V v d D s s J n F 1 b 3 Q 7 U 2 V j d G l v b j E v Q S B m d W 1 p X 1 N P R F 9 x U E N S X z I w M j I g M i 9 B d X R v U m V t b 3 Z l Z E N v b H V t b n M x L n t T d G F u Z G F y Z C w 5 f S Z x d W 9 0 O y w m c X V v d D t T Z W N 0 a W 9 u M S 9 B I G Z 1 b W l f U 0 9 E X 3 F Q Q 1 J f M j A y M i A y L 0 F 1 d G 9 S Z W 1 v d m V k Q 2 9 s d W 1 u c z E u e 0 N x I E 1 l Y W 4 s M T B 9 J n F 1 b 3 Q 7 L C Z x d W 9 0 O 1 N l Y 3 R p b 2 4 x L 0 E g Z n V t a V 9 T T 0 R f c V B D U l 8 y M D I y I D I v Q X V 0 b 1 J l b W 9 2 Z W R D b 2 x 1 b W 5 z M S 5 7 Q 3 E g R X J y b 3 I s M T F 9 J n F 1 b 3 Q 7 L C Z x d W 9 0 O 1 N l Y 3 R p b 2 4 x L 0 E g Z n V t a V 9 T T 0 R f c V B D U l 8 y M D I y I D I v Q X V 0 b 1 J l b W 9 2 Z W R D b 2 x 1 b W 5 z M S 5 7 Q 2 9 u Y 2 V u d H J h d G l v b i B N Z W F u L D E y f S Z x d W 9 0 O y w m c X V v d D t T Z W N 0 a W 9 u M S 9 B I G Z 1 b W l f U 0 9 E X 3 F Q Q 1 J f M j A y M i A y L 0 F 1 d G 9 S Z W 1 v d m V k Q 2 9 s d W 1 u c z E u e 0 N v b m N l b n R y Y X R p b 2 4 g R X J y b 3 I s M T N 9 J n F 1 b 3 Q 7 L C Z x d W 9 0 O 1 N l Y 3 R p b 2 4 x L 0 E g Z n V t a V 9 T T 0 R f c V B D U l 8 y M D I y I D I v Q X V 0 b 1 J l b W 9 2 Z W R D b 2 x 1 b W 5 z M S 5 7 U m V w b G l j Y X R l I E d y b 3 V w L D E 0 f S Z x d W 9 0 O y w m c X V v d D t T Z W N 0 a W 9 u M S 9 B I G Z 1 b W l f U 0 9 E X 3 F Q Q 1 J f M j A y M i A y L 0 F 1 d G 9 S Z W 1 v d m V k Q 2 9 s d W 1 u c z E u e 0 R 5 Z S A g I C A g I C A g I C w x N X 0 m c X V v d D s s J n F 1 b 3 Q 7 U 2 V j d G l v b j E v Q S B m d W 1 p X 1 N P R F 9 x U E N S X z I w M j I g M i 9 B d X R v U m V t b 3 Z l Z E N v b H V t b n M x L n t F Z G l 0 Z W Q g Q 2 F s b C w x N n 0 m c X V v d D s s J n F 1 b 3 Q 7 U 2 V j d G l v b j E v Q S B m d W 1 p X 1 N P R F 9 x U E N S X z I w M j I g M i 9 B d X R v U m V t b 3 Z l Z E N v b H V t b n M x L n t T b G 9 w Z S w x N 3 0 m c X V v d D s s J n F 1 b 3 Q 7 U 2 V j d G l v b j E v Q S B m d W 1 p X 1 N P R F 9 x U E N S X z I w M j I g M i 9 B d X R v U m V t b 3 Z l Z E N v b H V t b n M x L n t F U E Y g L D E 4 f S Z x d W 9 0 O y w m c X V v d D t T Z W N 0 a W 9 u M S 9 B I G Z 1 b W l f U 0 9 E X 3 F Q Q 1 J f M j A y M i A y L 0 F 1 d G 9 S Z W 1 v d m V k Q 2 9 s d W 1 u c z E u e 0 Z h a W x 1 c m U s M T l 9 J n F 1 b 3 Q 7 L C Z x d W 9 0 O 1 N l Y 3 R p b 2 4 x L 0 E g Z n V t a V 9 T T 0 R f c V B D U l 8 y M D I y I D I v Q X V 0 b 1 J l b W 9 2 Z W R D b 2 x 1 b W 5 z M S 5 7 T m 9 0 Z X M s M j B 9 J n F 1 b 3 Q 7 L C Z x d W 9 0 O 1 N l Y 3 R p b 2 4 x L 0 E g Z n V t a V 9 T T 0 R f c V B D U l 8 y M D I y I D I v Q X V 0 b 1 J l b W 9 2 Z W R D b 2 x 1 b W 5 z M S 5 7 U 2 F t c G x l I F B y Z X A g T m 9 0 Z X M s M j F 9 J n F 1 b 3 Q 7 L C Z x d W 9 0 O 1 N l Y 3 R p b 2 4 x L 0 E g Z n V t a V 9 T T 0 R f c V B D U l 8 y M D I y I D I v Q X V 0 b 1 J l b W 9 2 Z W R D b 2 x 1 b W 5 z M S 5 7 T n V t Y m V y L D I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9 s b 3 I g I C A g I C A g I C A g J n F 1 b 3 Q 7 L C Z x d W 9 0 O 1 B v c 2 l 0 a W 9 u J n F 1 b 3 Q 7 L C Z x d W 9 0 O 1 N h b X B s Z S B O Y W 1 l J n F 1 b 3 Q 7 L C Z x d W 9 0 O 0 d l b m U g T m F t Z S Z x d W 9 0 O y w m c X V v d D t D c S A g I C Z x d W 9 0 O y w m c X V v d D t D b 2 5 j Z W 5 0 c m F 0 a W 9 u J n F 1 b 3 Q 7 L C Z x d W 9 0 O 0 N h b G w g I C A g J n F 1 b 3 Q 7 L C Z x d W 9 0 O 0 V 4 Y 2 x 1 Z G V k I C Z x d W 9 0 O y w m c X V v d D t T Y W 1 w b G U g V H l w Z S Z x d W 9 0 O y w m c X V v d D t T d G F u Z G F y Z C Z x d W 9 0 O y w m c X V v d D t D c S B N Z W F u J n F 1 b 3 Q 7 L C Z x d W 9 0 O 0 N x I E V y c m 9 y J n F 1 b 3 Q 7 L C Z x d W 9 0 O 0 N v b m N l b n R y Y X R p b 2 4 g T W V h b i Z x d W 9 0 O y w m c X V v d D t D b 2 5 j Z W 5 0 c m F 0 a W 9 u I E V y c m 9 y J n F 1 b 3 Q 7 L C Z x d W 9 0 O 1 J l c G x p Y 2 F 0 Z S B H c m 9 1 c C Z x d W 9 0 O y w m c X V v d D t E e W U g I C A g I C A g I C A m c X V v d D s s J n F 1 b 3 Q 7 R W R p d G V k I E N h b G w m c X V v d D s s J n F 1 b 3 Q 7 U 2 x v c G U m c X V v d D s s J n F 1 b 3 Q 7 R V B G I C Z x d W 9 0 O y w m c X V v d D t G Y W l s d X J l J n F 1 b 3 Q 7 L C Z x d W 9 0 O 0 5 v d G V z J n F 1 b 3 Q 7 L C Z x d W 9 0 O 1 N h b X B s Z S B Q c m V w I E 5 v d G V z J n F 1 b 3 Q 7 L C Z x d W 9 0 O 0 5 1 b W J l c i Z x d W 9 0 O 1 0 i I C 8 + P E V u d H J 5 I F R 5 c G U 9 I k Z p b G x D b 2 x 1 b W 5 U e X B l c y I g V m F s d W U 9 I n N C Z 1 l H Q m d Z R 0 J n W U d C Z 1 l H Q m d Z R 0 J n W U d C Z 1 l H Q m d N P S I g L z 4 8 R W 5 0 c n k g V H l w Z T 0 i R m l s b E x h c 3 R V c G R h d G V k I i B W Y W x 1 Z T 0 i Z D I w M j I t M D k t M z B U M D g 6 M D I 6 M z g u O T Q 4 N j M y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k 2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Q S U y M G Z 1 b W l f U 0 9 E X 3 F Q Q 1 J f M j A y M i U y M D I v R m 9 y c i V D M y V B M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J T I w Z n V t a V 9 T T 0 R f c V B D U l 8 y M D I y J T I w M i 9 F b C V D N S U 5 M W w l Q z M l Q T l w d G V 0 Z X R 0 J T I w Z m V q b C V D M y V B O W N l a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E l M j B m d W 1 p X 1 N P R F 9 x U E N S X z I w M j I l M j A y L 1 Q l Q z M l Q U R w d X M l M j B t J U M z J U I z Z G 9 z J U M z J U F E d H Z h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F s H N Y c h 8 s d H o X I u t q 7 R k P A A A A A A A g A A A A A A E G Y A A A A B A A A g A A A A T 1 + 5 O R l E n D a 9 g s B y N w 7 R l X J J l m A 3 A 5 K a j 4 S d T G R p o 9 A A A A A A D o A A A A A C A A A g A A A A D p W + p K n q t h M F n 6 4 + l a B M G v P D t Z Q Z r b H j 2 g Y x 4 Z w d E V F Q A A A A a i C I D K t R 8 C P V Q T / j 1 Y O G c 8 j 8 S 9 C K n q O n I d c 7 N p o T v p B b f L 9 + 2 l 0 h t 5 O v h / 9 c z H S 5 N 0 f g H z R D Q x d l y v L b l H + s g x b p T a u G l V J l K y 7 7 7 7 Y b S a 1 A A A A A L k F q 5 + e p V R N i u e S X Q o 1 C Y S H l h J P b o z 7 4 f W f 2 t I i V Z 8 a D Z 2 c C 3 + E c k / X + z n 4 P p L t h T 2 I 5 t P f f s x w u c j l e N E E q A Q = = < / D a t a M a s h u p > 
</file>

<file path=customXml/itemProps1.xml><?xml version="1.0" encoding="utf-8"?>
<ds:datastoreItem xmlns:ds="http://schemas.openxmlformats.org/officeDocument/2006/customXml" ds:itemID="{FAFE6317-A1CA-4258-9BFD-5957C5B6497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RT-qPCR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Klaudia</dc:creator>
  <cp:lastModifiedBy>Dr Emri Tamás</cp:lastModifiedBy>
  <dcterms:created xsi:type="dcterms:W3CDTF">2022-09-23T09:03:01Z</dcterms:created>
  <dcterms:modified xsi:type="dcterms:W3CDTF">2023-09-28T11:57:31Z</dcterms:modified>
</cp:coreProperties>
</file>