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filterPrivacy="1" defaultThemeVersion="124226"/>
  <xr:revisionPtr revIDLastSave="0" documentId="13_ncr:1_{F36DF3BE-8326-4500-AE2D-77EE71478857}" xr6:coauthVersionLast="36" xr6:coauthVersionMax="36" xr10:uidLastSave="{00000000-0000-0000-0000-000000000000}"/>
  <bookViews>
    <workbookView xWindow="10940" yWindow="110" windowWidth="14810" windowHeight="8010" tabRatio="855" activeTab="4" xr2:uid="{00000000-000D-0000-FFFF-FFFF00000000}"/>
  </bookViews>
  <sheets>
    <sheet name="no IgG" sheetId="1" r:id="rId1"/>
    <sheet name="1.1 pg per litre IgG" sheetId="3" r:id="rId2"/>
    <sheet name="1.1 ng per litre IgG" sheetId="5" r:id="rId3"/>
    <sheet name="1.1 µg per litre IgG" sheetId="7" r:id="rId4"/>
    <sheet name="GRAPH Impedance vs Frequency" sheetId="9" r:id="rId5"/>
  </sheets>
  <definedNames>
    <definedName name="M033_BDD_AK_Ohne_IgG_Impedanz_mit_Modell" localSheetId="0">'no IgG'!$A$1:$M$203</definedName>
    <definedName name="M034_BDD_AK_1_piko_IgG_Impedanz_mit_Modell" localSheetId="1">'1.1 pg per litre IgG'!$A$1:$M$203</definedName>
    <definedName name="M037_BDD_AK_1_nano_IgG_Impedanz_mit_Modell" localSheetId="2">'1.1 ng per litre IgG'!$A$1:$M$203</definedName>
    <definedName name="M038_BDD_AK_1_mikro_IgG_Impedanz_mit_Modell" localSheetId="3">'1.1 µg per litre IgG'!$A$1:$M$203</definedName>
  </definedNames>
  <calcPr calcId="191029"/>
</workbook>
</file>

<file path=xl/calcChain.xml><?xml version="1.0" encoding="utf-8"?>
<calcChain xmlns="http://schemas.openxmlformats.org/spreadsheetml/2006/main">
  <c r="E3" i="7" l="1"/>
  <c r="E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2" i="7"/>
  <c r="E3" i="5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2" i="5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2" i="3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2" i="1"/>
  <c r="F3" i="7"/>
  <c r="F4" i="7"/>
  <c r="F5" i="7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2" i="7"/>
  <c r="F3" i="5"/>
  <c r="F4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2" i="5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2" i="3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2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M033 BDD AK Ohne IgG Impedanz mit Modell" type="6" refreshedVersion="4" background="1" saveData="1">
    <textPr codePage="850" sourceFile="C:\Users\LocalAdmin\Desktop\Auswertungsdaten\Phase 3 Auswertung\BDD Human IgG Einzeln\M033 BDD AK Ohne IgG Impedanz mit Modell.izm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xr16:uid="{00000000-0015-0000-FFFF-FFFF02000000}" name="M034 BDD AK 1 piko IgG Impedanz mit Modell" type="6" refreshedVersion="4" background="1" saveData="1">
    <textPr codePage="850" sourceFile="C:\Users\LocalAdmin\Desktop\Auswertungsdaten\Phase 3 Auswertung\BDD Human IgG Einzeln\M034 BDD AK 1 piko IgG Impedanz mit Modell.izm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xr16:uid="{00000000-0015-0000-FFFF-FFFF04000000}" name="M037 BDD AK 1 nano IgG Impedanz mit Modell" type="6" refreshedVersion="4" background="1" saveData="1">
    <textPr codePage="850" sourceFile="C:\Users\LocalAdmin\Desktop\Auswertungsdaten\Phase 3 Auswertung\BDD Human IgG Einzeln\M037 BDD AK 1 nano IgG Impedanz mit Modell.izm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" xr16:uid="{00000000-0015-0000-FFFF-FFFF06000000}" name="M038 BDD AK 1 mikro IgG Impedanz mit Modell" type="6" refreshedVersion="4" background="1" saveData="1">
    <textPr codePage="850" sourceFile="C:\Users\LocalAdmin\Desktop\Auswertungsdaten\Phase 3 Auswertung\BDD Human IgG Einzeln\M038 BDD AK 1 mikro IgG Impedanz mit Modell.izm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<sst xmlns="http://schemas.openxmlformats.org/spreadsheetml/2006/main" count="24" uniqueCount="11">
  <si>
    <t>Impedance (Ohms m^2) [Spectra_1]</t>
  </si>
  <si>
    <t>Impedance (Ohms m^2) [Spectra_2]</t>
  </si>
  <si>
    <t>Impedance (Ohms m^2) [Spectra_3]</t>
  </si>
  <si>
    <t>Impedance (Ohms m^2) Mean value</t>
  </si>
  <si>
    <t>Impedance (Ohms m^2) Standard deviation</t>
  </si>
  <si>
    <t>Impedance (Ohm m^2) [Spectra_1]</t>
  </si>
  <si>
    <t>Impedance (Ohm m^2) [Spectra_2]</t>
  </si>
  <si>
    <t>Impedance (Ohm m^2) [Spectra_3]</t>
  </si>
  <si>
    <t>Impedance (Ohm m^2) Mean value</t>
  </si>
  <si>
    <t>Impedance (Ohm m^2) Standard deviation</t>
  </si>
  <si>
    <t>Frequency
(Hz)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</si>
</sst>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E+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3" borderId="0" xfId="0" applyFont="1" applyFill="1" applyAlignment="1">
      <alignment horizontal="center" vertical="top" wrapText="1"/>
    </xf>
    <xf numFmtId="164" fontId="0" fillId="3" borderId="0" xfId="0" applyNumberFormat="1" applyFill="1" applyAlignment="1">
      <alignment vertical="top"/>
    </xf>
    <xf numFmtId="0" fontId="2" fillId="0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vertical="top" wrapText="1"/>
    </xf>
    <xf numFmtId="0" fontId="0" fillId="0" borderId="0" xfId="0" applyFill="1" applyAlignment="1">
      <alignment horizontal="center" vertical="top" wrapText="1"/>
    </xf>
    <xf numFmtId="0" fontId="0" fillId="0" borderId="0" xfId="0" applyFill="1" applyAlignment="1">
      <alignment vertical="top"/>
    </xf>
    <xf numFmtId="164" fontId="0" fillId="0" borderId="0" xfId="0" applyNumberFormat="1" applyFill="1" applyAlignment="1">
      <alignment vertical="top"/>
    </xf>
    <xf numFmtId="164" fontId="0" fillId="2" borderId="0" xfId="0" applyNumberFormat="1" applyFill="1" applyAlignment="1">
      <alignment vertical="top"/>
    </xf>
  </cellXfs>
  <cellStyles count="1">
    <cellStyle name="Standard" xfId="0" builtinId="0"/>
  </cellStyles>
  <dxfs count="0"/>
  <tableStyles count="0" defaultTableStyle="TableStyleMedium2" defaultPivotStyle="PivotStyleMedium9"/>
  <colors>
    <mruColors>
      <color rgb="FFFFFFCD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935753968253968"/>
          <c:y val="5.6069791666666667E-2"/>
          <c:w val="0.77158630952380958"/>
          <c:h val="0.77266370370370363"/>
        </c:manualLayout>
      </c:layout>
      <c:scatterChart>
        <c:scatterStyle val="lineMarker"/>
        <c:varyColors val="0"/>
        <c:ser>
          <c:idx val="0"/>
          <c:order val="0"/>
          <c:tx>
            <c:v>c(human IgG) = 0</c:v>
          </c:tx>
          <c:spPr>
            <a:ln w="28575">
              <a:noFill/>
            </a:ln>
          </c:spPr>
          <c:marker>
            <c:symbol val="circle"/>
            <c:size val="10"/>
            <c:spPr>
              <a:solidFill>
                <a:srgbClr val="0070C0"/>
              </a:solidFill>
              <a:ln w="3175">
                <a:solidFill>
                  <a:schemeClr val="tx1"/>
                </a:solidFill>
              </a:ln>
            </c:spPr>
          </c:marker>
          <c:xVal>
            <c:numRef>
              <c:f>'no IgG'!$A$2:$A$32</c:f>
              <c:numCache>
                <c:formatCode>General</c:formatCode>
                <c:ptCount val="31"/>
                <c:pt idx="0">
                  <c:v>0.89406967162999995</c:v>
                </c:pt>
                <c:pt idx="1">
                  <c:v>1.1920928955000001</c:v>
                </c:pt>
                <c:pt idx="2">
                  <c:v>1.7881393432999999</c:v>
                </c:pt>
                <c:pt idx="3">
                  <c:v>2.3841857910000002</c:v>
                </c:pt>
                <c:pt idx="4">
                  <c:v>3.5762786864999998</c:v>
                </c:pt>
                <c:pt idx="5">
                  <c:v>4.7683715820000003</c:v>
                </c:pt>
                <c:pt idx="6">
                  <c:v>7.1525573729999996</c:v>
                </c:pt>
                <c:pt idx="7">
                  <c:v>9.5367431641000007</c:v>
                </c:pt>
                <c:pt idx="8">
                  <c:v>14.305114745999999</c:v>
                </c:pt>
                <c:pt idx="9">
                  <c:v>19.073486328000001</c:v>
                </c:pt>
                <c:pt idx="10">
                  <c:v>28.610229491999998</c:v>
                </c:pt>
                <c:pt idx="11">
                  <c:v>38.146972656000003</c:v>
                </c:pt>
                <c:pt idx="12">
                  <c:v>57.220458983999997</c:v>
                </c:pt>
                <c:pt idx="13">
                  <c:v>76.293945312999995</c:v>
                </c:pt>
                <c:pt idx="14">
                  <c:v>114.44091797</c:v>
                </c:pt>
                <c:pt idx="15">
                  <c:v>152.58789063</c:v>
                </c:pt>
                <c:pt idx="16">
                  <c:v>228.88183594</c:v>
                </c:pt>
                <c:pt idx="17">
                  <c:v>305.17578125</c:v>
                </c:pt>
                <c:pt idx="18">
                  <c:v>457.76367188</c:v>
                </c:pt>
                <c:pt idx="19">
                  <c:v>534.05761718999997</c:v>
                </c:pt>
                <c:pt idx="20">
                  <c:v>915.52734374999898</c:v>
                </c:pt>
                <c:pt idx="21">
                  <c:v>1144.4091797000001</c:v>
                </c:pt>
                <c:pt idx="22">
                  <c:v>1831.0546875</c:v>
                </c:pt>
                <c:pt idx="23">
                  <c:v>2288.8183594000002</c:v>
                </c:pt>
                <c:pt idx="24">
                  <c:v>3662.109375</c:v>
                </c:pt>
                <c:pt idx="25">
                  <c:v>4577.6367188000004</c:v>
                </c:pt>
                <c:pt idx="26">
                  <c:v>7324.21875</c:v>
                </c:pt>
                <c:pt idx="27">
                  <c:v>9155.2734374999909</c:v>
                </c:pt>
                <c:pt idx="28">
                  <c:v>14648.4375</c:v>
                </c:pt>
                <c:pt idx="29">
                  <c:v>18310.546875</c:v>
                </c:pt>
                <c:pt idx="30">
                  <c:v>29296.875</c:v>
                </c:pt>
              </c:numCache>
            </c:numRef>
          </c:xVal>
          <c:yVal>
            <c:numRef>
              <c:f>'no IgG'!$E$2:$E$32</c:f>
              <c:numCache>
                <c:formatCode>0.0000E+00</c:formatCode>
                <c:ptCount val="31"/>
                <c:pt idx="0">
                  <c:v>0.11100157950182367</c:v>
                </c:pt>
                <c:pt idx="1">
                  <c:v>9.2933836511835732E-2</c:v>
                </c:pt>
                <c:pt idx="2">
                  <c:v>7.0850832124653235E-2</c:v>
                </c:pt>
                <c:pt idx="3">
                  <c:v>5.7941247174071502E-2</c:v>
                </c:pt>
                <c:pt idx="4">
                  <c:v>4.3215710314934631E-2</c:v>
                </c:pt>
                <c:pt idx="5">
                  <c:v>3.4889472570913065E-2</c:v>
                </c:pt>
                <c:pt idx="6">
                  <c:v>2.5631400590568103E-2</c:v>
                </c:pt>
                <c:pt idx="7">
                  <c:v>2.0513863027945802E-2</c:v>
                </c:pt>
                <c:pt idx="8">
                  <c:v>1.4945226060875767E-2</c:v>
                </c:pt>
                <c:pt idx="9">
                  <c:v>1.1903154557163767E-2</c:v>
                </c:pt>
                <c:pt idx="10">
                  <c:v>8.6215874869504956E-3</c:v>
                </c:pt>
                <c:pt idx="11">
                  <c:v>6.8557282253530333E-3</c:v>
                </c:pt>
                <c:pt idx="12">
                  <c:v>4.9883909248520601E-3</c:v>
                </c:pt>
                <c:pt idx="13">
                  <c:v>4.0123955815674064E-3</c:v>
                </c:pt>
                <c:pt idx="14">
                  <c:v>3.0161852310401967E-3</c:v>
                </c:pt>
                <c:pt idx="15">
                  <c:v>2.5188997066680398E-3</c:v>
                </c:pt>
                <c:pt idx="16">
                  <c:v>2.0371420325823934E-3</c:v>
                </c:pt>
                <c:pt idx="17">
                  <c:v>1.8109398834789134E-3</c:v>
                </c:pt>
                <c:pt idx="18">
                  <c:v>1.6033655151044199E-3</c:v>
                </c:pt>
                <c:pt idx="19">
                  <c:v>1.548812385482503E-3</c:v>
                </c:pt>
                <c:pt idx="20">
                  <c:v>1.42324337698908E-3</c:v>
                </c:pt>
                <c:pt idx="21">
                  <c:v>1.3905492085745932E-3</c:v>
                </c:pt>
                <c:pt idx="22">
                  <c:v>1.3425471351477666E-3</c:v>
                </c:pt>
                <c:pt idx="23">
                  <c:v>1.3267970984084398E-3</c:v>
                </c:pt>
                <c:pt idx="24">
                  <c:v>1.3038251967829866E-3</c:v>
                </c:pt>
                <c:pt idx="25">
                  <c:v>1.2964583967722233E-3</c:v>
                </c:pt>
                <c:pt idx="26">
                  <c:v>1.2856642753445498E-3</c:v>
                </c:pt>
                <c:pt idx="27">
                  <c:v>1.2820653264228434E-3</c:v>
                </c:pt>
                <c:pt idx="28">
                  <c:v>1.27659982509196E-3</c:v>
                </c:pt>
                <c:pt idx="29">
                  <c:v>1.2746818053738001E-3</c:v>
                </c:pt>
                <c:pt idx="30">
                  <c:v>1.2717270678675098E-3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88E-4109-9F71-8244F9E02C91}"/>
            </c:ext>
          </c:extLst>
        </c:ser>
        <c:ser>
          <c:idx val="2"/>
          <c:order val="1"/>
          <c:tx>
            <c:v>c(human IgG) = 1.1 pg/ml</c:v>
          </c:tx>
          <c:spPr>
            <a:ln w="28575">
              <a:noFill/>
            </a:ln>
          </c:spPr>
          <c:marker>
            <c:symbol val="circle"/>
            <c:size val="10"/>
            <c:spPr>
              <a:solidFill>
                <a:srgbClr val="00B050"/>
              </a:solidFill>
              <a:ln w="3175">
                <a:solidFill>
                  <a:schemeClr val="tx1"/>
                </a:solidFill>
              </a:ln>
            </c:spPr>
          </c:marker>
          <c:xVal>
            <c:numRef>
              <c:f>'1.1 pg per litre IgG'!$A$2:$A$32</c:f>
              <c:numCache>
                <c:formatCode>General</c:formatCode>
                <c:ptCount val="31"/>
                <c:pt idx="0">
                  <c:v>0.89406967162999995</c:v>
                </c:pt>
                <c:pt idx="1">
                  <c:v>1.1920928955000001</c:v>
                </c:pt>
                <c:pt idx="2">
                  <c:v>1.7881393432999999</c:v>
                </c:pt>
                <c:pt idx="3">
                  <c:v>2.3841857910000002</c:v>
                </c:pt>
                <c:pt idx="4">
                  <c:v>3.5762786864999998</c:v>
                </c:pt>
                <c:pt idx="5">
                  <c:v>4.7683715820000003</c:v>
                </c:pt>
                <c:pt idx="6">
                  <c:v>7.1525573729999996</c:v>
                </c:pt>
                <c:pt idx="7">
                  <c:v>9.5367431641000007</c:v>
                </c:pt>
                <c:pt idx="8">
                  <c:v>14.305114745999999</c:v>
                </c:pt>
                <c:pt idx="9">
                  <c:v>19.073486328000001</c:v>
                </c:pt>
                <c:pt idx="10">
                  <c:v>28.610229491999998</c:v>
                </c:pt>
                <c:pt idx="11">
                  <c:v>38.146972656000003</c:v>
                </c:pt>
                <c:pt idx="12">
                  <c:v>57.220458983999997</c:v>
                </c:pt>
                <c:pt idx="13">
                  <c:v>76.293945312999995</c:v>
                </c:pt>
                <c:pt idx="14">
                  <c:v>114.44091797</c:v>
                </c:pt>
                <c:pt idx="15">
                  <c:v>152.58789063</c:v>
                </c:pt>
                <c:pt idx="16">
                  <c:v>228.88183594</c:v>
                </c:pt>
                <c:pt idx="17">
                  <c:v>305.17578125</c:v>
                </c:pt>
                <c:pt idx="18">
                  <c:v>457.76367188</c:v>
                </c:pt>
                <c:pt idx="19">
                  <c:v>534.05761718999997</c:v>
                </c:pt>
                <c:pt idx="20">
                  <c:v>915.52734374999898</c:v>
                </c:pt>
                <c:pt idx="21">
                  <c:v>1144.4091797000001</c:v>
                </c:pt>
                <c:pt idx="22">
                  <c:v>1831.0546875</c:v>
                </c:pt>
                <c:pt idx="23">
                  <c:v>2288.8183594000002</c:v>
                </c:pt>
                <c:pt idx="24">
                  <c:v>3662.109375</c:v>
                </c:pt>
                <c:pt idx="25">
                  <c:v>4577.6367188000004</c:v>
                </c:pt>
                <c:pt idx="26">
                  <c:v>7324.21875</c:v>
                </c:pt>
                <c:pt idx="27">
                  <c:v>9155.2734374999909</c:v>
                </c:pt>
                <c:pt idx="28">
                  <c:v>14648.4375</c:v>
                </c:pt>
                <c:pt idx="29">
                  <c:v>18310.546875</c:v>
                </c:pt>
                <c:pt idx="30">
                  <c:v>29296.875</c:v>
                </c:pt>
              </c:numCache>
            </c:numRef>
          </c:xVal>
          <c:yVal>
            <c:numRef>
              <c:f>'1.1 pg per litre IgG'!$E$2:$E$32</c:f>
              <c:numCache>
                <c:formatCode>0.0000E+00</c:formatCode>
                <c:ptCount val="31"/>
                <c:pt idx="0">
                  <c:v>0.12799001519053968</c:v>
                </c:pt>
                <c:pt idx="1">
                  <c:v>0.10381563612284155</c:v>
                </c:pt>
                <c:pt idx="2">
                  <c:v>7.6407368998226199E-2</c:v>
                </c:pt>
                <c:pt idx="3">
                  <c:v>6.0986192212894696E-2</c:v>
                </c:pt>
                <c:pt idx="4">
                  <c:v>4.4258865389115699E-2</c:v>
                </c:pt>
                <c:pt idx="5">
                  <c:v>3.5033689493781703E-2</c:v>
                </c:pt>
                <c:pt idx="6">
                  <c:v>2.5184200210292634E-2</c:v>
                </c:pt>
                <c:pt idx="7">
                  <c:v>1.9869257200574999E-2</c:v>
                </c:pt>
                <c:pt idx="8">
                  <c:v>1.4224914843327533E-2</c:v>
                </c:pt>
                <c:pt idx="9">
                  <c:v>1.1200090998208968E-2</c:v>
                </c:pt>
                <c:pt idx="10">
                  <c:v>8.0146172131399691E-3</c:v>
                </c:pt>
                <c:pt idx="11">
                  <c:v>6.3282363686785574E-3</c:v>
                </c:pt>
                <c:pt idx="12">
                  <c:v>4.5839687723024736E-3</c:v>
                </c:pt>
                <c:pt idx="13">
                  <c:v>3.6867043010947397E-3</c:v>
                </c:pt>
                <c:pt idx="14">
                  <c:v>2.7912848312374203E-3</c:v>
                </c:pt>
                <c:pt idx="15">
                  <c:v>2.3522949658323997E-3</c:v>
                </c:pt>
                <c:pt idx="16">
                  <c:v>1.9374945966853534E-3</c:v>
                </c:pt>
                <c:pt idx="17">
                  <c:v>1.7463627261848332E-3</c:v>
                </c:pt>
                <c:pt idx="18">
                  <c:v>1.5741408408472301E-3</c:v>
                </c:pt>
                <c:pt idx="19">
                  <c:v>1.5289632816222999E-3</c:v>
                </c:pt>
                <c:pt idx="20">
                  <c:v>1.4247217099240602E-3</c:v>
                </c:pt>
                <c:pt idx="21">
                  <c:v>1.3968748949313801E-3</c:v>
                </c:pt>
                <c:pt idx="22">
                  <c:v>1.3549125563292401E-3</c:v>
                </c:pt>
                <c:pt idx="23">
                  <c:v>1.3407804268359533E-3</c:v>
                </c:pt>
                <c:pt idx="24">
                  <c:v>1.3198701084742367E-3</c:v>
                </c:pt>
                <c:pt idx="25">
                  <c:v>1.3131045349670434E-3</c:v>
                </c:pt>
                <c:pt idx="26">
                  <c:v>1.3031424514072666E-3</c:v>
                </c:pt>
                <c:pt idx="27">
                  <c:v>1.29983317468662E-3</c:v>
                </c:pt>
                <c:pt idx="28">
                  <c:v>1.2946947713864132E-3</c:v>
                </c:pt>
                <c:pt idx="29">
                  <c:v>1.2928535377556133E-3</c:v>
                </c:pt>
                <c:pt idx="30">
                  <c:v>1.2898247622044566E-3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88E-4109-9F71-8244F9E02C91}"/>
            </c:ext>
          </c:extLst>
        </c:ser>
        <c:ser>
          <c:idx val="4"/>
          <c:order val="2"/>
          <c:tx>
            <c:v>c(human IgG) = 1.1 ng/ml</c:v>
          </c:tx>
          <c:spPr>
            <a:ln w="28575">
              <a:noFill/>
            </a:ln>
          </c:spPr>
          <c:marker>
            <c:symbol val="circle"/>
            <c:size val="10"/>
            <c:spPr>
              <a:solidFill>
                <a:srgbClr val="FFCC00"/>
              </a:solidFill>
              <a:ln w="3175">
                <a:solidFill>
                  <a:schemeClr val="tx1"/>
                </a:solidFill>
              </a:ln>
            </c:spPr>
          </c:marker>
          <c:xVal>
            <c:numRef>
              <c:f>'1.1 ng per litre IgG'!$A$2:$A$32</c:f>
              <c:numCache>
                <c:formatCode>General</c:formatCode>
                <c:ptCount val="31"/>
                <c:pt idx="0">
                  <c:v>0.89406967162999995</c:v>
                </c:pt>
                <c:pt idx="1">
                  <c:v>1.1920928955000001</c:v>
                </c:pt>
                <c:pt idx="2">
                  <c:v>1.7881393432999999</c:v>
                </c:pt>
                <c:pt idx="3">
                  <c:v>2.3841857910000002</c:v>
                </c:pt>
                <c:pt idx="4">
                  <c:v>3.5762786864999998</c:v>
                </c:pt>
                <c:pt idx="5">
                  <c:v>4.7683715820000003</c:v>
                </c:pt>
                <c:pt idx="6">
                  <c:v>7.1525573729999996</c:v>
                </c:pt>
                <c:pt idx="7">
                  <c:v>9.5367431641000007</c:v>
                </c:pt>
                <c:pt idx="8">
                  <c:v>14.305114745999999</c:v>
                </c:pt>
                <c:pt idx="9">
                  <c:v>19.073486328000001</c:v>
                </c:pt>
                <c:pt idx="10">
                  <c:v>28.610229491999998</c:v>
                </c:pt>
                <c:pt idx="11">
                  <c:v>38.146972656000003</c:v>
                </c:pt>
                <c:pt idx="12">
                  <c:v>57.220458983999997</c:v>
                </c:pt>
                <c:pt idx="13">
                  <c:v>76.293945312999995</c:v>
                </c:pt>
                <c:pt idx="14">
                  <c:v>114.44091797</c:v>
                </c:pt>
                <c:pt idx="15">
                  <c:v>152.58789063</c:v>
                </c:pt>
                <c:pt idx="16">
                  <c:v>228.88183594</c:v>
                </c:pt>
                <c:pt idx="17">
                  <c:v>305.17578125</c:v>
                </c:pt>
                <c:pt idx="18">
                  <c:v>457.76367188</c:v>
                </c:pt>
                <c:pt idx="19">
                  <c:v>534.05761718999997</c:v>
                </c:pt>
                <c:pt idx="20">
                  <c:v>915.52734374999898</c:v>
                </c:pt>
                <c:pt idx="21">
                  <c:v>1144.4091797000001</c:v>
                </c:pt>
                <c:pt idx="22">
                  <c:v>1831.0546875</c:v>
                </c:pt>
                <c:pt idx="23">
                  <c:v>2288.8183594000002</c:v>
                </c:pt>
                <c:pt idx="24">
                  <c:v>3662.109375</c:v>
                </c:pt>
                <c:pt idx="25">
                  <c:v>4577.6367188000004</c:v>
                </c:pt>
                <c:pt idx="26">
                  <c:v>7324.21875</c:v>
                </c:pt>
                <c:pt idx="27">
                  <c:v>9155.2734374999909</c:v>
                </c:pt>
                <c:pt idx="28">
                  <c:v>14648.4375</c:v>
                </c:pt>
                <c:pt idx="29">
                  <c:v>18310.546875</c:v>
                </c:pt>
                <c:pt idx="30">
                  <c:v>29296.875</c:v>
                </c:pt>
              </c:numCache>
            </c:numRef>
          </c:xVal>
          <c:yVal>
            <c:numRef>
              <c:f>'1.1 ng per litre IgG'!$E$2:$E$32</c:f>
              <c:numCache>
                <c:formatCode>0.0000E+00</c:formatCode>
                <c:ptCount val="31"/>
                <c:pt idx="0">
                  <c:v>0.118917768871105</c:v>
                </c:pt>
                <c:pt idx="1">
                  <c:v>9.8459188602956008E-2</c:v>
                </c:pt>
                <c:pt idx="2">
                  <c:v>7.4000188322906765E-2</c:v>
                </c:pt>
                <c:pt idx="3">
                  <c:v>5.9848824639484564E-2</c:v>
                </c:pt>
                <c:pt idx="4">
                  <c:v>4.407333305640463E-2</c:v>
                </c:pt>
                <c:pt idx="5">
                  <c:v>3.5286428599300396E-2</c:v>
                </c:pt>
                <c:pt idx="6">
                  <c:v>2.5663752612136534E-2</c:v>
                </c:pt>
                <c:pt idx="7">
                  <c:v>2.0407587720331435E-2</c:v>
                </c:pt>
                <c:pt idx="8">
                  <c:v>1.4733411809411632E-2</c:v>
                </c:pt>
                <c:pt idx="9">
                  <c:v>1.1666096868990899E-2</c:v>
                </c:pt>
                <c:pt idx="10">
                  <c:v>8.3906651190792606E-3</c:v>
                </c:pt>
                <c:pt idx="11">
                  <c:v>6.6455402469509095E-3</c:v>
                </c:pt>
                <c:pt idx="12">
                  <c:v>4.8189283832056132E-3</c:v>
                </c:pt>
                <c:pt idx="13">
                  <c:v>3.872855835870027E-3</c:v>
                </c:pt>
                <c:pt idx="14">
                  <c:v>2.9163332048404663E-3</c:v>
                </c:pt>
                <c:pt idx="15">
                  <c:v>2.4433297409187631E-3</c:v>
                </c:pt>
                <c:pt idx="16">
                  <c:v>1.9910861538735098E-3</c:v>
                </c:pt>
                <c:pt idx="17">
                  <c:v>1.7818534026663099E-3</c:v>
                </c:pt>
                <c:pt idx="18">
                  <c:v>1.5924184024822235E-3</c:v>
                </c:pt>
                <c:pt idx="19">
                  <c:v>1.5429950323280666E-3</c:v>
                </c:pt>
                <c:pt idx="20">
                  <c:v>1.4292574233612469E-3</c:v>
                </c:pt>
                <c:pt idx="21">
                  <c:v>1.3993283914469901E-3</c:v>
                </c:pt>
                <c:pt idx="22">
                  <c:v>1.3545989344110401E-3</c:v>
                </c:pt>
                <c:pt idx="23">
                  <c:v>1.3395960000779899E-3</c:v>
                </c:pt>
                <c:pt idx="24">
                  <c:v>1.3170118910250264E-3</c:v>
                </c:pt>
                <c:pt idx="25">
                  <c:v>1.3095191747685868E-3</c:v>
                </c:pt>
                <c:pt idx="26">
                  <c:v>1.2981865041474467E-3</c:v>
                </c:pt>
                <c:pt idx="27">
                  <c:v>1.2943512387283667E-3</c:v>
                </c:pt>
                <c:pt idx="28">
                  <c:v>1.28845748964941E-3</c:v>
                </c:pt>
                <c:pt idx="29">
                  <c:v>1.2863880967232566E-3</c:v>
                </c:pt>
                <c:pt idx="30">
                  <c:v>1.2831135021468198E-3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88E-4109-9F71-8244F9E02C91}"/>
            </c:ext>
          </c:extLst>
        </c:ser>
        <c:ser>
          <c:idx val="6"/>
          <c:order val="3"/>
          <c:tx>
            <c:v>c(human IgG) = 1.1 µg/ml</c:v>
          </c:tx>
          <c:spPr>
            <a:ln w="28575">
              <a:noFill/>
            </a:ln>
          </c:spPr>
          <c:marker>
            <c:symbol val="circle"/>
            <c:size val="10"/>
            <c:spPr>
              <a:solidFill>
                <a:schemeClr val="accent2"/>
              </a:solidFill>
              <a:ln w="3175">
                <a:solidFill>
                  <a:schemeClr val="tx1"/>
                </a:solidFill>
              </a:ln>
            </c:spPr>
          </c:marker>
          <c:xVal>
            <c:numRef>
              <c:f>'1.1 µg per litre IgG'!$A$2:$A$32</c:f>
              <c:numCache>
                <c:formatCode>General</c:formatCode>
                <c:ptCount val="31"/>
                <c:pt idx="0">
                  <c:v>0.89406967162999995</c:v>
                </c:pt>
                <c:pt idx="1">
                  <c:v>1.1920928955000001</c:v>
                </c:pt>
                <c:pt idx="2">
                  <c:v>1.7881393432999999</c:v>
                </c:pt>
                <c:pt idx="3">
                  <c:v>2.3841857910000002</c:v>
                </c:pt>
                <c:pt idx="4">
                  <c:v>3.5762786864999998</c:v>
                </c:pt>
                <c:pt idx="5">
                  <c:v>4.7683715820000003</c:v>
                </c:pt>
                <c:pt idx="6">
                  <c:v>7.1525573729999996</c:v>
                </c:pt>
                <c:pt idx="7">
                  <c:v>9.5367431641000007</c:v>
                </c:pt>
                <c:pt idx="8">
                  <c:v>14.305114745999999</c:v>
                </c:pt>
                <c:pt idx="9">
                  <c:v>19.073486328000001</c:v>
                </c:pt>
                <c:pt idx="10">
                  <c:v>28.610229491999998</c:v>
                </c:pt>
                <c:pt idx="11">
                  <c:v>38.146972656000003</c:v>
                </c:pt>
                <c:pt idx="12">
                  <c:v>57.220458983999997</c:v>
                </c:pt>
                <c:pt idx="13">
                  <c:v>76.293945312999995</c:v>
                </c:pt>
                <c:pt idx="14">
                  <c:v>114.44091797</c:v>
                </c:pt>
                <c:pt idx="15">
                  <c:v>152.58789063</c:v>
                </c:pt>
                <c:pt idx="16">
                  <c:v>228.88183594</c:v>
                </c:pt>
                <c:pt idx="17">
                  <c:v>305.17578125</c:v>
                </c:pt>
                <c:pt idx="18">
                  <c:v>457.76367188</c:v>
                </c:pt>
                <c:pt idx="19">
                  <c:v>534.05761718999997</c:v>
                </c:pt>
                <c:pt idx="20">
                  <c:v>915.52734374999898</c:v>
                </c:pt>
                <c:pt idx="21">
                  <c:v>1144.4091797000001</c:v>
                </c:pt>
                <c:pt idx="22">
                  <c:v>1831.0546875</c:v>
                </c:pt>
                <c:pt idx="23">
                  <c:v>2288.8183594000002</c:v>
                </c:pt>
                <c:pt idx="24">
                  <c:v>3662.109375</c:v>
                </c:pt>
                <c:pt idx="25">
                  <c:v>4577.6367188000004</c:v>
                </c:pt>
                <c:pt idx="26">
                  <c:v>7324.21875</c:v>
                </c:pt>
                <c:pt idx="27">
                  <c:v>9155.2734374999909</c:v>
                </c:pt>
                <c:pt idx="28">
                  <c:v>14648.4375</c:v>
                </c:pt>
                <c:pt idx="29">
                  <c:v>18310.546875</c:v>
                </c:pt>
                <c:pt idx="30">
                  <c:v>29296.875</c:v>
                </c:pt>
              </c:numCache>
            </c:numRef>
          </c:xVal>
          <c:yVal>
            <c:numRef>
              <c:f>'1.1 µg per litre IgG'!$E$2:$E$32</c:f>
              <c:numCache>
                <c:formatCode>0.0000E+00</c:formatCode>
                <c:ptCount val="31"/>
                <c:pt idx="0">
                  <c:v>8.2492721675647862E-2</c:v>
                </c:pt>
                <c:pt idx="1">
                  <c:v>6.8937873306708072E-2</c:v>
                </c:pt>
                <c:pt idx="2">
                  <c:v>5.2686195808162833E-2</c:v>
                </c:pt>
                <c:pt idx="3">
                  <c:v>4.3177080900355359E-2</c:v>
                </c:pt>
                <c:pt idx="4">
                  <c:v>3.2337745126134666E-2</c:v>
                </c:pt>
                <c:pt idx="5">
                  <c:v>2.6164483677296735E-2</c:v>
                </c:pt>
                <c:pt idx="6">
                  <c:v>1.9325414101139398E-2</c:v>
                </c:pt>
                <c:pt idx="7">
                  <c:v>1.5527434341160266E-2</c:v>
                </c:pt>
                <c:pt idx="8">
                  <c:v>1.1378533809105867E-2</c:v>
                </c:pt>
                <c:pt idx="9">
                  <c:v>9.1063460807559258E-3</c:v>
                </c:pt>
                <c:pt idx="10">
                  <c:v>6.6528078431420104E-3</c:v>
                </c:pt>
                <c:pt idx="11">
                  <c:v>5.3358978970356003E-3</c:v>
                </c:pt>
                <c:pt idx="12">
                  <c:v>3.9500867251808036E-3</c:v>
                </c:pt>
                <c:pt idx="13">
                  <c:v>3.2326606526087002E-3</c:v>
                </c:pt>
                <c:pt idx="14">
                  <c:v>2.51100255160569E-3</c:v>
                </c:pt>
                <c:pt idx="15">
                  <c:v>2.1583778741642461E-3</c:v>
                </c:pt>
                <c:pt idx="16">
                  <c:v>1.8252250608067433E-3</c:v>
                </c:pt>
                <c:pt idx="17">
                  <c:v>1.6727664515348935E-3</c:v>
                </c:pt>
                <c:pt idx="18">
                  <c:v>1.5349329376437633E-3</c:v>
                </c:pt>
                <c:pt idx="19">
                  <c:v>1.49886119878215E-3</c:v>
                </c:pt>
                <c:pt idx="20">
                  <c:v>1.4139911837841935E-3</c:v>
                </c:pt>
                <c:pt idx="21">
                  <c:v>1.3908656290645201E-3</c:v>
                </c:pt>
                <c:pt idx="22">
                  <c:v>1.3550100541977401E-3</c:v>
                </c:pt>
                <c:pt idx="23">
                  <c:v>1.3426482676927969E-3</c:v>
                </c:pt>
                <c:pt idx="24">
                  <c:v>1.3238749894276735E-3</c:v>
                </c:pt>
                <c:pt idx="25">
                  <c:v>1.3176341137198834E-3</c:v>
                </c:pt>
                <c:pt idx="26">
                  <c:v>1.3081920723086067E-3</c:v>
                </c:pt>
                <c:pt idx="27">
                  <c:v>1.3049643727349365E-3</c:v>
                </c:pt>
                <c:pt idx="28">
                  <c:v>1.2998552589960266E-3</c:v>
                </c:pt>
                <c:pt idx="29">
                  <c:v>1.2980112213098367E-3</c:v>
                </c:pt>
                <c:pt idx="30">
                  <c:v>1.2949146359233666E-3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88E-4109-9F71-8244F9E02C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820352"/>
        <c:axId val="64822272"/>
      </c:scatterChart>
      <c:valAx>
        <c:axId val="64820352"/>
        <c:scaling>
          <c:logBase val="10"/>
          <c:orientation val="minMax"/>
          <c:max val="100000"/>
          <c:min val="0.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Frequency / Hz</a:t>
                </a:r>
              </a:p>
            </c:rich>
          </c:tx>
          <c:layout>
            <c:manualLayout>
              <c:xMode val="edge"/>
              <c:yMode val="edge"/>
              <c:x val="0.44477734760344428"/>
              <c:y val="0.9179204861111111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 w="25400">
            <a:solidFill>
              <a:schemeClr val="tx1">
                <a:lumMod val="85000"/>
                <a:lumOff val="15000"/>
              </a:schemeClr>
            </a:solidFill>
          </a:ln>
        </c:spPr>
        <c:crossAx val="64822272"/>
        <c:crossesAt val="0"/>
        <c:crossBetween val="midCat"/>
      </c:valAx>
      <c:valAx>
        <c:axId val="64822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Impedance / </a:t>
                </a:r>
                <a:r>
                  <a:rPr lang="el-GR"/>
                  <a:t>Ω</a:t>
                </a:r>
                <a:r>
                  <a:rPr lang="de-DE"/>
                  <a:t> m²</a:t>
                </a:r>
              </a:p>
            </c:rich>
          </c:tx>
          <c:layout>
            <c:manualLayout>
              <c:xMode val="edge"/>
              <c:yMode val="edge"/>
              <c:x val="1.5114288122065958E-2"/>
              <c:y val="0.23834166666666667"/>
            </c:manualLayout>
          </c:layout>
          <c:overlay val="0"/>
        </c:title>
        <c:numFmt formatCode="#,##0.00" sourceLinked="0"/>
        <c:majorTickMark val="out"/>
        <c:minorTickMark val="none"/>
        <c:tickLblPos val="nextTo"/>
        <c:spPr>
          <a:ln w="25400" cmpd="sng">
            <a:solidFill>
              <a:schemeClr val="tx1">
                <a:lumMod val="85000"/>
                <a:lumOff val="15000"/>
              </a:schemeClr>
            </a:solidFill>
          </a:ln>
        </c:spPr>
        <c:crossAx val="64820352"/>
        <c:crossesAt val="0.1"/>
        <c:crossBetween val="midCat"/>
      </c:valAx>
      <c:spPr>
        <a:ln w="2540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53112791049289387"/>
          <c:y val="8.2386111111111104E-2"/>
          <c:w val="0.37733055555555556"/>
          <c:h val="0.28322851851851855"/>
        </c:manualLayout>
      </c:layout>
      <c:overlay val="0"/>
      <c:spPr>
        <a:solidFill>
          <a:schemeClr val="bg1"/>
        </a:solidFill>
        <a:ln w="9525">
          <a:solidFill>
            <a:schemeClr val="tx1"/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800">
          <a:latin typeface="Palatino Linotype" panose="02040502050505030304" pitchFamily="18" charset="0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64026</xdr:colOff>
      <xdr:row>0</xdr:row>
      <xdr:rowOff>54959</xdr:rowOff>
    </xdr:from>
    <xdr:to>
      <xdr:col>11</xdr:col>
      <xdr:colOff>771525</xdr:colOff>
      <xdr:row>32</xdr:row>
      <xdr:rowOff>161925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A2425AC2-3683-4DB7-8508-1089B67CD2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0.06755</cdr:x>
      <cdr:y>0.77975</cdr:y>
    </cdr:from>
    <cdr:to>
      <cdr:x>0.1522</cdr:x>
      <cdr:y>0.84844</cdr:y>
    </cdr:to>
    <cdr:sp macro="" textlink="">
      <cdr:nvSpPr>
        <cdr:cNvPr id="2" name="Textfeld 2">
          <a:extLst xmlns:a="http://schemas.openxmlformats.org/drawingml/2006/main">
            <a:ext uri="{FF2B5EF4-FFF2-40B4-BE49-F238E27FC236}">
              <a16:creationId xmlns:a16="http://schemas.microsoft.com/office/drawing/2014/main" id="{1019FEE1-C4ED-4E04-86AC-DF6681DCB111}"/>
            </a:ext>
          </a:extLst>
        </cdr:cNvPr>
        <cdr:cNvSpPr txBox="1"/>
      </cdr:nvSpPr>
      <cdr:spPr>
        <a:xfrm xmlns:a="http://schemas.openxmlformats.org/drawingml/2006/main">
          <a:off x="340691" y="2245691"/>
          <a:ext cx="426889" cy="197827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de-DE" sz="1100">
              <a:latin typeface="Frutiger LT Com 55 Roman" panose="020B0503030504020204" pitchFamily="34" charset="0"/>
            </a:rPr>
            <a:t>0</a:t>
          </a:r>
        </a:p>
      </cdr:txBody>
    </cdr:sp>
  </cdr:relSizeAnchor>
</c:userShape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M033 BDD AK Ohne IgG Impedanz mit Modell" connectionId="1" xr16:uid="{00000000-0016-0000-0000-000000000000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M034 BDD AK 1 piko IgG Impedanz mit Modell" connectionId="2" xr16:uid="{00000000-0016-0000-0200-000002000000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M037 BDD AK 1 nano IgG Impedanz mit Modell" connectionId="3" xr16:uid="{00000000-0016-0000-0400-000004000000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M038 BDD AK 1 mikro IgG Impedanz mit Modell" connectionId="4" xr16:uid="{00000000-0016-0000-0600-000006000000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2"/>
  <sheetViews>
    <sheetView zoomScaleNormal="100" workbookViewId="0"/>
  </sheetViews>
  <sheetFormatPr baseColWidth="10" defaultColWidth="21" defaultRowHeight="14.5" x14ac:dyDescent="0.35"/>
  <cols>
    <col min="1" max="1" width="14.26953125" style="7" bestFit="1" customWidth="1"/>
    <col min="2" max="6" width="14.7265625" style="7" customWidth="1"/>
    <col min="7" max="16384" width="21" style="7"/>
  </cols>
  <sheetData>
    <row r="1" spans="1:6" s="6" customFormat="1" ht="58" x14ac:dyDescent="0.35">
      <c r="A1" s="4" t="s">
        <v>10</v>
      </c>
      <c r="B1" s="4" t="s">
        <v>5</v>
      </c>
      <c r="C1" s="4" t="s">
        <v>6</v>
      </c>
      <c r="D1" s="4" t="s">
        <v>7</v>
      </c>
      <c r="E1" s="2" t="s">
        <v>8</v>
      </c>
      <c r="F1" s="5" t="s">
        <v>9</v>
      </c>
    </row>
    <row r="2" spans="1:6" x14ac:dyDescent="0.35">
      <c r="A2" s="7">
        <v>0.89406967162999995</v>
      </c>
      <c r="B2" s="8">
        <v>0.109092683875757</v>
      </c>
      <c r="C2" s="8">
        <v>0.110416796050348</v>
      </c>
      <c r="D2" s="8">
        <v>0.113495258579366</v>
      </c>
      <c r="E2" s="3">
        <f>AVERAGE(B2:D2)</f>
        <v>0.11100157950182367</v>
      </c>
      <c r="F2" s="9">
        <f>_xlfn.STDEV.P(B2:D2)</f>
        <v>1.8442965721478218E-3</v>
      </c>
    </row>
    <row r="3" spans="1:6" x14ac:dyDescent="0.35">
      <c r="A3" s="7">
        <v>1.1920928955000001</v>
      </c>
      <c r="B3" s="8">
        <v>9.1467289125267304E-2</v>
      </c>
      <c r="C3" s="8">
        <v>9.2376035536909595E-2</v>
      </c>
      <c r="D3" s="8">
        <v>9.4958184873330298E-2</v>
      </c>
      <c r="E3" s="3">
        <f t="shared" ref="E3:E32" si="0">AVERAGE(B3:D3)</f>
        <v>9.2933836511835732E-2</v>
      </c>
      <c r="F3" s="9">
        <f t="shared" ref="F3:F32" si="1">_xlfn.STDEV.P(B3:D3)</f>
        <v>1.4787257412340947E-3</v>
      </c>
    </row>
    <row r="4" spans="1:6" x14ac:dyDescent="0.35">
      <c r="A4" s="7">
        <v>1.7881393432999999</v>
      </c>
      <c r="B4" s="8">
        <v>6.9654050872017495E-2</v>
      </c>
      <c r="C4" s="8">
        <v>7.0555951846896697E-2</v>
      </c>
      <c r="D4" s="8">
        <v>7.2342493655045498E-2</v>
      </c>
      <c r="E4" s="3">
        <f t="shared" si="0"/>
        <v>7.0850832124653235E-2</v>
      </c>
      <c r="F4" s="9">
        <f t="shared" si="1"/>
        <v>1.1171830447040047E-3</v>
      </c>
    </row>
    <row r="5" spans="1:6" x14ac:dyDescent="0.35">
      <c r="A5" s="7">
        <v>2.3841857910000002</v>
      </c>
      <c r="B5" s="8">
        <v>5.6880575277045597E-2</v>
      </c>
      <c r="C5" s="8">
        <v>5.7785967225897399E-2</v>
      </c>
      <c r="D5" s="8">
        <v>5.9157199019271502E-2</v>
      </c>
      <c r="E5" s="3">
        <f t="shared" si="0"/>
        <v>5.7941247174071502E-2</v>
      </c>
      <c r="F5" s="9">
        <f t="shared" si="1"/>
        <v>9.3589095256708325E-4</v>
      </c>
    </row>
    <row r="6" spans="1:6" x14ac:dyDescent="0.35">
      <c r="A6" s="7">
        <v>3.5762786864999998</v>
      </c>
      <c r="B6" s="8">
        <v>4.2384671709295697E-2</v>
      </c>
      <c r="C6" s="8">
        <v>4.3189536230296303E-2</v>
      </c>
      <c r="D6" s="8">
        <v>4.40729230052119E-2</v>
      </c>
      <c r="E6" s="3">
        <f t="shared" si="0"/>
        <v>4.3215710314934631E-2</v>
      </c>
      <c r="F6" s="9">
        <f t="shared" si="1"/>
        <v>6.8947415787718282E-4</v>
      </c>
    </row>
    <row r="7" spans="1:6" x14ac:dyDescent="0.35">
      <c r="A7" s="7">
        <v>4.7683715820000003</v>
      </c>
      <c r="B7" s="8">
        <v>3.41933751990725E-2</v>
      </c>
      <c r="C7" s="8">
        <v>3.4905997749646103E-2</v>
      </c>
      <c r="D7" s="8">
        <v>3.5569044764020598E-2</v>
      </c>
      <c r="E7" s="3">
        <f t="shared" si="0"/>
        <v>3.4889472570913065E-2</v>
      </c>
      <c r="F7" s="9">
        <f t="shared" si="1"/>
        <v>5.6173629586027971E-4</v>
      </c>
    </row>
    <row r="8" spans="1:6" x14ac:dyDescent="0.35">
      <c r="A8" s="7">
        <v>7.1525573729999996</v>
      </c>
      <c r="B8" s="8">
        <v>2.5130682369388601E-2</v>
      </c>
      <c r="C8" s="8">
        <v>2.5657759814355599E-2</v>
      </c>
      <c r="D8" s="8">
        <v>2.61057595879601E-2</v>
      </c>
      <c r="E8" s="3">
        <f t="shared" si="0"/>
        <v>2.5631400590568103E-2</v>
      </c>
      <c r="F8" s="9">
        <f t="shared" si="1"/>
        <v>3.9850972556370755E-4</v>
      </c>
    </row>
    <row r="9" spans="1:6" x14ac:dyDescent="0.35">
      <c r="A9" s="7">
        <v>9.5367431641000007</v>
      </c>
      <c r="B9" s="8">
        <v>2.0103698307762801E-2</v>
      </c>
      <c r="C9" s="8">
        <v>2.0552054609498199E-2</v>
      </c>
      <c r="D9" s="8">
        <v>2.08858361665764E-2</v>
      </c>
      <c r="E9" s="3">
        <f t="shared" si="0"/>
        <v>2.0513863027945802E-2</v>
      </c>
      <c r="F9" s="9">
        <f t="shared" si="1"/>
        <v>3.2044641280926144E-4</v>
      </c>
    </row>
    <row r="10" spans="1:6" x14ac:dyDescent="0.35">
      <c r="A10" s="7">
        <v>14.305114745999999</v>
      </c>
      <c r="B10" s="8">
        <v>1.4666025175513599E-2</v>
      </c>
      <c r="C10" s="8">
        <v>1.4974190885878201E-2</v>
      </c>
      <c r="D10" s="8">
        <v>1.5195462121235501E-2</v>
      </c>
      <c r="E10" s="3">
        <f t="shared" si="0"/>
        <v>1.4945226060875767E-2</v>
      </c>
      <c r="F10" s="9">
        <f t="shared" si="1"/>
        <v>2.171099424859827E-4</v>
      </c>
    </row>
    <row r="11" spans="1:6" x14ac:dyDescent="0.35">
      <c r="A11" s="7">
        <v>19.073486328000001</v>
      </c>
      <c r="B11" s="8">
        <v>1.16914093911634E-2</v>
      </c>
      <c r="C11" s="8">
        <v>1.19273527805068E-2</v>
      </c>
      <c r="D11" s="8">
        <v>1.20907014998211E-2</v>
      </c>
      <c r="E11" s="3">
        <f t="shared" si="0"/>
        <v>1.1903154557163767E-2</v>
      </c>
      <c r="F11" s="9">
        <f t="shared" si="1"/>
        <v>1.6390589275312343E-4</v>
      </c>
    </row>
    <row r="12" spans="1:6" x14ac:dyDescent="0.35">
      <c r="A12" s="7">
        <v>28.610229491999998</v>
      </c>
      <c r="B12" s="8">
        <v>8.4807960266565802E-3</v>
      </c>
      <c r="C12" s="8">
        <v>8.6390828462387503E-3</v>
      </c>
      <c r="D12" s="8">
        <v>8.7448835879561596E-3</v>
      </c>
      <c r="E12" s="3">
        <f t="shared" si="0"/>
        <v>8.6215874869504956E-3</v>
      </c>
      <c r="F12" s="9">
        <f t="shared" si="1"/>
        <v>1.0852073751364632E-4</v>
      </c>
    </row>
    <row r="13" spans="1:6" x14ac:dyDescent="0.35">
      <c r="A13" s="7">
        <v>38.146972656000003</v>
      </c>
      <c r="B13" s="8">
        <v>6.75196130110544E-3</v>
      </c>
      <c r="C13" s="8">
        <v>6.8694915575866896E-3</v>
      </c>
      <c r="D13" s="8">
        <v>6.9457318173669702E-3</v>
      </c>
      <c r="E13" s="3">
        <f t="shared" si="0"/>
        <v>6.8557282253530333E-3</v>
      </c>
      <c r="F13" s="9">
        <f t="shared" si="1"/>
        <v>7.9702886726038127E-5</v>
      </c>
    </row>
    <row r="14" spans="1:6" x14ac:dyDescent="0.35">
      <c r="A14" s="7">
        <v>57.220458983999997</v>
      </c>
      <c r="B14" s="8">
        <v>4.9228058988590997E-3</v>
      </c>
      <c r="C14" s="8">
        <v>4.9975115916814803E-3</v>
      </c>
      <c r="D14" s="8">
        <v>5.0448552840156001E-3</v>
      </c>
      <c r="E14" s="3">
        <f t="shared" si="0"/>
        <v>4.9883909248520601E-3</v>
      </c>
      <c r="F14" s="9">
        <f t="shared" si="1"/>
        <v>5.0242100717956386E-5</v>
      </c>
    </row>
    <row r="15" spans="1:6" x14ac:dyDescent="0.35">
      <c r="A15" s="7">
        <v>76.293945312999995</v>
      </c>
      <c r="B15" s="8">
        <v>3.9657280764948902E-3</v>
      </c>
      <c r="C15" s="8">
        <v>4.0189497326506597E-3</v>
      </c>
      <c r="D15" s="8">
        <v>4.0525089355566701E-3</v>
      </c>
      <c r="E15" s="3">
        <f t="shared" si="0"/>
        <v>4.0123955815674064E-3</v>
      </c>
      <c r="F15" s="9">
        <f t="shared" si="1"/>
        <v>3.5729978516568842E-5</v>
      </c>
    </row>
    <row r="16" spans="1:6" x14ac:dyDescent="0.35">
      <c r="A16" s="7">
        <v>114.44091797</v>
      </c>
      <c r="B16" s="8">
        <v>2.98829187324136E-3</v>
      </c>
      <c r="C16" s="8">
        <v>3.0202143443784301E-3</v>
      </c>
      <c r="D16" s="8">
        <v>3.0400494755008002E-3</v>
      </c>
      <c r="E16" s="3">
        <f t="shared" si="0"/>
        <v>3.0161852310401967E-3</v>
      </c>
      <c r="F16" s="9">
        <f t="shared" si="1"/>
        <v>2.1321157936516937E-5</v>
      </c>
    </row>
    <row r="17" spans="1:6" x14ac:dyDescent="0.35">
      <c r="A17" s="7">
        <v>152.58789063</v>
      </c>
      <c r="B17" s="8">
        <v>2.50018577555988E-3</v>
      </c>
      <c r="C17" s="8">
        <v>2.5215448679371802E-3</v>
      </c>
      <c r="D17" s="8">
        <v>2.5349684765070598E-3</v>
      </c>
      <c r="E17" s="3">
        <f t="shared" si="0"/>
        <v>2.5188997066680398E-3</v>
      </c>
      <c r="F17" s="9">
        <f t="shared" si="1"/>
        <v>1.4322633135473717E-5</v>
      </c>
    </row>
    <row r="18" spans="1:6" x14ac:dyDescent="0.35">
      <c r="A18" s="7">
        <v>228.88183594</v>
      </c>
      <c r="B18" s="8">
        <v>2.0267964981434501E-3</v>
      </c>
      <c r="C18" s="8">
        <v>2.0386258163169798E-3</v>
      </c>
      <c r="D18" s="8">
        <v>2.0460037832867499E-3</v>
      </c>
      <c r="E18" s="3">
        <f t="shared" si="0"/>
        <v>2.0371420325823934E-3</v>
      </c>
      <c r="F18" s="9">
        <f t="shared" si="1"/>
        <v>7.9112224623115583E-6</v>
      </c>
    </row>
    <row r="19" spans="1:6" x14ac:dyDescent="0.35">
      <c r="A19" s="7">
        <v>305.17578125</v>
      </c>
      <c r="B19" s="8">
        <v>1.8044504918803301E-3</v>
      </c>
      <c r="C19" s="8">
        <v>1.81189114535737E-3</v>
      </c>
      <c r="D19" s="8">
        <v>1.81647801319904E-3</v>
      </c>
      <c r="E19" s="3">
        <f t="shared" si="0"/>
        <v>1.8109398834789134E-3</v>
      </c>
      <c r="F19" s="9">
        <f t="shared" si="1"/>
        <v>4.9560731524772826E-6</v>
      </c>
    </row>
    <row r="20" spans="1:6" x14ac:dyDescent="0.35">
      <c r="A20" s="7">
        <v>457.76367188</v>
      </c>
      <c r="B20" s="8">
        <v>1.60020782929526E-3</v>
      </c>
      <c r="C20" s="8">
        <v>1.60387368535174E-3</v>
      </c>
      <c r="D20" s="8">
        <v>1.60601503066626E-3</v>
      </c>
      <c r="E20" s="3">
        <f t="shared" si="0"/>
        <v>1.6033655151044199E-3</v>
      </c>
      <c r="F20" s="9">
        <f t="shared" si="1"/>
        <v>2.3978566388939895E-6</v>
      </c>
    </row>
    <row r="21" spans="1:6" x14ac:dyDescent="0.35">
      <c r="A21" s="7">
        <v>534.05761718999997</v>
      </c>
      <c r="B21" s="8">
        <v>1.5464948321491699E-3</v>
      </c>
      <c r="C21" s="8">
        <v>1.5492244482865399E-3</v>
      </c>
      <c r="D21" s="8">
        <v>1.5507178760118001E-3</v>
      </c>
      <c r="E21" s="3">
        <f t="shared" si="0"/>
        <v>1.548812385482503E-3</v>
      </c>
      <c r="F21" s="9">
        <f t="shared" si="1"/>
        <v>1.7484987241016051E-6</v>
      </c>
    </row>
    <row r="22" spans="1:6" x14ac:dyDescent="0.35">
      <c r="A22" s="7">
        <v>915.52734374999898</v>
      </c>
      <c r="B22" s="8">
        <v>1.42258160965675E-3</v>
      </c>
      <c r="C22" s="8">
        <v>1.4234398147056899E-3</v>
      </c>
      <c r="D22" s="8">
        <v>1.4237087066047999E-3</v>
      </c>
      <c r="E22" s="3">
        <f t="shared" si="0"/>
        <v>1.42324337698908E-3</v>
      </c>
      <c r="F22" s="9">
        <f t="shared" si="1"/>
        <v>4.8064381472913709E-7</v>
      </c>
    </row>
    <row r="23" spans="1:6" x14ac:dyDescent="0.35">
      <c r="A23" s="7">
        <v>1144.4091797000001</v>
      </c>
      <c r="B23" s="8">
        <v>1.3902541165763799E-3</v>
      </c>
      <c r="C23" s="8">
        <v>1.3906839186714399E-3</v>
      </c>
      <c r="D23" s="8">
        <v>1.39070959047596E-3</v>
      </c>
      <c r="E23" s="3">
        <f t="shared" si="0"/>
        <v>1.3905492085745932E-3</v>
      </c>
      <c r="F23" s="9">
        <f t="shared" si="1"/>
        <v>2.0892458917672121E-7</v>
      </c>
    </row>
    <row r="24" spans="1:6" x14ac:dyDescent="0.35">
      <c r="A24" s="7">
        <v>1831.0546875</v>
      </c>
      <c r="B24" s="8">
        <v>1.34263885919098E-3</v>
      </c>
      <c r="C24" s="8">
        <v>1.3426421391237199E-3</v>
      </c>
      <c r="D24" s="8">
        <v>1.3423604071286001E-3</v>
      </c>
      <c r="E24" s="3">
        <f t="shared" si="0"/>
        <v>1.3425471351477666E-3</v>
      </c>
      <c r="F24" s="9">
        <f t="shared" si="1"/>
        <v>1.3204343817120991E-7</v>
      </c>
    </row>
    <row r="25" spans="1:6" x14ac:dyDescent="0.35">
      <c r="A25" s="7">
        <v>2288.8183594000002</v>
      </c>
      <c r="B25" s="8">
        <v>1.3269931715915301E-3</v>
      </c>
      <c r="C25" s="8">
        <v>1.32685490334391E-3</v>
      </c>
      <c r="D25" s="8">
        <v>1.32654322028988E-3</v>
      </c>
      <c r="E25" s="3">
        <f t="shared" si="0"/>
        <v>1.3267970984084398E-3</v>
      </c>
      <c r="F25" s="9">
        <f t="shared" si="1"/>
        <v>1.8818448640925498E-7</v>
      </c>
    </row>
    <row r="26" spans="1:6" x14ac:dyDescent="0.35">
      <c r="A26" s="7">
        <v>3662.109375</v>
      </c>
      <c r="B26" s="8">
        <v>1.3041041502093501E-3</v>
      </c>
      <c r="C26" s="8">
        <v>1.3038881122118401E-3</v>
      </c>
      <c r="D26" s="8">
        <v>1.30348332792777E-3</v>
      </c>
      <c r="E26" s="3">
        <f t="shared" si="0"/>
        <v>1.3038251967829866E-3</v>
      </c>
      <c r="F26" s="9">
        <f t="shared" si="1"/>
        <v>2.5732448998287639E-7</v>
      </c>
    </row>
    <row r="27" spans="1:6" x14ac:dyDescent="0.35">
      <c r="A27" s="7">
        <v>4577.6367188000004</v>
      </c>
      <c r="B27" s="8">
        <v>1.2967396969289599E-3</v>
      </c>
      <c r="C27" s="8">
        <v>1.2965281564115401E-3</v>
      </c>
      <c r="D27" s="8">
        <v>1.29610733697617E-3</v>
      </c>
      <c r="E27" s="3">
        <f t="shared" si="0"/>
        <v>1.2964583967722233E-3</v>
      </c>
      <c r="F27" s="9">
        <f t="shared" si="1"/>
        <v>2.6283021507092563E-7</v>
      </c>
    </row>
    <row r="28" spans="1:6" x14ac:dyDescent="0.35">
      <c r="A28" s="7">
        <v>7324.21875</v>
      </c>
      <c r="B28" s="8">
        <v>1.2859192172037699E-3</v>
      </c>
      <c r="C28" s="8">
        <v>1.2857357798521001E-3</v>
      </c>
      <c r="D28" s="8">
        <v>1.28533782897778E-3</v>
      </c>
      <c r="E28" s="3">
        <f t="shared" si="0"/>
        <v>1.2856642753445498E-3</v>
      </c>
      <c r="F28" s="9">
        <f t="shared" si="1"/>
        <v>2.4267638022671578E-7</v>
      </c>
    </row>
    <row r="29" spans="1:6" x14ac:dyDescent="0.35">
      <c r="A29" s="7">
        <v>9155.2734374999909</v>
      </c>
      <c r="B29" s="8">
        <v>1.28231738136446E-3</v>
      </c>
      <c r="C29" s="8">
        <v>1.2821325359762901E-3</v>
      </c>
      <c r="D29" s="8">
        <v>1.28174606192778E-3</v>
      </c>
      <c r="E29" s="3">
        <f t="shared" si="0"/>
        <v>1.2820653264228434E-3</v>
      </c>
      <c r="F29" s="9">
        <f t="shared" si="1"/>
        <v>2.3803265565599898E-7</v>
      </c>
    </row>
    <row r="30" spans="1:6" x14ac:dyDescent="0.35">
      <c r="A30" s="7">
        <v>14648.4375</v>
      </c>
      <c r="B30" s="8">
        <v>1.2768067066032201E-3</v>
      </c>
      <c r="C30" s="8">
        <v>1.27669828273801E-3</v>
      </c>
      <c r="D30" s="8">
        <v>1.27629448593465E-3</v>
      </c>
      <c r="E30" s="3">
        <f t="shared" si="0"/>
        <v>1.27659982509196E-3</v>
      </c>
      <c r="F30" s="9">
        <f t="shared" si="1"/>
        <v>2.2039802536451202E-7</v>
      </c>
    </row>
    <row r="31" spans="1:6" x14ac:dyDescent="0.35">
      <c r="A31" s="7">
        <v>18310.546875</v>
      </c>
      <c r="B31" s="8">
        <v>1.27484923423949E-3</v>
      </c>
      <c r="C31" s="8">
        <v>1.2747961971051E-3</v>
      </c>
      <c r="D31" s="8">
        <v>1.2743999847768101E-3</v>
      </c>
      <c r="E31" s="3">
        <f t="shared" si="0"/>
        <v>1.2746818053738001E-3</v>
      </c>
      <c r="F31" s="9">
        <f t="shared" si="1"/>
        <v>2.0045011195124241E-7</v>
      </c>
    </row>
    <row r="32" spans="1:6" x14ac:dyDescent="0.35">
      <c r="A32" s="7">
        <v>29296.875</v>
      </c>
      <c r="B32" s="8">
        <v>1.27176866153418E-3</v>
      </c>
      <c r="C32" s="8">
        <v>1.27190992674562E-3</v>
      </c>
      <c r="D32" s="8">
        <v>1.2715026153227299E-3</v>
      </c>
      <c r="E32" s="3">
        <f t="shared" si="0"/>
        <v>1.2717270678675098E-3</v>
      </c>
      <c r="F32" s="9">
        <f t="shared" si="1"/>
        <v>1.6886518021680546E-7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2"/>
  <sheetViews>
    <sheetView workbookViewId="0"/>
  </sheetViews>
  <sheetFormatPr baseColWidth="10" defaultColWidth="21" defaultRowHeight="14.5" x14ac:dyDescent="0.35"/>
  <cols>
    <col min="1" max="1" width="14.26953125" style="7" bestFit="1" customWidth="1"/>
    <col min="2" max="6" width="14.7265625" style="7" customWidth="1"/>
    <col min="7" max="16384" width="21" style="7"/>
  </cols>
  <sheetData>
    <row r="1" spans="1:6" s="6" customFormat="1" ht="58" x14ac:dyDescent="0.35">
      <c r="A1" s="4" t="s">
        <v>10</v>
      </c>
      <c r="B1" s="4" t="s">
        <v>0</v>
      </c>
      <c r="C1" s="4" t="s">
        <v>1</v>
      </c>
      <c r="D1" s="4" t="s">
        <v>2</v>
      </c>
      <c r="E1" s="2" t="s">
        <v>3</v>
      </c>
      <c r="F1" s="5" t="s">
        <v>4</v>
      </c>
    </row>
    <row r="2" spans="1:6" x14ac:dyDescent="0.35">
      <c r="A2" s="7">
        <v>0.89406967162999995</v>
      </c>
      <c r="B2" s="8">
        <v>0.15463466428467301</v>
      </c>
      <c r="C2" s="8">
        <v>0.117396785266891</v>
      </c>
      <c r="D2" s="8">
        <v>0.111938596020055</v>
      </c>
      <c r="E2" s="3">
        <f>AVERAGE(B2:D2)</f>
        <v>0.12799001519053968</v>
      </c>
      <c r="F2" s="9">
        <f>_xlfn.STDEV.P(B2:D2)</f>
        <v>1.8971925776010812E-2</v>
      </c>
    </row>
    <row r="3" spans="1:6" x14ac:dyDescent="0.35">
      <c r="A3" s="7">
        <v>1.1920928955000001</v>
      </c>
      <c r="B3" s="8">
        <v>0.122836752768041</v>
      </c>
      <c r="C3" s="8">
        <v>9.6116049810669901E-2</v>
      </c>
      <c r="D3" s="8">
        <v>9.2494105789813694E-2</v>
      </c>
      <c r="E3" s="3">
        <f t="shared" ref="E3:E32" si="0">AVERAGE(B3:D3)</f>
        <v>0.10381563612284155</v>
      </c>
      <c r="F3" s="9">
        <f t="shared" ref="F3:F32" si="1">_xlfn.STDEV.P(B3:D3)</f>
        <v>1.3530995983180347E-2</v>
      </c>
    </row>
    <row r="4" spans="1:6" x14ac:dyDescent="0.35">
      <c r="A4" s="7">
        <v>1.7881393432999999</v>
      </c>
      <c r="B4" s="8">
        <v>8.8188265659208204E-2</v>
      </c>
      <c r="C4" s="8">
        <v>7.1592024132352702E-2</v>
      </c>
      <c r="D4" s="8">
        <v>6.9441817203117706E-2</v>
      </c>
      <c r="E4" s="3">
        <f t="shared" si="0"/>
        <v>7.6407368998226199E-2</v>
      </c>
      <c r="F4" s="9">
        <f t="shared" si="1"/>
        <v>8.3764746786137174E-3</v>
      </c>
    </row>
    <row r="5" spans="1:6" x14ac:dyDescent="0.35">
      <c r="A5" s="7">
        <v>2.3841857910000002</v>
      </c>
      <c r="B5" s="8">
        <v>6.9267811866841597E-2</v>
      </c>
      <c r="C5" s="8">
        <v>5.7543101200854999E-2</v>
      </c>
      <c r="D5" s="8">
        <v>5.6147663570987501E-2</v>
      </c>
      <c r="E5" s="3">
        <f t="shared" si="0"/>
        <v>6.0986192212894696E-2</v>
      </c>
      <c r="F5" s="9">
        <f t="shared" si="1"/>
        <v>5.8836343424900342E-3</v>
      </c>
    </row>
    <row r="6" spans="1:6" x14ac:dyDescent="0.35">
      <c r="A6" s="7">
        <v>3.5762786864999998</v>
      </c>
      <c r="B6" s="8">
        <v>4.93116463433474E-2</v>
      </c>
      <c r="C6" s="8">
        <v>4.21159642404587E-2</v>
      </c>
      <c r="D6" s="8">
        <v>4.1348985583540998E-2</v>
      </c>
      <c r="E6" s="3">
        <f t="shared" si="0"/>
        <v>4.4258865389115699E-2</v>
      </c>
      <c r="F6" s="9">
        <f t="shared" si="1"/>
        <v>3.5865499293542794E-3</v>
      </c>
    </row>
    <row r="7" spans="1:6" x14ac:dyDescent="0.35">
      <c r="A7" s="7">
        <v>4.7683715820000003</v>
      </c>
      <c r="B7" s="8">
        <v>3.85026955579649E-2</v>
      </c>
      <c r="C7" s="8">
        <v>3.3536742390440098E-2</v>
      </c>
      <c r="D7" s="8">
        <v>3.3061630532940103E-2</v>
      </c>
      <c r="E7" s="3">
        <f t="shared" si="0"/>
        <v>3.5033689493781703E-2</v>
      </c>
      <c r="F7" s="9">
        <f t="shared" si="1"/>
        <v>2.4606144387515805E-3</v>
      </c>
    </row>
    <row r="8" spans="1:6" x14ac:dyDescent="0.35">
      <c r="A8" s="7">
        <v>7.1525573729999996</v>
      </c>
      <c r="B8" s="8">
        <v>2.7287508699127799E-2</v>
      </c>
      <c r="C8" s="8">
        <v>2.4254273008364899E-2</v>
      </c>
      <c r="D8" s="8">
        <v>2.4010818923385201E-2</v>
      </c>
      <c r="E8" s="3">
        <f t="shared" si="0"/>
        <v>2.5184200210292634E-2</v>
      </c>
      <c r="F8" s="9">
        <f t="shared" si="1"/>
        <v>1.490580965547299E-3</v>
      </c>
    </row>
    <row r="9" spans="1:6" x14ac:dyDescent="0.35">
      <c r="A9" s="7">
        <v>9.5367431641000007</v>
      </c>
      <c r="B9" s="8">
        <v>2.1279637814894801E-2</v>
      </c>
      <c r="C9" s="8">
        <v>1.9229581161317299E-2</v>
      </c>
      <c r="D9" s="8">
        <v>1.90985526255129E-2</v>
      </c>
      <c r="E9" s="3">
        <f t="shared" si="0"/>
        <v>1.9869257200574999E-2</v>
      </c>
      <c r="F9" s="9">
        <f t="shared" si="1"/>
        <v>9.9872326071359283E-4</v>
      </c>
    </row>
    <row r="10" spans="1:6" x14ac:dyDescent="0.35">
      <c r="A10" s="7">
        <v>14.305114745999999</v>
      </c>
      <c r="B10" s="8">
        <v>1.50586898610688E-2</v>
      </c>
      <c r="C10" s="8">
        <v>1.3832872161151E-2</v>
      </c>
      <c r="D10" s="8">
        <v>1.37831825077628E-2</v>
      </c>
      <c r="E10" s="3">
        <f t="shared" si="0"/>
        <v>1.4224914843327533E-2</v>
      </c>
      <c r="F10" s="9">
        <f t="shared" si="1"/>
        <v>5.8991685887111616E-4</v>
      </c>
    </row>
    <row r="11" spans="1:6" x14ac:dyDescent="0.35">
      <c r="A11" s="7">
        <v>19.073486328000001</v>
      </c>
      <c r="B11" s="8">
        <v>1.17492342561113E-2</v>
      </c>
      <c r="C11" s="8">
        <v>1.09339739068123E-2</v>
      </c>
      <c r="D11" s="8">
        <v>1.0917064831703301E-2</v>
      </c>
      <c r="E11" s="3">
        <f t="shared" si="0"/>
        <v>1.1200090998208968E-2</v>
      </c>
      <c r="F11" s="9">
        <f t="shared" si="1"/>
        <v>3.8836427700459394E-4</v>
      </c>
    </row>
    <row r="12" spans="1:6" x14ac:dyDescent="0.35">
      <c r="A12" s="7">
        <v>28.610229491999998</v>
      </c>
      <c r="B12" s="8">
        <v>8.3311847032272492E-3</v>
      </c>
      <c r="C12" s="8">
        <v>7.8540145385048495E-3</v>
      </c>
      <c r="D12" s="8">
        <v>7.8586523976878105E-3</v>
      </c>
      <c r="E12" s="3">
        <f t="shared" si="0"/>
        <v>8.0146172131399691E-3</v>
      </c>
      <c r="F12" s="9">
        <f t="shared" si="1"/>
        <v>2.2385502640409944E-4</v>
      </c>
    </row>
    <row r="13" spans="1:6" x14ac:dyDescent="0.35">
      <c r="A13" s="7">
        <v>38.146972656000003</v>
      </c>
      <c r="B13" s="8">
        <v>6.5306369799212902E-3</v>
      </c>
      <c r="C13" s="8">
        <v>6.2204848057241299E-3</v>
      </c>
      <c r="D13" s="8">
        <v>6.2335873203902504E-3</v>
      </c>
      <c r="E13" s="3">
        <f t="shared" si="0"/>
        <v>6.3282363686785574E-3</v>
      </c>
      <c r="F13" s="9">
        <f t="shared" si="1"/>
        <v>1.4321877099090523E-4</v>
      </c>
    </row>
    <row r="14" spans="1:6" x14ac:dyDescent="0.35">
      <c r="A14" s="7">
        <v>57.220458983999997</v>
      </c>
      <c r="B14" s="8">
        <v>4.6966130896930998E-3</v>
      </c>
      <c r="C14" s="8">
        <v>4.5197819992401104E-3</v>
      </c>
      <c r="D14" s="8">
        <v>4.5355112279742097E-3</v>
      </c>
      <c r="E14" s="3">
        <f t="shared" si="0"/>
        <v>4.5839687723024736E-3</v>
      </c>
      <c r="F14" s="9">
        <f t="shared" si="1"/>
        <v>7.9909986190473736E-5</v>
      </c>
    </row>
    <row r="15" spans="1:6" x14ac:dyDescent="0.35">
      <c r="A15" s="7">
        <v>76.293945312999995</v>
      </c>
      <c r="B15" s="8">
        <v>3.7557077410857102E-3</v>
      </c>
      <c r="C15" s="8">
        <v>3.6447129578431299E-3</v>
      </c>
      <c r="D15" s="8">
        <v>3.6596922043553798E-3</v>
      </c>
      <c r="E15" s="3">
        <f t="shared" si="0"/>
        <v>3.6867043010947397E-3</v>
      </c>
      <c r="F15" s="9">
        <f t="shared" si="1"/>
        <v>4.9174522566462257E-5</v>
      </c>
    </row>
    <row r="16" spans="1:6" x14ac:dyDescent="0.35">
      <c r="A16" s="7">
        <v>114.44091797</v>
      </c>
      <c r="B16" s="8">
        <v>2.8277524718773399E-3</v>
      </c>
      <c r="C16" s="8">
        <v>2.7671700808424801E-3</v>
      </c>
      <c r="D16" s="8">
        <v>2.7789319409924399E-3</v>
      </c>
      <c r="E16" s="3">
        <f t="shared" si="0"/>
        <v>2.7912848312374203E-3</v>
      </c>
      <c r="F16" s="9">
        <f t="shared" si="1"/>
        <v>2.6229778864597904E-5</v>
      </c>
    </row>
    <row r="17" spans="1:6" x14ac:dyDescent="0.35">
      <c r="A17" s="7">
        <v>152.58789063</v>
      </c>
      <c r="B17" s="8">
        <v>2.3732831385080799E-3</v>
      </c>
      <c r="C17" s="8">
        <v>2.3370302220138699E-3</v>
      </c>
      <c r="D17" s="8">
        <v>2.3465715369752498E-3</v>
      </c>
      <c r="E17" s="3">
        <f t="shared" si="0"/>
        <v>2.3522949658323997E-3</v>
      </c>
      <c r="F17" s="9">
        <f t="shared" si="1"/>
        <v>1.5343548416108199E-5</v>
      </c>
    </row>
    <row r="18" spans="1:6" x14ac:dyDescent="0.35">
      <c r="A18" s="7">
        <v>228.88183594</v>
      </c>
      <c r="B18" s="8">
        <v>1.94783042580166E-3</v>
      </c>
      <c r="C18" s="8">
        <v>1.9291322883066E-3</v>
      </c>
      <c r="D18" s="8">
        <v>1.9355210759478001E-3</v>
      </c>
      <c r="E18" s="3">
        <f t="shared" si="0"/>
        <v>1.9374945966853534E-3</v>
      </c>
      <c r="F18" s="9">
        <f t="shared" si="1"/>
        <v>7.7599903145217304E-6</v>
      </c>
    </row>
    <row r="19" spans="1:6" x14ac:dyDescent="0.35">
      <c r="A19" s="7">
        <v>305.17578125</v>
      </c>
      <c r="B19" s="8">
        <v>1.7519493672720199E-3</v>
      </c>
      <c r="C19" s="8">
        <v>1.74131534683808E-3</v>
      </c>
      <c r="D19" s="8">
        <v>1.7458234644443999E-3</v>
      </c>
      <c r="E19" s="3">
        <f t="shared" si="0"/>
        <v>1.7463627261848332E-3</v>
      </c>
      <c r="F19" s="9">
        <f t="shared" si="1"/>
        <v>4.3580347303101733E-6</v>
      </c>
    </row>
    <row r="20" spans="1:6" x14ac:dyDescent="0.35">
      <c r="A20" s="7">
        <v>457.76367188</v>
      </c>
      <c r="B20" s="8">
        <v>1.5769191442394899E-3</v>
      </c>
      <c r="C20" s="8">
        <v>1.57144068697818E-3</v>
      </c>
      <c r="D20" s="8">
        <v>1.5740626913240199E-3</v>
      </c>
      <c r="E20" s="3">
        <f t="shared" si="0"/>
        <v>1.5741408408472301E-3</v>
      </c>
      <c r="F20" s="9">
        <f t="shared" si="1"/>
        <v>2.2372533759028928E-6</v>
      </c>
    </row>
    <row r="21" spans="1:6" x14ac:dyDescent="0.35">
      <c r="A21" s="7">
        <v>534.05761718999997</v>
      </c>
      <c r="B21" s="8">
        <v>1.5309094239490399E-3</v>
      </c>
      <c r="C21" s="8">
        <v>1.52692110701246E-3</v>
      </c>
      <c r="D21" s="8">
        <v>1.5290593139054001E-3</v>
      </c>
      <c r="E21" s="3">
        <f t="shared" si="0"/>
        <v>1.5289632816222999E-3</v>
      </c>
      <c r="F21" s="9">
        <f t="shared" si="1"/>
        <v>1.6296389469655992E-6</v>
      </c>
    </row>
    <row r="22" spans="1:6" x14ac:dyDescent="0.35">
      <c r="A22" s="7">
        <v>915.52734374999898</v>
      </c>
      <c r="B22" s="8">
        <v>1.4257622726637699E-3</v>
      </c>
      <c r="C22" s="8">
        <v>1.4237440779448301E-3</v>
      </c>
      <c r="D22" s="8">
        <v>1.4246587791635801E-3</v>
      </c>
      <c r="E22" s="3">
        <f t="shared" si="0"/>
        <v>1.4247217099240602E-3</v>
      </c>
      <c r="F22" s="9">
        <f t="shared" si="1"/>
        <v>8.2512532032014584E-7</v>
      </c>
    </row>
    <row r="23" spans="1:6" x14ac:dyDescent="0.35">
      <c r="A23" s="7">
        <v>1144.4091797000001</v>
      </c>
      <c r="B23" s="8">
        <v>1.39763501290333E-3</v>
      </c>
      <c r="C23" s="8">
        <v>1.39616451228839E-3</v>
      </c>
      <c r="D23" s="8">
        <v>1.39682515960242E-3</v>
      </c>
      <c r="E23" s="3">
        <f t="shared" si="0"/>
        <v>1.3968748949313801E-3</v>
      </c>
      <c r="F23" s="9">
        <f t="shared" si="1"/>
        <v>6.0135858234769831E-7</v>
      </c>
    </row>
    <row r="24" spans="1:6" x14ac:dyDescent="0.35">
      <c r="A24" s="7">
        <v>1831.0546875</v>
      </c>
      <c r="B24" s="8">
        <v>1.3554275591893699E-3</v>
      </c>
      <c r="C24" s="8">
        <v>1.3544955398709999E-3</v>
      </c>
      <c r="D24" s="8">
        <v>1.3548145699273501E-3</v>
      </c>
      <c r="E24" s="3">
        <f t="shared" si="0"/>
        <v>1.3549125563292401E-3</v>
      </c>
      <c r="F24" s="9">
        <f t="shared" si="1"/>
        <v>3.8675229253377956E-7</v>
      </c>
    </row>
    <row r="25" spans="1:6" x14ac:dyDescent="0.35">
      <c r="A25" s="7">
        <v>2288.8183594000002</v>
      </c>
      <c r="B25" s="8">
        <v>1.34117203641731E-3</v>
      </c>
      <c r="C25" s="8">
        <v>1.3404815263644799E-3</v>
      </c>
      <c r="D25" s="8">
        <v>1.3406877177260699E-3</v>
      </c>
      <c r="E25" s="3">
        <f t="shared" si="0"/>
        <v>1.3407804268359533E-3</v>
      </c>
      <c r="F25" s="9">
        <f t="shared" si="1"/>
        <v>2.8942156975177544E-7</v>
      </c>
    </row>
    <row r="26" spans="1:6" x14ac:dyDescent="0.35">
      <c r="A26" s="7">
        <v>3662.109375</v>
      </c>
      <c r="B26" s="8">
        <v>1.3201245682684E-3</v>
      </c>
      <c r="C26" s="8">
        <v>1.31969314357217E-3</v>
      </c>
      <c r="D26" s="8">
        <v>1.3197926135821399E-3</v>
      </c>
      <c r="E26" s="3">
        <f t="shared" si="0"/>
        <v>1.3198701084742367E-3</v>
      </c>
      <c r="F26" s="9">
        <f t="shared" si="1"/>
        <v>1.8445579570742859E-7</v>
      </c>
    </row>
    <row r="27" spans="1:6" x14ac:dyDescent="0.35">
      <c r="A27" s="7">
        <v>4577.6367188000004</v>
      </c>
      <c r="B27" s="8">
        <v>1.31330365528341E-3</v>
      </c>
      <c r="C27" s="8">
        <v>1.31296323225261E-3</v>
      </c>
      <c r="D27" s="8">
        <v>1.31304671736511E-3</v>
      </c>
      <c r="E27" s="3">
        <f t="shared" si="0"/>
        <v>1.3131045349670434E-3</v>
      </c>
      <c r="F27" s="9">
        <f t="shared" si="1"/>
        <v>1.4486572241160668E-7</v>
      </c>
    </row>
    <row r="28" spans="1:6" x14ac:dyDescent="0.35">
      <c r="A28" s="7">
        <v>7324.21875</v>
      </c>
      <c r="B28" s="8">
        <v>1.3032250258179299E-3</v>
      </c>
      <c r="C28" s="8">
        <v>1.3030813668105799E-3</v>
      </c>
      <c r="D28" s="8">
        <v>1.3031209615932901E-3</v>
      </c>
      <c r="E28" s="3">
        <f t="shared" si="0"/>
        <v>1.3031424514072666E-3</v>
      </c>
      <c r="F28" s="9">
        <f t="shared" si="1"/>
        <v>6.0585128410389154E-8</v>
      </c>
    </row>
    <row r="29" spans="1:6" x14ac:dyDescent="0.35">
      <c r="A29" s="7">
        <v>9155.2734374999909</v>
      </c>
      <c r="B29" s="8">
        <v>1.2998667156372201E-3</v>
      </c>
      <c r="C29" s="8">
        <v>1.29979504364704E-3</v>
      </c>
      <c r="D29" s="8">
        <v>1.2998377647755999E-3</v>
      </c>
      <c r="E29" s="3">
        <f t="shared" si="0"/>
        <v>1.29983317468662E-3</v>
      </c>
      <c r="F29" s="9">
        <f t="shared" si="1"/>
        <v>2.9439431966025484E-8</v>
      </c>
    </row>
    <row r="30" spans="1:6" x14ac:dyDescent="0.35">
      <c r="A30" s="7">
        <v>14648.4375</v>
      </c>
      <c r="B30" s="8">
        <v>1.29463760882359E-3</v>
      </c>
      <c r="C30" s="8">
        <v>1.2947210420102501E-3</v>
      </c>
      <c r="D30" s="8">
        <v>1.2947256633254001E-3</v>
      </c>
      <c r="E30" s="3">
        <f t="shared" si="0"/>
        <v>1.2946947713864132E-3</v>
      </c>
      <c r="F30" s="9">
        <f t="shared" si="1"/>
        <v>4.0464042307794387E-8</v>
      </c>
    </row>
    <row r="31" spans="1:6" x14ac:dyDescent="0.35">
      <c r="A31" s="7">
        <v>18310.546875</v>
      </c>
      <c r="B31" s="8">
        <v>1.2927395512428201E-3</v>
      </c>
      <c r="C31" s="8">
        <v>1.2929054203691299E-3</v>
      </c>
      <c r="D31" s="8">
        <v>1.29291564165489E-3</v>
      </c>
      <c r="E31" s="3">
        <f t="shared" si="0"/>
        <v>1.2928535377556133E-3</v>
      </c>
      <c r="F31" s="9">
        <f t="shared" si="1"/>
        <v>8.070858068683175E-8</v>
      </c>
    </row>
    <row r="32" spans="1:6" x14ac:dyDescent="0.35">
      <c r="A32" s="7">
        <v>29296.875</v>
      </c>
      <c r="B32" s="8">
        <v>1.28957098117178E-3</v>
      </c>
      <c r="C32" s="8">
        <v>1.28995139723433E-3</v>
      </c>
      <c r="D32" s="8">
        <v>1.28995190820726E-3</v>
      </c>
      <c r="E32" s="3">
        <f t="shared" si="0"/>
        <v>1.2898247622044566E-3</v>
      </c>
      <c r="F32" s="9">
        <f t="shared" si="1"/>
        <v>1.7945041038897324E-7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32"/>
  <sheetViews>
    <sheetView workbookViewId="0"/>
  </sheetViews>
  <sheetFormatPr baseColWidth="10" defaultColWidth="21" defaultRowHeight="14.5" x14ac:dyDescent="0.35"/>
  <cols>
    <col min="1" max="1" width="14.26953125" style="7" bestFit="1" customWidth="1"/>
    <col min="2" max="6" width="14.7265625" style="7" customWidth="1"/>
    <col min="7" max="16384" width="21" style="7"/>
  </cols>
  <sheetData>
    <row r="1" spans="1:6" s="6" customFormat="1" ht="58" x14ac:dyDescent="0.35">
      <c r="A1" s="4" t="s">
        <v>10</v>
      </c>
      <c r="B1" s="4" t="s">
        <v>0</v>
      </c>
      <c r="C1" s="4" t="s">
        <v>1</v>
      </c>
      <c r="D1" s="4" t="s">
        <v>2</v>
      </c>
      <c r="E1" s="2" t="s">
        <v>3</v>
      </c>
      <c r="F1" s="5" t="s">
        <v>4</v>
      </c>
    </row>
    <row r="2" spans="1:6" x14ac:dyDescent="0.35">
      <c r="A2" s="7">
        <v>0.89406967162999995</v>
      </c>
      <c r="B2" s="8">
        <v>0.118829844118593</v>
      </c>
      <c r="C2" s="8">
        <v>0.11865328625683499</v>
      </c>
      <c r="D2" s="8">
        <v>0.11927017623788699</v>
      </c>
      <c r="E2" s="3">
        <f>AVERAGE(B2:D2)</f>
        <v>0.118917768871105</v>
      </c>
      <c r="F2" s="9">
        <f>_xlfn.STDEV.P(B2:D2)</f>
        <v>2.5940493924725189E-4</v>
      </c>
    </row>
    <row r="3" spans="1:6" x14ac:dyDescent="0.35">
      <c r="A3" s="7">
        <v>1.1920928955000001</v>
      </c>
      <c r="B3" s="8">
        <v>9.7870232746371105E-2</v>
      </c>
      <c r="C3" s="8">
        <v>9.8847123512500704E-2</v>
      </c>
      <c r="D3" s="8">
        <v>9.86602095499962E-2</v>
      </c>
      <c r="E3" s="3">
        <f t="shared" ref="E3:E32" si="0">AVERAGE(B3:D3)</f>
        <v>9.8459188602956008E-2</v>
      </c>
      <c r="F3" s="9">
        <f t="shared" ref="F3:F32" si="1">_xlfn.STDEV.P(B3:D3)</f>
        <v>4.2338789000082158E-4</v>
      </c>
    </row>
    <row r="4" spans="1:6" x14ac:dyDescent="0.35">
      <c r="A4" s="7">
        <v>1.7881393432999999</v>
      </c>
      <c r="B4" s="8">
        <v>7.3507836592230605E-2</v>
      </c>
      <c r="C4" s="8">
        <v>7.4371706255484601E-2</v>
      </c>
      <c r="D4" s="8">
        <v>7.4121022121005103E-2</v>
      </c>
      <c r="E4" s="3">
        <f t="shared" si="0"/>
        <v>7.4000188322906765E-2</v>
      </c>
      <c r="F4" s="9">
        <f t="shared" si="1"/>
        <v>3.6287583169710178E-4</v>
      </c>
    </row>
    <row r="5" spans="1:6" x14ac:dyDescent="0.35">
      <c r="A5" s="7">
        <v>2.3841857910000002</v>
      </c>
      <c r="B5" s="8">
        <v>5.9290651150960397E-2</v>
      </c>
      <c r="C5" s="8">
        <v>6.02160605257403E-2</v>
      </c>
      <c r="D5" s="8">
        <v>6.0039762241753003E-2</v>
      </c>
      <c r="E5" s="3">
        <f t="shared" si="0"/>
        <v>5.9848824639484564E-2</v>
      </c>
      <c r="F5" s="9">
        <f t="shared" si="1"/>
        <v>4.0119696218744207E-4</v>
      </c>
    </row>
    <row r="6" spans="1:6" x14ac:dyDescent="0.35">
      <c r="A6" s="7">
        <v>3.5762786864999998</v>
      </c>
      <c r="B6" s="8">
        <v>4.3617078880370599E-2</v>
      </c>
      <c r="C6" s="8">
        <v>4.4346097620105503E-2</v>
      </c>
      <c r="D6" s="8">
        <v>4.4256822668737802E-2</v>
      </c>
      <c r="E6" s="3">
        <f t="shared" si="0"/>
        <v>4.407333305640463E-2</v>
      </c>
      <c r="F6" s="9">
        <f t="shared" si="1"/>
        <v>3.2467256233195799E-4</v>
      </c>
    </row>
    <row r="7" spans="1:6" x14ac:dyDescent="0.35">
      <c r="A7" s="7">
        <v>4.7683715820000003</v>
      </c>
      <c r="B7" s="8">
        <v>3.4881021406330003E-2</v>
      </c>
      <c r="C7" s="8">
        <v>3.5497451019786699E-2</v>
      </c>
      <c r="D7" s="8">
        <v>3.5480813371784499E-2</v>
      </c>
      <c r="E7" s="3">
        <f t="shared" si="0"/>
        <v>3.5286428599300396E-2</v>
      </c>
      <c r="F7" s="9">
        <f t="shared" si="1"/>
        <v>2.8674663254850874E-4</v>
      </c>
    </row>
    <row r="8" spans="1:6" x14ac:dyDescent="0.35">
      <c r="A8" s="7">
        <v>7.1525573729999996</v>
      </c>
      <c r="B8" s="8">
        <v>2.5380129433466299E-2</v>
      </c>
      <c r="C8" s="8">
        <v>2.5794600905841299E-2</v>
      </c>
      <c r="D8" s="8">
        <v>2.5816527497102001E-2</v>
      </c>
      <c r="E8" s="3">
        <f t="shared" si="0"/>
        <v>2.5663752612136534E-2</v>
      </c>
      <c r="F8" s="9">
        <f t="shared" si="1"/>
        <v>2.0075154538273432E-4</v>
      </c>
    </row>
    <row r="9" spans="1:6" x14ac:dyDescent="0.35">
      <c r="A9" s="7">
        <v>9.5367431641000007</v>
      </c>
      <c r="B9" s="8">
        <v>2.0172776001475899E-2</v>
      </c>
      <c r="C9" s="8">
        <v>2.0507427448435998E-2</v>
      </c>
      <c r="D9" s="8">
        <v>2.05425597110824E-2</v>
      </c>
      <c r="E9" s="3">
        <f t="shared" si="0"/>
        <v>2.0407587720331435E-2</v>
      </c>
      <c r="F9" s="9">
        <f t="shared" si="1"/>
        <v>1.6665528585192734E-4</v>
      </c>
    </row>
    <row r="10" spans="1:6" x14ac:dyDescent="0.35">
      <c r="A10" s="7">
        <v>14.305114745999999</v>
      </c>
      <c r="B10" s="8">
        <v>1.4567334213856401E-2</v>
      </c>
      <c r="C10" s="8">
        <v>1.47954254637385E-2</v>
      </c>
      <c r="D10" s="8">
        <v>1.4837475750640001E-2</v>
      </c>
      <c r="E10" s="3">
        <f t="shared" si="0"/>
        <v>1.4733411809411632E-2</v>
      </c>
      <c r="F10" s="9">
        <f t="shared" si="1"/>
        <v>1.1868272119726135E-4</v>
      </c>
    </row>
    <row r="11" spans="1:6" x14ac:dyDescent="0.35">
      <c r="A11" s="7">
        <v>19.073486328000001</v>
      </c>
      <c r="B11" s="8">
        <v>1.1538078350550001E-2</v>
      </c>
      <c r="C11" s="8">
        <v>1.17114111165827E-2</v>
      </c>
      <c r="D11" s="8">
        <v>1.174880113984E-2</v>
      </c>
      <c r="E11" s="3">
        <f t="shared" si="0"/>
        <v>1.1666096868990899E-2</v>
      </c>
      <c r="F11" s="9">
        <f t="shared" si="1"/>
        <v>9.180072351801874E-5</v>
      </c>
    </row>
    <row r="12" spans="1:6" x14ac:dyDescent="0.35">
      <c r="A12" s="7">
        <v>28.610229491999998</v>
      </c>
      <c r="B12" s="8">
        <v>8.3042630692057307E-3</v>
      </c>
      <c r="C12" s="8">
        <v>8.4175653468834405E-3</v>
      </c>
      <c r="D12" s="8">
        <v>8.4501669411486107E-3</v>
      </c>
      <c r="E12" s="3">
        <f t="shared" si="0"/>
        <v>8.3906651190792606E-3</v>
      </c>
      <c r="F12" s="9">
        <f t="shared" si="1"/>
        <v>6.2528402367343771E-5</v>
      </c>
    </row>
    <row r="13" spans="1:6" x14ac:dyDescent="0.35">
      <c r="A13" s="7">
        <v>38.146972656000003</v>
      </c>
      <c r="B13" s="8">
        <v>6.5804460026039303E-3</v>
      </c>
      <c r="C13" s="8">
        <v>6.6646041473613802E-3</v>
      </c>
      <c r="D13" s="8">
        <v>6.6915705908874197E-3</v>
      </c>
      <c r="E13" s="3">
        <f t="shared" si="0"/>
        <v>6.6455402469509095E-3</v>
      </c>
      <c r="F13" s="9">
        <f t="shared" si="1"/>
        <v>4.7326826461947917E-5</v>
      </c>
    </row>
    <row r="14" spans="1:6" x14ac:dyDescent="0.35">
      <c r="A14" s="7">
        <v>57.220458983999997</v>
      </c>
      <c r="B14" s="8">
        <v>4.7759428984453303E-3</v>
      </c>
      <c r="C14" s="8">
        <v>4.8302426105312499E-3</v>
      </c>
      <c r="D14" s="8">
        <v>4.8505996406402602E-3</v>
      </c>
      <c r="E14" s="3">
        <f t="shared" si="0"/>
        <v>4.8189283832056132E-3</v>
      </c>
      <c r="F14" s="9">
        <f t="shared" si="1"/>
        <v>3.1511014939458745E-5</v>
      </c>
    </row>
    <row r="15" spans="1:6" x14ac:dyDescent="0.35">
      <c r="A15" s="7">
        <v>76.293945312999995</v>
      </c>
      <c r="B15" s="8">
        <v>3.8414492872077301E-3</v>
      </c>
      <c r="C15" s="8">
        <v>3.8803740151601099E-3</v>
      </c>
      <c r="D15" s="8">
        <v>3.89674420524224E-3</v>
      </c>
      <c r="E15" s="3">
        <f t="shared" si="0"/>
        <v>3.872855835870027E-3</v>
      </c>
      <c r="F15" s="9">
        <f t="shared" si="1"/>
        <v>2.3191582596410153E-5</v>
      </c>
    </row>
    <row r="16" spans="1:6" x14ac:dyDescent="0.35">
      <c r="A16" s="7">
        <v>114.44091797</v>
      </c>
      <c r="B16" s="8">
        <v>2.8963527499991501E-3</v>
      </c>
      <c r="C16" s="8">
        <v>2.92075526974532E-3</v>
      </c>
      <c r="D16" s="8">
        <v>2.9318915947769298E-3</v>
      </c>
      <c r="E16" s="3">
        <f t="shared" si="0"/>
        <v>2.9163332048404663E-3</v>
      </c>
      <c r="F16" s="9">
        <f t="shared" si="1"/>
        <v>1.4841796062737426E-5</v>
      </c>
    </row>
    <row r="17" spans="1:6" x14ac:dyDescent="0.35">
      <c r="A17" s="7">
        <v>152.58789063</v>
      </c>
      <c r="B17" s="8">
        <v>2.4290049817214301E-3</v>
      </c>
      <c r="C17" s="8">
        <v>2.4462661784251999E-3</v>
      </c>
      <c r="D17" s="8">
        <v>2.4547180626096599E-3</v>
      </c>
      <c r="E17" s="3">
        <f t="shared" si="0"/>
        <v>2.4433297409187631E-3</v>
      </c>
      <c r="F17" s="9">
        <f t="shared" si="1"/>
        <v>1.0700704995873502E-5</v>
      </c>
    </row>
    <row r="18" spans="1:6" x14ac:dyDescent="0.35">
      <c r="A18" s="7">
        <v>228.88183594</v>
      </c>
      <c r="B18" s="8">
        <v>1.9824496978226901E-3</v>
      </c>
      <c r="C18" s="8">
        <v>1.9926901430886101E-3</v>
      </c>
      <c r="D18" s="8">
        <v>1.9981186207092298E-3</v>
      </c>
      <c r="E18" s="3">
        <f t="shared" si="0"/>
        <v>1.9910861538735098E-3</v>
      </c>
      <c r="F18" s="9">
        <f t="shared" si="1"/>
        <v>6.4965822890552657E-6</v>
      </c>
    </row>
    <row r="19" spans="1:6" x14ac:dyDescent="0.35">
      <c r="A19" s="7">
        <v>305.17578125</v>
      </c>
      <c r="B19" s="8">
        <v>1.7760062438722001E-3</v>
      </c>
      <c r="C19" s="8">
        <v>1.7828335514465401E-3</v>
      </c>
      <c r="D19" s="8">
        <v>1.78672041268019E-3</v>
      </c>
      <c r="E19" s="3">
        <f t="shared" si="0"/>
        <v>1.7818534026663099E-3</v>
      </c>
      <c r="F19" s="9">
        <f t="shared" si="1"/>
        <v>4.4286094156868897E-6</v>
      </c>
    </row>
    <row r="20" spans="1:6" x14ac:dyDescent="0.35">
      <c r="A20" s="7">
        <v>457.76367188</v>
      </c>
      <c r="B20" s="8">
        <v>1.5889557125881601E-3</v>
      </c>
      <c r="C20" s="8">
        <v>1.5929599158816699E-3</v>
      </c>
      <c r="D20" s="8">
        <v>1.5953395789768401E-3</v>
      </c>
      <c r="E20" s="3">
        <f t="shared" si="0"/>
        <v>1.5924184024822235E-3</v>
      </c>
      <c r="F20" s="9">
        <f t="shared" si="1"/>
        <v>2.6341810983636634E-6</v>
      </c>
    </row>
    <row r="21" spans="1:6" x14ac:dyDescent="0.35">
      <c r="A21" s="7">
        <v>534.05761718999997</v>
      </c>
      <c r="B21" s="8">
        <v>1.5402125883993E-3</v>
      </c>
      <c r="C21" s="8">
        <v>1.54342543446097E-3</v>
      </c>
      <c r="D21" s="8">
        <v>1.54534707412393E-3</v>
      </c>
      <c r="E21" s="3">
        <f t="shared" si="0"/>
        <v>1.5429950323280666E-3</v>
      </c>
      <c r="F21" s="9">
        <f t="shared" si="1"/>
        <v>2.1181234479467937E-6</v>
      </c>
    </row>
    <row r="22" spans="1:6" x14ac:dyDescent="0.35">
      <c r="A22" s="7">
        <v>915.52734374999898</v>
      </c>
      <c r="B22" s="8">
        <v>1.4277999334706699E-3</v>
      </c>
      <c r="C22" s="8">
        <v>1.42946671369386E-3</v>
      </c>
      <c r="D22" s="8">
        <v>1.43050562291921E-3</v>
      </c>
      <c r="E22" s="3">
        <f t="shared" si="0"/>
        <v>1.4292574233612469E-3</v>
      </c>
      <c r="F22" s="9">
        <f t="shared" si="1"/>
        <v>1.1144627047683545E-6</v>
      </c>
    </row>
    <row r="23" spans="1:6" x14ac:dyDescent="0.35">
      <c r="A23" s="7">
        <v>1144.4091797000001</v>
      </c>
      <c r="B23" s="8">
        <v>1.39823512179053E-3</v>
      </c>
      <c r="C23" s="8">
        <v>1.3994733839931899E-3</v>
      </c>
      <c r="D23" s="8">
        <v>1.4002766685572499E-3</v>
      </c>
      <c r="E23" s="3">
        <f t="shared" si="0"/>
        <v>1.3993283914469901E-3</v>
      </c>
      <c r="F23" s="9">
        <f t="shared" si="1"/>
        <v>8.3974020943635881E-7</v>
      </c>
    </row>
    <row r="24" spans="1:6" x14ac:dyDescent="0.35">
      <c r="A24" s="7">
        <v>1831.0546875</v>
      </c>
      <c r="B24" s="8">
        <v>1.3539039797939201E-3</v>
      </c>
      <c r="C24" s="8">
        <v>1.3547162736332399E-3</v>
      </c>
      <c r="D24" s="8">
        <v>1.3551765498059599E-3</v>
      </c>
      <c r="E24" s="3">
        <f t="shared" si="0"/>
        <v>1.3545989344110401E-3</v>
      </c>
      <c r="F24" s="9">
        <f t="shared" si="1"/>
        <v>5.2610834035435634E-7</v>
      </c>
    </row>
    <row r="25" spans="1:6" x14ac:dyDescent="0.35">
      <c r="A25" s="7">
        <v>2288.8183594000002</v>
      </c>
      <c r="B25" s="8">
        <v>1.3390206912508699E-3</v>
      </c>
      <c r="C25" s="8">
        <v>1.3396850661344E-3</v>
      </c>
      <c r="D25" s="8">
        <v>1.3400822428487E-3</v>
      </c>
      <c r="E25" s="3">
        <f t="shared" si="0"/>
        <v>1.3395960000779899E-3</v>
      </c>
      <c r="F25" s="9">
        <f t="shared" si="1"/>
        <v>4.3792885306268645E-7</v>
      </c>
    </row>
    <row r="26" spans="1:6" x14ac:dyDescent="0.35">
      <c r="A26" s="7">
        <v>3662.109375</v>
      </c>
      <c r="B26" s="8">
        <v>1.31657983594536E-3</v>
      </c>
      <c r="C26" s="8">
        <v>1.3170995445149899E-3</v>
      </c>
      <c r="D26" s="8">
        <v>1.31735629261473E-3</v>
      </c>
      <c r="E26" s="3">
        <f t="shared" si="0"/>
        <v>1.3170118910250264E-3</v>
      </c>
      <c r="F26" s="9">
        <f t="shared" si="1"/>
        <v>3.2298977339777322E-7</v>
      </c>
    </row>
    <row r="27" spans="1:6" x14ac:dyDescent="0.35">
      <c r="A27" s="7">
        <v>4577.6367188000004</v>
      </c>
      <c r="B27" s="8">
        <v>1.3091349527628801E-3</v>
      </c>
      <c r="C27" s="8">
        <v>1.3095906953711101E-3</v>
      </c>
      <c r="D27" s="8">
        <v>1.3098318761717699E-3</v>
      </c>
      <c r="E27" s="3">
        <f t="shared" si="0"/>
        <v>1.3095191747685868E-3</v>
      </c>
      <c r="F27" s="9">
        <f t="shared" si="1"/>
        <v>2.8897745806393418E-7</v>
      </c>
    </row>
    <row r="28" spans="1:6" x14ac:dyDescent="0.35">
      <c r="A28" s="7">
        <v>7324.21875</v>
      </c>
      <c r="B28" s="8">
        <v>1.2978443110845399E-3</v>
      </c>
      <c r="C28" s="8">
        <v>1.2982787013771E-3</v>
      </c>
      <c r="D28" s="8">
        <v>1.2984364999807001E-3</v>
      </c>
      <c r="E28" s="3">
        <f t="shared" si="0"/>
        <v>1.2981865041474467E-3</v>
      </c>
      <c r="F28" s="9">
        <f t="shared" si="1"/>
        <v>2.5039591190842066E-7</v>
      </c>
    </row>
    <row r="29" spans="1:6" x14ac:dyDescent="0.35">
      <c r="A29" s="7">
        <v>9155.2734374999909</v>
      </c>
      <c r="B29" s="8">
        <v>1.2940127397550801E-3</v>
      </c>
      <c r="C29" s="8">
        <v>1.2944606078952601E-3</v>
      </c>
      <c r="D29" s="8">
        <v>1.29458036853476E-3</v>
      </c>
      <c r="E29" s="3">
        <f t="shared" si="0"/>
        <v>1.2943512387283667E-3</v>
      </c>
      <c r="F29" s="9">
        <f t="shared" si="1"/>
        <v>2.4429738555080877E-7</v>
      </c>
    </row>
    <row r="30" spans="1:6" x14ac:dyDescent="0.35">
      <c r="A30" s="7">
        <v>14648.4375</v>
      </c>
      <c r="B30" s="8">
        <v>1.2881208103220599E-3</v>
      </c>
      <c r="C30" s="8">
        <v>1.28858476818122E-3</v>
      </c>
      <c r="D30" s="8">
        <v>1.2886668904449499E-3</v>
      </c>
      <c r="E30" s="3">
        <f t="shared" si="0"/>
        <v>1.28845748964941E-3</v>
      </c>
      <c r="F30" s="9">
        <f t="shared" si="1"/>
        <v>2.404173366581311E-7</v>
      </c>
    </row>
    <row r="31" spans="1:6" x14ac:dyDescent="0.35">
      <c r="A31" s="7">
        <v>18310.546875</v>
      </c>
      <c r="B31" s="8">
        <v>1.28604078968324E-3</v>
      </c>
      <c r="C31" s="8">
        <v>1.28651954574058E-3</v>
      </c>
      <c r="D31" s="8">
        <v>1.2866039547459499E-3</v>
      </c>
      <c r="E31" s="3">
        <f t="shared" si="0"/>
        <v>1.2863880967232566E-3</v>
      </c>
      <c r="F31" s="9">
        <f t="shared" si="1"/>
        <v>2.4798905228619882E-7</v>
      </c>
    </row>
    <row r="32" spans="1:6" x14ac:dyDescent="0.35">
      <c r="A32" s="7">
        <v>29296.875</v>
      </c>
      <c r="B32" s="8">
        <v>1.2826939025903799E-3</v>
      </c>
      <c r="C32" s="8">
        <v>1.28330305192786E-3</v>
      </c>
      <c r="D32" s="8">
        <v>1.2833435519222201E-3</v>
      </c>
      <c r="E32" s="3">
        <f t="shared" si="0"/>
        <v>1.2831135021468198E-3</v>
      </c>
      <c r="F32" s="9">
        <f t="shared" si="1"/>
        <v>2.9716202450214446E-7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2"/>
  <sheetViews>
    <sheetView workbookViewId="0"/>
  </sheetViews>
  <sheetFormatPr baseColWidth="10" defaultColWidth="21" defaultRowHeight="14.5" x14ac:dyDescent="0.35"/>
  <cols>
    <col min="1" max="1" width="14.26953125" style="7" bestFit="1" customWidth="1"/>
    <col min="2" max="6" width="14.7265625" style="7" customWidth="1"/>
    <col min="7" max="16384" width="21" style="7"/>
  </cols>
  <sheetData>
    <row r="1" spans="1:6" s="6" customFormat="1" ht="58" x14ac:dyDescent="0.35">
      <c r="A1" s="4" t="s">
        <v>10</v>
      </c>
      <c r="B1" s="4" t="s">
        <v>0</v>
      </c>
      <c r="C1" s="4" t="s">
        <v>1</v>
      </c>
      <c r="D1" s="4" t="s">
        <v>2</v>
      </c>
      <c r="E1" s="2" t="s">
        <v>3</v>
      </c>
      <c r="F1" s="5" t="s">
        <v>4</v>
      </c>
    </row>
    <row r="2" spans="1:6" x14ac:dyDescent="0.35">
      <c r="A2" s="7">
        <v>0.89406967162999995</v>
      </c>
      <c r="B2" s="8">
        <v>8.0555384426207896E-2</v>
      </c>
      <c r="C2" s="8">
        <v>8.2528117629903294E-2</v>
      </c>
      <c r="D2" s="8">
        <v>8.4394662970832396E-2</v>
      </c>
      <c r="E2" s="3">
        <f>AVERAGE(B2:D2)</f>
        <v>8.2492721675647862E-2</v>
      </c>
      <c r="F2" s="9">
        <f>_xlfn.STDEV.P(B2:D2)</f>
        <v>1.5675787255056218E-3</v>
      </c>
    </row>
    <row r="3" spans="1:6" x14ac:dyDescent="0.35">
      <c r="A3" s="7">
        <v>1.1920928955000001</v>
      </c>
      <c r="B3" s="8">
        <v>6.7467517620685105E-2</v>
      </c>
      <c r="C3" s="8">
        <v>6.8861752964795395E-2</v>
      </c>
      <c r="D3" s="8">
        <v>7.0484349334643703E-2</v>
      </c>
      <c r="E3" s="3">
        <f t="shared" ref="E3:E32" si="0">AVERAGE(B3:D3)</f>
        <v>6.8937873306708072E-2</v>
      </c>
      <c r="F3" s="9">
        <f t="shared" ref="F3:F32" si="1">_xlfn.STDEV.P(B3:D3)</f>
        <v>1.2327919877054873E-3</v>
      </c>
    </row>
    <row r="4" spans="1:6" x14ac:dyDescent="0.35">
      <c r="A4" s="7">
        <v>1.7881393432999999</v>
      </c>
      <c r="B4" s="8">
        <v>5.1511138641671499E-2</v>
      </c>
      <c r="C4" s="8">
        <v>5.2654181974933503E-2</v>
      </c>
      <c r="D4" s="8">
        <v>5.3893266807883498E-2</v>
      </c>
      <c r="E4" s="3">
        <f t="shared" si="0"/>
        <v>5.2686195808162833E-2</v>
      </c>
      <c r="F4" s="9">
        <f t="shared" si="1"/>
        <v>9.7276318262417216E-4</v>
      </c>
    </row>
    <row r="5" spans="1:6" x14ac:dyDescent="0.35">
      <c r="A5" s="7">
        <v>2.3841857910000002</v>
      </c>
      <c r="B5" s="8">
        <v>4.2125554343871198E-2</v>
      </c>
      <c r="C5" s="8">
        <v>4.31812271876083E-2</v>
      </c>
      <c r="D5" s="8">
        <v>4.4224461169586601E-2</v>
      </c>
      <c r="E5" s="3">
        <f t="shared" si="0"/>
        <v>4.3177080900355359E-2</v>
      </c>
      <c r="F5" s="9">
        <f t="shared" si="1"/>
        <v>8.5688013923853061E-4</v>
      </c>
    </row>
    <row r="6" spans="1:6" x14ac:dyDescent="0.35">
      <c r="A6" s="7">
        <v>3.5762786864999998</v>
      </c>
      <c r="B6" s="8">
        <v>3.1480071079332698E-2</v>
      </c>
      <c r="C6" s="8">
        <v>3.2381743565347003E-2</v>
      </c>
      <c r="D6" s="8">
        <v>3.3151420733724297E-2</v>
      </c>
      <c r="E6" s="3">
        <f t="shared" si="0"/>
        <v>3.2337745126134666E-2</v>
      </c>
      <c r="F6" s="9">
        <f t="shared" si="1"/>
        <v>6.8303455930066015E-4</v>
      </c>
    </row>
    <row r="7" spans="1:6" x14ac:dyDescent="0.35">
      <c r="A7" s="7">
        <v>4.7683715820000003</v>
      </c>
      <c r="B7" s="8">
        <v>2.5486504625739301E-2</v>
      </c>
      <c r="C7" s="8">
        <v>2.61962459881484E-2</v>
      </c>
      <c r="D7" s="8">
        <v>2.68107004180025E-2</v>
      </c>
      <c r="E7" s="3">
        <f t="shared" si="0"/>
        <v>2.6164483677296735E-2</v>
      </c>
      <c r="F7" s="9">
        <f t="shared" si="1"/>
        <v>5.4106700592740462E-4</v>
      </c>
    </row>
    <row r="8" spans="1:6" x14ac:dyDescent="0.35">
      <c r="A8" s="7">
        <v>7.1525573729999996</v>
      </c>
      <c r="B8" s="8">
        <v>1.8823804103619599E-2</v>
      </c>
      <c r="C8" s="8">
        <v>1.93575036756309E-2</v>
      </c>
      <c r="D8" s="8">
        <v>1.9794934524167699E-2</v>
      </c>
      <c r="E8" s="3">
        <f t="shared" si="0"/>
        <v>1.9325414101139398E-2</v>
      </c>
      <c r="F8" s="9">
        <f t="shared" si="1"/>
        <v>3.9711113391741845E-4</v>
      </c>
    </row>
    <row r="9" spans="1:6" x14ac:dyDescent="0.35">
      <c r="A9" s="7">
        <v>9.5367431641000007</v>
      </c>
      <c r="B9" s="8">
        <v>1.50900481181017E-2</v>
      </c>
      <c r="C9" s="8">
        <v>1.55845146464591E-2</v>
      </c>
      <c r="D9" s="8">
        <v>1.590774025892E-2</v>
      </c>
      <c r="E9" s="3">
        <f t="shared" si="0"/>
        <v>1.5527434341160266E-2</v>
      </c>
      <c r="F9" s="9">
        <f t="shared" si="1"/>
        <v>3.3625261359951743E-4</v>
      </c>
    </row>
    <row r="10" spans="1:6" x14ac:dyDescent="0.35">
      <c r="A10" s="7">
        <v>14.305114745999999</v>
      </c>
      <c r="B10" s="8">
        <v>1.10423967676349E-2</v>
      </c>
      <c r="C10" s="8">
        <v>1.1434483395347901E-2</v>
      </c>
      <c r="D10" s="8">
        <v>1.1658721264334799E-2</v>
      </c>
      <c r="E10" s="3">
        <f t="shared" si="0"/>
        <v>1.1378533809105867E-2</v>
      </c>
      <c r="F10" s="9">
        <f t="shared" si="1"/>
        <v>2.5470471590790156E-4</v>
      </c>
    </row>
    <row r="11" spans="1:6" x14ac:dyDescent="0.35">
      <c r="A11" s="7">
        <v>19.073486328000001</v>
      </c>
      <c r="B11" s="8">
        <v>8.8323016231872994E-3</v>
      </c>
      <c r="C11" s="8">
        <v>9.1470531684553092E-3</v>
      </c>
      <c r="D11" s="8">
        <v>9.3396834506251705E-3</v>
      </c>
      <c r="E11" s="3">
        <f t="shared" si="0"/>
        <v>9.1063460807559258E-3</v>
      </c>
      <c r="F11" s="9">
        <f t="shared" si="1"/>
        <v>2.0912815838662561E-4</v>
      </c>
    </row>
    <row r="12" spans="1:6" x14ac:dyDescent="0.35">
      <c r="A12" s="7">
        <v>28.610229491999998</v>
      </c>
      <c r="B12" s="8">
        <v>6.4562268721787804E-3</v>
      </c>
      <c r="C12" s="8">
        <v>6.6813353111881803E-3</v>
      </c>
      <c r="D12" s="8">
        <v>6.8208613460590704E-3</v>
      </c>
      <c r="E12" s="3">
        <f t="shared" si="0"/>
        <v>6.6528078431420104E-3</v>
      </c>
      <c r="F12" s="9">
        <f t="shared" si="1"/>
        <v>1.502219185301819E-4</v>
      </c>
    </row>
    <row r="13" spans="1:6" x14ac:dyDescent="0.35">
      <c r="A13" s="7">
        <v>38.146972656000003</v>
      </c>
      <c r="B13" s="8">
        <v>5.1826655499427401E-3</v>
      </c>
      <c r="C13" s="8">
        <v>5.3579465848535299E-3</v>
      </c>
      <c r="D13" s="8">
        <v>5.4670815563105301E-3</v>
      </c>
      <c r="E13" s="3">
        <f t="shared" si="0"/>
        <v>5.3358978970356003E-3</v>
      </c>
      <c r="F13" s="9">
        <f t="shared" si="1"/>
        <v>1.1715438431238238E-4</v>
      </c>
    </row>
    <row r="14" spans="1:6" x14ac:dyDescent="0.35">
      <c r="A14" s="7">
        <v>57.220458983999997</v>
      </c>
      <c r="B14" s="8">
        <v>3.8443725608505201E-3</v>
      </c>
      <c r="C14" s="8">
        <v>3.9649133454869399E-3</v>
      </c>
      <c r="D14" s="8">
        <v>4.0409742692049501E-3</v>
      </c>
      <c r="E14" s="3">
        <f t="shared" si="0"/>
        <v>3.9500867251808036E-3</v>
      </c>
      <c r="F14" s="9">
        <f t="shared" si="1"/>
        <v>8.0944134785446709E-5</v>
      </c>
    </row>
    <row r="15" spans="1:6" x14ac:dyDescent="0.35">
      <c r="A15" s="7">
        <v>76.293945312999995</v>
      </c>
      <c r="B15" s="8">
        <v>3.1535994438092402E-3</v>
      </c>
      <c r="C15" s="8">
        <v>3.2433134100112301E-3</v>
      </c>
      <c r="D15" s="8">
        <v>3.3010691040056299E-3</v>
      </c>
      <c r="E15" s="3">
        <f t="shared" si="0"/>
        <v>3.2326606526087002E-3</v>
      </c>
      <c r="F15" s="9">
        <f t="shared" si="1"/>
        <v>6.0673641173179017E-5</v>
      </c>
    </row>
    <row r="16" spans="1:6" x14ac:dyDescent="0.35">
      <c r="A16" s="7">
        <v>114.44091797</v>
      </c>
      <c r="B16" s="8">
        <v>2.4597320044832502E-3</v>
      </c>
      <c r="C16" s="8">
        <v>2.5175466148755102E-3</v>
      </c>
      <c r="D16" s="8">
        <v>2.55572903545831E-3</v>
      </c>
      <c r="E16" s="3">
        <f t="shared" si="0"/>
        <v>2.51100255160569E-3</v>
      </c>
      <c r="F16" s="9">
        <f t="shared" si="1"/>
        <v>3.9462860701054112E-5</v>
      </c>
    </row>
    <row r="17" spans="1:6" x14ac:dyDescent="0.35">
      <c r="A17" s="7">
        <v>152.58789063</v>
      </c>
      <c r="B17" s="8">
        <v>2.1219734270990498E-3</v>
      </c>
      <c r="C17" s="8">
        <v>2.1628124482945201E-3</v>
      </c>
      <c r="D17" s="8">
        <v>2.1903477470991699E-3</v>
      </c>
      <c r="E17" s="3">
        <f t="shared" si="0"/>
        <v>2.1583778741642461E-3</v>
      </c>
      <c r="F17" s="9">
        <f t="shared" si="1"/>
        <v>2.8089274283462409E-5</v>
      </c>
    </row>
    <row r="18" spans="1:6" x14ac:dyDescent="0.35">
      <c r="A18" s="7">
        <v>228.88183594</v>
      </c>
      <c r="B18" s="8">
        <v>1.8034452924707699E-3</v>
      </c>
      <c r="C18" s="8">
        <v>1.8277293258888399E-3</v>
      </c>
      <c r="D18" s="8">
        <v>1.84450056406062E-3</v>
      </c>
      <c r="E18" s="3">
        <f t="shared" si="0"/>
        <v>1.8252250608067433E-3</v>
      </c>
      <c r="F18" s="9">
        <f t="shared" si="1"/>
        <v>1.685402699713326E-5</v>
      </c>
    </row>
    <row r="19" spans="1:6" x14ac:dyDescent="0.35">
      <c r="A19" s="7">
        <v>305.17578125</v>
      </c>
      <c r="B19" s="8">
        <v>1.6581198128064001E-3</v>
      </c>
      <c r="C19" s="8">
        <v>1.6743243777720899E-3</v>
      </c>
      <c r="D19" s="8">
        <v>1.68585516402619E-3</v>
      </c>
      <c r="E19" s="3">
        <f t="shared" si="0"/>
        <v>1.6727664515348935E-3</v>
      </c>
      <c r="F19" s="9">
        <f t="shared" si="1"/>
        <v>1.1376372516219281E-5</v>
      </c>
    </row>
    <row r="20" spans="1:6" x14ac:dyDescent="0.35">
      <c r="A20" s="7">
        <v>457.76367188</v>
      </c>
      <c r="B20" s="8">
        <v>1.52662307767039E-3</v>
      </c>
      <c r="C20" s="8">
        <v>1.5357908924028901E-3</v>
      </c>
      <c r="D20" s="8">
        <v>1.5423848428580101E-3</v>
      </c>
      <c r="E20" s="3">
        <f t="shared" si="0"/>
        <v>1.5349329376437633E-3</v>
      </c>
      <c r="F20" s="9">
        <f t="shared" si="1"/>
        <v>6.4632486792091912E-6</v>
      </c>
    </row>
    <row r="21" spans="1:6" x14ac:dyDescent="0.35">
      <c r="A21" s="7">
        <v>534.05761718999997</v>
      </c>
      <c r="B21" s="8">
        <v>1.4922358441585399E-3</v>
      </c>
      <c r="C21" s="8">
        <v>1.4994949064498901E-3</v>
      </c>
      <c r="D21" s="8">
        <v>1.5048528457380201E-3</v>
      </c>
      <c r="E21" s="3">
        <f t="shared" si="0"/>
        <v>1.49886119878215E-3</v>
      </c>
      <c r="F21" s="9">
        <f t="shared" si="1"/>
        <v>5.1703237339174882E-6</v>
      </c>
    </row>
    <row r="22" spans="1:6" x14ac:dyDescent="0.35">
      <c r="A22" s="7">
        <v>915.52734374999898</v>
      </c>
      <c r="B22" s="8">
        <v>1.4108543191957801E-3</v>
      </c>
      <c r="C22" s="8">
        <v>1.4142729262314E-3</v>
      </c>
      <c r="D22" s="8">
        <v>1.4168463059254001E-3</v>
      </c>
      <c r="E22" s="3">
        <f t="shared" si="0"/>
        <v>1.4139911837841935E-3</v>
      </c>
      <c r="F22" s="9">
        <f t="shared" si="1"/>
        <v>2.4543173316836367E-6</v>
      </c>
    </row>
    <row r="23" spans="1:6" x14ac:dyDescent="0.35">
      <c r="A23" s="7">
        <v>1144.4091797000001</v>
      </c>
      <c r="B23" s="8">
        <v>1.3885999717187501E-3</v>
      </c>
      <c r="C23" s="8">
        <v>1.39104880185488E-3</v>
      </c>
      <c r="D23" s="8">
        <v>1.3929481136199301E-3</v>
      </c>
      <c r="E23" s="3">
        <f t="shared" si="0"/>
        <v>1.3908656290645201E-3</v>
      </c>
      <c r="F23" s="9">
        <f t="shared" si="1"/>
        <v>1.7798405736742181E-6</v>
      </c>
    </row>
    <row r="24" spans="1:6" x14ac:dyDescent="0.35">
      <c r="A24" s="7">
        <v>1831.0546875</v>
      </c>
      <c r="B24" s="8">
        <v>1.3537443693219301E-3</v>
      </c>
      <c r="C24" s="8">
        <v>1.3551128117943901E-3</v>
      </c>
      <c r="D24" s="8">
        <v>1.3561729814769001E-3</v>
      </c>
      <c r="E24" s="3">
        <f t="shared" si="0"/>
        <v>1.3550100541977401E-3</v>
      </c>
      <c r="F24" s="9">
        <f t="shared" si="1"/>
        <v>9.9413566900062516E-7</v>
      </c>
    </row>
    <row r="25" spans="1:6" x14ac:dyDescent="0.35">
      <c r="A25" s="7">
        <v>2288.8183594000002</v>
      </c>
      <c r="B25" s="8">
        <v>1.3416700108070899E-3</v>
      </c>
      <c r="C25" s="8">
        <v>1.34270976805171E-3</v>
      </c>
      <c r="D25" s="8">
        <v>1.34356502421959E-3</v>
      </c>
      <c r="E25" s="3">
        <f t="shared" si="0"/>
        <v>1.3426482676927969E-3</v>
      </c>
      <c r="F25" s="9">
        <f t="shared" si="1"/>
        <v>7.7485726814627198E-7</v>
      </c>
    </row>
    <row r="26" spans="1:6" x14ac:dyDescent="0.35">
      <c r="A26" s="7">
        <v>3662.109375</v>
      </c>
      <c r="B26" s="8">
        <v>1.3232464838396601E-3</v>
      </c>
      <c r="C26" s="8">
        <v>1.3239422391188201E-3</v>
      </c>
      <c r="D26" s="8">
        <v>1.32443624532454E-3</v>
      </c>
      <c r="E26" s="3">
        <f t="shared" si="0"/>
        <v>1.3238749894276735E-3</v>
      </c>
      <c r="F26" s="9">
        <f t="shared" si="1"/>
        <v>4.8804029099067403E-7</v>
      </c>
    </row>
    <row r="27" spans="1:6" x14ac:dyDescent="0.35">
      <c r="A27" s="7">
        <v>4577.6367188000004</v>
      </c>
      <c r="B27" s="8">
        <v>1.3171058316599699E-3</v>
      </c>
      <c r="C27" s="8">
        <v>1.31769025769302E-3</v>
      </c>
      <c r="D27" s="8">
        <v>1.31810625180666E-3</v>
      </c>
      <c r="E27" s="3">
        <f t="shared" si="0"/>
        <v>1.3176341137198834E-3</v>
      </c>
      <c r="F27" s="9">
        <f t="shared" si="1"/>
        <v>4.1034475486315891E-7</v>
      </c>
    </row>
    <row r="28" spans="1:6" x14ac:dyDescent="0.35">
      <c r="A28" s="7">
        <v>7324.21875</v>
      </c>
      <c r="B28" s="8">
        <v>1.3077944404825601E-3</v>
      </c>
      <c r="C28" s="8">
        <v>1.3082461795443101E-3</v>
      </c>
      <c r="D28" s="8">
        <v>1.30853559689895E-3</v>
      </c>
      <c r="E28" s="3">
        <f t="shared" si="0"/>
        <v>1.3081920723086067E-3</v>
      </c>
      <c r="F28" s="9">
        <f t="shared" si="1"/>
        <v>3.0498513964407186E-7</v>
      </c>
    </row>
    <row r="29" spans="1:6" x14ac:dyDescent="0.35">
      <c r="A29" s="7">
        <v>9155.2734374999909</v>
      </c>
      <c r="B29" s="8">
        <v>1.30460861003774E-3</v>
      </c>
      <c r="C29" s="8">
        <v>1.3050338918540101E-3</v>
      </c>
      <c r="D29" s="8">
        <v>1.30525061631306E-3</v>
      </c>
      <c r="E29" s="3">
        <f t="shared" si="0"/>
        <v>1.3049643727349365E-3</v>
      </c>
      <c r="F29" s="9">
        <f t="shared" si="1"/>
        <v>2.6666795248663909E-7</v>
      </c>
    </row>
    <row r="30" spans="1:6" x14ac:dyDescent="0.35">
      <c r="A30" s="7">
        <v>14648.4375</v>
      </c>
      <c r="B30" s="8">
        <v>1.29951617698504E-3</v>
      </c>
      <c r="C30" s="8">
        <v>1.2999407682090501E-3</v>
      </c>
      <c r="D30" s="8">
        <v>1.3001088317939899E-3</v>
      </c>
      <c r="E30" s="3">
        <f t="shared" si="0"/>
        <v>1.2998552589960266E-3</v>
      </c>
      <c r="F30" s="9">
        <f t="shared" si="1"/>
        <v>2.4939099125238245E-7</v>
      </c>
    </row>
    <row r="31" spans="1:6" x14ac:dyDescent="0.35">
      <c r="A31" s="7">
        <v>18310.546875</v>
      </c>
      <c r="B31" s="8">
        <v>1.2976603179144801E-3</v>
      </c>
      <c r="C31" s="8">
        <v>1.29811393295121E-3</v>
      </c>
      <c r="D31" s="8">
        <v>1.2982594130638201E-3</v>
      </c>
      <c r="E31" s="3">
        <f t="shared" si="0"/>
        <v>1.2980112213098367E-3</v>
      </c>
      <c r="F31" s="9">
        <f t="shared" si="1"/>
        <v>2.5513527189301185E-7</v>
      </c>
    </row>
    <row r="32" spans="1:6" x14ac:dyDescent="0.35">
      <c r="A32" s="7">
        <v>29296.875</v>
      </c>
      <c r="B32" s="8">
        <v>1.29452675930081E-3</v>
      </c>
      <c r="C32" s="8">
        <v>1.2950542817450001E-3</v>
      </c>
      <c r="D32" s="8">
        <v>1.2951628667242901E-3</v>
      </c>
      <c r="E32" s="3">
        <f t="shared" si="0"/>
        <v>1.2949146359233666E-3</v>
      </c>
      <c r="F32" s="9">
        <f t="shared" si="1"/>
        <v>2.7782954027767944E-7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70492C-8869-49D9-A270-0B6DF427FA46}">
  <dimension ref="B13"/>
  <sheetViews>
    <sheetView tabSelected="1" view="pageLayout" zoomScaleNormal="115" workbookViewId="0">
      <selection activeCell="M22" sqref="M22"/>
    </sheetView>
  </sheetViews>
  <sheetFormatPr baseColWidth="10" defaultRowHeight="14.5" x14ac:dyDescent="0.35"/>
  <sheetData>
    <row r="13" spans="2:2" x14ac:dyDescent="0.35">
      <c r="B13" s="1"/>
    </row>
  </sheetData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4</vt:i4>
      </vt:variant>
    </vt:vector>
  </HeadingPairs>
  <TitlesOfParts>
    <vt:vector size="9" baseType="lpstr">
      <vt:lpstr>no IgG</vt:lpstr>
      <vt:lpstr>1.1 pg per litre IgG</vt:lpstr>
      <vt:lpstr>1.1 ng per litre IgG</vt:lpstr>
      <vt:lpstr>1.1 µg per litre IgG</vt:lpstr>
      <vt:lpstr>GRAPH Impedance vs Frequency</vt:lpstr>
      <vt:lpstr>'no IgG'!M033_BDD_AK_Ohne_IgG_Impedanz_mit_Modell</vt:lpstr>
      <vt:lpstr>'1.1 pg per litre IgG'!M034_BDD_AK_1_piko_IgG_Impedanz_mit_Modell</vt:lpstr>
      <vt:lpstr>'1.1 ng per litre IgG'!M037_BDD_AK_1_nano_IgG_Impedanz_mit_Modell</vt:lpstr>
      <vt:lpstr>'1.1 µg per litre IgG'!M038_BDD_AK_1_mikro_IgG_Impedanz_mit_Modell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2022-09-19T13:45:49Z</dcterms:modified>
</cp:coreProperties>
</file>