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2603\OneDrive - Lappeenrannan Teknillinen Yliopisto\Article 2\Article Writing\corrections\accepted manuscript\"/>
    </mc:Choice>
  </mc:AlternateContent>
  <xr:revisionPtr revIDLastSave="0" documentId="13_ncr:1_{562344C8-A1D0-4B5B-BC7D-7CC9D311EF70}" xr6:coauthVersionLast="46" xr6:coauthVersionMax="46" xr10:uidLastSave="{00000000-0000-0000-0000-000000000000}"/>
  <bookViews>
    <workbookView xWindow="-108" yWindow="-108" windowWidth="23256" windowHeight="12720" activeTab="3" xr2:uid="{F4871A34-D041-4558-AA98-3D96C3FBAA17}"/>
  </bookViews>
  <sheets>
    <sheet name="References" sheetId="5" r:id="rId1"/>
    <sheet name="1. Properties" sheetId="1" r:id="rId2"/>
    <sheet name="2. Mass Balance" sheetId="2" r:id="rId3"/>
    <sheet name="3. Energy balance" sheetId="3" r:id="rId4"/>
    <sheet name="4. Nutrient balanc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" l="1"/>
</calcChain>
</file>

<file path=xl/sharedStrings.xml><?xml version="1.0" encoding="utf-8"?>
<sst xmlns="http://schemas.openxmlformats.org/spreadsheetml/2006/main" count="460" uniqueCount="179">
  <si>
    <t>Dewatered Sludge</t>
  </si>
  <si>
    <t>Wood Waste</t>
  </si>
  <si>
    <t>Units</t>
  </si>
  <si>
    <t>%</t>
  </si>
  <si>
    <t>HSY 2019</t>
  </si>
  <si>
    <t>Ash</t>
  </si>
  <si>
    <t>% TS</t>
  </si>
  <si>
    <t>N</t>
  </si>
  <si>
    <t>kg/kg TS</t>
  </si>
  <si>
    <t>P</t>
  </si>
  <si>
    <t>LHV_dry</t>
  </si>
  <si>
    <t>MJ/kg TS</t>
  </si>
  <si>
    <t>MJ/kg</t>
  </si>
  <si>
    <t>LHV_ar</t>
  </si>
  <si>
    <t>Thermal Drying</t>
  </si>
  <si>
    <t>TS</t>
  </si>
  <si>
    <t>Moisture content</t>
  </si>
  <si>
    <t>Pyrolysis Properties</t>
  </si>
  <si>
    <t>Wood waste</t>
  </si>
  <si>
    <t>kg wood/kg of sludge</t>
  </si>
  <si>
    <t>Electricity Demand</t>
  </si>
  <si>
    <t>kWh/kg</t>
  </si>
  <si>
    <t>Transfer Coefficient for Biochar</t>
  </si>
  <si>
    <t>Volatile Solids (VS)</t>
  </si>
  <si>
    <t>Water</t>
  </si>
  <si>
    <t>Incineration</t>
  </si>
  <si>
    <t>Electricity demand</t>
  </si>
  <si>
    <t>kWh/kg sludge</t>
  </si>
  <si>
    <t>Heat efficiency</t>
  </si>
  <si>
    <t>Nitrogen to condensate</t>
  </si>
  <si>
    <t>Ash to product ash</t>
  </si>
  <si>
    <t>Bottom Ash</t>
  </si>
  <si>
    <t>Stripper heat calculation</t>
  </si>
  <si>
    <t>NaOH demand</t>
  </si>
  <si>
    <t xml:space="preserve">kg/kg sludge </t>
  </si>
  <si>
    <t>Q= m*c*dt</t>
  </si>
  <si>
    <t>m</t>
  </si>
  <si>
    <t>kg/a</t>
  </si>
  <si>
    <t>Stripper and Scrubber</t>
  </si>
  <si>
    <t>specific heat,c</t>
  </si>
  <si>
    <t>kJ/kg K</t>
  </si>
  <si>
    <t>kWh/kg NH4-N</t>
  </si>
  <si>
    <t>Vaneeckhaute et al., 2017; Batstone et al., 2015</t>
  </si>
  <si>
    <t>dt</t>
  </si>
  <si>
    <t>K</t>
  </si>
  <si>
    <t>H2SO4</t>
  </si>
  <si>
    <t>kg H2SO4/kg NH4-N</t>
  </si>
  <si>
    <t>Vaneeckhaute et al., 2017 Ervasti et al. 2018</t>
  </si>
  <si>
    <t>t1</t>
  </si>
  <si>
    <t>NaOH</t>
  </si>
  <si>
    <t>kg NaOH / kg NH4-N</t>
  </si>
  <si>
    <t>t2</t>
  </si>
  <si>
    <t>Efficiency of stripper</t>
  </si>
  <si>
    <t>Vaneeckhaute et al., 2017 Khakharia 2014</t>
  </si>
  <si>
    <t>kJ/a</t>
  </si>
  <si>
    <t>Efficiency of scrubber</t>
  </si>
  <si>
    <t>Hadlocon Melse and ognik</t>
  </si>
  <si>
    <t>J</t>
  </si>
  <si>
    <t>Condenser</t>
  </si>
  <si>
    <t>KWh</t>
  </si>
  <si>
    <t>MWh</t>
  </si>
  <si>
    <t>Pyrolysis</t>
  </si>
  <si>
    <t>Wastewater</t>
  </si>
  <si>
    <t>Clean Water</t>
  </si>
  <si>
    <t>Biogas</t>
  </si>
  <si>
    <t>Biochar</t>
  </si>
  <si>
    <t xml:space="preserve">Mass Balance </t>
  </si>
  <si>
    <t>Quantity (t/a)</t>
  </si>
  <si>
    <t>Quantity, TS t/a</t>
  </si>
  <si>
    <t>TS content %</t>
  </si>
  <si>
    <t>WWTP</t>
  </si>
  <si>
    <t>In</t>
  </si>
  <si>
    <t>Out</t>
  </si>
  <si>
    <t xml:space="preserve">Sewage sludge </t>
  </si>
  <si>
    <t>Anaerobic Digestion (AD)</t>
  </si>
  <si>
    <t>Sewage sludge to AD</t>
  </si>
  <si>
    <t>Sewage sludge digestate</t>
  </si>
  <si>
    <t>Mechanical Dewatering</t>
  </si>
  <si>
    <t>Dewatered Sludge digestate</t>
  </si>
  <si>
    <t>Reject Water</t>
  </si>
  <si>
    <t>Wood Waste (Pyrolysis)</t>
  </si>
  <si>
    <t>Thermally Dried Sludge digestate</t>
  </si>
  <si>
    <t>Water Vapors</t>
  </si>
  <si>
    <t xml:space="preserve">Dried Wood Waste </t>
  </si>
  <si>
    <t>Dried Sludge digestate</t>
  </si>
  <si>
    <t>Biochar (ash and carbon)</t>
  </si>
  <si>
    <t>Pyrolysis Gas</t>
  </si>
  <si>
    <t>Sludge Ash</t>
  </si>
  <si>
    <t>Wood Ash</t>
  </si>
  <si>
    <t>Total Ash (included in biochar)</t>
  </si>
  <si>
    <t>Ash(Sludge)</t>
  </si>
  <si>
    <t xml:space="preserve">Ash(wood) </t>
  </si>
  <si>
    <t>Total Ash</t>
  </si>
  <si>
    <t>To fluegas</t>
  </si>
  <si>
    <t>Dried sludge digestate</t>
  </si>
  <si>
    <t>Combustion energy balance: Parameter</t>
  </si>
  <si>
    <t>Heating value (LHV_ar)</t>
  </si>
  <si>
    <t>Dried sewage sludge digestate, 95%TS</t>
  </si>
  <si>
    <t>Wood waste, 59% TS</t>
  </si>
  <si>
    <t xml:space="preserve">Sewage sludge combustion </t>
  </si>
  <si>
    <t>Wood boiler</t>
  </si>
  <si>
    <t>Energy balance sewage sludge</t>
  </si>
  <si>
    <t>Quantity</t>
  </si>
  <si>
    <t>Unit</t>
  </si>
  <si>
    <t>Input</t>
  </si>
  <si>
    <t>Dried sewage sludge digestate</t>
  </si>
  <si>
    <t>MWh/a</t>
  </si>
  <si>
    <t>Total</t>
  </si>
  <si>
    <t>Output: district heat</t>
  </si>
  <si>
    <t>Energy Balance</t>
  </si>
  <si>
    <t>Pyrolysis (MWh/a)</t>
  </si>
  <si>
    <t>Consumption</t>
  </si>
  <si>
    <t>Auxillary Power Consumption</t>
  </si>
  <si>
    <t>Stripper and Scrubber Electricity Consumption</t>
  </si>
  <si>
    <t>Production</t>
  </si>
  <si>
    <t>District heat SS</t>
  </si>
  <si>
    <t>District heat wood</t>
  </si>
  <si>
    <t>Net Balance of heat</t>
  </si>
  <si>
    <t>Net balance of electricity</t>
  </si>
  <si>
    <t>With Reject Water</t>
  </si>
  <si>
    <t>Stripper Heat Consumption</t>
  </si>
  <si>
    <t>Net Balance of electricity</t>
  </si>
  <si>
    <t>Process</t>
  </si>
  <si>
    <t>Nitrogen to air (N2)</t>
  </si>
  <si>
    <t>Anaerobic Digestion</t>
  </si>
  <si>
    <t>Sewage Sludge</t>
  </si>
  <si>
    <t>Thermally Dried Sludge</t>
  </si>
  <si>
    <t>Drying Fumes</t>
  </si>
  <si>
    <t>Condensate to incondensible gases</t>
  </si>
  <si>
    <t>Reject Water Recirculation</t>
  </si>
  <si>
    <t>To Pre-Aeration of WWTP</t>
  </si>
  <si>
    <t>To Anita-MOX</t>
  </si>
  <si>
    <t>To dewatering of WWTP</t>
  </si>
  <si>
    <t>Condensor</t>
  </si>
  <si>
    <t>Condensate to stripper</t>
  </si>
  <si>
    <t>Stripper</t>
  </si>
  <si>
    <t>Stripper gas to scrubber</t>
  </si>
  <si>
    <t>Stripper residual liquid</t>
  </si>
  <si>
    <t>Scrubber</t>
  </si>
  <si>
    <t>Liquid fertilizer from scrubber</t>
  </si>
  <si>
    <t>Exhasut gases from scrubber</t>
  </si>
  <si>
    <t>Flow Rate (t/a)</t>
  </si>
  <si>
    <t>Nitrogen Balance for Pyrolysis (Without Reject Water recovery)</t>
  </si>
  <si>
    <t>Wood</t>
  </si>
  <si>
    <t>Pyrolysis gases to combustion</t>
  </si>
  <si>
    <t>Drying Fumes + Odorous gases</t>
  </si>
  <si>
    <t>Condensate to odorous gases</t>
  </si>
  <si>
    <t>Nitrogen Balance for Pyrolysis (With Reject Water recovery)</t>
  </si>
  <si>
    <t>Phosphorus Balance</t>
  </si>
  <si>
    <t>Product Ash</t>
  </si>
  <si>
    <t>By-product Ash</t>
  </si>
  <si>
    <t>Huber 2020</t>
  </si>
  <si>
    <t xml:space="preserve">Viikinmäki </t>
  </si>
  <si>
    <t>Endev 2020</t>
  </si>
  <si>
    <t>Ervasti et al. 2018</t>
  </si>
  <si>
    <t>Khakharia 2014</t>
  </si>
  <si>
    <t xml:space="preserve">Vaneeckhaute et al., 2017; </t>
  </si>
  <si>
    <t>Batstone et al., 2015</t>
  </si>
  <si>
    <t xml:space="preserve">Vaneeckhaute, C., Lebuf, V., Michels, E., Belia, E., Vanrolleghem, P.A., Tack, F.M.G., Meers, E., 2017. Nutrient Recovery from Digestate: Systematic Technology Review and Product Classification. Waste and Biomass Valorization 8, 21–40. </t>
  </si>
  <si>
    <t>Huber, H., 2020. Pyrolysis tests. Email-correspondence.</t>
  </si>
  <si>
    <t xml:space="preserve">Hadlocon, L.J.S., Manuzon, R.B., Zhao, L., 2015. Development and evaluation of a full-scale spray scrubber for ammonia recovery and production of nitrogen fertilizer at poultry facilities. Environmental Technology 36, 405–416. </t>
  </si>
  <si>
    <t xml:space="preserve">Hadlocon </t>
  </si>
  <si>
    <t>Endev, 2020. Air emissions of Rovaniemi PAKU - plant - report.</t>
  </si>
  <si>
    <t>Ervasti, S., Winquist, E., Rasi, S., 2018. Nitrogen recovery from manure based liquid - technical feasibility and process economic assessment (in Finnish). Helsinki, Finland. Natural Resources Institute Finland.</t>
  </si>
  <si>
    <t xml:space="preserve">Batstone, D.J., Hülsen, T., Mehta, C.M., Keller, J., 2015. Platforms for energy and nutrient recovery from domestic wastewater: A review. Chemosphere 140, 2–11. </t>
  </si>
  <si>
    <t>Melse, R.W., Ogink, N.W.M., 2005. a Ir S Crubbing T Echniques for a Mmonia and. Society 48, 2303–2313.</t>
  </si>
  <si>
    <t>Melse and Ognik, 2005</t>
  </si>
  <si>
    <t>Khakharia, P., Huizinga, A., Jurado Lopez, C., Sanchez Sanchez, C., de Miguel Mercader, F., Vlugt, T.J.H., Goetheer, E., 2014. Acid Wash Scrubbing as a Countermeasure for Ammonia Emissions from a Postcombustion CO2 Capture Plant. Ind. Eng. Chem. Res. 53, 13195–13204. https://doi.org/10.1021/ie502045c</t>
  </si>
  <si>
    <t>Combustion</t>
  </si>
  <si>
    <t>Combustion (MWh/a)</t>
  </si>
  <si>
    <t>Table S4. Nitrogen balance for combustion with and without reject water recovery.</t>
  </si>
  <si>
    <t>Table S5. Nitrogen balance for pyrolysis with and without reject water recovery.</t>
  </si>
  <si>
    <t>Table S2. Detailed mass balance of WWTP, pyrolysis and combustion.</t>
  </si>
  <si>
    <t>Table S3. Calculations of energy balance for pyrolysis and combustion.</t>
  </si>
  <si>
    <t>Without Reject Water</t>
  </si>
  <si>
    <t xml:space="preserve">Table S1. Properties </t>
  </si>
  <si>
    <t>Nitrogen balance for combustion (With Reject Water recovery)</t>
  </si>
  <si>
    <t>Nitrogen Balance for combustion (Without Reject Water recovery)</t>
  </si>
  <si>
    <t xml:space="preserve">Table S6. Phosphorus balance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</si>
</sst>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\ %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164" fontId="4" fillId="0" borderId="1" xfId="0" applyNumberFormat="1" applyFont="1" applyBorder="1"/>
    <xf numFmtId="0" fontId="3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0" fontId="4" fillId="0" borderId="1" xfId="1" applyNumberFormat="1" applyFont="1" applyFill="1" applyBorder="1"/>
    <xf numFmtId="3" fontId="4" fillId="0" borderId="1" xfId="0" applyNumberFormat="1" applyFont="1" applyBorder="1"/>
    <xf numFmtId="0" fontId="4" fillId="0" borderId="12" xfId="0" applyFont="1" applyBorder="1"/>
    <xf numFmtId="165" fontId="4" fillId="0" borderId="1" xfId="1" applyNumberFormat="1" applyFont="1" applyFill="1" applyBorder="1"/>
    <xf numFmtId="165" fontId="4" fillId="0" borderId="1" xfId="0" applyNumberFormat="1" applyFont="1" applyBorder="1"/>
    <xf numFmtId="9" fontId="4" fillId="0" borderId="1" xfId="1" applyFont="1" applyFill="1" applyBorder="1"/>
    <xf numFmtId="0" fontId="3" fillId="0" borderId="6" xfId="0" applyFont="1" applyBorder="1"/>
    <xf numFmtId="0" fontId="4" fillId="0" borderId="7" xfId="0" applyFont="1" applyBorder="1"/>
    <xf numFmtId="0" fontId="4" fillId="0" borderId="13" xfId="0" applyFont="1" applyBorder="1"/>
    <xf numFmtId="166" fontId="4" fillId="0" borderId="1" xfId="0" applyNumberFormat="1" applyFont="1" applyBorder="1"/>
    <xf numFmtId="1" fontId="4" fillId="0" borderId="7" xfId="0" applyNumberFormat="1" applyFont="1" applyBorder="1"/>
    <xf numFmtId="9" fontId="4" fillId="0" borderId="1" xfId="0" applyNumberFormat="1" applyFont="1" applyBorder="1"/>
    <xf numFmtId="9" fontId="4" fillId="0" borderId="0" xfId="0" applyNumberFormat="1" applyFont="1"/>
    <xf numFmtId="0" fontId="3" fillId="0" borderId="2" xfId="0" applyFont="1" applyBorder="1"/>
    <xf numFmtId="0" fontId="3" fillId="0" borderId="8" xfId="0" applyFont="1" applyBorder="1"/>
    <xf numFmtId="3" fontId="3" fillId="0" borderId="9" xfId="0" applyNumberFormat="1" applyFont="1" applyBorder="1"/>
    <xf numFmtId="0" fontId="4" fillId="0" borderId="10" xfId="0" applyFont="1" applyBorder="1"/>
    <xf numFmtId="0" fontId="4" fillId="0" borderId="9" xfId="0" applyFont="1" applyBorder="1"/>
    <xf numFmtId="0" fontId="3" fillId="0" borderId="9" xfId="0" applyFont="1" applyBorder="1"/>
    <xf numFmtId="0" fontId="3" fillId="0" borderId="4" xfId="0" applyFont="1" applyBorder="1"/>
    <xf numFmtId="0" fontId="4" fillId="0" borderId="11" xfId="0" applyFont="1" applyBorder="1"/>
    <xf numFmtId="0" fontId="4" fillId="0" borderId="5" xfId="0" applyFont="1" applyBorder="1"/>
    <xf numFmtId="0" fontId="4" fillId="0" borderId="8" xfId="0" applyFont="1" applyBorder="1"/>
    <xf numFmtId="0" fontId="4" fillId="0" borderId="3" xfId="0" applyFont="1" applyBorder="1"/>
    <xf numFmtId="0" fontId="3" fillId="0" borderId="10" xfId="0" applyFont="1" applyBorder="1"/>
    <xf numFmtId="0" fontId="3" fillId="2" borderId="1" xfId="0" applyFont="1" applyFill="1" applyBorder="1"/>
    <xf numFmtId="0" fontId="6" fillId="0" borderId="1" xfId="0" applyFont="1" applyBorder="1"/>
    <xf numFmtId="0" fontId="4" fillId="0" borderId="4" xfId="0" applyFont="1" applyBorder="1"/>
    <xf numFmtId="0" fontId="6" fillId="2" borderId="1" xfId="0" applyFont="1" applyFill="1" applyBorder="1"/>
    <xf numFmtId="0" fontId="4" fillId="0" borderId="0" xfId="0" applyFont="1" applyBorder="1"/>
    <xf numFmtId="0" fontId="5" fillId="0" borderId="0" xfId="0" applyFont="1" applyBorder="1"/>
    <xf numFmtId="9" fontId="5" fillId="0" borderId="0" xfId="1" applyFont="1" applyFill="1" applyBorder="1"/>
    <xf numFmtId="9" fontId="5" fillId="0" borderId="0" xfId="0" applyNumberFormat="1" applyFont="1" applyBorder="1"/>
    <xf numFmtId="0" fontId="4" fillId="0" borderId="14" xfId="0" applyFont="1" applyBorder="1"/>
    <xf numFmtId="0" fontId="4" fillId="0" borderId="15" xfId="0" applyFont="1" applyBorder="1"/>
    <xf numFmtId="1" fontId="4" fillId="0" borderId="14" xfId="0" applyNumberFormat="1" applyFont="1" applyBorder="1"/>
    <xf numFmtId="0" fontId="4" fillId="0" borderId="6" xfId="0" applyFont="1" applyBorder="1"/>
    <xf numFmtId="0" fontId="4" fillId="0" borderId="14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3" fontId="0" fillId="0" borderId="0" xfId="0" applyNumberFormat="1"/>
    <xf numFmtId="0" fontId="8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7" fillId="0" borderId="8" xfId="0" applyFont="1" applyBorder="1"/>
    <xf numFmtId="0" fontId="8" fillId="0" borderId="3" xfId="0" applyFont="1" applyBorder="1"/>
    <xf numFmtId="0" fontId="3" fillId="0" borderId="0" xfId="0" applyFont="1" applyBorder="1"/>
    <xf numFmtId="0" fontId="8" fillId="0" borderId="10" xfId="0" applyFont="1" applyBorder="1"/>
    <xf numFmtId="0" fontId="5" fillId="0" borderId="10" xfId="0" applyFont="1" applyBorder="1"/>
    <xf numFmtId="0" fontId="4" fillId="0" borderId="0" xfId="0" applyFont="1" applyBorder="1" applyAlignment="1">
      <alignment horizontal="center"/>
    </xf>
    <xf numFmtId="0" fontId="6" fillId="0" borderId="0" xfId="0" applyFont="1"/>
    <xf numFmtId="0" fontId="0" fillId="0" borderId="8" xfId="0" applyBorder="1"/>
    <xf numFmtId="0" fontId="0" fillId="0" borderId="3" xfId="0" applyBorder="1"/>
    <xf numFmtId="0" fontId="0" fillId="0" borderId="10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6CEEB-4138-4BEE-A6AB-C9E9A9AB3D69}">
  <dimension ref="B2:E16"/>
  <sheetViews>
    <sheetView showGridLines="0" workbookViewId="0">
      <selection activeCell="M22" sqref="M22"/>
    </sheetView>
  </sheetViews>
  <sheetFormatPr defaultRowHeight="14.4" x14ac:dyDescent="0.3"/>
  <sheetData>
    <row r="2" spans="2:5" x14ac:dyDescent="0.3">
      <c r="B2" t="s">
        <v>157</v>
      </c>
      <c r="E2" t="s">
        <v>164</v>
      </c>
    </row>
    <row r="4" spans="2:5" x14ac:dyDescent="0.3">
      <c r="B4" s="3" t="s">
        <v>153</v>
      </c>
      <c r="E4" t="s">
        <v>162</v>
      </c>
    </row>
    <row r="6" spans="2:5" x14ac:dyDescent="0.3">
      <c r="B6" t="s">
        <v>154</v>
      </c>
      <c r="E6" t="s">
        <v>163</v>
      </c>
    </row>
    <row r="8" spans="2:5" x14ac:dyDescent="0.3">
      <c r="B8" t="s">
        <v>161</v>
      </c>
      <c r="E8" t="s">
        <v>160</v>
      </c>
    </row>
    <row r="10" spans="2:5" x14ac:dyDescent="0.3">
      <c r="B10" s="3" t="s">
        <v>151</v>
      </c>
      <c r="E10" t="s">
        <v>159</v>
      </c>
    </row>
    <row r="12" spans="2:5" x14ac:dyDescent="0.3">
      <c r="B12" t="s">
        <v>155</v>
      </c>
      <c r="E12" t="s">
        <v>167</v>
      </c>
    </row>
    <row r="14" spans="2:5" x14ac:dyDescent="0.3">
      <c r="B14" t="s">
        <v>166</v>
      </c>
      <c r="E14" t="s">
        <v>165</v>
      </c>
    </row>
    <row r="16" spans="2:5" x14ac:dyDescent="0.3">
      <c r="B16" t="s">
        <v>156</v>
      </c>
      <c r="E16" t="s">
        <v>158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9593A-C986-4E03-83F5-AA61621E1786}">
  <dimension ref="A1:P40"/>
  <sheetViews>
    <sheetView showGridLines="0" workbookViewId="0"/>
  </sheetViews>
  <sheetFormatPr defaultColWidth="8.6640625" defaultRowHeight="14.4" x14ac:dyDescent="0.3"/>
  <cols>
    <col min="1" max="1" width="25.88671875" style="3" bestFit="1" customWidth="1"/>
    <col min="2" max="2" width="17.109375" style="3" bestFit="1" customWidth="1"/>
    <col min="3" max="3" width="19.5546875" style="3" bestFit="1" customWidth="1"/>
    <col min="4" max="4" width="13.44140625" style="3" customWidth="1"/>
    <col min="5" max="7" width="8.6640625" style="3"/>
    <col min="8" max="8" width="17.109375" style="3" bestFit="1" customWidth="1"/>
    <col min="9" max="9" width="11.88671875" style="3" bestFit="1" customWidth="1"/>
    <col min="10" max="14" width="8.6640625" style="3"/>
    <col min="15" max="15" width="18" style="3" bestFit="1" customWidth="1"/>
    <col min="16" max="16384" width="8.6640625" style="3"/>
  </cols>
  <sheetData>
    <row r="1" spans="1:16" x14ac:dyDescent="0.3">
      <c r="A1" s="67" t="s">
        <v>175</v>
      </c>
    </row>
    <row r="2" spans="1:16" x14ac:dyDescent="0.3">
      <c r="A2" s="30" t="s">
        <v>152</v>
      </c>
      <c r="B2" s="61" t="s">
        <v>4</v>
      </c>
      <c r="C2" s="31"/>
      <c r="D2" s="31"/>
      <c r="E2" s="31"/>
      <c r="F2" s="31"/>
      <c r="G2" s="31"/>
      <c r="H2" s="62"/>
      <c r="I2" s="57"/>
      <c r="J2" s="57"/>
      <c r="K2" s="47"/>
      <c r="L2" s="47"/>
      <c r="M2" s="47"/>
    </row>
    <row r="3" spans="1:16" x14ac:dyDescent="0.3">
      <c r="A3" s="4"/>
      <c r="B3" s="5" t="s">
        <v>0</v>
      </c>
      <c r="C3" s="5" t="s">
        <v>1</v>
      </c>
      <c r="D3" s="5" t="s">
        <v>103</v>
      </c>
      <c r="E3" s="63"/>
      <c r="F3" s="63"/>
      <c r="G3" s="63"/>
      <c r="H3" s="64"/>
      <c r="I3" s="57"/>
      <c r="J3" s="57"/>
      <c r="K3" s="47"/>
      <c r="L3" s="47"/>
      <c r="M3" s="47"/>
      <c r="N3" s="46"/>
      <c r="O3" s="46"/>
      <c r="P3" s="46"/>
    </row>
    <row r="4" spans="1:16" x14ac:dyDescent="0.3">
      <c r="A4" s="4" t="s">
        <v>15</v>
      </c>
      <c r="B4" s="6">
        <v>29</v>
      </c>
      <c r="C4" s="7">
        <v>58</v>
      </c>
      <c r="D4" s="8" t="s">
        <v>3</v>
      </c>
      <c r="E4" s="46"/>
      <c r="F4" s="46"/>
      <c r="G4" s="46"/>
      <c r="H4" s="65"/>
      <c r="I4" s="58"/>
      <c r="J4" s="58"/>
      <c r="K4" s="47"/>
      <c r="L4" s="47"/>
      <c r="M4" s="47"/>
      <c r="N4" s="46"/>
      <c r="O4" s="47"/>
      <c r="P4" s="48"/>
    </row>
    <row r="5" spans="1:16" x14ac:dyDescent="0.3">
      <c r="A5" s="4" t="s">
        <v>5</v>
      </c>
      <c r="B5" s="9">
        <v>42.6</v>
      </c>
      <c r="C5" s="7">
        <v>9.9000000000000057</v>
      </c>
      <c r="D5" s="8" t="s">
        <v>6</v>
      </c>
      <c r="E5" s="46"/>
      <c r="F5" s="46"/>
      <c r="G5" s="46"/>
      <c r="H5" s="65"/>
      <c r="I5" s="58"/>
      <c r="J5" s="58"/>
      <c r="K5" s="47"/>
      <c r="L5" s="47"/>
      <c r="M5" s="47"/>
      <c r="N5" s="46"/>
      <c r="O5" s="47"/>
      <c r="P5" s="49"/>
    </row>
    <row r="6" spans="1:16" x14ac:dyDescent="0.3">
      <c r="A6" s="4" t="s">
        <v>7</v>
      </c>
      <c r="B6" s="6">
        <v>3.7700000000000004E-2</v>
      </c>
      <c r="C6" s="8">
        <v>1.6E-2</v>
      </c>
      <c r="D6" s="8" t="s">
        <v>8</v>
      </c>
      <c r="E6" s="46"/>
      <c r="F6" s="46"/>
      <c r="G6" s="46"/>
      <c r="H6" s="65"/>
      <c r="I6" s="59"/>
      <c r="J6" s="58"/>
      <c r="K6" s="47"/>
      <c r="L6" s="47"/>
      <c r="M6" s="47"/>
      <c r="N6" s="46"/>
      <c r="O6" s="46"/>
      <c r="P6" s="46"/>
    </row>
    <row r="7" spans="1:16" x14ac:dyDescent="0.3">
      <c r="A7" s="4" t="s">
        <v>9</v>
      </c>
      <c r="B7" s="6">
        <v>3.1E-2</v>
      </c>
      <c r="C7" s="8">
        <v>1.7299999999999998E-3</v>
      </c>
      <c r="D7" s="8" t="s">
        <v>8</v>
      </c>
      <c r="E7" s="46"/>
      <c r="F7" s="46"/>
      <c r="G7" s="46"/>
      <c r="H7" s="65"/>
      <c r="I7" s="60"/>
      <c r="J7" s="58"/>
      <c r="K7" s="47"/>
      <c r="L7" s="47"/>
      <c r="M7" s="47"/>
    </row>
    <row r="8" spans="1:16" x14ac:dyDescent="0.3">
      <c r="A8" s="4" t="s">
        <v>10</v>
      </c>
      <c r="B8" s="9">
        <v>12.711676258992805</v>
      </c>
      <c r="C8" s="9">
        <v>18.330958333333335</v>
      </c>
      <c r="D8" s="9" t="s">
        <v>11</v>
      </c>
      <c r="E8" s="46"/>
      <c r="F8" s="46"/>
      <c r="G8" s="46"/>
      <c r="H8" s="65"/>
      <c r="I8" s="58"/>
      <c r="J8" s="58"/>
      <c r="K8" s="47"/>
      <c r="L8" s="47"/>
      <c r="M8" s="47"/>
    </row>
    <row r="9" spans="1:16" x14ac:dyDescent="0.3">
      <c r="A9" s="4" t="s">
        <v>13</v>
      </c>
      <c r="B9" s="10">
        <v>1.77</v>
      </c>
      <c r="C9" s="10">
        <v>9.6058958333333404</v>
      </c>
      <c r="D9" s="9" t="s">
        <v>12</v>
      </c>
      <c r="E9" s="46"/>
      <c r="F9" s="46"/>
      <c r="G9" s="46"/>
      <c r="H9" s="65"/>
      <c r="I9" s="58"/>
      <c r="J9" s="58"/>
      <c r="K9" s="47"/>
      <c r="L9" s="47"/>
      <c r="M9" s="47"/>
    </row>
    <row r="10" spans="1:16" x14ac:dyDescent="0.3">
      <c r="A10" s="34"/>
      <c r="B10" s="66"/>
      <c r="C10" s="66"/>
      <c r="D10" s="46"/>
      <c r="E10" s="46"/>
      <c r="F10" s="46"/>
      <c r="G10" s="46"/>
      <c r="H10" s="65"/>
      <c r="I10" s="47"/>
      <c r="J10" s="47"/>
      <c r="K10" s="47"/>
      <c r="L10" s="47"/>
      <c r="M10" s="47"/>
    </row>
    <row r="11" spans="1:16" x14ac:dyDescent="0.3">
      <c r="A11" s="34"/>
      <c r="B11" s="46"/>
      <c r="C11" s="46"/>
      <c r="D11" s="46"/>
      <c r="E11" s="46"/>
      <c r="F11" s="46"/>
      <c r="G11" s="46"/>
      <c r="H11" s="33"/>
    </row>
    <row r="12" spans="1:16" x14ac:dyDescent="0.3">
      <c r="A12" s="35" t="s">
        <v>14</v>
      </c>
      <c r="B12" s="46"/>
      <c r="C12" s="46"/>
      <c r="D12" s="46"/>
      <c r="E12" s="46"/>
      <c r="F12" s="46"/>
      <c r="G12" s="46"/>
      <c r="H12" s="33"/>
    </row>
    <row r="13" spans="1:16" x14ac:dyDescent="0.3">
      <c r="A13" s="4" t="s">
        <v>15</v>
      </c>
      <c r="B13" s="4">
        <v>95</v>
      </c>
      <c r="C13" s="4" t="s">
        <v>3</v>
      </c>
      <c r="D13" s="46"/>
      <c r="E13" s="46"/>
      <c r="F13" s="46"/>
      <c r="G13" s="46"/>
      <c r="H13" s="33"/>
    </row>
    <row r="14" spans="1:16" x14ac:dyDescent="0.3">
      <c r="A14" s="4" t="s">
        <v>16</v>
      </c>
      <c r="B14" s="4">
        <v>5.0000000000000044</v>
      </c>
      <c r="C14" s="4" t="s">
        <v>3</v>
      </c>
      <c r="D14" s="46"/>
      <c r="E14" s="46"/>
      <c r="F14" s="46"/>
      <c r="G14" s="46"/>
      <c r="H14" s="33"/>
    </row>
    <row r="15" spans="1:16" x14ac:dyDescent="0.3">
      <c r="A15" s="34"/>
      <c r="B15" s="46"/>
      <c r="C15" s="46"/>
      <c r="D15" s="46"/>
      <c r="E15" s="46"/>
      <c r="F15" s="46"/>
      <c r="G15" s="46"/>
      <c r="H15" s="33"/>
    </row>
    <row r="16" spans="1:16" x14ac:dyDescent="0.3">
      <c r="A16" s="34"/>
      <c r="B16" s="46"/>
      <c r="C16" s="46"/>
      <c r="D16" s="46"/>
      <c r="E16" s="46"/>
      <c r="F16" s="46"/>
      <c r="G16" s="46"/>
      <c r="H16" s="33"/>
    </row>
    <row r="17" spans="1:13" x14ac:dyDescent="0.3">
      <c r="A17" s="35" t="s">
        <v>17</v>
      </c>
      <c r="B17" s="46" t="s">
        <v>151</v>
      </c>
      <c r="C17" s="46"/>
      <c r="D17" s="46"/>
      <c r="E17" s="46"/>
      <c r="F17" s="46"/>
      <c r="G17" s="46"/>
      <c r="H17" s="33"/>
    </row>
    <row r="18" spans="1:13" x14ac:dyDescent="0.3">
      <c r="A18" s="4" t="s">
        <v>18</v>
      </c>
      <c r="B18" s="11">
        <v>0.41843971631205701</v>
      </c>
      <c r="C18" s="4" t="s">
        <v>19</v>
      </c>
      <c r="D18" s="46"/>
      <c r="E18" s="46"/>
      <c r="F18" s="46"/>
      <c r="G18" s="46"/>
      <c r="H18" s="33"/>
    </row>
    <row r="19" spans="1:13" x14ac:dyDescent="0.3">
      <c r="A19" s="51" t="s">
        <v>20</v>
      </c>
      <c r="B19" s="51">
        <v>0.1</v>
      </c>
      <c r="C19" s="51" t="s">
        <v>21</v>
      </c>
      <c r="D19" s="46"/>
      <c r="E19" s="46"/>
      <c r="F19" s="46"/>
      <c r="G19" s="46"/>
      <c r="H19" s="33"/>
    </row>
    <row r="20" spans="1:13" x14ac:dyDescent="0.3">
      <c r="A20" s="53" t="s">
        <v>22</v>
      </c>
      <c r="B20" s="24"/>
      <c r="C20" s="25"/>
      <c r="D20" s="46"/>
      <c r="E20" s="46"/>
      <c r="F20" s="46"/>
      <c r="G20" s="46"/>
      <c r="H20" s="33"/>
    </row>
    <row r="21" spans="1:13" x14ac:dyDescent="0.3">
      <c r="A21" s="50" t="s">
        <v>5</v>
      </c>
      <c r="B21" s="52">
        <v>100</v>
      </c>
      <c r="C21" s="54" t="s">
        <v>3</v>
      </c>
      <c r="D21" s="46"/>
      <c r="E21" s="46"/>
      <c r="F21" s="46"/>
      <c r="G21" s="46"/>
      <c r="H21" s="33"/>
    </row>
    <row r="22" spans="1:13" x14ac:dyDescent="0.3">
      <c r="A22" s="4" t="s">
        <v>23</v>
      </c>
      <c r="B22" s="12">
        <v>11</v>
      </c>
      <c r="C22" s="55" t="s">
        <v>3</v>
      </c>
      <c r="D22" s="46"/>
      <c r="E22" s="46"/>
      <c r="F22" s="46"/>
      <c r="G22" s="46"/>
      <c r="H22" s="33"/>
    </row>
    <row r="23" spans="1:13" x14ac:dyDescent="0.3">
      <c r="A23" s="4" t="s">
        <v>24</v>
      </c>
      <c r="B23" s="12">
        <v>0</v>
      </c>
      <c r="C23" s="4" t="s">
        <v>3</v>
      </c>
      <c r="D23" s="46"/>
      <c r="E23" s="46"/>
      <c r="F23" s="46"/>
      <c r="G23" s="46"/>
      <c r="H23" s="33"/>
    </row>
    <row r="24" spans="1:13" x14ac:dyDescent="0.3">
      <c r="A24" s="34"/>
      <c r="B24" s="46"/>
      <c r="C24" s="46"/>
      <c r="D24" s="46"/>
      <c r="E24" s="46"/>
      <c r="F24" s="46"/>
      <c r="G24" s="46"/>
      <c r="H24" s="33"/>
    </row>
    <row r="25" spans="1:13" x14ac:dyDescent="0.3">
      <c r="A25" s="35" t="s">
        <v>25</v>
      </c>
      <c r="B25" s="46" t="s">
        <v>153</v>
      </c>
      <c r="C25" s="46"/>
      <c r="D25" s="46"/>
      <c r="E25" s="46"/>
      <c r="F25" s="46"/>
      <c r="G25" s="46"/>
      <c r="H25" s="33"/>
    </row>
    <row r="26" spans="1:13" x14ac:dyDescent="0.3">
      <c r="A26" s="4" t="s">
        <v>26</v>
      </c>
      <c r="B26" s="4">
        <v>0.14699999999999999</v>
      </c>
      <c r="C26" s="4" t="s">
        <v>27</v>
      </c>
      <c r="D26" s="46"/>
      <c r="E26" s="46"/>
      <c r="F26" s="46"/>
      <c r="G26" s="46"/>
      <c r="H26" s="33"/>
    </row>
    <row r="27" spans="1:13" x14ac:dyDescent="0.3">
      <c r="A27" s="4" t="s">
        <v>28</v>
      </c>
      <c r="B27" s="4">
        <v>82</v>
      </c>
      <c r="C27" s="4" t="s">
        <v>3</v>
      </c>
      <c r="D27" s="46"/>
      <c r="E27" s="46"/>
      <c r="F27" s="46"/>
      <c r="G27" s="46"/>
      <c r="H27" s="33"/>
    </row>
    <row r="28" spans="1:13" x14ac:dyDescent="0.3">
      <c r="A28" s="4" t="s">
        <v>29</v>
      </c>
      <c r="B28" s="4">
        <v>30.000000000000004</v>
      </c>
      <c r="C28" s="4" t="s">
        <v>3</v>
      </c>
      <c r="D28" s="46"/>
      <c r="E28" s="46"/>
      <c r="F28" s="46"/>
      <c r="G28" s="46"/>
      <c r="H28" s="33"/>
    </row>
    <row r="29" spans="1:13" x14ac:dyDescent="0.3">
      <c r="A29" s="4" t="s">
        <v>30</v>
      </c>
      <c r="B29" s="4">
        <v>95</v>
      </c>
      <c r="C29" s="4" t="s">
        <v>3</v>
      </c>
      <c r="D29" s="46"/>
      <c r="E29" s="46"/>
      <c r="F29" s="46"/>
      <c r="G29" s="46"/>
      <c r="H29" s="33"/>
    </row>
    <row r="30" spans="1:13" x14ac:dyDescent="0.3">
      <c r="A30" s="4" t="s">
        <v>31</v>
      </c>
      <c r="B30" s="4">
        <v>5</v>
      </c>
      <c r="C30" s="4" t="s">
        <v>3</v>
      </c>
      <c r="D30" s="46"/>
      <c r="E30" s="46"/>
      <c r="F30" s="46"/>
      <c r="G30" s="46"/>
      <c r="H30" s="33"/>
      <c r="K30" s="67" t="s">
        <v>32</v>
      </c>
    </row>
    <row r="31" spans="1:13" x14ac:dyDescent="0.3">
      <c r="A31" s="4" t="s">
        <v>33</v>
      </c>
      <c r="B31" s="4">
        <v>4.7999999999999996E-3</v>
      </c>
      <c r="C31" s="4" t="s">
        <v>34</v>
      </c>
      <c r="D31" s="46"/>
      <c r="E31" s="46"/>
      <c r="F31" s="46"/>
      <c r="G31" s="46"/>
      <c r="H31" s="33"/>
      <c r="K31" s="3" t="s">
        <v>35</v>
      </c>
    </row>
    <row r="32" spans="1:13" x14ac:dyDescent="0.3">
      <c r="A32" s="34"/>
      <c r="B32" s="46"/>
      <c r="C32" s="46"/>
      <c r="D32" s="46"/>
      <c r="E32" s="46"/>
      <c r="F32" s="46"/>
      <c r="G32" s="46"/>
      <c r="H32" s="33"/>
      <c r="K32" s="3" t="s">
        <v>36</v>
      </c>
      <c r="L32" s="13">
        <v>941344.08000000007</v>
      </c>
      <c r="M32" s="3" t="s">
        <v>37</v>
      </c>
    </row>
    <row r="33" spans="1:13" x14ac:dyDescent="0.3">
      <c r="A33" s="35" t="s">
        <v>38</v>
      </c>
      <c r="B33" s="46"/>
      <c r="C33" s="46"/>
      <c r="D33" s="46"/>
      <c r="E33" s="46"/>
      <c r="F33" s="46"/>
      <c r="G33" s="46"/>
      <c r="H33" s="33"/>
      <c r="K33" s="3" t="s">
        <v>39</v>
      </c>
      <c r="L33" s="13">
        <v>4.1174999999999997</v>
      </c>
      <c r="M33" s="3" t="s">
        <v>40</v>
      </c>
    </row>
    <row r="34" spans="1:13" x14ac:dyDescent="0.3">
      <c r="A34" s="4" t="s">
        <v>20</v>
      </c>
      <c r="B34" s="12">
        <v>4.1218750000000002</v>
      </c>
      <c r="C34" s="4" t="s">
        <v>41</v>
      </c>
      <c r="D34" s="51" t="s">
        <v>42</v>
      </c>
      <c r="E34" s="39"/>
      <c r="F34" s="39"/>
      <c r="G34" s="39"/>
      <c r="H34" s="40"/>
      <c r="K34" s="3" t="s">
        <v>43</v>
      </c>
      <c r="L34" s="13">
        <v>32</v>
      </c>
      <c r="M34" s="3" t="s">
        <v>44</v>
      </c>
    </row>
    <row r="35" spans="1:13" x14ac:dyDescent="0.3">
      <c r="A35" s="4" t="s">
        <v>45</v>
      </c>
      <c r="B35" s="14">
        <v>3.4900252926532125</v>
      </c>
      <c r="C35" s="4" t="s">
        <v>46</v>
      </c>
      <c r="D35" s="51" t="s">
        <v>47</v>
      </c>
      <c r="E35" s="39"/>
      <c r="F35" s="39"/>
      <c r="G35" s="39"/>
      <c r="H35" s="40"/>
      <c r="K35" s="3" t="s">
        <v>48</v>
      </c>
      <c r="L35" s="13">
        <v>301.14999999999998</v>
      </c>
      <c r="M35" s="3" t="s">
        <v>44</v>
      </c>
    </row>
    <row r="36" spans="1:13" x14ac:dyDescent="0.3">
      <c r="A36" s="4" t="s">
        <v>49</v>
      </c>
      <c r="B36" s="14">
        <v>3.3251783286544132</v>
      </c>
      <c r="C36" s="4" t="s">
        <v>50</v>
      </c>
      <c r="D36" s="4" t="s">
        <v>47</v>
      </c>
      <c r="E36" s="24"/>
      <c r="F36" s="24"/>
      <c r="G36" s="24"/>
      <c r="H36" s="25"/>
      <c r="K36" s="3" t="s">
        <v>51</v>
      </c>
      <c r="L36" s="13">
        <v>333.15</v>
      </c>
      <c r="M36" s="3" t="s">
        <v>44</v>
      </c>
    </row>
    <row r="37" spans="1:13" x14ac:dyDescent="0.3">
      <c r="A37" s="4" t="s">
        <v>52</v>
      </c>
      <c r="B37" s="4">
        <v>95</v>
      </c>
      <c r="C37" s="4" t="s">
        <v>3</v>
      </c>
      <c r="D37" s="50" t="s">
        <v>53</v>
      </c>
      <c r="E37" s="37"/>
      <c r="F37" s="37"/>
      <c r="G37" s="37"/>
      <c r="H37" s="38"/>
      <c r="L37" s="13">
        <v>124031495.9808</v>
      </c>
      <c r="M37" s="3" t="s">
        <v>54</v>
      </c>
    </row>
    <row r="38" spans="1:13" x14ac:dyDescent="0.3">
      <c r="A38" s="4" t="s">
        <v>55</v>
      </c>
      <c r="B38" s="4">
        <v>95</v>
      </c>
      <c r="C38" s="4" t="s">
        <v>3</v>
      </c>
      <c r="D38" s="44" t="s">
        <v>56</v>
      </c>
      <c r="E38" s="37"/>
      <c r="F38" s="37"/>
      <c r="G38" s="37"/>
      <c r="H38" s="38"/>
      <c r="L38" s="13">
        <v>124031495980.8</v>
      </c>
      <c r="M38" s="3" t="s">
        <v>57</v>
      </c>
    </row>
    <row r="39" spans="1:13" x14ac:dyDescent="0.3">
      <c r="A39" s="4" t="s">
        <v>58</v>
      </c>
      <c r="B39" s="4">
        <v>98</v>
      </c>
      <c r="C39" s="4" t="s">
        <v>3</v>
      </c>
      <c r="D39" s="44"/>
      <c r="E39" s="37"/>
      <c r="F39" s="37"/>
      <c r="G39" s="37"/>
      <c r="H39" s="38"/>
      <c r="L39" s="13">
        <v>34453193.328000002</v>
      </c>
      <c r="M39" s="3" t="s">
        <v>59</v>
      </c>
    </row>
    <row r="40" spans="1:13" x14ac:dyDescent="0.3">
      <c r="L40" s="13">
        <v>34453.193328000001</v>
      </c>
      <c r="M40" s="3" t="s">
        <v>60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0D3BA-C2FA-4B42-A6B3-FD13C5CE39C8}">
  <dimension ref="A1:L47"/>
  <sheetViews>
    <sheetView showGridLines="0" workbookViewId="0"/>
  </sheetViews>
  <sheetFormatPr defaultRowHeight="14.4" x14ac:dyDescent="0.3"/>
  <cols>
    <col min="1" max="1" width="28.44140625" bestFit="1" customWidth="1"/>
    <col min="2" max="2" width="12.44140625" bestFit="1" customWidth="1"/>
    <col min="3" max="3" width="14.109375" bestFit="1" customWidth="1"/>
    <col min="4" max="4" width="11.5546875" bestFit="1" customWidth="1"/>
    <col min="6" max="6" width="34.109375" bestFit="1" customWidth="1"/>
    <col min="7" max="7" width="8" bestFit="1" customWidth="1"/>
    <col min="8" max="8" width="7.33203125" bestFit="1" customWidth="1"/>
  </cols>
  <sheetData>
    <row r="1" spans="1:8" x14ac:dyDescent="0.3">
      <c r="A1" s="1" t="s">
        <v>172</v>
      </c>
    </row>
    <row r="2" spans="1:8" x14ac:dyDescent="0.3">
      <c r="A2" s="5" t="s">
        <v>66</v>
      </c>
      <c r="B2" s="15" t="s">
        <v>67</v>
      </c>
      <c r="C2" s="15" t="s">
        <v>68</v>
      </c>
      <c r="D2" s="5" t="s">
        <v>69</v>
      </c>
    </row>
    <row r="3" spans="1:8" x14ac:dyDescent="0.3">
      <c r="A3" s="5" t="s">
        <v>70</v>
      </c>
      <c r="B3" s="16"/>
      <c r="C3" s="16"/>
      <c r="D3" s="4"/>
      <c r="F3" s="3" t="s">
        <v>94</v>
      </c>
      <c r="G3" s="3"/>
      <c r="H3" s="3"/>
    </row>
    <row r="4" spans="1:8" x14ac:dyDescent="0.3">
      <c r="A4" s="5" t="s">
        <v>71</v>
      </c>
      <c r="B4" s="16"/>
      <c r="C4" s="16"/>
      <c r="D4" s="4"/>
      <c r="F4" s="3"/>
      <c r="G4" s="3"/>
      <c r="H4" s="3"/>
    </row>
    <row r="5" spans="1:8" x14ac:dyDescent="0.3">
      <c r="A5" s="4" t="s">
        <v>62</v>
      </c>
      <c r="B5" s="16">
        <v>92000000</v>
      </c>
      <c r="C5" s="16">
        <v>29000</v>
      </c>
      <c r="D5" s="17">
        <v>3.1521739130434783E-4</v>
      </c>
      <c r="F5" s="3" t="s">
        <v>95</v>
      </c>
      <c r="G5" s="3"/>
      <c r="H5" s="3"/>
    </row>
    <row r="6" spans="1:8" x14ac:dyDescent="0.3">
      <c r="A6" s="5" t="s">
        <v>72</v>
      </c>
      <c r="B6" s="16"/>
      <c r="C6" s="16"/>
      <c r="D6" s="18"/>
      <c r="F6" s="3"/>
      <c r="G6" s="3"/>
      <c r="H6" s="3"/>
    </row>
    <row r="7" spans="1:8" x14ac:dyDescent="0.3">
      <c r="A7" s="4" t="s">
        <v>63</v>
      </c>
      <c r="B7" s="16">
        <v>91000000</v>
      </c>
      <c r="C7" s="16"/>
      <c r="D7" s="4"/>
      <c r="F7" s="23" t="s">
        <v>96</v>
      </c>
      <c r="G7" s="24"/>
      <c r="H7" s="25"/>
    </row>
    <row r="8" spans="1:8" x14ac:dyDescent="0.3">
      <c r="A8" s="19" t="s">
        <v>73</v>
      </c>
      <c r="B8" s="16">
        <v>950000</v>
      </c>
      <c r="C8" s="16"/>
      <c r="D8" s="8"/>
      <c r="F8" s="4" t="s">
        <v>97</v>
      </c>
      <c r="G8" s="12">
        <v>11.953942446043161</v>
      </c>
      <c r="H8" s="4" t="s">
        <v>12</v>
      </c>
    </row>
    <row r="9" spans="1:8" x14ac:dyDescent="0.3">
      <c r="A9" s="5" t="s">
        <v>74</v>
      </c>
      <c r="B9" s="16"/>
      <c r="C9" s="16"/>
      <c r="D9" s="4"/>
      <c r="F9" s="4" t="s">
        <v>98</v>
      </c>
      <c r="G9" s="26">
        <v>9.6058958333333351</v>
      </c>
      <c r="H9" s="4" t="s">
        <v>12</v>
      </c>
    </row>
    <row r="10" spans="1:8" x14ac:dyDescent="0.3">
      <c r="A10" s="5" t="s">
        <v>71</v>
      </c>
      <c r="B10" s="16"/>
      <c r="C10" s="16"/>
      <c r="D10" s="4"/>
      <c r="F10" s="23" t="s">
        <v>28</v>
      </c>
      <c r="G10" s="27"/>
      <c r="H10" s="25"/>
    </row>
    <row r="11" spans="1:8" x14ac:dyDescent="0.3">
      <c r="A11" s="4" t="s">
        <v>75</v>
      </c>
      <c r="B11" s="16">
        <v>950000</v>
      </c>
      <c r="C11" s="16">
        <v>32000</v>
      </c>
      <c r="D11" s="20">
        <v>3.3684210526315789E-2</v>
      </c>
      <c r="F11" s="4" t="s">
        <v>99</v>
      </c>
      <c r="G11" s="28">
        <v>0.85</v>
      </c>
      <c r="H11" s="4"/>
    </row>
    <row r="12" spans="1:8" x14ac:dyDescent="0.3">
      <c r="A12" s="5" t="s">
        <v>72</v>
      </c>
      <c r="B12" s="16"/>
      <c r="C12" s="16"/>
      <c r="D12" s="21"/>
      <c r="F12" s="4" t="s">
        <v>100</v>
      </c>
      <c r="G12" s="28">
        <v>0.85</v>
      </c>
      <c r="H12" s="4"/>
    </row>
    <row r="13" spans="1:8" x14ac:dyDescent="0.3">
      <c r="A13" s="4" t="s">
        <v>64</v>
      </c>
      <c r="B13" s="16">
        <v>13000</v>
      </c>
      <c r="C13" s="16"/>
      <c r="D13" s="20"/>
      <c r="F13" s="3"/>
      <c r="G13" s="29"/>
      <c r="H13" s="3"/>
    </row>
    <row r="14" spans="1:8" x14ac:dyDescent="0.3">
      <c r="A14" s="19" t="s">
        <v>76</v>
      </c>
      <c r="B14" s="16">
        <v>930000</v>
      </c>
      <c r="C14" s="16">
        <v>19000</v>
      </c>
      <c r="D14" s="22">
        <v>2.0430107526881722E-2</v>
      </c>
      <c r="F14" s="3"/>
      <c r="G14" s="3"/>
      <c r="H14" s="3"/>
    </row>
    <row r="15" spans="1:8" x14ac:dyDescent="0.3">
      <c r="A15" s="5" t="s">
        <v>77</v>
      </c>
      <c r="B15" s="16"/>
      <c r="C15" s="16"/>
      <c r="D15" s="21"/>
      <c r="F15" s="3" t="s">
        <v>101</v>
      </c>
      <c r="G15" s="3"/>
      <c r="H15" s="3"/>
    </row>
    <row r="16" spans="1:8" x14ac:dyDescent="0.3">
      <c r="A16" s="5" t="s">
        <v>71</v>
      </c>
      <c r="B16" s="16"/>
      <c r="C16" s="16"/>
      <c r="D16" s="21"/>
      <c r="F16" s="4"/>
      <c r="G16" s="4" t="s">
        <v>102</v>
      </c>
      <c r="H16" s="4" t="s">
        <v>103</v>
      </c>
    </row>
    <row r="17" spans="1:12" x14ac:dyDescent="0.3">
      <c r="A17" s="4" t="s">
        <v>76</v>
      </c>
      <c r="B17" s="16">
        <v>930000</v>
      </c>
      <c r="C17" s="16">
        <v>19000</v>
      </c>
      <c r="D17" s="22">
        <v>2.0430107526881722E-2</v>
      </c>
      <c r="F17" s="5" t="s">
        <v>104</v>
      </c>
      <c r="G17" s="4"/>
      <c r="H17" s="4"/>
    </row>
    <row r="18" spans="1:12" x14ac:dyDescent="0.3">
      <c r="A18" s="5" t="s">
        <v>72</v>
      </c>
      <c r="B18" s="16"/>
      <c r="C18" s="16"/>
      <c r="D18" s="21"/>
      <c r="F18" s="4" t="s">
        <v>105</v>
      </c>
      <c r="G18" s="16">
        <v>66410.791366906444</v>
      </c>
      <c r="H18" s="4" t="s">
        <v>106</v>
      </c>
    </row>
    <row r="19" spans="1:12" x14ac:dyDescent="0.3">
      <c r="A19" s="4" t="s">
        <v>78</v>
      </c>
      <c r="B19" s="16">
        <v>65000</v>
      </c>
      <c r="C19" s="16">
        <v>19000</v>
      </c>
      <c r="D19" s="22">
        <v>0.29230769230769232</v>
      </c>
      <c r="F19" s="4" t="s">
        <v>18</v>
      </c>
      <c r="G19" s="16">
        <v>72529.433819280282</v>
      </c>
      <c r="H19" s="4" t="s">
        <v>106</v>
      </c>
    </row>
    <row r="20" spans="1:12" x14ac:dyDescent="0.3">
      <c r="A20" s="4" t="s">
        <v>79</v>
      </c>
      <c r="B20" s="16">
        <v>870000</v>
      </c>
      <c r="C20" s="16"/>
      <c r="D20" s="22">
        <v>0</v>
      </c>
      <c r="F20" s="4" t="s">
        <v>107</v>
      </c>
      <c r="G20" s="16">
        <v>138940.22518618673</v>
      </c>
      <c r="H20" s="4" t="s">
        <v>106</v>
      </c>
    </row>
    <row r="21" spans="1:12" x14ac:dyDescent="0.3">
      <c r="A21" s="5" t="s">
        <v>14</v>
      </c>
      <c r="B21" s="16"/>
      <c r="C21" s="16"/>
      <c r="D21" s="22"/>
      <c r="F21" s="5" t="s">
        <v>108</v>
      </c>
      <c r="G21" s="16"/>
      <c r="H21" s="4"/>
    </row>
    <row r="22" spans="1:12" x14ac:dyDescent="0.3">
      <c r="A22" s="5" t="s">
        <v>71</v>
      </c>
      <c r="B22" s="16"/>
      <c r="C22" s="16"/>
      <c r="D22" s="22"/>
      <c r="F22" s="4" t="s">
        <v>105</v>
      </c>
      <c r="G22" s="16">
        <v>56449.172661870478</v>
      </c>
      <c r="H22" s="4" t="s">
        <v>106</v>
      </c>
      <c r="L22" s="56"/>
    </row>
    <row r="23" spans="1:12" x14ac:dyDescent="0.3">
      <c r="A23" s="4" t="s">
        <v>78</v>
      </c>
      <c r="B23" s="16">
        <v>65000</v>
      </c>
      <c r="C23" s="16">
        <v>19000</v>
      </c>
      <c r="D23" s="22">
        <v>0.29230769230769232</v>
      </c>
      <c r="F23" s="4" t="s">
        <v>18</v>
      </c>
      <c r="G23" s="16">
        <v>61650.018746388239</v>
      </c>
      <c r="H23" s="4" t="s">
        <v>106</v>
      </c>
    </row>
    <row r="24" spans="1:12" x14ac:dyDescent="0.3">
      <c r="A24" s="4" t="s">
        <v>80</v>
      </c>
      <c r="B24" s="16">
        <v>27000</v>
      </c>
      <c r="C24" s="16">
        <v>16000</v>
      </c>
      <c r="D24" s="22">
        <v>0.59259259259259256</v>
      </c>
      <c r="F24" s="4" t="s">
        <v>107</v>
      </c>
      <c r="G24" s="16">
        <v>118099.19140825872</v>
      </c>
      <c r="H24" s="4" t="s">
        <v>106</v>
      </c>
    </row>
    <row r="25" spans="1:12" x14ac:dyDescent="0.3">
      <c r="A25" s="5" t="s">
        <v>72</v>
      </c>
      <c r="B25" s="16"/>
      <c r="C25" s="16"/>
      <c r="D25" s="21"/>
      <c r="F25" s="3"/>
      <c r="G25" s="3"/>
      <c r="H25" s="3"/>
    </row>
    <row r="26" spans="1:12" x14ac:dyDescent="0.3">
      <c r="A26" s="4" t="s">
        <v>81</v>
      </c>
      <c r="B26" s="16">
        <v>20000</v>
      </c>
      <c r="C26" s="16">
        <v>19000</v>
      </c>
      <c r="D26" s="22">
        <v>0.95</v>
      </c>
      <c r="F26" s="3"/>
      <c r="G26" s="3"/>
      <c r="H26" s="3"/>
    </row>
    <row r="27" spans="1:12" x14ac:dyDescent="0.3">
      <c r="A27" s="4" t="s">
        <v>82</v>
      </c>
      <c r="B27" s="16">
        <v>55000</v>
      </c>
      <c r="C27" s="16"/>
      <c r="D27" s="20"/>
      <c r="F27" s="4"/>
      <c r="G27" s="4" t="s">
        <v>102</v>
      </c>
      <c r="H27" s="4" t="s">
        <v>103</v>
      </c>
    </row>
    <row r="28" spans="1:12" x14ac:dyDescent="0.3">
      <c r="A28" s="4" t="s">
        <v>83</v>
      </c>
      <c r="B28" s="16">
        <v>17000</v>
      </c>
      <c r="C28" s="16">
        <v>16000</v>
      </c>
      <c r="D28" s="22">
        <v>0.94117647058823528</v>
      </c>
      <c r="F28" s="5" t="s">
        <v>104</v>
      </c>
      <c r="G28" s="4"/>
      <c r="H28" s="4"/>
    </row>
    <row r="29" spans="1:12" x14ac:dyDescent="0.3">
      <c r="A29" s="5" t="s">
        <v>61</v>
      </c>
      <c r="B29" s="16"/>
      <c r="C29" s="16"/>
      <c r="D29" s="21"/>
      <c r="F29" s="4" t="s">
        <v>105</v>
      </c>
      <c r="G29" s="16">
        <v>66000</v>
      </c>
      <c r="H29" s="4" t="s">
        <v>106</v>
      </c>
    </row>
    <row r="30" spans="1:12" x14ac:dyDescent="0.3">
      <c r="A30" s="5" t="s">
        <v>71</v>
      </c>
      <c r="B30" s="16"/>
      <c r="C30" s="16"/>
      <c r="D30" s="4"/>
      <c r="F30" s="4" t="s">
        <v>18</v>
      </c>
      <c r="G30" s="16">
        <v>73000</v>
      </c>
      <c r="H30" s="4" t="s">
        <v>106</v>
      </c>
    </row>
    <row r="31" spans="1:12" x14ac:dyDescent="0.3">
      <c r="A31" s="4" t="s">
        <v>84</v>
      </c>
      <c r="B31" s="16">
        <v>20000</v>
      </c>
      <c r="C31" s="16">
        <v>19000</v>
      </c>
      <c r="D31" s="22">
        <v>0.95</v>
      </c>
      <c r="F31" s="4" t="s">
        <v>107</v>
      </c>
      <c r="G31" s="16">
        <v>140000</v>
      </c>
      <c r="H31" s="4" t="s">
        <v>106</v>
      </c>
    </row>
    <row r="32" spans="1:12" x14ac:dyDescent="0.3">
      <c r="A32" s="4" t="s">
        <v>83</v>
      </c>
      <c r="B32" s="16">
        <v>17000</v>
      </c>
      <c r="C32" s="16">
        <v>16000</v>
      </c>
      <c r="D32" s="22">
        <v>0.94117647058823528</v>
      </c>
      <c r="F32" s="5" t="s">
        <v>108</v>
      </c>
      <c r="G32" s="16"/>
      <c r="H32" s="4"/>
    </row>
    <row r="33" spans="1:8" x14ac:dyDescent="0.3">
      <c r="A33" s="5" t="s">
        <v>72</v>
      </c>
      <c r="B33" s="16"/>
      <c r="C33" s="16"/>
      <c r="D33" s="4"/>
      <c r="F33" s="4" t="s">
        <v>105</v>
      </c>
      <c r="G33" s="16">
        <v>56000</v>
      </c>
      <c r="H33" s="4" t="s">
        <v>106</v>
      </c>
    </row>
    <row r="34" spans="1:8" x14ac:dyDescent="0.3">
      <c r="A34" s="4" t="s">
        <v>85</v>
      </c>
      <c r="B34" s="16">
        <v>12000</v>
      </c>
      <c r="C34" s="16"/>
      <c r="D34" s="4"/>
      <c r="F34" s="4" t="s">
        <v>18</v>
      </c>
      <c r="G34" s="16">
        <v>62000</v>
      </c>
      <c r="H34" s="4" t="s">
        <v>106</v>
      </c>
    </row>
    <row r="35" spans="1:8" x14ac:dyDescent="0.3">
      <c r="A35" s="4" t="s">
        <v>86</v>
      </c>
      <c r="B35" s="16">
        <v>25000</v>
      </c>
      <c r="C35" s="16"/>
      <c r="D35" s="4"/>
      <c r="F35" s="4" t="s">
        <v>107</v>
      </c>
      <c r="G35" s="16">
        <v>120000</v>
      </c>
      <c r="H35" s="4" t="s">
        <v>106</v>
      </c>
    </row>
    <row r="36" spans="1:8" x14ac:dyDescent="0.3">
      <c r="A36" s="4" t="s">
        <v>87</v>
      </c>
      <c r="B36" s="16">
        <v>8100</v>
      </c>
      <c r="C36" s="16">
        <v>8100</v>
      </c>
      <c r="D36" s="4"/>
    </row>
    <row r="37" spans="1:8" x14ac:dyDescent="0.3">
      <c r="A37" s="4" t="s">
        <v>88</v>
      </c>
      <c r="B37" s="16">
        <v>1600</v>
      </c>
      <c r="C37" s="16">
        <v>1600</v>
      </c>
      <c r="D37" s="4"/>
    </row>
    <row r="38" spans="1:8" x14ac:dyDescent="0.3">
      <c r="A38" s="4" t="s">
        <v>89</v>
      </c>
      <c r="B38" s="16">
        <v>9700</v>
      </c>
      <c r="C38" s="16"/>
      <c r="D38" s="4"/>
    </row>
    <row r="39" spans="1:8" x14ac:dyDescent="0.3">
      <c r="A39" s="5" t="s">
        <v>168</v>
      </c>
      <c r="B39" s="16"/>
      <c r="C39" s="16"/>
      <c r="D39" s="4"/>
      <c r="F39" s="56"/>
    </row>
    <row r="40" spans="1:8" x14ac:dyDescent="0.3">
      <c r="A40" s="5" t="s">
        <v>71</v>
      </c>
      <c r="B40" s="16"/>
      <c r="C40" s="16"/>
      <c r="D40" s="4"/>
    </row>
    <row r="41" spans="1:8" x14ac:dyDescent="0.3">
      <c r="A41" s="4" t="s">
        <v>84</v>
      </c>
      <c r="B41" s="16">
        <v>20000</v>
      </c>
      <c r="C41" s="16">
        <v>19000</v>
      </c>
      <c r="D41" s="22">
        <v>0.95</v>
      </c>
    </row>
    <row r="42" spans="1:8" x14ac:dyDescent="0.3">
      <c r="A42" s="4" t="s">
        <v>1</v>
      </c>
      <c r="B42" s="16">
        <v>27000</v>
      </c>
      <c r="C42" s="16">
        <v>16000</v>
      </c>
      <c r="D42" s="22">
        <v>0.59259259259259256</v>
      </c>
    </row>
    <row r="43" spans="1:8" x14ac:dyDescent="0.3">
      <c r="A43" s="5" t="s">
        <v>72</v>
      </c>
      <c r="B43" s="16"/>
      <c r="C43" s="16"/>
      <c r="D43" s="4"/>
    </row>
    <row r="44" spans="1:8" x14ac:dyDescent="0.3">
      <c r="A44" s="4" t="s">
        <v>90</v>
      </c>
      <c r="B44" s="16">
        <v>8100</v>
      </c>
      <c r="C44" s="16"/>
      <c r="D44" s="4"/>
    </row>
    <row r="45" spans="1:8" x14ac:dyDescent="0.3">
      <c r="A45" s="4" t="s">
        <v>91</v>
      </c>
      <c r="B45" s="16">
        <v>1600</v>
      </c>
      <c r="C45" s="16"/>
      <c r="D45" s="4"/>
    </row>
    <row r="46" spans="1:8" x14ac:dyDescent="0.3">
      <c r="A46" s="4" t="s">
        <v>92</v>
      </c>
      <c r="B46" s="16">
        <v>9700</v>
      </c>
      <c r="C46" s="16"/>
      <c r="D46" s="4"/>
    </row>
    <row r="47" spans="1:8" x14ac:dyDescent="0.3">
      <c r="A47" s="4" t="s">
        <v>93</v>
      </c>
      <c r="B47" s="16">
        <v>38000</v>
      </c>
      <c r="C47" s="16"/>
      <c r="D47" s="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287A6-87D8-4B21-9E9B-BC2531EFED4A}">
  <dimension ref="A1:D21"/>
  <sheetViews>
    <sheetView showGridLines="0" tabSelected="1" workbookViewId="0">
      <selection activeCell="J22" sqref="J22"/>
    </sheetView>
  </sheetViews>
  <sheetFormatPr defaultRowHeight="14.4" x14ac:dyDescent="0.3"/>
  <cols>
    <col min="1" max="1" width="39.5546875" bestFit="1" customWidth="1"/>
    <col min="2" max="2" width="16.44140625" bestFit="1" customWidth="1"/>
    <col min="3" max="3" width="19.33203125" bestFit="1" customWidth="1"/>
    <col min="4" max="4" width="7.33203125" bestFit="1" customWidth="1"/>
  </cols>
  <sheetData>
    <row r="1" spans="1:4" x14ac:dyDescent="0.3">
      <c r="A1" s="1" t="s">
        <v>173</v>
      </c>
    </row>
    <row r="2" spans="1:4" x14ac:dyDescent="0.3">
      <c r="A2" s="30" t="s">
        <v>109</v>
      </c>
      <c r="B2" s="68"/>
      <c r="C2" s="68"/>
      <c r="D2" s="69"/>
    </row>
    <row r="3" spans="1:4" x14ac:dyDescent="0.3">
      <c r="A3" s="1" t="s">
        <v>174</v>
      </c>
      <c r="D3" s="70"/>
    </row>
    <row r="4" spans="1:4" x14ac:dyDescent="0.3">
      <c r="A4" s="32" t="s">
        <v>111</v>
      </c>
      <c r="B4" s="63" t="s">
        <v>110</v>
      </c>
      <c r="C4" s="63" t="s">
        <v>169</v>
      </c>
      <c r="D4" s="41" t="s">
        <v>2</v>
      </c>
    </row>
    <row r="5" spans="1:4" x14ac:dyDescent="0.3">
      <c r="A5" s="34" t="s">
        <v>112</v>
      </c>
      <c r="B5" s="3">
        <v>-6500</v>
      </c>
      <c r="C5" s="3">
        <v>-9600</v>
      </c>
      <c r="D5" s="33" t="s">
        <v>106</v>
      </c>
    </row>
    <row r="6" spans="1:4" x14ac:dyDescent="0.3">
      <c r="A6" s="34" t="s">
        <v>113</v>
      </c>
      <c r="B6" s="3">
        <v>-680</v>
      </c>
      <c r="C6" s="3">
        <v>-680</v>
      </c>
      <c r="D6" s="33" t="s">
        <v>106</v>
      </c>
    </row>
    <row r="7" spans="1:4" x14ac:dyDescent="0.3">
      <c r="A7" s="35" t="s">
        <v>114</v>
      </c>
      <c r="B7" s="3"/>
      <c r="C7" s="3"/>
      <c r="D7" s="33"/>
    </row>
    <row r="8" spans="1:4" x14ac:dyDescent="0.3">
      <c r="A8" s="34" t="s">
        <v>115</v>
      </c>
      <c r="B8" s="3">
        <v>0</v>
      </c>
      <c r="C8" s="3">
        <v>56000</v>
      </c>
      <c r="D8" s="33" t="s">
        <v>106</v>
      </c>
    </row>
    <row r="9" spans="1:4" x14ac:dyDescent="0.3">
      <c r="A9" s="34" t="s">
        <v>116</v>
      </c>
      <c r="B9" s="3">
        <v>0</v>
      </c>
      <c r="C9" s="3">
        <v>62000</v>
      </c>
      <c r="D9" s="33" t="s">
        <v>106</v>
      </c>
    </row>
    <row r="10" spans="1:4" x14ac:dyDescent="0.3">
      <c r="A10" s="35" t="s">
        <v>117</v>
      </c>
      <c r="B10" s="3">
        <v>0</v>
      </c>
      <c r="C10" s="3">
        <v>120000</v>
      </c>
      <c r="D10" s="33" t="s">
        <v>106</v>
      </c>
    </row>
    <row r="11" spans="1:4" x14ac:dyDescent="0.3">
      <c r="A11" s="36" t="s">
        <v>118</v>
      </c>
      <c r="B11" s="37">
        <v>-7200</v>
      </c>
      <c r="C11" s="37">
        <v>-10000</v>
      </c>
      <c r="D11" s="38" t="s">
        <v>106</v>
      </c>
    </row>
    <row r="12" spans="1:4" x14ac:dyDescent="0.3">
      <c r="A12" s="30" t="s">
        <v>119</v>
      </c>
      <c r="B12" s="39"/>
      <c r="C12" s="39"/>
      <c r="D12" s="40"/>
    </row>
    <row r="13" spans="1:4" x14ac:dyDescent="0.3">
      <c r="A13" s="35" t="s">
        <v>111</v>
      </c>
      <c r="B13" s="2" t="s">
        <v>110</v>
      </c>
      <c r="C13" s="2" t="s">
        <v>169</v>
      </c>
      <c r="D13" s="41" t="s">
        <v>2</v>
      </c>
    </row>
    <row r="14" spans="1:4" x14ac:dyDescent="0.3">
      <c r="A14" s="34" t="s">
        <v>112</v>
      </c>
      <c r="B14" s="3">
        <v>-6500</v>
      </c>
      <c r="C14" s="3">
        <v>-9600</v>
      </c>
      <c r="D14" s="33" t="s">
        <v>106</v>
      </c>
    </row>
    <row r="15" spans="1:4" x14ac:dyDescent="0.3">
      <c r="A15" s="34" t="s">
        <v>113</v>
      </c>
      <c r="B15" s="3">
        <v>-3900</v>
      </c>
      <c r="C15" s="3">
        <v>-3900</v>
      </c>
      <c r="D15" s="33" t="s">
        <v>106</v>
      </c>
    </row>
    <row r="16" spans="1:4" x14ac:dyDescent="0.3">
      <c r="A16" s="34" t="s">
        <v>120</v>
      </c>
      <c r="B16" s="3">
        <v>-34000</v>
      </c>
      <c r="C16" s="3">
        <v>-34000</v>
      </c>
      <c r="D16" s="33" t="s">
        <v>106</v>
      </c>
    </row>
    <row r="17" spans="1:4" x14ac:dyDescent="0.3">
      <c r="A17" s="35" t="s">
        <v>114</v>
      </c>
      <c r="B17" s="3"/>
      <c r="C17" s="3"/>
      <c r="D17" s="33"/>
    </row>
    <row r="18" spans="1:4" x14ac:dyDescent="0.3">
      <c r="A18" s="34" t="s">
        <v>115</v>
      </c>
      <c r="B18" s="3">
        <v>0</v>
      </c>
      <c r="C18" s="3">
        <v>56000</v>
      </c>
      <c r="D18" s="33" t="s">
        <v>106</v>
      </c>
    </row>
    <row r="19" spans="1:4" x14ac:dyDescent="0.3">
      <c r="A19" s="34" t="s">
        <v>116</v>
      </c>
      <c r="B19" s="3">
        <v>0</v>
      </c>
      <c r="C19" s="3">
        <v>62000</v>
      </c>
      <c r="D19" s="33" t="s">
        <v>106</v>
      </c>
    </row>
    <row r="20" spans="1:4" x14ac:dyDescent="0.3">
      <c r="A20" s="35" t="s">
        <v>117</v>
      </c>
      <c r="B20" s="3">
        <v>-34000</v>
      </c>
      <c r="C20" s="3">
        <v>84000</v>
      </c>
      <c r="D20" s="33" t="s">
        <v>106</v>
      </c>
    </row>
    <row r="21" spans="1:4" x14ac:dyDescent="0.3">
      <c r="A21" s="36" t="s">
        <v>121</v>
      </c>
      <c r="B21" s="37">
        <v>-10000</v>
      </c>
      <c r="C21" s="37">
        <v>-13000</v>
      </c>
      <c r="D21" s="38" t="s">
        <v>106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2EF8F-34B7-4963-8424-37634DC19D0F}">
  <dimension ref="A1:F115"/>
  <sheetViews>
    <sheetView showGridLines="0" workbookViewId="0">
      <selection activeCell="G9" sqref="G9"/>
    </sheetView>
  </sheetViews>
  <sheetFormatPr defaultRowHeight="14.4" x14ac:dyDescent="0.3"/>
  <cols>
    <col min="1" max="1" width="58" bestFit="1" customWidth="1"/>
    <col min="2" max="2" width="13.44140625" bestFit="1" customWidth="1"/>
    <col min="5" max="5" width="54.44140625" bestFit="1" customWidth="1"/>
    <col min="6" max="6" width="13.5546875" bestFit="1" customWidth="1"/>
  </cols>
  <sheetData>
    <row r="1" spans="1:6" x14ac:dyDescent="0.3">
      <c r="A1" s="1" t="s">
        <v>170</v>
      </c>
      <c r="E1" s="1" t="s">
        <v>171</v>
      </c>
    </row>
    <row r="2" spans="1:6" x14ac:dyDescent="0.3">
      <c r="A2" s="42" t="s">
        <v>177</v>
      </c>
      <c r="B2" s="4"/>
      <c r="E2" s="42" t="s">
        <v>142</v>
      </c>
      <c r="F2" s="4"/>
    </row>
    <row r="3" spans="1:6" x14ac:dyDescent="0.3">
      <c r="A3" s="5" t="s">
        <v>122</v>
      </c>
      <c r="B3" s="43" t="s">
        <v>141</v>
      </c>
      <c r="E3" s="5" t="s">
        <v>122</v>
      </c>
      <c r="F3" s="5" t="s">
        <v>141</v>
      </c>
    </row>
    <row r="4" spans="1:6" x14ac:dyDescent="0.3">
      <c r="A4" s="5" t="s">
        <v>70</v>
      </c>
      <c r="B4" s="4"/>
      <c r="E4" s="5" t="s">
        <v>70</v>
      </c>
      <c r="F4" s="4"/>
    </row>
    <row r="5" spans="1:6" x14ac:dyDescent="0.3">
      <c r="A5" s="5" t="s">
        <v>71</v>
      </c>
      <c r="B5" s="4"/>
      <c r="E5" s="5" t="s">
        <v>71</v>
      </c>
      <c r="F5" s="4"/>
    </row>
    <row r="6" spans="1:6" x14ac:dyDescent="0.3">
      <c r="A6" s="4" t="s">
        <v>62</v>
      </c>
      <c r="B6" s="4">
        <v>4900</v>
      </c>
      <c r="E6" s="4" t="s">
        <v>62</v>
      </c>
      <c r="F6" s="4">
        <v>4900</v>
      </c>
    </row>
    <row r="7" spans="1:6" x14ac:dyDescent="0.3">
      <c r="A7" s="5" t="s">
        <v>72</v>
      </c>
      <c r="B7" s="4"/>
      <c r="E7" s="5" t="s">
        <v>72</v>
      </c>
      <c r="F7" s="4"/>
    </row>
    <row r="8" spans="1:6" x14ac:dyDescent="0.3">
      <c r="A8" s="4" t="s">
        <v>63</v>
      </c>
      <c r="B8" s="4">
        <v>450</v>
      </c>
      <c r="E8" s="4" t="s">
        <v>63</v>
      </c>
      <c r="F8" s="4">
        <v>450</v>
      </c>
    </row>
    <row r="9" spans="1:6" x14ac:dyDescent="0.3">
      <c r="A9" s="4" t="s">
        <v>123</v>
      </c>
      <c r="B9" s="4">
        <v>3100</v>
      </c>
      <c r="C9" s="4">
        <f>ROUND(B9+B8,-2)</f>
        <v>3600</v>
      </c>
      <c r="E9" s="4" t="s">
        <v>123</v>
      </c>
      <c r="F9" s="4">
        <v>3100</v>
      </c>
    </row>
    <row r="10" spans="1:6" x14ac:dyDescent="0.3">
      <c r="A10" s="5" t="s">
        <v>124</v>
      </c>
      <c r="B10" s="4"/>
      <c r="E10" s="5" t="s">
        <v>124</v>
      </c>
      <c r="F10" s="4"/>
    </row>
    <row r="11" spans="1:6" x14ac:dyDescent="0.3">
      <c r="A11" s="5" t="s">
        <v>71</v>
      </c>
      <c r="B11" s="4"/>
      <c r="E11" s="5" t="s">
        <v>71</v>
      </c>
      <c r="F11" s="4"/>
    </row>
    <row r="12" spans="1:6" x14ac:dyDescent="0.3">
      <c r="A12" s="4" t="s">
        <v>125</v>
      </c>
      <c r="B12" s="4">
        <v>1300</v>
      </c>
      <c r="E12" s="4" t="s">
        <v>125</v>
      </c>
      <c r="F12" s="4">
        <v>1300</v>
      </c>
    </row>
    <row r="13" spans="1:6" x14ac:dyDescent="0.3">
      <c r="A13" s="5" t="s">
        <v>72</v>
      </c>
      <c r="B13" s="4"/>
      <c r="E13" s="5" t="s">
        <v>72</v>
      </c>
      <c r="F13" s="4"/>
    </row>
    <row r="14" spans="1:6" x14ac:dyDescent="0.3">
      <c r="A14" s="4" t="s">
        <v>125</v>
      </c>
      <c r="B14" s="4">
        <v>1300</v>
      </c>
      <c r="E14" s="4" t="s">
        <v>125</v>
      </c>
      <c r="F14" s="4">
        <v>1300</v>
      </c>
    </row>
    <row r="15" spans="1:6" x14ac:dyDescent="0.3">
      <c r="A15" s="5" t="s">
        <v>77</v>
      </c>
      <c r="B15" s="4"/>
      <c r="E15" s="5" t="s">
        <v>77</v>
      </c>
      <c r="F15" s="4"/>
    </row>
    <row r="16" spans="1:6" x14ac:dyDescent="0.3">
      <c r="A16" s="5" t="s">
        <v>71</v>
      </c>
      <c r="B16" s="4"/>
      <c r="E16" s="5" t="s">
        <v>71</v>
      </c>
      <c r="F16" s="4"/>
    </row>
    <row r="17" spans="1:6" x14ac:dyDescent="0.3">
      <c r="A17" s="4" t="s">
        <v>125</v>
      </c>
      <c r="B17" s="4">
        <v>1300</v>
      </c>
      <c r="E17" s="4" t="s">
        <v>125</v>
      </c>
      <c r="F17" s="4">
        <v>1300</v>
      </c>
    </row>
    <row r="18" spans="1:6" x14ac:dyDescent="0.3">
      <c r="A18" s="5" t="s">
        <v>72</v>
      </c>
      <c r="B18" s="4"/>
      <c r="E18" s="5" t="s">
        <v>72</v>
      </c>
      <c r="F18" s="4"/>
    </row>
    <row r="19" spans="1:6" x14ac:dyDescent="0.3">
      <c r="A19" s="4" t="s">
        <v>0</v>
      </c>
      <c r="B19" s="4">
        <v>550</v>
      </c>
      <c r="E19" s="4" t="s">
        <v>0</v>
      </c>
      <c r="F19" s="4">
        <v>550</v>
      </c>
    </row>
    <row r="20" spans="1:6" x14ac:dyDescent="0.3">
      <c r="A20" s="4" t="s">
        <v>79</v>
      </c>
      <c r="B20" s="4">
        <v>780</v>
      </c>
      <c r="E20" s="4" t="s">
        <v>79</v>
      </c>
      <c r="F20" s="4">
        <v>780</v>
      </c>
    </row>
    <row r="21" spans="1:6" x14ac:dyDescent="0.3">
      <c r="A21" s="5" t="s">
        <v>14</v>
      </c>
      <c r="B21" s="4"/>
      <c r="E21" s="5" t="s">
        <v>14</v>
      </c>
      <c r="F21" s="4"/>
    </row>
    <row r="22" spans="1:6" x14ac:dyDescent="0.3">
      <c r="A22" s="5" t="s">
        <v>71</v>
      </c>
      <c r="B22" s="4"/>
      <c r="E22" s="5" t="s">
        <v>71</v>
      </c>
      <c r="F22" s="4"/>
    </row>
    <row r="23" spans="1:6" x14ac:dyDescent="0.3">
      <c r="A23" s="4" t="s">
        <v>0</v>
      </c>
      <c r="B23" s="4">
        <v>550</v>
      </c>
      <c r="E23" s="4" t="s">
        <v>0</v>
      </c>
      <c r="F23" s="4">
        <v>550</v>
      </c>
    </row>
    <row r="24" spans="1:6" x14ac:dyDescent="0.3">
      <c r="A24" s="5" t="s">
        <v>72</v>
      </c>
      <c r="B24" s="4"/>
      <c r="E24" s="4" t="s">
        <v>143</v>
      </c>
      <c r="F24" s="4">
        <v>250</v>
      </c>
    </row>
    <row r="25" spans="1:6" x14ac:dyDescent="0.3">
      <c r="A25" s="4" t="s">
        <v>126</v>
      </c>
      <c r="B25" s="4">
        <v>280</v>
      </c>
      <c r="E25" s="5" t="s">
        <v>72</v>
      </c>
      <c r="F25" s="4"/>
    </row>
    <row r="26" spans="1:6" x14ac:dyDescent="0.3">
      <c r="A26" s="4" t="s">
        <v>127</v>
      </c>
      <c r="B26" s="4">
        <v>270</v>
      </c>
      <c r="E26" s="4" t="s">
        <v>126</v>
      </c>
      <c r="F26" s="4">
        <v>280</v>
      </c>
    </row>
    <row r="27" spans="1:6" x14ac:dyDescent="0.3">
      <c r="A27" s="5" t="s">
        <v>25</v>
      </c>
      <c r="B27" s="4"/>
      <c r="E27" s="4" t="s">
        <v>127</v>
      </c>
      <c r="F27" s="4">
        <v>270</v>
      </c>
    </row>
    <row r="28" spans="1:6" x14ac:dyDescent="0.3">
      <c r="A28" s="43" t="s">
        <v>71</v>
      </c>
      <c r="B28" s="4"/>
      <c r="E28" s="4" t="s">
        <v>143</v>
      </c>
      <c r="F28" s="4">
        <v>250</v>
      </c>
    </row>
    <row r="29" spans="1:6" x14ac:dyDescent="0.3">
      <c r="A29" s="4" t="s">
        <v>126</v>
      </c>
      <c r="B29" s="4">
        <v>280</v>
      </c>
      <c r="E29" s="5" t="s">
        <v>61</v>
      </c>
      <c r="F29" s="4"/>
    </row>
    <row r="30" spans="1:6" x14ac:dyDescent="0.3">
      <c r="A30" s="4" t="s">
        <v>128</v>
      </c>
      <c r="B30" s="4">
        <v>100</v>
      </c>
      <c r="E30" s="4" t="s">
        <v>71</v>
      </c>
      <c r="F30" s="4"/>
    </row>
    <row r="31" spans="1:6" x14ac:dyDescent="0.3">
      <c r="A31" s="5" t="s">
        <v>129</v>
      </c>
      <c r="B31" s="4"/>
      <c r="E31" s="4" t="s">
        <v>126</v>
      </c>
      <c r="F31" s="4">
        <v>280</v>
      </c>
    </row>
    <row r="32" spans="1:6" x14ac:dyDescent="0.3">
      <c r="A32" s="5" t="s">
        <v>71</v>
      </c>
      <c r="B32" s="4"/>
      <c r="E32" s="4" t="s">
        <v>143</v>
      </c>
      <c r="F32" s="4">
        <v>250</v>
      </c>
    </row>
    <row r="33" spans="1:6" x14ac:dyDescent="0.3">
      <c r="A33" s="4" t="s">
        <v>79</v>
      </c>
      <c r="B33" s="4">
        <v>780</v>
      </c>
      <c r="E33" s="5" t="s">
        <v>72</v>
      </c>
      <c r="F33" s="4"/>
    </row>
    <row r="34" spans="1:6" x14ac:dyDescent="0.3">
      <c r="A34" s="5" t="s">
        <v>72</v>
      </c>
      <c r="B34" s="4"/>
      <c r="E34" s="4" t="s">
        <v>65</v>
      </c>
      <c r="F34" s="4">
        <v>150</v>
      </c>
    </row>
    <row r="35" spans="1:6" x14ac:dyDescent="0.3">
      <c r="A35" s="4" t="s">
        <v>130</v>
      </c>
      <c r="B35" s="4">
        <v>590</v>
      </c>
      <c r="E35" s="4" t="s">
        <v>144</v>
      </c>
      <c r="F35" s="4">
        <v>380</v>
      </c>
    </row>
    <row r="36" spans="1:6" x14ac:dyDescent="0.3">
      <c r="A36" s="4" t="s">
        <v>131</v>
      </c>
      <c r="B36" s="4">
        <v>100</v>
      </c>
      <c r="E36" s="5" t="s">
        <v>129</v>
      </c>
      <c r="F36" s="4"/>
    </row>
    <row r="37" spans="1:6" x14ac:dyDescent="0.3">
      <c r="A37" s="4" t="s">
        <v>132</v>
      </c>
      <c r="B37" s="4">
        <v>78</v>
      </c>
      <c r="E37" s="5" t="s">
        <v>71</v>
      </c>
      <c r="F37" s="4"/>
    </row>
    <row r="38" spans="1:6" x14ac:dyDescent="0.3">
      <c r="A38" s="5" t="s">
        <v>133</v>
      </c>
      <c r="B38" s="4"/>
      <c r="E38" s="4" t="s">
        <v>79</v>
      </c>
      <c r="F38" s="4">
        <v>780</v>
      </c>
    </row>
    <row r="39" spans="1:6" x14ac:dyDescent="0.3">
      <c r="A39" s="5" t="s">
        <v>71</v>
      </c>
      <c r="B39" s="4"/>
      <c r="E39" s="5" t="s">
        <v>72</v>
      </c>
      <c r="F39" s="4"/>
    </row>
    <row r="40" spans="1:6" x14ac:dyDescent="0.3">
      <c r="A40" s="4" t="s">
        <v>127</v>
      </c>
      <c r="B40" s="4">
        <v>270</v>
      </c>
      <c r="E40" s="4" t="s">
        <v>130</v>
      </c>
      <c r="F40" s="4">
        <v>590</v>
      </c>
    </row>
    <row r="41" spans="1:6" x14ac:dyDescent="0.3">
      <c r="A41" s="5" t="s">
        <v>72</v>
      </c>
      <c r="B41" s="4"/>
      <c r="E41" s="4" t="s">
        <v>131</v>
      </c>
      <c r="F41" s="4">
        <v>100</v>
      </c>
    </row>
    <row r="42" spans="1:6" x14ac:dyDescent="0.3">
      <c r="A42" s="4" t="s">
        <v>134</v>
      </c>
      <c r="B42" s="4">
        <v>160</v>
      </c>
      <c r="E42" s="4" t="s">
        <v>132</v>
      </c>
      <c r="F42" s="4">
        <v>78</v>
      </c>
    </row>
    <row r="43" spans="1:6" x14ac:dyDescent="0.3">
      <c r="A43" s="4" t="s">
        <v>128</v>
      </c>
      <c r="B43" s="4">
        <v>100</v>
      </c>
      <c r="E43" s="5" t="s">
        <v>133</v>
      </c>
      <c r="F43" s="4"/>
    </row>
    <row r="44" spans="1:6" x14ac:dyDescent="0.3">
      <c r="A44" s="5" t="s">
        <v>135</v>
      </c>
      <c r="B44" s="4"/>
      <c r="E44" s="5" t="s">
        <v>71</v>
      </c>
      <c r="F44" s="4"/>
    </row>
    <row r="45" spans="1:6" x14ac:dyDescent="0.3">
      <c r="A45" s="5" t="s">
        <v>71</v>
      </c>
      <c r="B45" s="4"/>
      <c r="E45" s="4" t="s">
        <v>145</v>
      </c>
      <c r="F45" s="4">
        <v>270</v>
      </c>
    </row>
    <row r="46" spans="1:6" x14ac:dyDescent="0.3">
      <c r="A46" s="4" t="s">
        <v>134</v>
      </c>
      <c r="B46" s="4">
        <v>160</v>
      </c>
      <c r="E46" s="5" t="s">
        <v>72</v>
      </c>
      <c r="F46" s="4"/>
    </row>
    <row r="47" spans="1:6" x14ac:dyDescent="0.3">
      <c r="A47" s="5" t="s">
        <v>72</v>
      </c>
      <c r="B47" s="4"/>
      <c r="E47" s="4" t="s">
        <v>134</v>
      </c>
      <c r="F47" s="4">
        <v>160</v>
      </c>
    </row>
    <row r="48" spans="1:6" x14ac:dyDescent="0.3">
      <c r="A48" s="4" t="s">
        <v>136</v>
      </c>
      <c r="B48" s="4">
        <v>160</v>
      </c>
      <c r="E48" s="4" t="s">
        <v>146</v>
      </c>
      <c r="F48" s="4">
        <v>100</v>
      </c>
    </row>
    <row r="49" spans="1:6" x14ac:dyDescent="0.3">
      <c r="A49" s="4" t="s">
        <v>137</v>
      </c>
      <c r="B49" s="4">
        <v>8.1999999999999993</v>
      </c>
      <c r="E49" s="5" t="s">
        <v>135</v>
      </c>
      <c r="F49" s="4"/>
    </row>
    <row r="50" spans="1:6" x14ac:dyDescent="0.3">
      <c r="A50" s="5" t="s">
        <v>138</v>
      </c>
      <c r="B50" s="4"/>
      <c r="E50" s="5" t="s">
        <v>71</v>
      </c>
      <c r="F50" s="4"/>
    </row>
    <row r="51" spans="1:6" x14ac:dyDescent="0.3">
      <c r="A51" s="5" t="s">
        <v>71</v>
      </c>
      <c r="B51" s="4"/>
      <c r="E51" s="4" t="s">
        <v>134</v>
      </c>
      <c r="F51" s="4">
        <v>160</v>
      </c>
    </row>
    <row r="52" spans="1:6" x14ac:dyDescent="0.3">
      <c r="A52" s="4" t="s">
        <v>136</v>
      </c>
      <c r="B52" s="4">
        <v>160</v>
      </c>
      <c r="E52" s="5" t="s">
        <v>72</v>
      </c>
      <c r="F52" s="4"/>
    </row>
    <row r="53" spans="1:6" x14ac:dyDescent="0.3">
      <c r="A53" s="5" t="s">
        <v>72</v>
      </c>
      <c r="B53" s="4"/>
      <c r="E53" s="4" t="s">
        <v>136</v>
      </c>
      <c r="F53" s="4">
        <v>160</v>
      </c>
    </row>
    <row r="54" spans="1:6" x14ac:dyDescent="0.3">
      <c r="A54" s="4" t="s">
        <v>139</v>
      </c>
      <c r="B54" s="4">
        <v>150</v>
      </c>
      <c r="E54" s="4" t="s">
        <v>137</v>
      </c>
      <c r="F54" s="4">
        <v>8.1999999999999993</v>
      </c>
    </row>
    <row r="55" spans="1:6" x14ac:dyDescent="0.3">
      <c r="A55" s="4" t="s">
        <v>140</v>
      </c>
      <c r="B55" s="4">
        <v>7.8</v>
      </c>
      <c r="E55" s="5" t="s">
        <v>138</v>
      </c>
      <c r="F55" s="4"/>
    </row>
    <row r="56" spans="1:6" x14ac:dyDescent="0.3">
      <c r="A56" s="42" t="s">
        <v>176</v>
      </c>
      <c r="B56" s="4"/>
      <c r="E56" s="5" t="s">
        <v>71</v>
      </c>
      <c r="F56" s="4"/>
    </row>
    <row r="57" spans="1:6" x14ac:dyDescent="0.3">
      <c r="A57" s="4" t="s">
        <v>122</v>
      </c>
      <c r="B57" s="4" t="s">
        <v>141</v>
      </c>
      <c r="E57" s="4" t="s">
        <v>136</v>
      </c>
      <c r="F57" s="4">
        <v>160</v>
      </c>
    </row>
    <row r="58" spans="1:6" x14ac:dyDescent="0.3">
      <c r="A58" s="5" t="s">
        <v>70</v>
      </c>
      <c r="B58" s="4"/>
      <c r="E58" s="5" t="s">
        <v>72</v>
      </c>
      <c r="F58" s="4"/>
    </row>
    <row r="59" spans="1:6" x14ac:dyDescent="0.3">
      <c r="A59" s="5" t="s">
        <v>71</v>
      </c>
      <c r="B59" s="4"/>
      <c r="E59" s="4" t="s">
        <v>139</v>
      </c>
      <c r="F59" s="4">
        <v>150</v>
      </c>
    </row>
    <row r="60" spans="1:6" x14ac:dyDescent="0.3">
      <c r="A60" s="4" t="s">
        <v>62</v>
      </c>
      <c r="B60" s="4">
        <v>4900</v>
      </c>
      <c r="E60" s="4" t="s">
        <v>140</v>
      </c>
      <c r="F60" s="4">
        <v>7.8</v>
      </c>
    </row>
    <row r="61" spans="1:6" x14ac:dyDescent="0.3">
      <c r="A61" s="5" t="s">
        <v>72</v>
      </c>
      <c r="B61" s="4"/>
      <c r="E61" s="42" t="s">
        <v>147</v>
      </c>
      <c r="F61" s="4"/>
    </row>
    <row r="62" spans="1:6" x14ac:dyDescent="0.3">
      <c r="A62" s="4" t="s">
        <v>63</v>
      </c>
      <c r="B62" s="4">
        <v>450</v>
      </c>
      <c r="E62" s="5" t="s">
        <v>122</v>
      </c>
      <c r="F62" s="4"/>
    </row>
    <row r="63" spans="1:6" x14ac:dyDescent="0.3">
      <c r="A63" s="5" t="s">
        <v>123</v>
      </c>
      <c r="B63" s="4">
        <v>3100</v>
      </c>
      <c r="E63" s="5" t="s">
        <v>70</v>
      </c>
      <c r="F63" s="4"/>
    </row>
    <row r="64" spans="1:6" x14ac:dyDescent="0.3">
      <c r="A64" s="5" t="s">
        <v>124</v>
      </c>
      <c r="B64" s="4"/>
      <c r="E64" s="5" t="s">
        <v>71</v>
      </c>
      <c r="F64" s="4"/>
    </row>
    <row r="65" spans="1:6" x14ac:dyDescent="0.3">
      <c r="A65" s="5" t="s">
        <v>71</v>
      </c>
      <c r="B65" s="4"/>
      <c r="E65" s="4" t="s">
        <v>62</v>
      </c>
      <c r="F65" s="4">
        <v>4900</v>
      </c>
    </row>
    <row r="66" spans="1:6" x14ac:dyDescent="0.3">
      <c r="A66" s="4" t="s">
        <v>125</v>
      </c>
      <c r="B66" s="4">
        <v>1300</v>
      </c>
      <c r="E66" s="5" t="s">
        <v>72</v>
      </c>
      <c r="F66" s="4"/>
    </row>
    <row r="67" spans="1:6" x14ac:dyDescent="0.3">
      <c r="A67" s="5" t="s">
        <v>72</v>
      </c>
      <c r="B67" s="4"/>
      <c r="E67" s="4" t="s">
        <v>63</v>
      </c>
      <c r="F67" s="4">
        <v>450</v>
      </c>
    </row>
    <row r="68" spans="1:6" x14ac:dyDescent="0.3">
      <c r="A68" s="4" t="s">
        <v>125</v>
      </c>
      <c r="B68" s="4">
        <v>1300</v>
      </c>
      <c r="E68" s="4" t="s">
        <v>123</v>
      </c>
      <c r="F68" s="4">
        <v>3100</v>
      </c>
    </row>
    <row r="69" spans="1:6" x14ac:dyDescent="0.3">
      <c r="A69" s="5" t="s">
        <v>77</v>
      </c>
      <c r="B69" s="4"/>
      <c r="E69" s="5" t="s">
        <v>124</v>
      </c>
      <c r="F69" s="4"/>
    </row>
    <row r="70" spans="1:6" x14ac:dyDescent="0.3">
      <c r="A70" s="5" t="s">
        <v>71</v>
      </c>
      <c r="B70" s="4"/>
      <c r="E70" s="5" t="s">
        <v>71</v>
      </c>
      <c r="F70" s="4"/>
    </row>
    <row r="71" spans="1:6" x14ac:dyDescent="0.3">
      <c r="A71" s="4" t="s">
        <v>125</v>
      </c>
      <c r="B71" s="4">
        <v>1300</v>
      </c>
      <c r="E71" s="4" t="s">
        <v>125</v>
      </c>
      <c r="F71" s="4">
        <v>1300</v>
      </c>
    </row>
    <row r="72" spans="1:6" x14ac:dyDescent="0.3">
      <c r="A72" s="5" t="s">
        <v>72</v>
      </c>
      <c r="B72" s="4"/>
      <c r="E72" s="5" t="s">
        <v>72</v>
      </c>
      <c r="F72" s="4"/>
    </row>
    <row r="73" spans="1:6" x14ac:dyDescent="0.3">
      <c r="A73" s="4" t="s">
        <v>0</v>
      </c>
      <c r="B73" s="4">
        <v>550</v>
      </c>
      <c r="E73" s="4" t="s">
        <v>125</v>
      </c>
      <c r="F73" s="4">
        <v>1300</v>
      </c>
    </row>
    <row r="74" spans="1:6" x14ac:dyDescent="0.3">
      <c r="A74" s="4" t="s">
        <v>79</v>
      </c>
      <c r="B74" s="4">
        <v>780</v>
      </c>
      <c r="E74" s="5" t="s">
        <v>77</v>
      </c>
      <c r="F74" s="4"/>
    </row>
    <row r="75" spans="1:6" x14ac:dyDescent="0.3">
      <c r="A75" s="5" t="s">
        <v>14</v>
      </c>
      <c r="B75" s="4"/>
      <c r="E75" s="5" t="s">
        <v>71</v>
      </c>
      <c r="F75" s="4"/>
    </row>
    <row r="76" spans="1:6" x14ac:dyDescent="0.3">
      <c r="A76" s="5" t="s">
        <v>71</v>
      </c>
      <c r="B76" s="4"/>
      <c r="E76" s="4" t="s">
        <v>125</v>
      </c>
      <c r="F76" s="4">
        <v>1300</v>
      </c>
    </row>
    <row r="77" spans="1:6" x14ac:dyDescent="0.3">
      <c r="A77" s="4" t="s">
        <v>0</v>
      </c>
      <c r="B77" s="4">
        <v>550</v>
      </c>
      <c r="E77" s="5" t="s">
        <v>72</v>
      </c>
      <c r="F77" s="4"/>
    </row>
    <row r="78" spans="1:6" x14ac:dyDescent="0.3">
      <c r="A78" s="5" t="s">
        <v>72</v>
      </c>
      <c r="B78" s="4"/>
      <c r="E78" s="4" t="s">
        <v>0</v>
      </c>
      <c r="F78" s="4">
        <v>550</v>
      </c>
    </row>
    <row r="79" spans="1:6" x14ac:dyDescent="0.3">
      <c r="A79" s="4" t="s">
        <v>126</v>
      </c>
      <c r="B79" s="4">
        <v>280</v>
      </c>
      <c r="E79" s="4" t="s">
        <v>79</v>
      </c>
      <c r="F79" s="4">
        <v>780</v>
      </c>
    </row>
    <row r="80" spans="1:6" x14ac:dyDescent="0.3">
      <c r="A80" s="4" t="s">
        <v>127</v>
      </c>
      <c r="B80" s="4">
        <v>270</v>
      </c>
      <c r="E80" s="5" t="s">
        <v>14</v>
      </c>
      <c r="F80" s="4"/>
    </row>
    <row r="81" spans="1:6" x14ac:dyDescent="0.3">
      <c r="A81" s="5" t="s">
        <v>25</v>
      </c>
      <c r="B81" s="4"/>
      <c r="E81" s="5" t="s">
        <v>71</v>
      </c>
      <c r="F81" s="4"/>
    </row>
    <row r="82" spans="1:6" x14ac:dyDescent="0.3">
      <c r="A82" s="5" t="s">
        <v>71</v>
      </c>
      <c r="B82" s="4"/>
      <c r="E82" s="4" t="s">
        <v>0</v>
      </c>
      <c r="F82" s="4">
        <v>550</v>
      </c>
    </row>
    <row r="83" spans="1:6" x14ac:dyDescent="0.3">
      <c r="A83" s="4" t="s">
        <v>126</v>
      </c>
      <c r="B83" s="4">
        <v>280</v>
      </c>
      <c r="E83" s="4" t="s">
        <v>143</v>
      </c>
      <c r="F83" s="4">
        <v>250</v>
      </c>
    </row>
    <row r="84" spans="1:6" x14ac:dyDescent="0.3">
      <c r="A84" s="5" t="s">
        <v>133</v>
      </c>
      <c r="B84" s="4"/>
      <c r="E84" s="5" t="s">
        <v>72</v>
      </c>
      <c r="F84" s="4"/>
    </row>
    <row r="85" spans="1:6" x14ac:dyDescent="0.3">
      <c r="A85" s="5" t="s">
        <v>71</v>
      </c>
      <c r="B85" s="4"/>
      <c r="E85" s="4" t="s">
        <v>126</v>
      </c>
      <c r="F85" s="4">
        <v>280</v>
      </c>
    </row>
    <row r="86" spans="1:6" x14ac:dyDescent="0.3">
      <c r="A86" s="4" t="s">
        <v>127</v>
      </c>
      <c r="B86" s="4">
        <v>270</v>
      </c>
      <c r="E86" s="4" t="s">
        <v>127</v>
      </c>
      <c r="F86" s="4">
        <v>270</v>
      </c>
    </row>
    <row r="87" spans="1:6" x14ac:dyDescent="0.3">
      <c r="A87" s="5" t="s">
        <v>72</v>
      </c>
      <c r="B87" s="4"/>
      <c r="E87" s="5" t="s">
        <v>61</v>
      </c>
      <c r="F87" s="4"/>
    </row>
    <row r="88" spans="1:6" x14ac:dyDescent="0.3">
      <c r="A88" s="4" t="s">
        <v>134</v>
      </c>
      <c r="B88" s="4">
        <v>160</v>
      </c>
      <c r="E88" s="4" t="s">
        <v>71</v>
      </c>
      <c r="F88" s="4"/>
    </row>
    <row r="89" spans="1:6" x14ac:dyDescent="0.3">
      <c r="A89" s="4" t="s">
        <v>128</v>
      </c>
      <c r="B89" s="4">
        <v>100</v>
      </c>
      <c r="E89" s="4" t="s">
        <v>126</v>
      </c>
      <c r="F89" s="4">
        <v>280</v>
      </c>
    </row>
    <row r="90" spans="1:6" x14ac:dyDescent="0.3">
      <c r="A90" s="5" t="s">
        <v>135</v>
      </c>
      <c r="B90" s="4"/>
      <c r="E90" s="4" t="s">
        <v>143</v>
      </c>
      <c r="F90" s="4">
        <v>250</v>
      </c>
    </row>
    <row r="91" spans="1:6" x14ac:dyDescent="0.3">
      <c r="A91" s="5" t="s">
        <v>71</v>
      </c>
      <c r="B91" s="4"/>
      <c r="E91" s="5" t="s">
        <v>72</v>
      </c>
      <c r="F91" s="4"/>
    </row>
    <row r="92" spans="1:6" x14ac:dyDescent="0.3">
      <c r="A92" s="4" t="s">
        <v>134</v>
      </c>
      <c r="B92" s="4">
        <v>160</v>
      </c>
      <c r="E92" s="4" t="s">
        <v>65</v>
      </c>
      <c r="F92" s="4">
        <v>150</v>
      </c>
    </row>
    <row r="93" spans="1:6" x14ac:dyDescent="0.3">
      <c r="A93" s="4" t="s">
        <v>79</v>
      </c>
      <c r="B93" s="4">
        <v>780</v>
      </c>
      <c r="E93" s="4" t="s">
        <v>144</v>
      </c>
      <c r="F93" s="4">
        <v>380</v>
      </c>
    </row>
    <row r="94" spans="1:6" x14ac:dyDescent="0.3">
      <c r="A94" s="5" t="s">
        <v>72</v>
      </c>
      <c r="B94" s="4"/>
      <c r="E94" s="5" t="s">
        <v>133</v>
      </c>
      <c r="F94" s="4"/>
    </row>
    <row r="95" spans="1:6" x14ac:dyDescent="0.3">
      <c r="A95" s="4" t="s">
        <v>136</v>
      </c>
      <c r="B95" s="4">
        <v>890</v>
      </c>
      <c r="E95" s="5" t="s">
        <v>71</v>
      </c>
      <c r="F95" s="4"/>
    </row>
    <row r="96" spans="1:6" x14ac:dyDescent="0.3">
      <c r="A96" s="4" t="s">
        <v>137</v>
      </c>
      <c r="B96" s="4">
        <v>47</v>
      </c>
      <c r="E96" s="4" t="s">
        <v>127</v>
      </c>
      <c r="F96" s="4">
        <v>270</v>
      </c>
    </row>
    <row r="97" spans="1:6" x14ac:dyDescent="0.3">
      <c r="A97" s="5" t="s">
        <v>138</v>
      </c>
      <c r="B97" s="4"/>
      <c r="E97" s="5" t="s">
        <v>72</v>
      </c>
      <c r="F97" s="4"/>
    </row>
    <row r="98" spans="1:6" x14ac:dyDescent="0.3">
      <c r="A98" s="5" t="s">
        <v>71</v>
      </c>
      <c r="B98" s="4"/>
      <c r="E98" s="4" t="s">
        <v>134</v>
      </c>
      <c r="F98" s="4">
        <v>160</v>
      </c>
    </row>
    <row r="99" spans="1:6" x14ac:dyDescent="0.3">
      <c r="A99" s="4" t="s">
        <v>136</v>
      </c>
      <c r="B99" s="4">
        <v>890</v>
      </c>
      <c r="E99" s="4" t="s">
        <v>128</v>
      </c>
      <c r="F99" s="4">
        <v>100</v>
      </c>
    </row>
    <row r="100" spans="1:6" x14ac:dyDescent="0.3">
      <c r="A100" s="5" t="s">
        <v>72</v>
      </c>
      <c r="B100" s="4"/>
      <c r="E100" s="5" t="s">
        <v>135</v>
      </c>
      <c r="F100" s="4"/>
    </row>
    <row r="101" spans="1:6" x14ac:dyDescent="0.3">
      <c r="A101" s="4" t="s">
        <v>139</v>
      </c>
      <c r="B101" s="4">
        <v>850</v>
      </c>
      <c r="E101" s="5" t="s">
        <v>71</v>
      </c>
      <c r="F101" s="4"/>
    </row>
    <row r="102" spans="1:6" x14ac:dyDescent="0.3">
      <c r="A102" s="4" t="s">
        <v>140</v>
      </c>
      <c r="B102" s="4">
        <v>45</v>
      </c>
      <c r="E102" s="4" t="s">
        <v>134</v>
      </c>
      <c r="F102" s="4">
        <v>160</v>
      </c>
    </row>
    <row r="103" spans="1:6" x14ac:dyDescent="0.3">
      <c r="E103" s="4" t="s">
        <v>79</v>
      </c>
      <c r="F103" s="4">
        <v>780</v>
      </c>
    </row>
    <row r="104" spans="1:6" x14ac:dyDescent="0.3">
      <c r="E104" s="5" t="s">
        <v>72</v>
      </c>
      <c r="F104" s="4"/>
    </row>
    <row r="105" spans="1:6" x14ac:dyDescent="0.3">
      <c r="A105" s="1" t="s">
        <v>178</v>
      </c>
      <c r="E105" s="4" t="s">
        <v>136</v>
      </c>
      <c r="F105" s="4">
        <v>890</v>
      </c>
    </row>
    <row r="106" spans="1:6" x14ac:dyDescent="0.3">
      <c r="A106" s="45" t="s">
        <v>148</v>
      </c>
      <c r="B106" s="4"/>
      <c r="E106" s="4" t="s">
        <v>137</v>
      </c>
      <c r="F106" s="4">
        <v>47</v>
      </c>
    </row>
    <row r="107" spans="1:6" x14ac:dyDescent="0.3">
      <c r="A107" s="4" t="s">
        <v>62</v>
      </c>
      <c r="B107" s="18">
        <v>596.41</v>
      </c>
      <c r="E107" s="5" t="s">
        <v>138</v>
      </c>
      <c r="F107" s="4"/>
    </row>
    <row r="108" spans="1:6" x14ac:dyDescent="0.3">
      <c r="A108" s="4" t="s">
        <v>125</v>
      </c>
      <c r="B108" s="18">
        <v>581.29854999999998</v>
      </c>
      <c r="E108" s="5" t="s">
        <v>71</v>
      </c>
      <c r="F108" s="4"/>
    </row>
    <row r="109" spans="1:6" x14ac:dyDescent="0.3">
      <c r="A109" s="4" t="s">
        <v>0</v>
      </c>
      <c r="B109" s="18">
        <v>508.63679999999999</v>
      </c>
      <c r="E109" s="4" t="s">
        <v>136</v>
      </c>
      <c r="F109" s="4">
        <v>890</v>
      </c>
    </row>
    <row r="110" spans="1:6" x14ac:dyDescent="0.3">
      <c r="A110" s="4" t="s">
        <v>79</v>
      </c>
      <c r="B110" s="18">
        <v>72.661749999999998</v>
      </c>
      <c r="E110" s="5" t="s">
        <v>72</v>
      </c>
      <c r="F110" s="4"/>
    </row>
    <row r="111" spans="1:6" x14ac:dyDescent="0.3">
      <c r="A111" s="4" t="s">
        <v>63</v>
      </c>
      <c r="B111" s="18">
        <v>15</v>
      </c>
      <c r="E111" s="4" t="s">
        <v>139</v>
      </c>
      <c r="F111" s="4">
        <v>850</v>
      </c>
    </row>
    <row r="112" spans="1:6" x14ac:dyDescent="0.3">
      <c r="A112" s="4" t="s">
        <v>126</v>
      </c>
      <c r="B112" s="18">
        <v>508.63679999999999</v>
      </c>
      <c r="E112" s="4" t="s">
        <v>140</v>
      </c>
      <c r="F112" s="4">
        <v>45</v>
      </c>
    </row>
    <row r="113" spans="1:2" x14ac:dyDescent="0.3">
      <c r="A113" s="4" t="s">
        <v>149</v>
      </c>
      <c r="B113" s="18">
        <v>483.20495999999997</v>
      </c>
    </row>
    <row r="114" spans="1:2" x14ac:dyDescent="0.3">
      <c r="A114" s="4" t="s">
        <v>150</v>
      </c>
      <c r="B114" s="18">
        <v>25.431840000000022</v>
      </c>
    </row>
    <row r="115" spans="1:2" x14ac:dyDescent="0.3">
      <c r="A115" s="44"/>
      <c r="B115" s="3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References</vt:lpstr>
      <vt:lpstr>1. Properties</vt:lpstr>
      <vt:lpstr>2. Mass Balance</vt:lpstr>
      <vt:lpstr>3. Energy balance</vt:lpstr>
      <vt:lpstr>4. Nutrient 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Saud</dc:creator>
  <cp:lastModifiedBy>Ali Saud</cp:lastModifiedBy>
  <dcterms:created xsi:type="dcterms:W3CDTF">2021-05-20T07:25:24Z</dcterms:created>
  <dcterms:modified xsi:type="dcterms:W3CDTF">2021-08-04T06:52:38Z</dcterms:modified>
</cp:coreProperties>
</file>