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60MoveData\Users\admin\Desktop\Characterization of RNA modification starvation response to starvation under low-temperature stress  under starvation bin the large yellow croaker (Larimichthys crocea)文章及材料\补充材料2023.11.27\"/>
    </mc:Choice>
  </mc:AlternateContent>
  <xr:revisionPtr revIDLastSave="0" documentId="13_ncr:1_{3A0B77CE-6266-4F24-86C9-2C77C41A60E1}" xr6:coauthVersionLast="47" xr6:coauthVersionMax="47" xr10:uidLastSave="{00000000-0000-0000-0000-000000000000}"/>
  <bookViews>
    <workbookView xWindow="-108" yWindow="-108" windowWidth="23256" windowHeight="12720" xr2:uid="{B37FDA67-9792-46AD-A721-B8784B17B6E1}"/>
  </bookViews>
  <sheets>
    <sheet name="mettl3" sheetId="1" r:id="rId1"/>
    <sheet name="mettl14" sheetId="2" r:id="rId2"/>
    <sheet name="fto" sheetId="3" r:id="rId3"/>
    <sheet name="alkbh5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4" l="1"/>
  <c r="J12" i="4"/>
  <c r="J11" i="4"/>
  <c r="J10" i="4"/>
  <c r="J9" i="4"/>
  <c r="I8" i="4"/>
  <c r="J8" i="4" s="1"/>
  <c r="K8" i="4" s="1"/>
  <c r="I11" i="3"/>
  <c r="I10" i="3"/>
  <c r="I9" i="3"/>
  <c r="K9" i="3" s="1"/>
  <c r="I8" i="3"/>
  <c r="I7" i="3"/>
  <c r="H6" i="3"/>
  <c r="I6" i="3" s="1"/>
  <c r="G11" i="2"/>
  <c r="G10" i="2"/>
  <c r="G9" i="2"/>
  <c r="G8" i="2"/>
  <c r="G7" i="2"/>
  <c r="F6" i="2"/>
  <c r="G6" i="2" s="1"/>
  <c r="K6" i="1"/>
  <c r="K7" i="1"/>
  <c r="L6" i="1" s="1"/>
  <c r="K8" i="1"/>
  <c r="M6" i="1" s="1"/>
  <c r="K4" i="1"/>
  <c r="K5" i="1"/>
  <c r="K3" i="1"/>
  <c r="M3" i="1" s="1"/>
  <c r="J3" i="1"/>
  <c r="L3" i="1" l="1"/>
  <c r="L11" i="4"/>
  <c r="K11" i="4"/>
  <c r="L8" i="4"/>
  <c r="J6" i="3"/>
  <c r="J9" i="3"/>
  <c r="K6" i="3"/>
  <c r="I9" i="2"/>
  <c r="H6" i="2"/>
  <c r="H9" i="2"/>
  <c r="I6" i="2"/>
</calcChain>
</file>

<file path=xl/sharedStrings.xml><?xml version="1.0" encoding="utf-8"?>
<sst xmlns="http://schemas.openxmlformats.org/spreadsheetml/2006/main" count="16" uniqueCount="2">
  <si>
    <t>CC</t>
    <phoneticPr fontId="1" type="noConversion"/>
  </si>
  <si>
    <t>CF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</si>
</sst>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356-4682-8C14-1E2BEEA07C9D}"/>
              </c:ext>
            </c:extLst>
          </c:dPt>
          <c:errBars>
            <c:errBarType val="both"/>
            <c:errValType val="cust"/>
            <c:noEndCap val="0"/>
            <c:plus>
              <c:numRef>
                <c:f>mettl3!$F$15:$F$16</c:f>
                <c:numCache>
                  <c:formatCode>General</c:formatCode>
                  <c:ptCount val="2"/>
                  <c:pt idx="0">
                    <c:v>0.13857131995917554</c:v>
                  </c:pt>
                  <c:pt idx="1">
                    <c:v>0.30618222180555094</c:v>
                  </c:pt>
                </c:numCache>
              </c:numRef>
            </c:plus>
            <c:minus>
              <c:numRef>
                <c:f>mettl3!$F$15:$F$16</c:f>
                <c:numCache>
                  <c:formatCode>General</c:formatCode>
                  <c:ptCount val="2"/>
                  <c:pt idx="0">
                    <c:v>0.13857131995917554</c:v>
                  </c:pt>
                  <c:pt idx="1">
                    <c:v>0.30618222180555094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mettl3!$D$15:$D$16</c:f>
              <c:strCache>
                <c:ptCount val="2"/>
                <c:pt idx="0">
                  <c:v>CC</c:v>
                </c:pt>
                <c:pt idx="1">
                  <c:v>CF</c:v>
                </c:pt>
              </c:strCache>
            </c:strRef>
          </c:cat>
          <c:val>
            <c:numRef>
              <c:f>mettl3!$E$15:$E$16</c:f>
              <c:numCache>
                <c:formatCode>General</c:formatCode>
                <c:ptCount val="2"/>
                <c:pt idx="0">
                  <c:v>1</c:v>
                </c:pt>
                <c:pt idx="1">
                  <c:v>3.7086629798223325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56-4682-8C14-1E2BEEA07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74366719"/>
        <c:axId val="1197026191"/>
      </c:barChart>
      <c:catAx>
        <c:axId val="10743667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>
                    <a:latin typeface="Times New Roman" panose="02020603050405020304" pitchFamily="18" charset="0"/>
                    <a:ea typeface="宋体" panose="02010600030101010101" pitchFamily="2" charset="-122"/>
                    <a:cs typeface="Times New Roman" panose="02020603050405020304" pitchFamily="18" charset="0"/>
                  </a:rPr>
                  <a:t>Group</a:t>
                </a:r>
                <a:endParaRPr lang="zh-CN" altLang="en-US" sz="1200">
                  <a:latin typeface="Times New Roman" panose="02020603050405020304" pitchFamily="18" charset="0"/>
                  <a:ea typeface="宋体" panose="02010600030101010101" pitchFamily="2" charset="-122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197026191"/>
        <c:crosses val="autoZero"/>
        <c:auto val="1"/>
        <c:lblAlgn val="ctr"/>
        <c:lblOffset val="100"/>
        <c:noMultiLvlLbl val="0"/>
      </c:catAx>
      <c:valAx>
        <c:axId val="1197026191"/>
        <c:scaling>
          <c:orientation val="minMax"/>
          <c:max val="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>
                    <a:latin typeface="Times New Roman" panose="02020603050405020304" pitchFamily="18" charset="0"/>
                    <a:ea typeface="宋体" panose="02010600030101010101" pitchFamily="2" charset="-122"/>
                    <a:cs typeface="Times New Roman" panose="02020603050405020304" pitchFamily="18" charset="0"/>
                  </a:rPr>
                  <a:t>Relative erpression of </a:t>
                </a:r>
                <a:r>
                  <a:rPr lang="en-US" altLang="zh-CN" sz="1200" i="1">
                    <a:latin typeface="Times New Roman" panose="02020603050405020304" pitchFamily="18" charset="0"/>
                    <a:ea typeface="宋体" panose="02010600030101010101" pitchFamily="2" charset="-122"/>
                    <a:cs typeface="Times New Roman" panose="02020603050405020304" pitchFamily="18" charset="0"/>
                  </a:rPr>
                  <a:t>mettl3</a:t>
                </a:r>
                <a:endParaRPr lang="zh-CN" altLang="en-US" sz="1200" i="1">
                  <a:latin typeface="Times New Roman" panose="02020603050405020304" pitchFamily="18" charset="0"/>
                  <a:ea typeface="宋体" panose="02010600030101010101" pitchFamily="2" charset="-122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0743667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905-48D7-8F44-982FA8480F8F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905-48D7-8F44-982FA8480F8F}"/>
              </c:ext>
            </c:extLst>
          </c:dPt>
          <c:errBars>
            <c:errBarType val="both"/>
            <c:errValType val="cust"/>
            <c:noEndCap val="0"/>
            <c:plus>
              <c:numRef>
                <c:f>mettl14!$D$18:$D$19</c:f>
                <c:numCache>
                  <c:formatCode>General</c:formatCode>
                  <c:ptCount val="2"/>
                  <c:pt idx="0">
                    <c:v>0.10519849095946672</c:v>
                  </c:pt>
                  <c:pt idx="1">
                    <c:v>0.25037686504552042</c:v>
                  </c:pt>
                </c:numCache>
              </c:numRef>
            </c:plus>
            <c:minus>
              <c:numRef>
                <c:f>mettl3!$F$15:$F$16</c:f>
                <c:numCache>
                  <c:formatCode>General</c:formatCode>
                  <c:ptCount val="2"/>
                  <c:pt idx="0">
                    <c:v>0.13857131995917554</c:v>
                  </c:pt>
                  <c:pt idx="1">
                    <c:v>0.30618222180555094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mettl14!$B$18:$B$19</c:f>
              <c:strCache>
                <c:ptCount val="2"/>
                <c:pt idx="0">
                  <c:v>CC</c:v>
                </c:pt>
                <c:pt idx="1">
                  <c:v>CF</c:v>
                </c:pt>
              </c:strCache>
            </c:strRef>
          </c:cat>
          <c:val>
            <c:numRef>
              <c:f>mettl14!$C$18:$C$19</c:f>
              <c:numCache>
                <c:formatCode>General</c:formatCode>
                <c:ptCount val="2"/>
                <c:pt idx="0">
                  <c:v>1</c:v>
                </c:pt>
                <c:pt idx="1">
                  <c:v>1.5843802609316604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05-48D7-8F44-982FA8480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74366719"/>
        <c:axId val="1197026191"/>
      </c:barChart>
      <c:catAx>
        <c:axId val="10743667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>
                    <a:latin typeface="Times New Roman" panose="02020603050405020304" pitchFamily="18" charset="0"/>
                    <a:ea typeface="宋体" panose="02010600030101010101" pitchFamily="2" charset="-122"/>
                    <a:cs typeface="Times New Roman" panose="02020603050405020304" pitchFamily="18" charset="0"/>
                  </a:rPr>
                  <a:t>Group</a:t>
                </a:r>
                <a:endParaRPr lang="zh-CN" altLang="en-US" sz="1200">
                  <a:latin typeface="Times New Roman" panose="02020603050405020304" pitchFamily="18" charset="0"/>
                  <a:ea typeface="宋体" panose="02010600030101010101" pitchFamily="2" charset="-122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197026191"/>
        <c:crosses val="autoZero"/>
        <c:auto val="1"/>
        <c:lblAlgn val="ctr"/>
        <c:lblOffset val="100"/>
        <c:noMultiLvlLbl val="0"/>
      </c:catAx>
      <c:valAx>
        <c:axId val="1197026191"/>
        <c:scaling>
          <c:orientation val="minMax"/>
          <c:max val="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>
                    <a:latin typeface="Times New Roman" panose="02020603050405020304" pitchFamily="18" charset="0"/>
                    <a:ea typeface="宋体" panose="02010600030101010101" pitchFamily="2" charset="-122"/>
                    <a:cs typeface="Times New Roman" panose="02020603050405020304" pitchFamily="18" charset="0"/>
                  </a:rPr>
                  <a:t>Relative erpression of </a:t>
                </a:r>
                <a:r>
                  <a:rPr lang="en-US" altLang="zh-CN" sz="1200" i="1">
                    <a:latin typeface="Times New Roman" panose="02020603050405020304" pitchFamily="18" charset="0"/>
                    <a:ea typeface="宋体" panose="02010600030101010101" pitchFamily="2" charset="-122"/>
                    <a:cs typeface="Times New Roman" panose="02020603050405020304" pitchFamily="18" charset="0"/>
                  </a:rPr>
                  <a:t>mettl14</a:t>
                </a:r>
                <a:endParaRPr lang="zh-CN" altLang="en-US" sz="1200" i="1">
                  <a:latin typeface="Times New Roman" panose="02020603050405020304" pitchFamily="18" charset="0"/>
                  <a:ea typeface="宋体" panose="02010600030101010101" pitchFamily="2" charset="-122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0743667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8C9-4F99-972F-D8C1B9FC4928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8C9-4F99-972F-D8C1B9FC4928}"/>
              </c:ext>
            </c:extLst>
          </c:dPt>
          <c:errBars>
            <c:errBarType val="both"/>
            <c:errValType val="cust"/>
            <c:noEndCap val="0"/>
            <c:plus>
              <c:numRef>
                <c:f>fto!$D$20:$D$21</c:f>
                <c:numCache>
                  <c:formatCode>General</c:formatCode>
                  <c:ptCount val="2"/>
                  <c:pt idx="0">
                    <c:v>0.18940203064942074</c:v>
                  </c:pt>
                  <c:pt idx="1">
                    <c:v>3.1122610808536497E-2</c:v>
                  </c:pt>
                </c:numCache>
              </c:numRef>
            </c:plus>
            <c:minus>
              <c:numRef>
                <c:f>fto!$D$20:$D$21</c:f>
                <c:numCache>
                  <c:formatCode>General</c:formatCode>
                  <c:ptCount val="2"/>
                  <c:pt idx="0">
                    <c:v>0.18940203064942074</c:v>
                  </c:pt>
                  <c:pt idx="1">
                    <c:v>3.1122610808536497E-2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fto!$B$20:$B$21</c:f>
              <c:strCache>
                <c:ptCount val="2"/>
                <c:pt idx="0">
                  <c:v>CC</c:v>
                </c:pt>
                <c:pt idx="1">
                  <c:v>CF</c:v>
                </c:pt>
              </c:strCache>
            </c:strRef>
          </c:cat>
          <c:val>
            <c:numRef>
              <c:f>fto!$C$20:$C$21</c:f>
              <c:numCache>
                <c:formatCode>General</c:formatCode>
                <c:ptCount val="2"/>
                <c:pt idx="0">
                  <c:v>0.99999999999999989</c:v>
                </c:pt>
                <c:pt idx="1">
                  <c:v>0.42241973791462817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C9-4F99-972F-D8C1B9FC4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74366719"/>
        <c:axId val="1197026191"/>
      </c:barChart>
      <c:catAx>
        <c:axId val="10743667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>
                    <a:latin typeface="Times New Roman" panose="02020603050405020304" pitchFamily="18" charset="0"/>
                    <a:ea typeface="宋体" panose="02010600030101010101" pitchFamily="2" charset="-122"/>
                    <a:cs typeface="Times New Roman" panose="02020603050405020304" pitchFamily="18" charset="0"/>
                  </a:rPr>
                  <a:t>Group</a:t>
                </a:r>
                <a:endParaRPr lang="zh-CN" altLang="en-US" sz="1200">
                  <a:latin typeface="Times New Roman" panose="02020603050405020304" pitchFamily="18" charset="0"/>
                  <a:ea typeface="宋体" panose="02010600030101010101" pitchFamily="2" charset="-122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197026191"/>
        <c:crosses val="autoZero"/>
        <c:auto val="1"/>
        <c:lblAlgn val="ctr"/>
        <c:lblOffset val="100"/>
        <c:noMultiLvlLbl val="0"/>
      </c:catAx>
      <c:valAx>
        <c:axId val="1197026191"/>
        <c:scaling>
          <c:orientation val="minMax"/>
          <c:max val="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>
                    <a:latin typeface="Times New Roman" panose="02020603050405020304" pitchFamily="18" charset="0"/>
                    <a:ea typeface="宋体" panose="02010600030101010101" pitchFamily="2" charset="-122"/>
                    <a:cs typeface="Times New Roman" panose="02020603050405020304" pitchFamily="18" charset="0"/>
                  </a:rPr>
                  <a:t>Relative erpression of </a:t>
                </a:r>
                <a:r>
                  <a:rPr lang="en-US" altLang="zh-CN" sz="1200" i="1">
                    <a:latin typeface="Times New Roman" panose="02020603050405020304" pitchFamily="18" charset="0"/>
                    <a:ea typeface="宋体" panose="02010600030101010101" pitchFamily="2" charset="-122"/>
                    <a:cs typeface="Times New Roman" panose="02020603050405020304" pitchFamily="18" charset="0"/>
                  </a:rPr>
                  <a:t>fto</a:t>
                </a:r>
                <a:endParaRPr lang="zh-CN" altLang="en-US" sz="1200" i="1">
                  <a:latin typeface="Times New Roman" panose="02020603050405020304" pitchFamily="18" charset="0"/>
                  <a:ea typeface="宋体" panose="02010600030101010101" pitchFamily="2" charset="-122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0743667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C46-46C9-BAB1-E2B5FAA57572}"/>
              </c:ext>
            </c:extLst>
          </c:dPt>
          <c:errBars>
            <c:errBarType val="both"/>
            <c:errValType val="cust"/>
            <c:noEndCap val="0"/>
            <c:plus>
              <c:numRef>
                <c:f>alkbh5!$E$18:$E$19</c:f>
                <c:numCache>
                  <c:formatCode>General</c:formatCode>
                  <c:ptCount val="2"/>
                  <c:pt idx="0">
                    <c:v>2.7023389643354791E-2</c:v>
                  </c:pt>
                  <c:pt idx="1">
                    <c:v>2.4422051999592305E-2</c:v>
                  </c:pt>
                </c:numCache>
              </c:numRef>
            </c:plus>
            <c:minus>
              <c:numRef>
                <c:f>alkbh5!$E$18:$E$19</c:f>
                <c:numCache>
                  <c:formatCode>General</c:formatCode>
                  <c:ptCount val="2"/>
                  <c:pt idx="0">
                    <c:v>2.7023389643354791E-2</c:v>
                  </c:pt>
                  <c:pt idx="1">
                    <c:v>2.4422051999592305E-2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alkbh5!$C$18:$C$19</c:f>
              <c:strCache>
                <c:ptCount val="2"/>
                <c:pt idx="0">
                  <c:v>CC</c:v>
                </c:pt>
                <c:pt idx="1">
                  <c:v>CF</c:v>
                </c:pt>
              </c:strCache>
            </c:strRef>
          </c:cat>
          <c:val>
            <c:numRef>
              <c:f>alkbh5!$D$18:$D$19</c:f>
              <c:numCache>
                <c:formatCode>General</c:formatCode>
                <c:ptCount val="2"/>
                <c:pt idx="0">
                  <c:v>1</c:v>
                </c:pt>
                <c:pt idx="1">
                  <c:v>0.57032430571204429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C46-46C9-BAB1-E2B5FAA57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74366719"/>
        <c:axId val="1197026191"/>
      </c:barChart>
      <c:catAx>
        <c:axId val="10743667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>
                    <a:latin typeface="Times New Roman" panose="02020603050405020304" pitchFamily="18" charset="0"/>
                    <a:ea typeface="宋体" panose="02010600030101010101" pitchFamily="2" charset="-122"/>
                    <a:cs typeface="Times New Roman" panose="02020603050405020304" pitchFamily="18" charset="0"/>
                  </a:rPr>
                  <a:t>Group</a:t>
                </a:r>
                <a:endParaRPr lang="zh-CN" altLang="en-US" sz="1200">
                  <a:latin typeface="Times New Roman" panose="02020603050405020304" pitchFamily="18" charset="0"/>
                  <a:ea typeface="宋体" panose="02010600030101010101" pitchFamily="2" charset="-122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197026191"/>
        <c:crosses val="autoZero"/>
        <c:auto val="1"/>
        <c:lblAlgn val="ctr"/>
        <c:lblOffset val="100"/>
        <c:noMultiLvlLbl val="0"/>
      </c:catAx>
      <c:valAx>
        <c:axId val="1197026191"/>
        <c:scaling>
          <c:orientation val="minMax"/>
          <c:max val="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>
                    <a:latin typeface="Times New Roman" panose="02020603050405020304" pitchFamily="18" charset="0"/>
                    <a:ea typeface="宋体" panose="02010600030101010101" pitchFamily="2" charset="-122"/>
                    <a:cs typeface="Times New Roman" panose="02020603050405020304" pitchFamily="18" charset="0"/>
                  </a:rPr>
                  <a:t>Relative erpression of </a:t>
                </a:r>
                <a:r>
                  <a:rPr lang="en-US" altLang="zh-CN" sz="1200" i="1">
                    <a:latin typeface="Times New Roman" panose="02020603050405020304" pitchFamily="18" charset="0"/>
                    <a:ea typeface="宋体" panose="02010600030101010101" pitchFamily="2" charset="-122"/>
                    <a:cs typeface="Times New Roman" panose="02020603050405020304" pitchFamily="18" charset="0"/>
                  </a:rPr>
                  <a:t>alkbh5</a:t>
                </a:r>
                <a:endParaRPr lang="zh-CN" altLang="en-US" sz="1200" i="1">
                  <a:latin typeface="Times New Roman" panose="02020603050405020304" pitchFamily="18" charset="0"/>
                  <a:ea typeface="宋体" panose="02010600030101010101" pitchFamily="2" charset="-122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07436671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601980</xdr:colOff>
      <xdr:row>9</xdr:row>
      <xdr:rowOff>87630</xdr:rowOff>
    </xdr:from>
    <xdr:to>
      <xdr:col>15</xdr:col>
      <xdr:colOff>297180</xdr:colOff>
      <xdr:row>25</xdr:row>
      <xdr:rowOff>26670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17F7E708-8954-E6C9-5726-DD3374B6AB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0.72945</cdr:x>
      <cdr:y>0.09074</cdr:y>
    </cdr:from>
    <cdr:to>
      <cdr:x>0.77612</cdr:x>
      <cdr:y>0.20463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A9C70083-623C-4567-F0F7-A487E4C4F66D}"/>
            </a:ext>
          </a:extLst>
        </cdr:cNvPr>
        <cdr:cNvSpPr txBox="1"/>
      </cdr:nvSpPr>
      <cdr:spPr>
        <a:xfrm xmlns:a="http://schemas.openxmlformats.org/drawingml/2006/main">
          <a:off x="3335030" y="248909"/>
          <a:ext cx="213375" cy="312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6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  <a:endParaRPr lang="zh-CN" altLang="en-US" sz="16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0.31111</cdr:x>
      <cdr:y>0.50185</cdr:y>
    </cdr:from>
    <cdr:to>
      <cdr:x>0.35778</cdr:x>
      <cdr:y>0.61574</cdr:y>
    </cdr:to>
    <cdr:sp macro="" textlink="">
      <cdr:nvSpPr>
        <cdr:cNvPr id="3" name="文本框 1">
          <a:extLst xmlns:a="http://schemas.openxmlformats.org/drawingml/2006/main">
            <a:ext uri="{FF2B5EF4-FFF2-40B4-BE49-F238E27FC236}">
              <a16:creationId xmlns:a16="http://schemas.microsoft.com/office/drawing/2014/main" id="{A9C70083-623C-4567-F0F7-A487E4C4F66D}"/>
            </a:ext>
          </a:extLst>
        </cdr:cNvPr>
        <cdr:cNvSpPr txBox="1"/>
      </cdr:nvSpPr>
      <cdr:spPr>
        <a:xfrm xmlns:a="http://schemas.openxmlformats.org/drawingml/2006/main">
          <a:off x="1422410" y="1376684"/>
          <a:ext cx="213375" cy="312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6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  <a:endParaRPr lang="zh-CN" altLang="en-US" sz="16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434340</xdr:colOff>
      <xdr:row>6</xdr:row>
      <xdr:rowOff>15240</xdr:rowOff>
    </xdr:from>
    <xdr:to>
      <xdr:col>14</xdr:col>
      <xdr:colOff>129540</xdr:colOff>
      <xdr:row>21</xdr:row>
      <xdr:rowOff>129540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D152F3E0-4D4E-490F-BFE6-8C1BFABA48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0.72945</cdr:x>
      <cdr:y>0.01018</cdr:y>
    </cdr:from>
    <cdr:to>
      <cdr:x>0.77612</cdr:x>
      <cdr:y>0.12407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A9C70083-623C-4567-F0F7-A487E4C4F66D}"/>
            </a:ext>
          </a:extLst>
        </cdr:cNvPr>
        <cdr:cNvSpPr txBox="1"/>
      </cdr:nvSpPr>
      <cdr:spPr>
        <a:xfrm xmlns:a="http://schemas.openxmlformats.org/drawingml/2006/main">
          <a:off x="3335045" y="27926"/>
          <a:ext cx="213376" cy="312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6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  <a:endParaRPr lang="zh-CN" altLang="en-US" sz="16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0.30445</cdr:x>
      <cdr:y>0.27129</cdr:y>
    </cdr:from>
    <cdr:to>
      <cdr:x>0.35112</cdr:x>
      <cdr:y>0.38518</cdr:y>
    </cdr:to>
    <cdr:sp macro="" textlink="">
      <cdr:nvSpPr>
        <cdr:cNvPr id="3" name="文本框 1">
          <a:extLst xmlns:a="http://schemas.openxmlformats.org/drawingml/2006/main">
            <a:ext uri="{FF2B5EF4-FFF2-40B4-BE49-F238E27FC236}">
              <a16:creationId xmlns:a16="http://schemas.microsoft.com/office/drawing/2014/main" id="{A9C70083-623C-4567-F0F7-A487E4C4F66D}"/>
            </a:ext>
          </a:extLst>
        </cdr:cNvPr>
        <cdr:cNvSpPr txBox="1"/>
      </cdr:nvSpPr>
      <cdr:spPr>
        <a:xfrm xmlns:a="http://schemas.openxmlformats.org/drawingml/2006/main">
          <a:off x="1391945" y="744212"/>
          <a:ext cx="213376" cy="312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6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  <a:endParaRPr lang="zh-CN" altLang="en-US" sz="16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335280</xdr:colOff>
      <xdr:row>10</xdr:row>
      <xdr:rowOff>137160</xdr:rowOff>
    </xdr:from>
    <xdr:to>
      <xdr:col>15</xdr:col>
      <xdr:colOff>30480</xdr:colOff>
      <xdr:row>26</xdr:row>
      <xdr:rowOff>76200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CDF911A1-6927-4159-A8BB-755823AEBA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0.30612</cdr:x>
      <cdr:y>0.23518</cdr:y>
    </cdr:from>
    <cdr:to>
      <cdr:x>0.35279</cdr:x>
      <cdr:y>0.34907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A9C70083-623C-4567-F0F7-A487E4C4F66D}"/>
            </a:ext>
          </a:extLst>
        </cdr:cNvPr>
        <cdr:cNvSpPr txBox="1"/>
      </cdr:nvSpPr>
      <cdr:spPr>
        <a:xfrm xmlns:a="http://schemas.openxmlformats.org/drawingml/2006/main">
          <a:off x="1399581" y="645149"/>
          <a:ext cx="213375" cy="312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6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  <a:endParaRPr lang="zh-CN" altLang="en-US" sz="16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0.72945</cdr:x>
      <cdr:y>0.49907</cdr:y>
    </cdr:from>
    <cdr:to>
      <cdr:x>0.77612</cdr:x>
      <cdr:y>0.61296</cdr:y>
    </cdr:to>
    <cdr:sp macro="" textlink="">
      <cdr:nvSpPr>
        <cdr:cNvPr id="3" name="文本框 1">
          <a:extLst xmlns:a="http://schemas.openxmlformats.org/drawingml/2006/main">
            <a:ext uri="{FF2B5EF4-FFF2-40B4-BE49-F238E27FC236}">
              <a16:creationId xmlns:a16="http://schemas.microsoft.com/office/drawing/2014/main" id="{A9C70083-623C-4567-F0F7-A487E4C4F66D}"/>
            </a:ext>
          </a:extLst>
        </cdr:cNvPr>
        <cdr:cNvSpPr txBox="1"/>
      </cdr:nvSpPr>
      <cdr:spPr>
        <a:xfrm xmlns:a="http://schemas.openxmlformats.org/drawingml/2006/main">
          <a:off x="3335045" y="1369052"/>
          <a:ext cx="213376" cy="312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6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  <a:endParaRPr lang="zh-CN" altLang="en-US" sz="16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548640</xdr:colOff>
      <xdr:row>14</xdr:row>
      <xdr:rowOff>30480</xdr:rowOff>
    </xdr:from>
    <xdr:to>
      <xdr:col>15</xdr:col>
      <xdr:colOff>243840</xdr:colOff>
      <xdr:row>29</xdr:row>
      <xdr:rowOff>144780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BC04181-41EA-4E35-A4AD-C73AE5D1E1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0.30945</cdr:x>
      <cdr:y>0.29907</cdr:y>
    </cdr:from>
    <cdr:to>
      <cdr:x>0.35612</cdr:x>
      <cdr:y>0.41296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A9C70083-623C-4567-F0F7-A487E4C4F66D}"/>
            </a:ext>
          </a:extLst>
        </cdr:cNvPr>
        <cdr:cNvSpPr txBox="1"/>
      </cdr:nvSpPr>
      <cdr:spPr>
        <a:xfrm xmlns:a="http://schemas.openxmlformats.org/drawingml/2006/main">
          <a:off x="1414821" y="820397"/>
          <a:ext cx="213375" cy="312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6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  <a:endParaRPr lang="zh-CN" altLang="en-US" sz="16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0.72778</cdr:x>
      <cdr:y>0.44629</cdr:y>
    </cdr:from>
    <cdr:to>
      <cdr:x>0.77445</cdr:x>
      <cdr:y>0.56018</cdr:y>
    </cdr:to>
    <cdr:sp macro="" textlink="">
      <cdr:nvSpPr>
        <cdr:cNvPr id="3" name="文本框 1">
          <a:extLst xmlns:a="http://schemas.openxmlformats.org/drawingml/2006/main">
            <a:ext uri="{FF2B5EF4-FFF2-40B4-BE49-F238E27FC236}">
              <a16:creationId xmlns:a16="http://schemas.microsoft.com/office/drawing/2014/main" id="{A9C70083-623C-4567-F0F7-A487E4C4F66D}"/>
            </a:ext>
          </a:extLst>
        </cdr:cNvPr>
        <cdr:cNvSpPr txBox="1"/>
      </cdr:nvSpPr>
      <cdr:spPr>
        <a:xfrm xmlns:a="http://schemas.openxmlformats.org/drawingml/2006/main">
          <a:off x="3327425" y="1224272"/>
          <a:ext cx="213376" cy="3124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6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  <a:endParaRPr lang="zh-CN" altLang="en-US" sz="16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8E8EE-8E1D-4DD3-9AE2-58900907E67F}">
  <dimension ref="B1:M16"/>
  <sheetViews>
    <sheetView tabSelected="1" workbookViewId="0">
      <selection activeCell="I3" sqref="I3"/>
    </sheetView>
  </sheetViews>
  <sheetFormatPr defaultRowHeight="13.8" x14ac:dyDescent="0.25"/>
  <cols>
    <col min="4" max="4" width="9.109375" bestFit="1" customWidth="1"/>
  </cols>
  <sheetData>
    <row r="1" spans="2:13" x14ac:dyDescent="0.25">
      <c r="B1" s="3"/>
      <c r="C1" s="1"/>
    </row>
    <row r="2" spans="2:13" x14ac:dyDescent="0.25">
      <c r="B2" s="3"/>
      <c r="C2" s="1"/>
    </row>
    <row r="3" spans="2:13" x14ac:dyDescent="0.25">
      <c r="B3" s="3"/>
      <c r="C3" s="1"/>
      <c r="H3" s="3" t="s">
        <v>0</v>
      </c>
      <c r="I3">
        <v>5.0410084740392671E-4</v>
      </c>
      <c r="J3">
        <f>AVERAGE(I3:I5)</f>
        <v>4.8013680386856903E-4</v>
      </c>
      <c r="K3">
        <f>I3/J3</f>
        <v>1.0499108656996798</v>
      </c>
      <c r="L3">
        <f>AVERAGE(K3:K5)</f>
        <v>1</v>
      </c>
      <c r="M3">
        <f>STDEV(K3:K5)</f>
        <v>0.13857131995917554</v>
      </c>
    </row>
    <row r="4" spans="2:13" x14ac:dyDescent="0.25">
      <c r="B4" s="3"/>
      <c r="C4" s="1"/>
      <c r="H4" s="3"/>
      <c r="I4">
        <v>4.0494118447970817E-4</v>
      </c>
      <c r="J4">
        <v>4.8013680386856903E-4</v>
      </c>
      <c r="K4">
        <f t="shared" ref="K4:K8" si="0">I4/J4</f>
        <v>0.84338709554653379</v>
      </c>
    </row>
    <row r="5" spans="2:13" x14ac:dyDescent="0.25">
      <c r="B5" s="3"/>
      <c r="C5" s="1"/>
      <c r="H5" s="3"/>
      <c r="I5">
        <v>5.313683797220722E-4</v>
      </c>
      <c r="J5">
        <v>4.8013680386856903E-4</v>
      </c>
      <c r="K5">
        <f t="shared" si="0"/>
        <v>1.1067020387537863</v>
      </c>
    </row>
    <row r="6" spans="2:13" x14ac:dyDescent="0.25">
      <c r="B6" s="3"/>
      <c r="C6" s="1"/>
      <c r="H6" s="3" t="s">
        <v>1</v>
      </c>
      <c r="I6">
        <v>1.7860646279294944E-3</v>
      </c>
      <c r="J6">
        <v>4.8013680386856903E-4</v>
      </c>
      <c r="K6">
        <f t="shared" si="0"/>
        <v>3.7199077711576667</v>
      </c>
      <c r="L6">
        <f>AVERAGE(K6:K8)</f>
        <v>3.7086629798223325</v>
      </c>
      <c r="M6">
        <f>STDEV(K6:K8)</f>
        <v>0.30618222180555094</v>
      </c>
    </row>
    <row r="7" spans="2:13" x14ac:dyDescent="0.25">
      <c r="H7" s="3"/>
      <c r="I7">
        <v>1.924901048709707E-3</v>
      </c>
      <c r="J7">
        <v>4.8013680386856903E-4</v>
      </c>
      <c r="K7">
        <f t="shared" si="0"/>
        <v>4.0090679014821422</v>
      </c>
    </row>
    <row r="8" spans="2:13" x14ac:dyDescent="0.25">
      <c r="H8" s="3"/>
      <c r="I8">
        <v>1.6310310926335328E-3</v>
      </c>
      <c r="J8">
        <v>4.8013680386856903E-4</v>
      </c>
      <c r="K8">
        <f t="shared" si="0"/>
        <v>3.3970132668271886</v>
      </c>
    </row>
    <row r="15" spans="2:13" x14ac:dyDescent="0.25">
      <c r="D15" s="2" t="s">
        <v>0</v>
      </c>
      <c r="E15">
        <v>1</v>
      </c>
      <c r="F15">
        <v>0.13857131995917554</v>
      </c>
    </row>
    <row r="16" spans="2:13" x14ac:dyDescent="0.25">
      <c r="D16" s="2" t="s">
        <v>1</v>
      </c>
      <c r="E16">
        <v>3.7086629798223325</v>
      </c>
      <c r="F16">
        <v>0.30618222180555094</v>
      </c>
    </row>
  </sheetData>
  <mergeCells count="4">
    <mergeCell ref="B1:B3"/>
    <mergeCell ref="B4:B6"/>
    <mergeCell ref="H3:H5"/>
    <mergeCell ref="H6:H8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1B664-E87E-43CD-B8A6-BE7946ECF9D2}">
  <dimension ref="B6:L19"/>
  <sheetViews>
    <sheetView workbookViewId="0">
      <selection activeCell="B18" sqref="B18:B19"/>
    </sheetView>
  </sheetViews>
  <sheetFormatPr defaultRowHeight="13.8" x14ac:dyDescent="0.25"/>
  <sheetData>
    <row r="6" spans="4:12" x14ac:dyDescent="0.25">
      <c r="D6" s="3" t="s">
        <v>0</v>
      </c>
      <c r="E6">
        <v>2.8516250208096105E-3</v>
      </c>
      <c r="F6">
        <f>AVERAGE(E6:E8)</f>
        <v>2.6746519756364242E-3</v>
      </c>
      <c r="G6">
        <f>E6/F6</f>
        <v>1.0661667561930468</v>
      </c>
      <c r="H6">
        <f>AVERAGE(G6:G8)</f>
        <v>1</v>
      </c>
      <c r="I6">
        <f>STDEV(G6:G8)</f>
        <v>0.10519849095946672</v>
      </c>
    </row>
    <row r="7" spans="4:12" x14ac:dyDescent="0.25">
      <c r="D7" s="3"/>
      <c r="E7">
        <v>2.3502012226552784E-3</v>
      </c>
      <c r="F7">
        <v>2.6746519756364242E-3</v>
      </c>
      <c r="G7">
        <f t="shared" ref="G7:G11" si="0">E7/F7</f>
        <v>0.87869421669189551</v>
      </c>
    </row>
    <row r="8" spans="4:12" x14ac:dyDescent="0.25">
      <c r="D8" s="3"/>
      <c r="E8">
        <v>2.8221296834443845E-3</v>
      </c>
      <c r="F8">
        <v>2.6746519756364242E-3</v>
      </c>
      <c r="G8">
        <f t="shared" si="0"/>
        <v>1.055139027115058</v>
      </c>
    </row>
    <row r="9" spans="4:12" x14ac:dyDescent="0.25">
      <c r="D9" s="3" t="s">
        <v>1</v>
      </c>
      <c r="E9">
        <v>4.842608202886664E-3</v>
      </c>
      <c r="F9">
        <v>2.6746519756364242E-3</v>
      </c>
      <c r="G9">
        <f t="shared" si="0"/>
        <v>1.8105563815398384</v>
      </c>
      <c r="H9">
        <f>AVERAGE(G9:G11)</f>
        <v>1.5843802609316604</v>
      </c>
      <c r="I9">
        <f>STDEV(G9:G11)</f>
        <v>0.25037686504552042</v>
      </c>
      <c r="L9" s="3"/>
    </row>
    <row r="10" spans="4:12" x14ac:dyDescent="0.25">
      <c r="D10" s="3"/>
      <c r="E10">
        <v>4.3523189485130164E-3</v>
      </c>
      <c r="F10">
        <v>2.6746519756364242E-3</v>
      </c>
      <c r="G10">
        <f t="shared" si="0"/>
        <v>1.6272468299272458</v>
      </c>
      <c r="L10" s="3"/>
    </row>
    <row r="11" spans="4:12" x14ac:dyDescent="0.25">
      <c r="D11" s="3"/>
      <c r="E11">
        <v>3.5180702337809754E-3</v>
      </c>
      <c r="F11">
        <v>2.6746519756364242E-3</v>
      </c>
      <c r="G11">
        <f t="shared" si="0"/>
        <v>1.3153375713278967</v>
      </c>
      <c r="L11" s="3"/>
    </row>
    <row r="12" spans="4:12" x14ac:dyDescent="0.25">
      <c r="L12" s="3"/>
    </row>
    <row r="13" spans="4:12" x14ac:dyDescent="0.25">
      <c r="L13" s="3"/>
    </row>
    <row r="14" spans="4:12" x14ac:dyDescent="0.25">
      <c r="L14" s="3"/>
    </row>
    <row r="15" spans="4:12" x14ac:dyDescent="0.25">
      <c r="L15" s="3"/>
    </row>
    <row r="16" spans="4:12" x14ac:dyDescent="0.25">
      <c r="L16" s="3"/>
    </row>
    <row r="17" spans="2:12" x14ac:dyDescent="0.25">
      <c r="L17" s="3"/>
    </row>
    <row r="18" spans="2:12" x14ac:dyDescent="0.25">
      <c r="B18" s="2" t="s">
        <v>0</v>
      </c>
      <c r="C18">
        <v>1</v>
      </c>
      <c r="D18">
        <v>0.10519849095946672</v>
      </c>
      <c r="L18" s="3"/>
    </row>
    <row r="19" spans="2:12" x14ac:dyDescent="0.25">
      <c r="B19" s="2" t="s">
        <v>1</v>
      </c>
      <c r="C19">
        <v>1.5843802609316604</v>
      </c>
      <c r="D19">
        <v>0.25037686504552042</v>
      </c>
    </row>
  </sheetData>
  <mergeCells count="4">
    <mergeCell ref="D6:D8"/>
    <mergeCell ref="D9:D11"/>
    <mergeCell ref="L9:L13"/>
    <mergeCell ref="L14:L18"/>
  </mergeCells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9D0D8-67B4-48FB-BBEC-5AAD82DD0D4F}">
  <dimension ref="B6:K21"/>
  <sheetViews>
    <sheetView topLeftCell="A4" workbookViewId="0">
      <selection activeCell="B20" sqref="B20:B21"/>
    </sheetView>
  </sheetViews>
  <sheetFormatPr defaultRowHeight="13.8" x14ac:dyDescent="0.25"/>
  <sheetData>
    <row r="6" spans="6:11" x14ac:dyDescent="0.25">
      <c r="F6" s="3" t="s">
        <v>0</v>
      </c>
      <c r="G6">
        <v>1.5144398561464938E-3</v>
      </c>
      <c r="H6">
        <f>AVERAGE(G6:G8)</f>
        <v>1.3723546876236142E-3</v>
      </c>
      <c r="I6">
        <f>G6/H6</f>
        <v>1.103533853022294</v>
      </c>
      <c r="J6">
        <f>AVERAGE(I6:I8)</f>
        <v>0.99999999999999989</v>
      </c>
      <c r="K6">
        <f>STDEV(I6:I8)</f>
        <v>0.18940203064942074</v>
      </c>
    </row>
    <row r="7" spans="6:11" x14ac:dyDescent="0.25">
      <c r="F7" s="3"/>
      <c r="G7">
        <v>1.0723562634639174E-3</v>
      </c>
      <c r="H7">
        <v>1.3723546876236142E-3</v>
      </c>
      <c r="I7">
        <f t="shared" ref="I7:I11" si="0">G7/H7</f>
        <v>0.78139876894421678</v>
      </c>
    </row>
    <row r="8" spans="6:11" x14ac:dyDescent="0.25">
      <c r="F8" s="3"/>
      <c r="G8">
        <v>1.530267943260431E-3</v>
      </c>
      <c r="H8">
        <v>1.3723546876236142E-3</v>
      </c>
      <c r="I8">
        <f t="shared" si="0"/>
        <v>1.1150673780334888</v>
      </c>
    </row>
    <row r="9" spans="6:11" x14ac:dyDescent="0.25">
      <c r="F9" s="3" t="s">
        <v>1</v>
      </c>
      <c r="G9">
        <v>5.369219479074963E-4</v>
      </c>
      <c r="H9">
        <v>1.3723546876236142E-3</v>
      </c>
      <c r="I9">
        <f t="shared" si="0"/>
        <v>0.39124138442463208</v>
      </c>
      <c r="J9">
        <f>AVERAGE(I9:I11)</f>
        <v>0.42241973791462817</v>
      </c>
      <c r="K9">
        <f>STDEV(I9:I11)</f>
        <v>3.1122610808536497E-2</v>
      </c>
    </row>
    <row r="10" spans="6:11" x14ac:dyDescent="0.25">
      <c r="F10" s="3"/>
      <c r="G10">
        <v>5.7986311819990669E-4</v>
      </c>
      <c r="H10">
        <v>1.3723546876236142E-3</v>
      </c>
      <c r="I10">
        <f t="shared" si="0"/>
        <v>0.4225315244151675</v>
      </c>
    </row>
    <row r="11" spans="6:11" x14ac:dyDescent="0.25">
      <c r="F11" s="3"/>
      <c r="G11">
        <v>6.2234405630823264E-4</v>
      </c>
      <c r="H11">
        <v>1.3723546876236142E-3</v>
      </c>
      <c r="I11">
        <f t="shared" si="0"/>
        <v>0.45348630490408504</v>
      </c>
    </row>
    <row r="20" spans="2:4" x14ac:dyDescent="0.25">
      <c r="B20" s="2" t="s">
        <v>0</v>
      </c>
      <c r="C20">
        <v>0.99999999999999989</v>
      </c>
      <c r="D20">
        <v>0.18940203064942074</v>
      </c>
    </row>
    <row r="21" spans="2:4" x14ac:dyDescent="0.25">
      <c r="B21" s="2" t="s">
        <v>1</v>
      </c>
      <c r="C21">
        <v>0.42241973791462817</v>
      </c>
      <c r="D21">
        <v>3.1122610808536497E-2</v>
      </c>
    </row>
  </sheetData>
  <mergeCells count="2">
    <mergeCell ref="F6:F8"/>
    <mergeCell ref="F9:F11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2988D-C3C6-4C79-9DFB-41FE70EC8472}">
  <dimension ref="C8:L19"/>
  <sheetViews>
    <sheetView topLeftCell="A7" workbookViewId="0">
      <selection activeCell="G20" sqref="G20"/>
    </sheetView>
  </sheetViews>
  <sheetFormatPr defaultRowHeight="13.8" x14ac:dyDescent="0.25"/>
  <sheetData>
    <row r="8" spans="7:12" x14ac:dyDescent="0.25">
      <c r="G8" s="3" t="s">
        <v>0</v>
      </c>
      <c r="H8">
        <v>1.3508394239185383E-2</v>
      </c>
      <c r="I8">
        <f>AVERAGE(H8:H10)</f>
        <v>1.315739978474398E-2</v>
      </c>
      <c r="J8">
        <f>H8/I8</f>
        <v>1.0266765820134447</v>
      </c>
      <c r="K8">
        <f>AVERAGE(J8:J10)</f>
        <v>1</v>
      </c>
      <c r="L8">
        <f>STDEV(J8:J10)</f>
        <v>2.7023389643354791E-2</v>
      </c>
    </row>
    <row r="9" spans="7:12" x14ac:dyDescent="0.25">
      <c r="G9" s="3"/>
      <c r="H9">
        <v>1.2797448404059811E-2</v>
      </c>
      <c r="I9">
        <v>1.315739978474398E-2</v>
      </c>
      <c r="J9">
        <f t="shared" ref="J9:J13" si="0">H9/I9</f>
        <v>0.97264266598469307</v>
      </c>
    </row>
    <row r="10" spans="7:12" x14ac:dyDescent="0.25">
      <c r="G10" s="3"/>
      <c r="H10">
        <v>1.3166356710986744E-2</v>
      </c>
      <c r="I10">
        <v>1.315739978474398E-2</v>
      </c>
      <c r="J10">
        <f t="shared" si="0"/>
        <v>1.0006807520018621</v>
      </c>
    </row>
    <row r="11" spans="7:12" x14ac:dyDescent="0.25">
      <c r="G11" s="3" t="s">
        <v>1</v>
      </c>
      <c r="H11">
        <v>7.411596212034798E-3</v>
      </c>
      <c r="I11">
        <v>1.315739978474398E-2</v>
      </c>
      <c r="J11">
        <f t="shared" si="0"/>
        <v>0.5633025015040245</v>
      </c>
      <c r="K11">
        <f>AVERAGE(J11:J13)</f>
        <v>0.57032430571204429</v>
      </c>
      <c r="L11">
        <f>STDEV(J11:J13)</f>
        <v>2.4422051999592305E-2</v>
      </c>
    </row>
    <row r="12" spans="7:12" x14ac:dyDescent="0.25">
      <c r="G12" s="3"/>
      <c r="H12">
        <v>7.8613892460764213E-3</v>
      </c>
      <c r="I12">
        <v>1.315739978474398E-2</v>
      </c>
      <c r="J12">
        <f t="shared" si="0"/>
        <v>0.59748805802737037</v>
      </c>
    </row>
    <row r="13" spans="7:12" x14ac:dyDescent="0.25">
      <c r="G13" s="3"/>
      <c r="H13">
        <v>7.2389692335185106E-3</v>
      </c>
      <c r="I13">
        <v>1.315739978474398E-2</v>
      </c>
      <c r="J13">
        <f t="shared" si="0"/>
        <v>0.55018235760473766</v>
      </c>
    </row>
    <row r="18" spans="3:5" x14ac:dyDescent="0.25">
      <c r="C18" s="2" t="s">
        <v>0</v>
      </c>
      <c r="D18">
        <v>1</v>
      </c>
      <c r="E18">
        <v>2.7023389643354791E-2</v>
      </c>
    </row>
    <row r="19" spans="3:5" x14ac:dyDescent="0.25">
      <c r="C19" s="2" t="s">
        <v>1</v>
      </c>
      <c r="D19">
        <v>0.57032430571204429</v>
      </c>
      <c r="E19">
        <v>2.4422051999592305E-2</v>
      </c>
    </row>
  </sheetData>
  <mergeCells count="2">
    <mergeCell ref="G8:G10"/>
    <mergeCell ref="G11:G13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mettl3</vt:lpstr>
      <vt:lpstr>mettl14</vt:lpstr>
      <vt:lpstr>fto</vt:lpstr>
      <vt:lpstr>alkbh5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JQ</dc:creator>
  <cp:lastModifiedBy>JQ</cp:lastModifiedBy>
  <dcterms:created xsi:type="dcterms:W3CDTF">2023-11-09T06:08:14Z</dcterms:created>
  <dcterms:modified xsi:type="dcterms:W3CDTF">2023-12-08T01:47:56Z</dcterms:modified>
</cp:coreProperties>
</file>