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laDa\Downloads\"/>
    </mc:Choice>
  </mc:AlternateContent>
  <bookViews>
    <workbookView xWindow="0" yWindow="0" windowWidth="23040" windowHeight="9192" tabRatio="990" activeTab="1"/>
  </bookViews>
  <sheets>
    <sheet name="SNPs H542_Chikv" sheetId="13" r:id="rId1"/>
    <sheet name="SNPs H307_Mayv" sheetId="15" r:id="rId2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1" i="15" l="1"/>
  <c r="I31" i="15" s="1"/>
  <c r="J3" i="15"/>
  <c r="I3" i="15" s="1"/>
  <c r="J4" i="15"/>
  <c r="I4" i="15" s="1"/>
  <c r="J5" i="15"/>
  <c r="I5" i="15" s="1"/>
  <c r="J6" i="15"/>
  <c r="F6" i="15" s="1"/>
  <c r="J7" i="15"/>
  <c r="I7" i="15" s="1"/>
  <c r="J8" i="15"/>
  <c r="I8" i="15" s="1"/>
  <c r="J9" i="15"/>
  <c r="F9" i="15" s="1"/>
  <c r="J10" i="15"/>
  <c r="I10" i="15" s="1"/>
  <c r="J11" i="15"/>
  <c r="I11" i="15" s="1"/>
  <c r="J12" i="15"/>
  <c r="I12" i="15" s="1"/>
  <c r="J13" i="15"/>
  <c r="F13" i="15" s="1"/>
  <c r="J14" i="15"/>
  <c r="I14" i="15" s="1"/>
  <c r="J15" i="15"/>
  <c r="F15" i="15" s="1"/>
  <c r="J16" i="15"/>
  <c r="I16" i="15" s="1"/>
  <c r="J17" i="15"/>
  <c r="I17" i="15" s="1"/>
  <c r="J18" i="15"/>
  <c r="F18" i="15" s="1"/>
  <c r="J19" i="15"/>
  <c r="I19" i="15" s="1"/>
  <c r="J20" i="15"/>
  <c r="I20" i="15" s="1"/>
  <c r="J21" i="15"/>
  <c r="I21" i="15" s="1"/>
  <c r="J22" i="15"/>
  <c r="F22" i="15" s="1"/>
  <c r="J23" i="15"/>
  <c r="I23" i="15" s="1"/>
  <c r="J24" i="15"/>
  <c r="I24" i="15" s="1"/>
  <c r="J25" i="15"/>
  <c r="I25" i="15" s="1"/>
  <c r="J26" i="15"/>
  <c r="I26" i="15" s="1"/>
  <c r="J27" i="15"/>
  <c r="F27" i="15" s="1"/>
  <c r="J28" i="15"/>
  <c r="I28" i="15" s="1"/>
  <c r="J29" i="15"/>
  <c r="F29" i="15" s="1"/>
  <c r="J30" i="15"/>
  <c r="I30" i="15" s="1"/>
  <c r="F3" i="15"/>
  <c r="F8" i="15"/>
  <c r="J2" i="15"/>
  <c r="I2" i="15" s="1"/>
  <c r="J2" i="13"/>
  <c r="F2" i="13" s="1"/>
  <c r="J3" i="13"/>
  <c r="F3" i="13" s="1"/>
  <c r="J4" i="13"/>
  <c r="F4" i="13" s="1"/>
  <c r="J5" i="13"/>
  <c r="I5" i="13" s="1"/>
  <c r="J6" i="13"/>
  <c r="F6" i="13" s="1"/>
  <c r="F10" i="15" l="1"/>
  <c r="I9" i="15"/>
  <c r="F17" i="15"/>
  <c r="F26" i="15"/>
  <c r="F24" i="15"/>
  <c r="F14" i="15"/>
  <c r="I13" i="15"/>
  <c r="F12" i="15"/>
  <c r="F2" i="15"/>
  <c r="F20" i="15"/>
  <c r="F16" i="15"/>
  <c r="I18" i="15"/>
  <c r="F21" i="15"/>
  <c r="F4" i="15"/>
  <c r="I27" i="15"/>
  <c r="F25" i="15"/>
  <c r="F11" i="15"/>
  <c r="I6" i="15"/>
  <c r="F19" i="15"/>
  <c r="F5" i="15"/>
  <c r="I22" i="15"/>
  <c r="F23" i="15"/>
  <c r="F7" i="15"/>
  <c r="I15" i="15"/>
  <c r="F28" i="15"/>
  <c r="I29" i="15"/>
  <c r="F30" i="15"/>
  <c r="F31" i="15"/>
  <c r="I6" i="13"/>
  <c r="I4" i="13"/>
  <c r="I3" i="13"/>
  <c r="I2" i="13"/>
  <c r="F5" i="13"/>
</calcChain>
</file>

<file path=xl/sharedStrings.xml><?xml version="1.0" encoding="utf-8"?>
<sst xmlns="http://schemas.openxmlformats.org/spreadsheetml/2006/main" count="651" uniqueCount="129">
  <si>
    <t>A</t>
  </si>
  <si>
    <t>C</t>
  </si>
  <si>
    <t>G</t>
  </si>
  <si>
    <t>T</t>
  </si>
  <si>
    <t>Only</t>
  </si>
  <si>
    <t>ns1</t>
  </si>
  <si>
    <t>ns2</t>
  </si>
  <si>
    <t>Some</t>
  </si>
  <si>
    <t>ns3</t>
  </si>
  <si>
    <t>ns4</t>
  </si>
  <si>
    <t>e3</t>
  </si>
  <si>
    <t>c</t>
  </si>
  <si>
    <t>e2</t>
  </si>
  <si>
    <t>6k</t>
  </si>
  <si>
    <t>e1</t>
  </si>
  <si>
    <t>T249I</t>
  </si>
  <si>
    <t>ID</t>
  </si>
  <si>
    <t>REF</t>
  </si>
  <si>
    <t>ALT</t>
  </si>
  <si>
    <t>QUAL</t>
  </si>
  <si>
    <t>1/1:255,74,0</t>
  </si>
  <si>
    <t>1/1:255,255,0</t>
  </si>
  <si>
    <t>#CHROM</t>
  </si>
  <si>
    <t>POS</t>
  </si>
  <si>
    <t>Nº reads</t>
  </si>
  <si>
    <t>BHI3734 reads support</t>
  </si>
  <si>
    <t>Total reads</t>
  </si>
  <si>
    <t>FILTER</t>
  </si>
  <si>
    <t>INFO</t>
  </si>
  <si>
    <t>Impact</t>
  </si>
  <si>
    <t>Nucleotide change</t>
  </si>
  <si>
    <t>FORMAT</t>
  </si>
  <si>
    <t>.</t>
  </si>
  <si>
    <t>PASS</t>
  </si>
  <si>
    <t>MODERATE</t>
  </si>
  <si>
    <t>Non-synonymous</t>
  </si>
  <si>
    <t>GT:PL</t>
  </si>
  <si>
    <t>LOW</t>
  </si>
  <si>
    <t>Synonymous</t>
  </si>
  <si>
    <t>BHI3734_542_sorted.bam</t>
  </si>
  <si>
    <t>DP=5082;VDB=0.606776;SGB=-0.693147;RPB=0;MQB=0.242556;MQSB=0.986415;BQB=0;MQ0F=0.000787092;AC=2;AN=2;DP4=397,205,859,2646;MQ=41</t>
  </si>
  <si>
    <t>DP=1272;VDB=4.64699e-07;SGB=-0.693147;MQSB=0.0566334;MQ0F=0.000786163;AC=2;AN=2;DP4=0,0,799,279;MQ=41</t>
  </si>
  <si>
    <t>DP=3647;VDB=0.99989;SGB=-0.693147;MQSB=0.386643;MQ0F=0.000274198;AC=2;AN=2;DP4=0,0,2057,912;MQ=41</t>
  </si>
  <si>
    <t>DP=7635;VDB=4.12167e-32;SGB=-0.693147;MQSB=0.991091;MQ0F=0.000785855;AC=2;AN=2;DP4=0,0,4376,2014;MQ=41</t>
  </si>
  <si>
    <t>DP=7913;VDB=7.14077e-26;SGB=-0.693147;RPB=0.965189;MQB=0.950015;MQSB=0.704593;BQB=0.0899286;MQ0F=0.000252749;AC=2;AN=2;DP4=2,0,5166,1556;MQ=41</t>
  </si>
  <si>
    <t>DP=2237;VDB=0;SGB=-0.693147;RPB=0;MQB=0.74586;MQSB=0.371772;BQB=2.73753e-19;MQ0F=0.0111757;ICB=1;HOB=0.5;AC=1;AN=2;DP4=257,255,605,296;MQ=40</t>
  </si>
  <si>
    <t>0/1:255,0,248</t>
  </si>
  <si>
    <t>DP=7849;VDB=3.38514e-06;SGB=-0.693147;RPB=1;MQB=1;MQSB=0.328022;BQB=1;MQ0F=0.000127405;AC=2;AN=2;DP4=1,0,3985,2479;MQ=41</t>
  </si>
  <si>
    <t>DP=7644;VDB=0.0939603;SGB=-0.693147;RPB=0.619471;MQB=0.948915;MQSB=0.469598;BQB=0.0360699;MQ0F=0.000261643;AC=2;AN=2;DP4=0,2,3085,3042;MQ=41</t>
  </si>
  <si>
    <t>DP=5894;VDB=0.574719;SGB=-0.693147;MQSB=0.999951;MQ0F=0.000508992;AC=2;AN=2;DP4=0,0,3088,1374;MQ=41</t>
  </si>
  <si>
    <t>DP=2863;VDB=0.0192655;SGB=-0.693147;MQSB=0.227037;MQ0F=0.000698568;AC=2;AN=2;DP4=0,0,643,1490;MQ=41</t>
  </si>
  <si>
    <t>DP=7908;VDB=1.83792e-14;SGB=-0.693147;RPB=1;MQB=1;MQSB=0.251293;BQB=1;MQ0F=0.000379363;AC=2;AN=2;DP4=1,0,5410,1106;MQ=41</t>
  </si>
  <si>
    <t>DP=5878;VDB=0.998876;SGB=-0.693147;RPB=0;MQB=1.87199e-37;MQSB=2.8095e-21;BQB=0;MQ0F=0.0158217;AC=2;AN=2;DP4=207,20,2893,1488;MQ=39</t>
  </si>
  <si>
    <t>DP=7986;VDB=1.77889e-09;SGB=-0.693147;RPB=0.756895;MQB=0.979284;MQSB=0.685627;BQB=0.684098;MQ0F=0.00137741;AC=2;AN=2;DP4=2,1,3851,2818;MQ=41</t>
  </si>
  <si>
    <t>DP=1258;VDB=0;SGB=-0.693147;RPB=0.637289;MQB=0.668903;MQSB=0.881124;BQB=0.516855;MQ0F=0;AC=2;AN=2;DP4=0,3,455,134;MQ=41</t>
  </si>
  <si>
    <t>DP=7602;VDB=6.39971e-19;SGB=-0.693147;RPB=0.681971;MQB=0.947964;MQSB=3.99169e-05;BQB=0.662994;MQ0F=0.000263089;AC=2;AN=2;DP4=2,0,5273,1261;MQ=41</t>
  </si>
  <si>
    <t>DP=1801;VDB=2.08018e-16;SGB=-0.693147;MQSB=8.35482e-10;MQ0F=0;AC=2;AN=2;DP4=0,0,826,728;MQ=41</t>
  </si>
  <si>
    <t>DP=4120;VDB=0;SGB=-0.693147;RPB=1;MQB=1;MQSB=7.1821e-17;BQB=1;MQ0F=0.00121359;AC=2;AN=2;DP4=0,1,1429,2162;MQ=41</t>
  </si>
  <si>
    <t xml:space="preserve">KP164568_BHI3734 </t>
  </si>
  <si>
    <t>H542 reads support</t>
  </si>
  <si>
    <t>KP164568_BHI3734</t>
  </si>
  <si>
    <t>KY618133_BeH473130</t>
  </si>
  <si>
    <t>KY618133_BeH473131</t>
  </si>
  <si>
    <t>KY618133_BeH473132</t>
  </si>
  <si>
    <t>KY618133_BeH473133</t>
  </si>
  <si>
    <t>DP=7955;VDB=0.985536;SGB=-0.693147;RPB=1;MQB=1;MQSB=5.1402e-32;BQB=1;MQ0F=0.00326838;AC=2;AN=2;DP4=0,1,2325,4394;MQ=41</t>
  </si>
  <si>
    <t>DP=7925;VDB=8.98195e-08;SGB=-0.693147;MQSB=3.41682e-15;MQ0F=0.00567823;AC=2;AN=2;DP4=0,0,5077,2020;MQ=38</t>
  </si>
  <si>
    <t>DP=5906;VDB=1;SGB=-0.693147;RPB=1.45714e-19;MQB=0;MQSB=0;BQB=0;MQ0F=0.0304775;ICB=1;HOB=0.5;AC=1;AN=2;DP4=720,381,3109,445;MQ=33</t>
  </si>
  <si>
    <t>0/1:235,0,143</t>
  </si>
  <si>
    <t>DP=7990;VDB=4.37347e-26;SGB=-0.693147;RPB=0;MQB=0;MQSB=1.73943e-28;BQB=3.71772e-10;MQ0F=0.0230288;AC=2;AN=2;DP4=659,280,6440,55;MQ=34</t>
  </si>
  <si>
    <t>1/1:92,131,0</t>
  </si>
  <si>
    <t>DP=7954;VDB=8.69266e-06;SGB=-0.693147;RPB=0.472861;MQB=0.911547;MQSB=0.652238;BQB=0.442585;MQ0F=0.000377169;AC=2;AN=2;DP4=2,1,4410,2712;MQ=40</t>
  </si>
  <si>
    <t>DP=7986;VDB=1.41475e-08;SGB=-0.693147;MQSB=9.14515e-15;MQ0F=0.000250438;AC=2;AN=2;DP4=0,0,4270,2980;MQ=40</t>
  </si>
  <si>
    <t>DP=484;VDB=0;SGB=-0.693147;RPB=0.00268567;MQB=0.408132;MQSB=0.0366985;BQB=0.98662;MQ0F=0.0413223;AC=2;AN=2;DP4=4,5,198,89;MQ=37</t>
  </si>
  <si>
    <t>DP=3864;VDB=0;SGB=-0.693147;RPB=1;MQB=1;MQSB=0.0291725;BQB=1;MQ0F=0.00465839;AC=2;AN=2;DP4=1,0,3111,22;MQ=40</t>
  </si>
  <si>
    <t>DP=2183;VDB=1.11686e-26;SGB=-0.693147;RPB=0.497821;MQB=2.06085e-06;MQSB=0;BQB=0.00221734;MQ0F=0.0114521;AC=2;AN=2;DP4=22,30,563,474;MQ=35</t>
  </si>
  <si>
    <t>DP=898;VDB=1.36718e-20;SGB=-0.693147;RPB=1.16973e-13;MQB=5.39224e-11;MQSB=0;BQB=0.33384;MQ0F=0.0244989;AC=2;AN=2;DP4=20,27,423,221;MQ=32</t>
  </si>
  <si>
    <t>1/1:255,254,0</t>
  </si>
  <si>
    <t>DP=1308;VDB=1.49322e-29;SGB=-0.693147;RPB=0.715439;MQB=0.421796;MQSB=0.975577;BQB=0.242684;MQ0F=0.0374618;AC=2;AN=2;DP4=1,1,698,293;MQ=31</t>
  </si>
  <si>
    <t>MinDP;SnpGap</t>
  </si>
  <si>
    <t>DP=106;VDB=0.0985992;SGB=-0.693147;RPB=1;MQB=1;MQSB=0.874414;BQB=1;MQ0F=0.216981;AC=2;AN=2;DP4=1,0,31,46;MQ=22</t>
  </si>
  <si>
    <t>1/1:255,193,0</t>
  </si>
  <si>
    <t>DP=106;VDB=0.10614;SGB=-0.693147;RPB=1;MQB=1;MQSB=0.800727;BQB=1;MQ0F=0.216981;AC=2;AN=2;DP4=1,0,31,45;MQ=22</t>
  </si>
  <si>
    <t>1/1:255,190,0</t>
  </si>
  <si>
    <t>DP=4116;VDB=1.28508e-26;SGB=-0.693147;RPB=0;MQB=4.47946e-29;MQSB=1.02416e-07;BQB=0.00897543;MQ0F=0.010447;ICB=1;HOB=0.5;AC=1;AN=2;DP4=649,222,2433,11;MQ=38</t>
  </si>
  <si>
    <t>0/1:144,0,196</t>
  </si>
  <si>
    <t>DP=2086;VDB=1;SGB=-0.693147;RPB=0.00199317;MQB=3.98676e-11;MQSB=4.42772e-09;BQB=0.000684184;MQ0F=0.00287632;ICB=1;HOB=0.5;AC=1;AN=2;DP4=305,185,932,313;MQ=40</t>
  </si>
  <si>
    <t>0/1:255,0,242</t>
  </si>
  <si>
    <t>DP=1697;VDB=0.999967;SGB=-0.693147;RPB=0.169072;MQB=7.00522e-17;MQSB=0.000945774;BQB=0.00190544;MQ0F=0.0023571;ICB=1;HOB=0.5;AC=1;AN=2;DP4=299,124,868,80;MQ=39</t>
  </si>
  <si>
    <t>0/1:255,0,246</t>
  </si>
  <si>
    <t>DP=1059;VDB=2.4334e-39;SGB=-0.693147;RPB=2.76218e-20;MQB=0.451374;MQSB=0.651201;BQB=0.00176065;MQ0F=0.075543;AC=2;AN=2;DP4=48,31,707,31;MQ=31</t>
  </si>
  <si>
    <t>1/1:248,193,0</t>
  </si>
  <si>
    <t>DP=3532;VDB=0.000129108;SGB=-0.693147;MQSB=0.692181;MQ0F=0.00226501;AC=2;AN=2;DP4=0,0,1888,508;MQ=41</t>
  </si>
  <si>
    <t>DP=5175;VDB=0.99923;SGB=-0.693147;RPB=0.310135;MQB=0.126601;MQSB=0.186048;BQB=2.13373e-09;MQ0F=0.0214493;ICB=1;HOB=0.5;AC=1;AN=2;DP4=965,57,2470,388;MQ=39</t>
  </si>
  <si>
    <t>0/1:255,0,124</t>
  </si>
  <si>
    <t>DP=7406;VDB=0.982966;SGB=-0.693147;RPB=0.207062;MQB=0.00241761;MQSB=1.31227e-21;BQB=0.799018;MQ0F=0.010397;AC=2;AN=2;DP4=345,443,2866,1594;MQ=40</t>
  </si>
  <si>
    <t>1/1:245,21,0</t>
  </si>
  <si>
    <t>DP=3050;VDB=3.66351e-07;SGB=-0.693147;RPB=0;MQB=4.63892e-07;MQSB=5.8382e-08;BQB=0;MQ0F=0.110492;ICB=1;HOB=0.5;AC=1;AN=2;DP4=122,642,136,1814;MQ=30</t>
  </si>
  <si>
    <t>0/1:255,0,86</t>
  </si>
  <si>
    <t>DP=4961;VDB=0.864972;SGB=-0.693147;RPB=6.05269e-09;MQB=4.77157e-06;MQSB=0;BQB=0.0123935;MQ0F=0.069744;AC=2;AN=2;DP4=84,35,1418,2058;MQ=33</t>
  </si>
  <si>
    <t>DP=4638;VDB=5.95678e-07;SGB=-0.693147;RPB=8.08269e-31;MQB=3.44973e-20;MQSB=2.22392e-29;BQB=0.202053;MQ0F=0.0258732;AC=2;AN=2;DP4=75,91,3474,271;MQ=34</t>
  </si>
  <si>
    <t>DP=5891;VDB=4.06874e-18;SGB=-0.693147;RPB=5.02176e-06;MQB=1.59569e-32;MQSB=4.10972e-08;BQB=1.27899e-06;MQ0F=0.0207096;AC=2;AN=2;DP4=283,145,4291,227;MQ=35</t>
  </si>
  <si>
    <t>1/1:247,180,0</t>
  </si>
  <si>
    <t>DP=3073;VDB=0;SGB=-0.693147;RPB=4.94737e-21;MQB=5.9048e-05;MQSB=3.13834e-12;BQB=0.371153;MQ0F=0.0146437;AC=2;AN=2;DP4=82,40,472,1960;MQ=36</t>
  </si>
  <si>
    <t>DP=1472;VDB=4.48662e-38;SGB=-0.693147;RPB=6.55676e-38;MQB=1.12263e-19;MQSB=4.26255e-19;BQB=1.03399e-28;MQ0F=0.03125;AC=2;AN=2;DP4=78,26,58,1004;MQ=32</t>
  </si>
  <si>
    <t>1/1:234,255,0</t>
  </si>
  <si>
    <t>DP=4046;VDB=0;SGB=-0.693147;RPB=1;MQB=1;MQSB=0.00215521;BQB=1;MQ0F=0.00346021;AC=2;AN=2;DP4=1,0,2593,457;MQ=40</t>
  </si>
  <si>
    <t>KY618133 reads support</t>
  </si>
  <si>
    <t>H307 reads support</t>
  </si>
  <si>
    <t>KY618133_307_sorted.bam</t>
  </si>
  <si>
    <t xml:space="preserve"> T31I</t>
  </si>
  <si>
    <t xml:space="preserve"> P352A</t>
  </si>
  <si>
    <t xml:space="preserve"> A388V</t>
  </si>
  <si>
    <t>Location</t>
  </si>
  <si>
    <t>Mutation</t>
  </si>
  <si>
    <t xml:space="preserve"> T20I</t>
  </si>
  <si>
    <t xml:space="preserve"> H57R</t>
  </si>
  <si>
    <t xml:space="preserve"> K211N</t>
  </si>
  <si>
    <t>Notes</t>
  </si>
  <si>
    <t>in only 8</t>
  </si>
  <si>
    <t xml:space="preserve"> S439T</t>
  </si>
  <si>
    <t xml:space="preserve"> R456W</t>
  </si>
  <si>
    <t xml:space="preserve"> Y439C</t>
  </si>
  <si>
    <t xml:space="preserve"> I425S</t>
  </si>
  <si>
    <t xml:space="preserve"> V427A</t>
  </si>
  <si>
    <t>in only 7</t>
  </si>
  <si>
    <t xml:space="preserve">except in KY618133 </t>
  </si>
  <si>
    <t>except in KY618134</t>
  </si>
  <si>
    <t>the only one in L genotype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</si>
</sst>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1" fontId="3" fillId="0" borderId="0" xfId="0" applyNumberFormat="1" applyFont="1" applyAlignment="1">
      <alignment horizontal="center" vertical="center"/>
    </xf>
    <xf numFmtId="0" fontId="0" fillId="0" borderId="0" xfId="0" applyFont="1"/>
    <xf numFmtId="1" fontId="3" fillId="0" borderId="0" xfId="0" applyNumberFormat="1" applyFont="1" applyFill="1" applyAlignment="1">
      <alignment horizontal="center" vertical="center" wrapText="1"/>
    </xf>
    <xf numFmtId="1" fontId="0" fillId="0" borderId="0" xfId="0" applyNumberFormat="1"/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9933"/>
      <rgbColor rgb="FF000080"/>
      <rgbColor rgb="FF996600"/>
      <rgbColor rgb="FF9900FF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zoomScaleNormal="100" workbookViewId="0">
      <selection activeCell="P21" sqref="P21"/>
    </sheetView>
  </sheetViews>
  <sheetFormatPr defaultRowHeight="14.4" x14ac:dyDescent="0.3"/>
  <cols>
    <col min="1" max="1" width="18.44140625" style="5" bestFit="1" customWidth="1"/>
    <col min="2" max="2" width="6.6640625" style="5" bestFit="1" customWidth="1"/>
    <col min="3" max="3" width="2.6640625" style="5" bestFit="1" customWidth="1"/>
    <col min="4" max="4" width="4.6640625" style="5" bestFit="1" customWidth="1"/>
    <col min="5" max="5" width="8.109375" style="5" bestFit="1" customWidth="1"/>
    <col min="6" max="6" width="13.44140625" style="5" customWidth="1"/>
    <col min="7" max="7" width="4.88671875" style="5" bestFit="1" customWidth="1"/>
    <col min="8" max="8" width="8.109375" style="5" bestFit="1" customWidth="1"/>
    <col min="9" max="9" width="11.6640625" style="5" customWidth="1"/>
    <col min="10" max="10" width="10.109375" style="5" bestFit="1" customWidth="1"/>
    <col min="11" max="11" width="8" style="5" bestFit="1" customWidth="1"/>
    <col min="12" max="12" width="7.109375" style="5" bestFit="1" customWidth="1"/>
    <col min="13" max="13" width="9.109375" style="5"/>
    <col min="14" max="14" width="7.88671875" style="5" bestFit="1" customWidth="1"/>
    <col min="15" max="15" width="11.5546875" style="5" bestFit="1" customWidth="1"/>
    <col min="16" max="16" width="17.5546875" style="5" bestFit="1" customWidth="1"/>
    <col min="17" max="17" width="7.77734375" style="5" bestFit="1" customWidth="1"/>
    <col min="18" max="18" width="7.77734375" style="5" customWidth="1"/>
    <col min="19" max="19" width="8.6640625" style="5" bestFit="1" customWidth="1"/>
    <col min="20" max="20" width="24.6640625" style="5" bestFit="1" customWidth="1"/>
    <col min="21" max="21" width="9.109375" style="5"/>
  </cols>
  <sheetData>
    <row r="1" spans="1:20" ht="30.75" customHeight="1" x14ac:dyDescent="0.3">
      <c r="A1" s="7" t="s">
        <v>22</v>
      </c>
      <c r="B1" s="7" t="s">
        <v>23</v>
      </c>
      <c r="C1" s="8" t="s">
        <v>16</v>
      </c>
      <c r="D1" s="7" t="s">
        <v>17</v>
      </c>
      <c r="E1" s="8" t="s">
        <v>24</v>
      </c>
      <c r="F1" s="6" t="s">
        <v>25</v>
      </c>
      <c r="G1" s="7" t="s">
        <v>18</v>
      </c>
      <c r="H1" s="8" t="s">
        <v>24</v>
      </c>
      <c r="I1" s="6" t="s">
        <v>59</v>
      </c>
      <c r="J1" s="8" t="s">
        <v>26</v>
      </c>
      <c r="K1" s="7" t="s">
        <v>19</v>
      </c>
      <c r="L1" s="7" t="s">
        <v>27</v>
      </c>
      <c r="M1" s="7" t="s">
        <v>28</v>
      </c>
      <c r="N1" s="9" t="s">
        <v>113</v>
      </c>
      <c r="O1" s="8" t="s">
        <v>29</v>
      </c>
      <c r="P1" s="8" t="s">
        <v>30</v>
      </c>
      <c r="Q1" s="9" t="s">
        <v>114</v>
      </c>
      <c r="R1" s="9" t="s">
        <v>118</v>
      </c>
      <c r="S1" s="7" t="s">
        <v>31</v>
      </c>
      <c r="T1" s="7" t="s">
        <v>39</v>
      </c>
    </row>
    <row r="2" spans="1:20" x14ac:dyDescent="0.3">
      <c r="A2" s="7" t="s">
        <v>58</v>
      </c>
      <c r="B2" s="7">
        <v>1774</v>
      </c>
      <c r="C2" s="8" t="s">
        <v>32</v>
      </c>
      <c r="D2" s="7" t="s">
        <v>1</v>
      </c>
      <c r="E2" s="8">
        <v>755</v>
      </c>
      <c r="F2" s="11">
        <f>E2*100/J2</f>
        <v>14.266817838246409</v>
      </c>
      <c r="G2" s="7" t="s">
        <v>3</v>
      </c>
      <c r="H2" s="8">
        <v>4537</v>
      </c>
      <c r="I2" s="11">
        <f>H2*100/J2</f>
        <v>85.733182161753589</v>
      </c>
      <c r="J2" s="8">
        <f>H2+E2</f>
        <v>5292</v>
      </c>
      <c r="K2" s="7">
        <v>228</v>
      </c>
      <c r="L2" s="7" t="s">
        <v>33</v>
      </c>
      <c r="M2" s="12" t="s">
        <v>40</v>
      </c>
      <c r="N2" s="7" t="s">
        <v>6</v>
      </c>
      <c r="O2" s="8" t="s">
        <v>34</v>
      </c>
      <c r="P2" s="8" t="s">
        <v>35</v>
      </c>
      <c r="Q2" s="7" t="s">
        <v>110</v>
      </c>
      <c r="R2" s="7" t="s">
        <v>4</v>
      </c>
      <c r="S2" s="7" t="s">
        <v>36</v>
      </c>
      <c r="T2" s="7" t="s">
        <v>20</v>
      </c>
    </row>
    <row r="3" spans="1:20" x14ac:dyDescent="0.3">
      <c r="A3" s="7" t="s">
        <v>58</v>
      </c>
      <c r="B3" s="7">
        <v>2027</v>
      </c>
      <c r="C3" s="8" t="s">
        <v>32</v>
      </c>
      <c r="D3" s="7" t="s">
        <v>1</v>
      </c>
      <c r="E3" s="8">
        <v>0</v>
      </c>
      <c r="F3" s="11">
        <f>E3*100/J3</f>
        <v>0</v>
      </c>
      <c r="G3" s="7" t="s">
        <v>0</v>
      </c>
      <c r="H3" s="8">
        <v>1310</v>
      </c>
      <c r="I3" s="11">
        <f>H3*100/J3</f>
        <v>100</v>
      </c>
      <c r="J3" s="8">
        <f>H3+E3</f>
        <v>1310</v>
      </c>
      <c r="K3" s="7">
        <v>228</v>
      </c>
      <c r="L3" s="7" t="s">
        <v>33</v>
      </c>
      <c r="M3" s="12" t="s">
        <v>41</v>
      </c>
      <c r="N3" s="7" t="s">
        <v>6</v>
      </c>
      <c r="O3" s="8" t="s">
        <v>37</v>
      </c>
      <c r="P3" s="8" t="s">
        <v>38</v>
      </c>
      <c r="Q3" s="7" t="s">
        <v>32</v>
      </c>
      <c r="R3" s="7" t="s">
        <v>32</v>
      </c>
      <c r="S3" s="7" t="s">
        <v>36</v>
      </c>
      <c r="T3" s="7" t="s">
        <v>21</v>
      </c>
    </row>
    <row r="4" spans="1:20" x14ac:dyDescent="0.3">
      <c r="A4" s="7" t="s">
        <v>60</v>
      </c>
      <c r="B4" s="7">
        <v>2204</v>
      </c>
      <c r="C4" s="8" t="s">
        <v>32</v>
      </c>
      <c r="D4" s="7" t="s">
        <v>1</v>
      </c>
      <c r="E4" s="8">
        <v>2</v>
      </c>
      <c r="F4" s="11">
        <f>E4*100/J4</f>
        <v>5.2124055251498567E-2</v>
      </c>
      <c r="G4" s="7" t="s">
        <v>3</v>
      </c>
      <c r="H4" s="8">
        <v>3835</v>
      </c>
      <c r="I4" s="11">
        <f>H4*100/J4</f>
        <v>99.947875944748503</v>
      </c>
      <c r="J4" s="8">
        <f>H4+E4</f>
        <v>3837</v>
      </c>
      <c r="K4" s="7">
        <v>228</v>
      </c>
      <c r="L4" s="7" t="s">
        <v>33</v>
      </c>
      <c r="M4" s="12" t="s">
        <v>42</v>
      </c>
      <c r="N4" s="7" t="s">
        <v>6</v>
      </c>
      <c r="O4" s="8" t="s">
        <v>37</v>
      </c>
      <c r="P4" s="8" t="s">
        <v>38</v>
      </c>
      <c r="Q4" s="7" t="s">
        <v>32</v>
      </c>
      <c r="R4" s="7" t="s">
        <v>32</v>
      </c>
      <c r="S4" s="7" t="s">
        <v>36</v>
      </c>
      <c r="T4" s="7" t="s">
        <v>21</v>
      </c>
    </row>
    <row r="5" spans="1:20" x14ac:dyDescent="0.3">
      <c r="A5" s="7" t="s">
        <v>60</v>
      </c>
      <c r="B5" s="7">
        <v>2736</v>
      </c>
      <c r="C5" s="8" t="s">
        <v>32</v>
      </c>
      <c r="D5" s="7" t="s">
        <v>1</v>
      </c>
      <c r="E5" s="7">
        <v>1</v>
      </c>
      <c r="F5" s="11">
        <f>E5*100/J5</f>
        <v>5.9460102271375907E-3</v>
      </c>
      <c r="G5" s="7" t="s">
        <v>2</v>
      </c>
      <c r="H5" s="7">
        <v>16817</v>
      </c>
      <c r="I5" s="11">
        <f>H5*100/J5</f>
        <v>99.994053989772866</v>
      </c>
      <c r="J5" s="8">
        <f>H5+E5</f>
        <v>16818</v>
      </c>
      <c r="K5" s="7">
        <v>228</v>
      </c>
      <c r="L5" s="7" t="s">
        <v>33</v>
      </c>
      <c r="M5" s="12" t="s">
        <v>43</v>
      </c>
      <c r="N5" s="7" t="s">
        <v>6</v>
      </c>
      <c r="O5" s="8" t="s">
        <v>34</v>
      </c>
      <c r="P5" s="8" t="s">
        <v>35</v>
      </c>
      <c r="Q5" s="7" t="s">
        <v>111</v>
      </c>
      <c r="R5" s="7" t="s">
        <v>7</v>
      </c>
      <c r="S5" s="7" t="s">
        <v>36</v>
      </c>
      <c r="T5" s="7" t="s">
        <v>21</v>
      </c>
    </row>
    <row r="6" spans="1:20" x14ac:dyDescent="0.3">
      <c r="A6" s="7" t="s">
        <v>60</v>
      </c>
      <c r="B6" s="7">
        <v>3428</v>
      </c>
      <c r="C6" s="8" t="s">
        <v>32</v>
      </c>
      <c r="D6" s="7" t="s">
        <v>1</v>
      </c>
      <c r="E6" s="7">
        <v>10</v>
      </c>
      <c r="F6" s="11">
        <f>E6*100/J6</f>
        <v>5.8806233460746836E-2</v>
      </c>
      <c r="G6" s="7" t="s">
        <v>3</v>
      </c>
      <c r="H6" s="7">
        <v>16995</v>
      </c>
      <c r="I6" s="11">
        <f>H6*100/J6</f>
        <v>99.941193766539257</v>
      </c>
      <c r="J6" s="8">
        <f>H6+E6</f>
        <v>17005</v>
      </c>
      <c r="K6" s="7">
        <v>228</v>
      </c>
      <c r="L6" s="7" t="s">
        <v>33</v>
      </c>
      <c r="M6" s="12" t="s">
        <v>44</v>
      </c>
      <c r="N6" s="7" t="s">
        <v>6</v>
      </c>
      <c r="O6" s="8" t="s">
        <v>37</v>
      </c>
      <c r="P6" s="8" t="s">
        <v>38</v>
      </c>
      <c r="Q6" s="7" t="s">
        <v>32</v>
      </c>
      <c r="R6" s="7" t="s">
        <v>32</v>
      </c>
      <c r="S6" s="7" t="s">
        <v>36</v>
      </c>
      <c r="T6" s="7" t="s">
        <v>21</v>
      </c>
    </row>
    <row r="7" spans="1:20" x14ac:dyDescent="0.3">
      <c r="A7" s="7" t="s">
        <v>60</v>
      </c>
      <c r="B7" s="7">
        <v>4556</v>
      </c>
      <c r="C7" s="8" t="s">
        <v>32</v>
      </c>
      <c r="D7" s="7" t="s">
        <v>3</v>
      </c>
      <c r="E7" s="7">
        <v>861</v>
      </c>
      <c r="F7" s="11">
        <v>34.045077105575324</v>
      </c>
      <c r="G7" s="7" t="s">
        <v>1</v>
      </c>
      <c r="H7" s="7">
        <v>1668</v>
      </c>
      <c r="I7" s="11">
        <v>65.954922894424669</v>
      </c>
      <c r="J7" s="8">
        <v>2529</v>
      </c>
      <c r="K7" s="7">
        <v>222</v>
      </c>
      <c r="L7" s="7" t="s">
        <v>33</v>
      </c>
      <c r="M7" s="12" t="s">
        <v>45</v>
      </c>
      <c r="N7" s="7" t="s">
        <v>8</v>
      </c>
      <c r="O7" s="8" t="s">
        <v>37</v>
      </c>
      <c r="P7" s="8" t="s">
        <v>38</v>
      </c>
      <c r="Q7" s="7" t="s">
        <v>32</v>
      </c>
      <c r="R7" s="7" t="s">
        <v>32</v>
      </c>
      <c r="S7" s="7" t="s">
        <v>36</v>
      </c>
      <c r="T7" s="7" t="s">
        <v>46</v>
      </c>
    </row>
    <row r="8" spans="1:20" x14ac:dyDescent="0.3">
      <c r="A8" s="7" t="s">
        <v>60</v>
      </c>
      <c r="B8" s="7">
        <v>4676</v>
      </c>
      <c r="C8" s="8" t="s">
        <v>32</v>
      </c>
      <c r="D8" s="7" t="s">
        <v>3</v>
      </c>
      <c r="E8" s="7">
        <v>6</v>
      </c>
      <c r="F8" s="11">
        <v>3.1232106605590546E-2</v>
      </c>
      <c r="G8" s="7" t="s">
        <v>1</v>
      </c>
      <c r="H8" s="7">
        <v>19205</v>
      </c>
      <c r="I8" s="11">
        <v>99.968767893394414</v>
      </c>
      <c r="J8" s="8">
        <v>19211</v>
      </c>
      <c r="K8" s="7">
        <v>228</v>
      </c>
      <c r="L8" s="7" t="s">
        <v>33</v>
      </c>
      <c r="M8" s="12" t="s">
        <v>47</v>
      </c>
      <c r="N8" s="7" t="s">
        <v>8</v>
      </c>
      <c r="O8" s="8" t="s">
        <v>37</v>
      </c>
      <c r="P8" s="8" t="s">
        <v>38</v>
      </c>
      <c r="Q8" s="7" t="s">
        <v>32</v>
      </c>
      <c r="R8" s="7" t="s">
        <v>32</v>
      </c>
      <c r="S8" s="7" t="s">
        <v>36</v>
      </c>
      <c r="T8" s="7" t="s">
        <v>21</v>
      </c>
    </row>
    <row r="9" spans="1:20" x14ac:dyDescent="0.3">
      <c r="A9" s="7" t="s">
        <v>60</v>
      </c>
      <c r="B9" s="7">
        <v>5239</v>
      </c>
      <c r="C9" s="8" t="s">
        <v>32</v>
      </c>
      <c r="D9" s="7" t="s">
        <v>1</v>
      </c>
      <c r="E9" s="7">
        <v>6</v>
      </c>
      <c r="F9" s="11">
        <v>6.2111801242236024E-2</v>
      </c>
      <c r="G9" s="7" t="s">
        <v>3</v>
      </c>
      <c r="H9" s="7">
        <v>9654</v>
      </c>
      <c r="I9" s="11">
        <v>99.937888198757761</v>
      </c>
      <c r="J9" s="8">
        <v>9660</v>
      </c>
      <c r="K9" s="7">
        <v>228</v>
      </c>
      <c r="L9" s="7" t="s">
        <v>33</v>
      </c>
      <c r="M9" s="12" t="s">
        <v>48</v>
      </c>
      <c r="N9" s="7" t="s">
        <v>8</v>
      </c>
      <c r="O9" s="8" t="s">
        <v>34</v>
      </c>
      <c r="P9" s="8" t="s">
        <v>35</v>
      </c>
      <c r="Q9" s="7" t="s">
        <v>112</v>
      </c>
      <c r="R9" s="7" t="s">
        <v>4</v>
      </c>
      <c r="S9" s="7" t="s">
        <v>36</v>
      </c>
      <c r="T9" s="7" t="s">
        <v>21</v>
      </c>
    </row>
    <row r="10" spans="1:20" x14ac:dyDescent="0.3">
      <c r="A10" s="7" t="s">
        <v>60</v>
      </c>
      <c r="B10" s="7">
        <v>5726</v>
      </c>
      <c r="C10" s="8" t="s">
        <v>32</v>
      </c>
      <c r="D10" s="7" t="s">
        <v>0</v>
      </c>
      <c r="E10" s="7">
        <v>3</v>
      </c>
      <c r="F10" s="11">
        <v>5.0718512256973797E-2</v>
      </c>
      <c r="G10" s="7" t="s">
        <v>2</v>
      </c>
      <c r="H10" s="7">
        <v>5912</v>
      </c>
      <c r="I10" s="11">
        <v>99.949281487743022</v>
      </c>
      <c r="J10" s="8">
        <v>5915</v>
      </c>
      <c r="K10" s="7">
        <v>228</v>
      </c>
      <c r="L10" s="7" t="s">
        <v>33</v>
      </c>
      <c r="M10" s="12" t="s">
        <v>49</v>
      </c>
      <c r="N10" s="7" t="s">
        <v>9</v>
      </c>
      <c r="O10" s="8" t="s">
        <v>37</v>
      </c>
      <c r="P10" s="8" t="s">
        <v>38</v>
      </c>
      <c r="Q10" s="7" t="s">
        <v>32</v>
      </c>
      <c r="R10" s="7" t="s">
        <v>32</v>
      </c>
      <c r="S10" s="7" t="s">
        <v>36</v>
      </c>
      <c r="T10" s="7" t="s">
        <v>21</v>
      </c>
    </row>
    <row r="11" spans="1:20" x14ac:dyDescent="0.3">
      <c r="A11" s="7" t="s">
        <v>60</v>
      </c>
      <c r="B11" s="7">
        <v>6080</v>
      </c>
      <c r="C11" s="8" t="s">
        <v>32</v>
      </c>
      <c r="D11" s="7" t="s">
        <v>0</v>
      </c>
      <c r="E11" s="7">
        <v>0</v>
      </c>
      <c r="F11" s="11">
        <v>0</v>
      </c>
      <c r="G11" s="7" t="s">
        <v>2</v>
      </c>
      <c r="H11" s="7">
        <v>3145</v>
      </c>
      <c r="I11" s="11">
        <v>100</v>
      </c>
      <c r="J11" s="8">
        <v>3145</v>
      </c>
      <c r="K11" s="7">
        <v>228</v>
      </c>
      <c r="L11" s="7" t="s">
        <v>33</v>
      </c>
      <c r="M11" s="12" t="s">
        <v>50</v>
      </c>
      <c r="N11" s="7" t="s">
        <v>9</v>
      </c>
      <c r="O11" s="8" t="s">
        <v>37</v>
      </c>
      <c r="P11" s="8" t="s">
        <v>38</v>
      </c>
      <c r="Q11" s="7" t="s">
        <v>32</v>
      </c>
      <c r="R11" s="7" t="s">
        <v>32</v>
      </c>
      <c r="S11" s="7" t="s">
        <v>36</v>
      </c>
      <c r="T11" s="7" t="s">
        <v>21</v>
      </c>
    </row>
    <row r="12" spans="1:20" x14ac:dyDescent="0.3">
      <c r="A12" s="7" t="s">
        <v>60</v>
      </c>
      <c r="B12" s="7">
        <v>6734</v>
      </c>
      <c r="C12" s="8" t="s">
        <v>32</v>
      </c>
      <c r="D12" s="7" t="s">
        <v>1</v>
      </c>
      <c r="E12" s="7">
        <v>3</v>
      </c>
      <c r="F12" s="11">
        <v>2.834199338686821E-2</v>
      </c>
      <c r="G12" s="7" t="s">
        <v>3</v>
      </c>
      <c r="H12" s="7">
        <v>10582</v>
      </c>
      <c r="I12" s="11">
        <v>99.971658006613126</v>
      </c>
      <c r="J12" s="8">
        <v>10585</v>
      </c>
      <c r="K12" s="7">
        <v>228</v>
      </c>
      <c r="L12" s="7" t="s">
        <v>33</v>
      </c>
      <c r="M12" s="12" t="s">
        <v>51</v>
      </c>
      <c r="N12" s="7" t="s">
        <v>9</v>
      </c>
      <c r="O12" s="8" t="s">
        <v>37</v>
      </c>
      <c r="P12" s="8" t="s">
        <v>38</v>
      </c>
      <c r="Q12" s="7" t="s">
        <v>32</v>
      </c>
      <c r="R12" s="7" t="s">
        <v>32</v>
      </c>
      <c r="S12" s="7" t="s">
        <v>36</v>
      </c>
      <c r="T12" s="7" t="s">
        <v>21</v>
      </c>
    </row>
    <row r="13" spans="1:20" x14ac:dyDescent="0.3">
      <c r="A13" s="7" t="s">
        <v>60</v>
      </c>
      <c r="B13" s="7">
        <v>8418</v>
      </c>
      <c r="C13" s="8" t="s">
        <v>32</v>
      </c>
      <c r="D13" s="7" t="s">
        <v>1</v>
      </c>
      <c r="E13" s="7">
        <v>445</v>
      </c>
      <c r="F13" s="11">
        <v>7.169324955695183</v>
      </c>
      <c r="G13" s="7" t="s">
        <v>3</v>
      </c>
      <c r="H13" s="7">
        <v>5762</v>
      </c>
      <c r="I13" s="11">
        <v>92.830675044304812</v>
      </c>
      <c r="J13" s="8">
        <v>6207</v>
      </c>
      <c r="K13" s="7">
        <v>228</v>
      </c>
      <c r="L13" s="7" t="s">
        <v>33</v>
      </c>
      <c r="M13" s="12" t="s">
        <v>52</v>
      </c>
      <c r="N13" s="7" t="s">
        <v>10</v>
      </c>
      <c r="O13" s="8" t="s">
        <v>34</v>
      </c>
      <c r="P13" s="8" t="s">
        <v>35</v>
      </c>
      <c r="Q13" s="7" t="s">
        <v>115</v>
      </c>
      <c r="R13" s="7" t="s">
        <v>4</v>
      </c>
      <c r="S13" s="7" t="s">
        <v>36</v>
      </c>
      <c r="T13" s="7" t="s">
        <v>21</v>
      </c>
    </row>
    <row r="14" spans="1:20" x14ac:dyDescent="0.3">
      <c r="A14" s="7" t="s">
        <v>60</v>
      </c>
      <c r="B14" s="7">
        <v>8529</v>
      </c>
      <c r="C14" s="8" t="s">
        <v>32</v>
      </c>
      <c r="D14" s="7" t="s">
        <v>0</v>
      </c>
      <c r="E14" s="7">
        <v>12</v>
      </c>
      <c r="F14" s="11">
        <v>7.0064809949203014E-2</v>
      </c>
      <c r="G14" s="7" t="s">
        <v>2</v>
      </c>
      <c r="H14" s="7">
        <v>17115</v>
      </c>
      <c r="I14" s="11">
        <v>99.929935190050799</v>
      </c>
      <c r="J14" s="8">
        <v>17127</v>
      </c>
      <c r="K14" s="7">
        <v>228</v>
      </c>
      <c r="L14" s="7" t="s">
        <v>33</v>
      </c>
      <c r="M14" s="12" t="s">
        <v>53</v>
      </c>
      <c r="N14" s="7" t="s">
        <v>10</v>
      </c>
      <c r="O14" s="8" t="s">
        <v>34</v>
      </c>
      <c r="P14" s="8" t="s">
        <v>35</v>
      </c>
      <c r="Q14" s="7" t="s">
        <v>116</v>
      </c>
      <c r="R14" s="7" t="s">
        <v>4</v>
      </c>
      <c r="S14" s="7" t="s">
        <v>36</v>
      </c>
      <c r="T14" s="7" t="s">
        <v>21</v>
      </c>
    </row>
    <row r="15" spans="1:20" x14ac:dyDescent="0.3">
      <c r="A15" s="7" t="s">
        <v>60</v>
      </c>
      <c r="B15" s="7">
        <v>8935</v>
      </c>
      <c r="C15" s="8" t="s">
        <v>32</v>
      </c>
      <c r="D15" s="7" t="s">
        <v>1</v>
      </c>
      <c r="E15" s="7">
        <v>5</v>
      </c>
      <c r="F15" s="11">
        <v>0.39432176656151419</v>
      </c>
      <c r="G15" s="7" t="s">
        <v>3</v>
      </c>
      <c r="H15" s="7">
        <v>1263</v>
      </c>
      <c r="I15" s="11">
        <v>99.605678233438482</v>
      </c>
      <c r="J15" s="8">
        <v>1268</v>
      </c>
      <c r="K15" s="7">
        <v>228</v>
      </c>
      <c r="L15" s="7" t="s">
        <v>33</v>
      </c>
      <c r="M15" s="12" t="s">
        <v>54</v>
      </c>
      <c r="N15" s="7" t="s">
        <v>12</v>
      </c>
      <c r="O15" s="8" t="s">
        <v>37</v>
      </c>
      <c r="P15" s="8" t="s">
        <v>38</v>
      </c>
      <c r="Q15" s="7" t="s">
        <v>32</v>
      </c>
      <c r="R15" s="7" t="s">
        <v>32</v>
      </c>
      <c r="S15" s="7" t="s">
        <v>36</v>
      </c>
      <c r="T15" s="7" t="s">
        <v>21</v>
      </c>
    </row>
    <row r="16" spans="1:20" x14ac:dyDescent="0.3">
      <c r="A16" s="7" t="s">
        <v>60</v>
      </c>
      <c r="B16" s="7">
        <v>9469</v>
      </c>
      <c r="C16" s="8" t="s">
        <v>32</v>
      </c>
      <c r="D16" s="7" t="s">
        <v>2</v>
      </c>
      <c r="E16" s="7">
        <v>3</v>
      </c>
      <c r="F16" s="11">
        <v>1.3845301827579841E-2</v>
      </c>
      <c r="G16" s="7" t="s">
        <v>0</v>
      </c>
      <c r="H16" s="7">
        <v>21665</v>
      </c>
      <c r="I16" s="11">
        <v>99.986154698172413</v>
      </c>
      <c r="J16" s="8">
        <v>21668</v>
      </c>
      <c r="K16" s="7">
        <v>228</v>
      </c>
      <c r="L16" s="7" t="s">
        <v>33</v>
      </c>
      <c r="M16" s="12" t="s">
        <v>55</v>
      </c>
      <c r="N16" s="7" t="s">
        <v>12</v>
      </c>
      <c r="O16" s="8" t="s">
        <v>37</v>
      </c>
      <c r="P16" s="8" t="s">
        <v>38</v>
      </c>
      <c r="Q16" s="7" t="s">
        <v>32</v>
      </c>
      <c r="R16" s="7" t="s">
        <v>32</v>
      </c>
      <c r="S16" s="7" t="s">
        <v>36</v>
      </c>
      <c r="T16" s="7" t="s">
        <v>21</v>
      </c>
    </row>
    <row r="17" spans="1:20" x14ac:dyDescent="0.3">
      <c r="A17" s="7" t="s">
        <v>60</v>
      </c>
      <c r="B17" s="7">
        <v>10330</v>
      </c>
      <c r="C17" s="8" t="s">
        <v>32</v>
      </c>
      <c r="D17" s="7" t="s">
        <v>0</v>
      </c>
      <c r="E17" s="7">
        <v>1</v>
      </c>
      <c r="F17" s="11">
        <v>5.5035773252614197E-2</v>
      </c>
      <c r="G17" s="7" t="s">
        <v>2</v>
      </c>
      <c r="H17" s="7">
        <v>1816</v>
      </c>
      <c r="I17" s="11">
        <v>99.944964226747388</v>
      </c>
      <c r="J17" s="8">
        <v>1817</v>
      </c>
      <c r="K17" s="7">
        <v>228</v>
      </c>
      <c r="L17" s="7" t="s">
        <v>33</v>
      </c>
      <c r="M17" s="12" t="s">
        <v>56</v>
      </c>
      <c r="N17" s="7" t="s">
        <v>14</v>
      </c>
      <c r="O17" s="8" t="s">
        <v>37</v>
      </c>
      <c r="P17" s="8" t="s">
        <v>38</v>
      </c>
      <c r="Q17" s="7" t="s">
        <v>32</v>
      </c>
      <c r="R17" s="7" t="s">
        <v>32</v>
      </c>
      <c r="S17" s="7" t="s">
        <v>36</v>
      </c>
      <c r="T17" s="7" t="s">
        <v>21</v>
      </c>
    </row>
    <row r="18" spans="1:20" x14ac:dyDescent="0.3">
      <c r="A18" s="7" t="s">
        <v>60</v>
      </c>
      <c r="B18" s="7">
        <v>10627</v>
      </c>
      <c r="C18" s="8" t="s">
        <v>32</v>
      </c>
      <c r="D18" s="7" t="s">
        <v>0</v>
      </c>
      <c r="E18" s="7">
        <v>1</v>
      </c>
      <c r="F18" s="11">
        <v>2.4032684450853159E-2</v>
      </c>
      <c r="G18" s="7" t="s">
        <v>1</v>
      </c>
      <c r="H18" s="7">
        <v>4160</v>
      </c>
      <c r="I18" s="11">
        <v>99.975967315549141</v>
      </c>
      <c r="J18" s="8">
        <v>4161</v>
      </c>
      <c r="K18" s="7">
        <v>228</v>
      </c>
      <c r="L18" s="7" t="s">
        <v>33</v>
      </c>
      <c r="M18" s="12" t="s">
        <v>57</v>
      </c>
      <c r="N18" s="7" t="s">
        <v>14</v>
      </c>
      <c r="O18" s="8" t="s">
        <v>34</v>
      </c>
      <c r="P18" s="8" t="s">
        <v>35</v>
      </c>
      <c r="Q18" s="7" t="s">
        <v>117</v>
      </c>
      <c r="R18" s="7" t="s">
        <v>119</v>
      </c>
      <c r="S18" s="7" t="s">
        <v>36</v>
      </c>
      <c r="T18" s="7" t="s">
        <v>21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zoomScaleNormal="100" workbookViewId="0">
      <selection activeCell="H21" sqref="H21"/>
    </sheetView>
  </sheetViews>
  <sheetFormatPr defaultRowHeight="14.4" x14ac:dyDescent="0.3"/>
  <cols>
    <col min="1" max="1" width="20.88671875" bestFit="1" customWidth="1"/>
    <col min="2" max="2" width="6.109375" style="24" bestFit="1" customWidth="1"/>
    <col min="3" max="3" width="2.6640625" bestFit="1" customWidth="1"/>
    <col min="4" max="4" width="4.88671875" bestFit="1" customWidth="1"/>
    <col min="5" max="5" width="8.109375" style="3" bestFit="1" customWidth="1"/>
    <col min="6" max="6" width="12.5546875" style="26" bestFit="1" customWidth="1"/>
    <col min="7" max="7" width="4.33203125" bestFit="1" customWidth="1"/>
    <col min="8" max="8" width="8.109375" style="3" bestFit="1" customWidth="1"/>
    <col min="9" max="9" width="10.6640625" bestFit="1" customWidth="1"/>
    <col min="10" max="10" width="6.109375" bestFit="1" customWidth="1"/>
    <col min="11" max="11" width="8.109375" bestFit="1" customWidth="1"/>
    <col min="12" max="12" width="14" bestFit="1" customWidth="1"/>
    <col min="13" max="13" width="12.88671875" customWidth="1"/>
    <col min="14" max="14" width="7.88671875" style="1" bestFit="1" customWidth="1"/>
    <col min="15" max="15" width="11" bestFit="1" customWidth="1"/>
    <col min="16" max="16" width="16.33203125" customWidth="1"/>
    <col min="17" max="17" width="7.77734375" bestFit="1" customWidth="1"/>
    <col min="18" max="18" width="22.77734375" bestFit="1" customWidth="1"/>
    <col min="19" max="19" width="8.88671875" bestFit="1" customWidth="1"/>
    <col min="20" max="20" width="13.6640625" bestFit="1" customWidth="1"/>
    <col min="21" max="21" width="12" customWidth="1"/>
  </cols>
  <sheetData>
    <row r="1" spans="1:21" s="2" customFormat="1" ht="26.4" x14ac:dyDescent="0.3">
      <c r="A1" s="13" t="s">
        <v>22</v>
      </c>
      <c r="B1" s="13" t="s">
        <v>23</v>
      </c>
      <c r="C1" s="14" t="s">
        <v>16</v>
      </c>
      <c r="D1" s="13" t="s">
        <v>17</v>
      </c>
      <c r="E1" s="14" t="s">
        <v>24</v>
      </c>
      <c r="F1" s="25" t="s">
        <v>107</v>
      </c>
      <c r="G1" s="13" t="s">
        <v>18</v>
      </c>
      <c r="H1" s="14" t="s">
        <v>24</v>
      </c>
      <c r="I1" s="15" t="s">
        <v>108</v>
      </c>
      <c r="J1" s="19" t="s">
        <v>26</v>
      </c>
      <c r="K1" s="13" t="s">
        <v>19</v>
      </c>
      <c r="L1" s="13" t="s">
        <v>27</v>
      </c>
      <c r="M1" s="13" t="s">
        <v>28</v>
      </c>
      <c r="N1" s="16" t="s">
        <v>113</v>
      </c>
      <c r="O1" s="14" t="s">
        <v>29</v>
      </c>
      <c r="P1" s="19" t="s">
        <v>30</v>
      </c>
      <c r="Q1" s="19" t="s">
        <v>114</v>
      </c>
      <c r="R1" s="19" t="s">
        <v>118</v>
      </c>
      <c r="S1" s="13" t="s">
        <v>31</v>
      </c>
      <c r="T1" s="16" t="s">
        <v>109</v>
      </c>
    </row>
    <row r="2" spans="1:21" s="2" customFormat="1" x14ac:dyDescent="0.3">
      <c r="A2" s="13" t="s">
        <v>61</v>
      </c>
      <c r="B2" s="13">
        <v>828</v>
      </c>
      <c r="C2" s="8" t="s">
        <v>32</v>
      </c>
      <c r="D2" s="14" t="s">
        <v>1</v>
      </c>
      <c r="E2" s="7">
        <v>16</v>
      </c>
      <c r="F2" s="23">
        <f t="shared" ref="F2:F31" si="0">E2*100/J2</f>
        <v>6.2385464186844465E-2</v>
      </c>
      <c r="G2" s="13" t="s">
        <v>3</v>
      </c>
      <c r="H2" s="7">
        <v>25631</v>
      </c>
      <c r="I2" s="11">
        <f t="shared" ref="I2:I31" si="1">H2*100/J2</f>
        <v>99.937614535813154</v>
      </c>
      <c r="J2" s="8">
        <f t="shared" ref="J2:J30" si="2">H2+E2</f>
        <v>25647</v>
      </c>
      <c r="K2" s="13">
        <v>228</v>
      </c>
      <c r="L2" s="17" t="s">
        <v>33</v>
      </c>
      <c r="M2" s="18" t="s">
        <v>65</v>
      </c>
      <c r="N2" s="20" t="s">
        <v>5</v>
      </c>
      <c r="O2" s="14" t="s">
        <v>34</v>
      </c>
      <c r="P2" s="14" t="s">
        <v>35</v>
      </c>
      <c r="Q2" s="14" t="s">
        <v>15</v>
      </c>
      <c r="R2" s="14" t="s">
        <v>125</v>
      </c>
      <c r="S2" s="13" t="s">
        <v>36</v>
      </c>
      <c r="T2" s="13" t="s">
        <v>21</v>
      </c>
    </row>
    <row r="3" spans="1:21" s="2" customFormat="1" x14ac:dyDescent="0.3">
      <c r="A3" s="13" t="s">
        <v>61</v>
      </c>
      <c r="B3" s="13">
        <v>1045</v>
      </c>
      <c r="C3" s="8" t="s">
        <v>32</v>
      </c>
      <c r="D3" s="14" t="s">
        <v>0</v>
      </c>
      <c r="E3" s="13">
        <v>10</v>
      </c>
      <c r="F3" s="23">
        <f t="shared" si="0"/>
        <v>4.8916499535293256E-2</v>
      </c>
      <c r="G3" s="13" t="s">
        <v>3</v>
      </c>
      <c r="H3" s="13">
        <v>20433</v>
      </c>
      <c r="I3" s="11">
        <f t="shared" si="1"/>
        <v>99.951083500464705</v>
      </c>
      <c r="J3" s="8">
        <f t="shared" si="2"/>
        <v>20443</v>
      </c>
      <c r="K3" s="13">
        <v>228</v>
      </c>
      <c r="L3" s="17" t="s">
        <v>33</v>
      </c>
      <c r="M3" s="18" t="s">
        <v>66</v>
      </c>
      <c r="N3" s="20" t="s">
        <v>5</v>
      </c>
      <c r="O3" s="14" t="s">
        <v>37</v>
      </c>
      <c r="P3" s="14" t="s">
        <v>38</v>
      </c>
      <c r="Q3" s="14" t="s">
        <v>32</v>
      </c>
      <c r="R3" s="14" t="s">
        <v>32</v>
      </c>
      <c r="S3" s="13" t="s">
        <v>36</v>
      </c>
      <c r="T3" s="13" t="s">
        <v>21</v>
      </c>
    </row>
    <row r="4" spans="1:21" s="2" customFormat="1" x14ac:dyDescent="0.3">
      <c r="A4" s="13" t="s">
        <v>61</v>
      </c>
      <c r="B4" s="13">
        <v>1267</v>
      </c>
      <c r="C4" s="8" t="s">
        <v>32</v>
      </c>
      <c r="D4" s="14" t="s">
        <v>0</v>
      </c>
      <c r="E4" s="13">
        <v>1382</v>
      </c>
      <c r="F4" s="23">
        <f t="shared" si="0"/>
        <v>22.15453671048413</v>
      </c>
      <c r="G4" s="13" t="s">
        <v>2</v>
      </c>
      <c r="H4" s="13">
        <v>4856</v>
      </c>
      <c r="I4" s="11">
        <f t="shared" si="1"/>
        <v>77.845463289515877</v>
      </c>
      <c r="J4" s="8">
        <f t="shared" si="2"/>
        <v>6238</v>
      </c>
      <c r="K4" s="13">
        <v>202</v>
      </c>
      <c r="L4" s="17" t="s">
        <v>33</v>
      </c>
      <c r="M4" s="18" t="s">
        <v>67</v>
      </c>
      <c r="N4" s="20" t="s">
        <v>5</v>
      </c>
      <c r="O4" s="14" t="s">
        <v>37</v>
      </c>
      <c r="P4" s="14" t="s">
        <v>38</v>
      </c>
      <c r="Q4" s="14" t="s">
        <v>32</v>
      </c>
      <c r="R4" s="14" t="s">
        <v>32</v>
      </c>
      <c r="S4" s="13" t="s">
        <v>36</v>
      </c>
      <c r="T4" s="13" t="s">
        <v>68</v>
      </c>
    </row>
    <row r="5" spans="1:21" s="2" customFormat="1" x14ac:dyDescent="0.3">
      <c r="A5" s="13" t="s">
        <v>61</v>
      </c>
      <c r="B5" s="13">
        <v>1279</v>
      </c>
      <c r="C5" s="8" t="s">
        <v>32</v>
      </c>
      <c r="D5" s="14" t="s">
        <v>0</v>
      </c>
      <c r="E5" s="13">
        <v>1254</v>
      </c>
      <c r="F5" s="23">
        <f t="shared" si="0"/>
        <v>11.145675939916451</v>
      </c>
      <c r="G5" s="13" t="s">
        <v>2</v>
      </c>
      <c r="H5" s="13">
        <v>9997</v>
      </c>
      <c r="I5" s="11">
        <f t="shared" si="1"/>
        <v>88.854324060083542</v>
      </c>
      <c r="J5" s="8">
        <f t="shared" si="2"/>
        <v>11251</v>
      </c>
      <c r="K5" s="13">
        <v>65</v>
      </c>
      <c r="L5" s="17" t="s">
        <v>33</v>
      </c>
      <c r="M5" s="18" t="s">
        <v>69</v>
      </c>
      <c r="N5" s="20" t="s">
        <v>5</v>
      </c>
      <c r="O5" s="14" t="s">
        <v>37</v>
      </c>
      <c r="P5" s="14" t="s">
        <v>38</v>
      </c>
      <c r="Q5" s="14" t="s">
        <v>32</v>
      </c>
      <c r="R5" s="14" t="s">
        <v>32</v>
      </c>
      <c r="S5" s="13" t="s">
        <v>36</v>
      </c>
      <c r="T5" s="13" t="s">
        <v>70</v>
      </c>
    </row>
    <row r="6" spans="1:21" s="2" customFormat="1" x14ac:dyDescent="0.3">
      <c r="A6" s="13" t="s">
        <v>61</v>
      </c>
      <c r="B6" s="13">
        <v>1397</v>
      </c>
      <c r="C6" s="8" t="s">
        <v>32</v>
      </c>
      <c r="D6" s="14" t="s">
        <v>3</v>
      </c>
      <c r="E6" s="13">
        <v>17</v>
      </c>
      <c r="F6" s="23">
        <f t="shared" si="0"/>
        <v>4.6883618312189741E-2</v>
      </c>
      <c r="G6" s="13" t="s">
        <v>0</v>
      </c>
      <c r="H6" s="13">
        <v>36243</v>
      </c>
      <c r="I6" s="11">
        <f t="shared" si="1"/>
        <v>99.953116381687806</v>
      </c>
      <c r="J6" s="8">
        <f t="shared" si="2"/>
        <v>36260</v>
      </c>
      <c r="K6" s="13">
        <v>228</v>
      </c>
      <c r="L6" s="17" t="s">
        <v>33</v>
      </c>
      <c r="M6" s="18" t="s">
        <v>71</v>
      </c>
      <c r="N6" s="20" t="s">
        <v>5</v>
      </c>
      <c r="O6" s="14" t="s">
        <v>34</v>
      </c>
      <c r="P6" s="14" t="s">
        <v>35</v>
      </c>
      <c r="Q6" s="14" t="s">
        <v>120</v>
      </c>
      <c r="R6" s="14" t="s">
        <v>126</v>
      </c>
      <c r="S6" s="13" t="s">
        <v>36</v>
      </c>
      <c r="T6" s="13" t="s">
        <v>21</v>
      </c>
    </row>
    <row r="7" spans="1:21" s="2" customFormat="1" x14ac:dyDescent="0.3">
      <c r="A7" s="13" t="s">
        <v>61</v>
      </c>
      <c r="B7" s="13">
        <v>1448</v>
      </c>
      <c r="C7" s="8" t="s">
        <v>32</v>
      </c>
      <c r="D7" s="14" t="s">
        <v>1</v>
      </c>
      <c r="E7" s="13">
        <v>14</v>
      </c>
      <c r="F7" s="23">
        <f t="shared" si="0"/>
        <v>3.9387801035336484E-2</v>
      </c>
      <c r="G7" s="13" t="s">
        <v>3</v>
      </c>
      <c r="H7" s="13">
        <v>35530</v>
      </c>
      <c r="I7" s="11">
        <f t="shared" si="1"/>
        <v>99.960612198964668</v>
      </c>
      <c r="J7" s="8">
        <f t="shared" si="2"/>
        <v>35544</v>
      </c>
      <c r="K7" s="13">
        <v>228</v>
      </c>
      <c r="L7" s="17" t="s">
        <v>33</v>
      </c>
      <c r="M7" s="18" t="s">
        <v>72</v>
      </c>
      <c r="N7" s="20" t="s">
        <v>5</v>
      </c>
      <c r="O7" s="14" t="s">
        <v>34</v>
      </c>
      <c r="P7" s="14" t="s">
        <v>35</v>
      </c>
      <c r="Q7" s="14" t="s">
        <v>121</v>
      </c>
      <c r="R7" s="14" t="s">
        <v>127</v>
      </c>
      <c r="S7" s="13" t="s">
        <v>36</v>
      </c>
      <c r="T7" s="13" t="s">
        <v>21</v>
      </c>
    </row>
    <row r="8" spans="1:21" s="2" customFormat="1" x14ac:dyDescent="0.3">
      <c r="A8" s="13" t="s">
        <v>61</v>
      </c>
      <c r="B8" s="13">
        <v>2446</v>
      </c>
      <c r="C8" s="8" t="s">
        <v>32</v>
      </c>
      <c r="D8" s="14" t="s">
        <v>1</v>
      </c>
      <c r="E8" s="13">
        <v>14</v>
      </c>
      <c r="F8" s="23">
        <f t="shared" si="0"/>
        <v>1.1647254575707155</v>
      </c>
      <c r="G8" s="13" t="s">
        <v>3</v>
      </c>
      <c r="H8" s="13">
        <v>1188</v>
      </c>
      <c r="I8" s="11">
        <f t="shared" si="1"/>
        <v>98.835274542429289</v>
      </c>
      <c r="J8" s="8">
        <f t="shared" si="2"/>
        <v>1202</v>
      </c>
      <c r="K8" s="13">
        <v>228</v>
      </c>
      <c r="L8" s="17" t="s">
        <v>33</v>
      </c>
      <c r="M8" s="18" t="s">
        <v>73</v>
      </c>
      <c r="N8" s="20" t="s">
        <v>6</v>
      </c>
      <c r="O8" s="14" t="s">
        <v>37</v>
      </c>
      <c r="P8" s="14" t="s">
        <v>38</v>
      </c>
      <c r="Q8" s="14" t="s">
        <v>32</v>
      </c>
      <c r="R8" s="14" t="s">
        <v>32</v>
      </c>
      <c r="S8" s="13" t="s">
        <v>36</v>
      </c>
      <c r="T8" s="13" t="s">
        <v>21</v>
      </c>
    </row>
    <row r="9" spans="1:21" s="2" customFormat="1" x14ac:dyDescent="0.3">
      <c r="A9" s="13" t="s">
        <v>61</v>
      </c>
      <c r="B9" s="13">
        <v>3168</v>
      </c>
      <c r="C9" s="8" t="s">
        <v>32</v>
      </c>
      <c r="D9" s="14" t="s">
        <v>1</v>
      </c>
      <c r="E9" s="13">
        <v>1</v>
      </c>
      <c r="F9" s="23">
        <f t="shared" si="0"/>
        <v>2.5258903763576659E-2</v>
      </c>
      <c r="G9" s="13" t="s">
        <v>0</v>
      </c>
      <c r="H9" s="13">
        <v>3958</v>
      </c>
      <c r="I9" s="11">
        <f t="shared" si="1"/>
        <v>99.974741096236428</v>
      </c>
      <c r="J9" s="8">
        <f t="shared" si="2"/>
        <v>3959</v>
      </c>
      <c r="K9" s="14">
        <v>228</v>
      </c>
      <c r="L9" s="17" t="s">
        <v>33</v>
      </c>
      <c r="M9" s="18" t="s">
        <v>74</v>
      </c>
      <c r="N9" s="20" t="s">
        <v>6</v>
      </c>
      <c r="O9" s="14" t="s">
        <v>37</v>
      </c>
      <c r="P9" s="14" t="s">
        <v>38</v>
      </c>
      <c r="Q9" s="14" t="s">
        <v>32</v>
      </c>
      <c r="R9" s="14" t="s">
        <v>32</v>
      </c>
      <c r="S9" s="13" t="s">
        <v>36</v>
      </c>
      <c r="T9" s="14" t="s">
        <v>21</v>
      </c>
    </row>
    <row r="10" spans="1:21" s="2" customFormat="1" x14ac:dyDescent="0.3">
      <c r="A10" s="13" t="s">
        <v>61</v>
      </c>
      <c r="B10" s="13">
        <v>3604</v>
      </c>
      <c r="C10" s="8" t="s">
        <v>32</v>
      </c>
      <c r="D10" s="14" t="s">
        <v>3</v>
      </c>
      <c r="E10" s="13">
        <v>90</v>
      </c>
      <c r="F10" s="23">
        <f t="shared" si="0"/>
        <v>3.1578947368421053</v>
      </c>
      <c r="G10" s="13" t="s">
        <v>1</v>
      </c>
      <c r="H10" s="13">
        <v>2760</v>
      </c>
      <c r="I10" s="11">
        <f t="shared" si="1"/>
        <v>96.84210526315789</v>
      </c>
      <c r="J10" s="8">
        <f t="shared" si="2"/>
        <v>2850</v>
      </c>
      <c r="K10" s="14">
        <v>228</v>
      </c>
      <c r="L10" s="17" t="s">
        <v>33</v>
      </c>
      <c r="M10" s="18" t="s">
        <v>75</v>
      </c>
      <c r="N10" s="20" t="s">
        <v>6</v>
      </c>
      <c r="O10" s="14" t="s">
        <v>37</v>
      </c>
      <c r="P10" s="14" t="s">
        <v>38</v>
      </c>
      <c r="Q10" s="14" t="s">
        <v>32</v>
      </c>
      <c r="R10" s="14" t="s">
        <v>32</v>
      </c>
      <c r="S10" s="13" t="s">
        <v>36</v>
      </c>
      <c r="T10" s="14" t="s">
        <v>21</v>
      </c>
    </row>
    <row r="11" spans="1:21" s="2" customFormat="1" x14ac:dyDescent="0.3">
      <c r="A11" s="13" t="s">
        <v>61</v>
      </c>
      <c r="B11" s="13">
        <v>3607</v>
      </c>
      <c r="C11" s="8" t="s">
        <v>32</v>
      </c>
      <c r="D11" s="14" t="s">
        <v>3</v>
      </c>
      <c r="E11" s="13">
        <v>81</v>
      </c>
      <c r="F11" s="23">
        <f t="shared" si="0"/>
        <v>6.0267857142857144</v>
      </c>
      <c r="G11" s="13" t="s">
        <v>1</v>
      </c>
      <c r="H11" s="13">
        <v>1263</v>
      </c>
      <c r="I11" s="11">
        <f t="shared" si="1"/>
        <v>93.973214285714292</v>
      </c>
      <c r="J11" s="8">
        <f t="shared" si="2"/>
        <v>1344</v>
      </c>
      <c r="K11" s="13">
        <v>228</v>
      </c>
      <c r="L11" s="17" t="s">
        <v>33</v>
      </c>
      <c r="M11" s="18" t="s">
        <v>76</v>
      </c>
      <c r="N11" s="20" t="s">
        <v>6</v>
      </c>
      <c r="O11" s="14" t="s">
        <v>37</v>
      </c>
      <c r="P11" s="14" t="s">
        <v>38</v>
      </c>
      <c r="Q11" s="14" t="s">
        <v>32</v>
      </c>
      <c r="R11" s="14" t="s">
        <v>32</v>
      </c>
      <c r="S11" s="13" t="s">
        <v>36</v>
      </c>
      <c r="T11" s="13" t="s">
        <v>77</v>
      </c>
    </row>
    <row r="12" spans="1:21" s="2" customFormat="1" x14ac:dyDescent="0.3">
      <c r="A12" s="13" t="s">
        <v>61</v>
      </c>
      <c r="B12" s="13">
        <v>5107</v>
      </c>
      <c r="C12" s="8" t="s">
        <v>32</v>
      </c>
      <c r="D12" s="14" t="s">
        <v>2</v>
      </c>
      <c r="E12" s="13">
        <v>7</v>
      </c>
      <c r="F12" s="23">
        <f t="shared" si="0"/>
        <v>0.3463631865413162</v>
      </c>
      <c r="G12" s="13" t="s">
        <v>0</v>
      </c>
      <c r="H12" s="13">
        <v>2014</v>
      </c>
      <c r="I12" s="11">
        <f t="shared" si="1"/>
        <v>99.653636813458689</v>
      </c>
      <c r="J12" s="8">
        <f t="shared" si="2"/>
        <v>2021</v>
      </c>
      <c r="K12" s="13">
        <v>228</v>
      </c>
      <c r="L12" s="17" t="s">
        <v>33</v>
      </c>
      <c r="M12" s="18" t="s">
        <v>78</v>
      </c>
      <c r="N12" s="20" t="s">
        <v>8</v>
      </c>
      <c r="O12" s="14" t="s">
        <v>37</v>
      </c>
      <c r="P12" s="14" t="s">
        <v>38</v>
      </c>
      <c r="Q12" s="14" t="s">
        <v>32</v>
      </c>
      <c r="R12" s="14" t="s">
        <v>32</v>
      </c>
      <c r="S12" s="13" t="s">
        <v>36</v>
      </c>
      <c r="T12" s="13" t="s">
        <v>21</v>
      </c>
    </row>
    <row r="13" spans="1:21" s="2" customFormat="1" x14ac:dyDescent="0.3">
      <c r="A13" s="13" t="s">
        <v>61</v>
      </c>
      <c r="B13" s="20">
        <v>5400</v>
      </c>
      <c r="C13" s="8" t="s">
        <v>32</v>
      </c>
      <c r="D13" s="20" t="s">
        <v>0</v>
      </c>
      <c r="E13" s="13">
        <v>3</v>
      </c>
      <c r="F13" s="23">
        <f t="shared" si="0"/>
        <v>1.8867924528301887</v>
      </c>
      <c r="G13" s="20" t="s">
        <v>2</v>
      </c>
      <c r="H13" s="13">
        <v>156</v>
      </c>
      <c r="I13" s="11">
        <f t="shared" si="1"/>
        <v>98.113207547169807</v>
      </c>
      <c r="J13" s="8">
        <f t="shared" si="2"/>
        <v>159</v>
      </c>
      <c r="K13" s="20">
        <v>228</v>
      </c>
      <c r="L13" s="20" t="s">
        <v>79</v>
      </c>
      <c r="M13" s="22" t="s">
        <v>80</v>
      </c>
      <c r="N13" s="20" t="s">
        <v>8</v>
      </c>
      <c r="O13" s="14" t="s">
        <v>34</v>
      </c>
      <c r="P13" s="14" t="s">
        <v>35</v>
      </c>
      <c r="Q13" s="14" t="s">
        <v>122</v>
      </c>
      <c r="R13" s="14" t="s">
        <v>128</v>
      </c>
      <c r="S13" s="13" t="s">
        <v>36</v>
      </c>
      <c r="T13" s="20" t="s">
        <v>81</v>
      </c>
    </row>
    <row r="14" spans="1:21" s="2" customFormat="1" x14ac:dyDescent="0.3">
      <c r="A14" s="13" t="s">
        <v>61</v>
      </c>
      <c r="B14" s="20">
        <v>5401</v>
      </c>
      <c r="C14" s="8" t="s">
        <v>32</v>
      </c>
      <c r="D14" s="20" t="s">
        <v>1</v>
      </c>
      <c r="E14" s="13">
        <v>3</v>
      </c>
      <c r="F14" s="23">
        <f t="shared" si="0"/>
        <v>1.9607843137254901</v>
      </c>
      <c r="G14" s="20" t="s">
        <v>3</v>
      </c>
      <c r="H14" s="13">
        <v>150</v>
      </c>
      <c r="I14" s="11">
        <f t="shared" si="1"/>
        <v>98.039215686274517</v>
      </c>
      <c r="J14" s="8">
        <f t="shared" si="2"/>
        <v>153</v>
      </c>
      <c r="K14" s="20">
        <v>228</v>
      </c>
      <c r="L14" s="20" t="s">
        <v>79</v>
      </c>
      <c r="M14" s="22" t="s">
        <v>82</v>
      </c>
      <c r="N14" s="20" t="s">
        <v>8</v>
      </c>
      <c r="O14" s="14" t="s">
        <v>34</v>
      </c>
      <c r="P14" s="14" t="s">
        <v>35</v>
      </c>
      <c r="Q14" s="14" t="s">
        <v>122</v>
      </c>
      <c r="R14" s="14" t="s">
        <v>128</v>
      </c>
      <c r="S14" s="13" t="s">
        <v>36</v>
      </c>
      <c r="T14" s="20" t="s">
        <v>83</v>
      </c>
    </row>
    <row r="15" spans="1:21" s="2" customFormat="1" x14ac:dyDescent="0.3">
      <c r="A15" s="13" t="s">
        <v>61</v>
      </c>
      <c r="B15" s="20">
        <v>6271</v>
      </c>
      <c r="C15" s="8" t="s">
        <v>32</v>
      </c>
      <c r="D15" s="20" t="s">
        <v>3</v>
      </c>
      <c r="E15" s="13">
        <v>1095</v>
      </c>
      <c r="F15" s="23">
        <f t="shared" si="0"/>
        <v>25.022851919561244</v>
      </c>
      <c r="G15" s="20" t="s">
        <v>1</v>
      </c>
      <c r="H15" s="13">
        <v>3281</v>
      </c>
      <c r="I15" s="11">
        <f t="shared" si="1"/>
        <v>74.977148080438752</v>
      </c>
      <c r="J15" s="8">
        <f t="shared" si="2"/>
        <v>4376</v>
      </c>
      <c r="K15" s="20">
        <v>111</v>
      </c>
      <c r="L15" s="20" t="s">
        <v>33</v>
      </c>
      <c r="M15" s="21" t="s">
        <v>84</v>
      </c>
      <c r="N15" s="20" t="s">
        <v>9</v>
      </c>
      <c r="O15" s="14" t="s">
        <v>37</v>
      </c>
      <c r="P15" s="14" t="s">
        <v>38</v>
      </c>
      <c r="Q15" s="14" t="s">
        <v>32</v>
      </c>
      <c r="R15" s="14" t="s">
        <v>32</v>
      </c>
      <c r="S15" s="13" t="s">
        <v>36</v>
      </c>
      <c r="T15" s="20" t="s">
        <v>85</v>
      </c>
    </row>
    <row r="16" spans="1:21" s="2" customFormat="1" x14ac:dyDescent="0.3">
      <c r="A16" s="13" t="s">
        <v>61</v>
      </c>
      <c r="B16" s="20">
        <v>6634</v>
      </c>
      <c r="C16" s="8" t="s">
        <v>32</v>
      </c>
      <c r="D16" s="20" t="s">
        <v>2</v>
      </c>
      <c r="E16" s="13">
        <v>628</v>
      </c>
      <c r="F16" s="23">
        <f t="shared" si="0"/>
        <v>28.754578754578755</v>
      </c>
      <c r="G16" s="20" t="s">
        <v>0</v>
      </c>
      <c r="H16" s="13">
        <v>1556</v>
      </c>
      <c r="I16" s="11">
        <f t="shared" si="1"/>
        <v>71.245421245421241</v>
      </c>
      <c r="J16" s="8">
        <f t="shared" si="2"/>
        <v>2184</v>
      </c>
      <c r="K16" s="20">
        <v>222</v>
      </c>
      <c r="L16" s="20" t="s">
        <v>33</v>
      </c>
      <c r="M16" s="21" t="s">
        <v>86</v>
      </c>
      <c r="N16" s="20" t="s">
        <v>9</v>
      </c>
      <c r="O16" s="14" t="s">
        <v>37</v>
      </c>
      <c r="P16" s="14" t="s">
        <v>38</v>
      </c>
      <c r="Q16" s="14" t="s">
        <v>32</v>
      </c>
      <c r="R16" s="14" t="s">
        <v>32</v>
      </c>
      <c r="S16" s="13" t="s">
        <v>36</v>
      </c>
      <c r="T16" s="20" t="s">
        <v>87</v>
      </c>
      <c r="U16"/>
    </row>
    <row r="17" spans="1:21" s="2" customFormat="1" x14ac:dyDescent="0.3">
      <c r="A17" s="13" t="s">
        <v>61</v>
      </c>
      <c r="B17" s="20">
        <v>6640</v>
      </c>
      <c r="C17" s="8" t="s">
        <v>32</v>
      </c>
      <c r="D17" s="20" t="s">
        <v>1</v>
      </c>
      <c r="E17" s="13">
        <v>529</v>
      </c>
      <c r="F17" s="23">
        <f t="shared" si="0"/>
        <v>29.635854341736696</v>
      </c>
      <c r="G17" s="20" t="s">
        <v>3</v>
      </c>
      <c r="H17" s="13">
        <v>1256</v>
      </c>
      <c r="I17" s="11">
        <f t="shared" si="1"/>
        <v>70.364145658263311</v>
      </c>
      <c r="J17" s="8">
        <f t="shared" si="2"/>
        <v>1785</v>
      </c>
      <c r="K17" s="20">
        <v>222</v>
      </c>
      <c r="L17" s="20" t="s">
        <v>33</v>
      </c>
      <c r="M17" s="21" t="s">
        <v>88</v>
      </c>
      <c r="N17" s="20" t="s">
        <v>9</v>
      </c>
      <c r="O17" s="14" t="s">
        <v>37</v>
      </c>
      <c r="P17" s="14" t="s">
        <v>38</v>
      </c>
      <c r="Q17" s="14" t="s">
        <v>32</v>
      </c>
      <c r="R17" s="14" t="s">
        <v>32</v>
      </c>
      <c r="S17" s="13" t="s">
        <v>36</v>
      </c>
      <c r="T17" s="20" t="s">
        <v>89</v>
      </c>
      <c r="U17"/>
    </row>
    <row r="18" spans="1:21" s="2" customFormat="1" x14ac:dyDescent="0.3">
      <c r="A18" s="13" t="s">
        <v>61</v>
      </c>
      <c r="B18" s="20">
        <v>7021</v>
      </c>
      <c r="C18" s="8" t="s">
        <v>32</v>
      </c>
      <c r="D18" s="20" t="s">
        <v>1</v>
      </c>
      <c r="E18" s="13">
        <v>146</v>
      </c>
      <c r="F18" s="23">
        <f t="shared" si="0"/>
        <v>11.388455538221528</v>
      </c>
      <c r="G18" s="20" t="s">
        <v>3</v>
      </c>
      <c r="H18" s="13">
        <v>1136</v>
      </c>
      <c r="I18" s="11">
        <f t="shared" si="1"/>
        <v>88.611544461778465</v>
      </c>
      <c r="J18" s="8">
        <f t="shared" si="2"/>
        <v>1282</v>
      </c>
      <c r="K18" s="20">
        <v>221</v>
      </c>
      <c r="L18" s="20" t="s">
        <v>33</v>
      </c>
      <c r="M18" s="21" t="s">
        <v>90</v>
      </c>
      <c r="N18" s="20" t="s">
        <v>9</v>
      </c>
      <c r="O18" s="14" t="s">
        <v>37</v>
      </c>
      <c r="P18" s="14" t="s">
        <v>38</v>
      </c>
      <c r="Q18" s="14" t="s">
        <v>32</v>
      </c>
      <c r="R18" s="14" t="s">
        <v>32</v>
      </c>
      <c r="S18" s="13" t="s">
        <v>36</v>
      </c>
      <c r="T18" s="20" t="s">
        <v>91</v>
      </c>
      <c r="U18"/>
    </row>
    <row r="19" spans="1:21" s="2" customFormat="1" x14ac:dyDescent="0.3">
      <c r="A19" s="13" t="s">
        <v>61</v>
      </c>
      <c r="B19" s="20">
        <v>7458</v>
      </c>
      <c r="C19" s="8" t="s">
        <v>32</v>
      </c>
      <c r="D19" s="20" t="s">
        <v>2</v>
      </c>
      <c r="E19" s="13">
        <v>5</v>
      </c>
      <c r="F19" s="23">
        <f t="shared" si="0"/>
        <v>0.12953367875647667</v>
      </c>
      <c r="G19" s="20" t="s">
        <v>0</v>
      </c>
      <c r="H19" s="13">
        <v>3855</v>
      </c>
      <c r="I19" s="11">
        <f t="shared" si="1"/>
        <v>99.870466321243526</v>
      </c>
      <c r="J19" s="8">
        <f t="shared" si="2"/>
        <v>3860</v>
      </c>
      <c r="K19" s="20">
        <v>228</v>
      </c>
      <c r="L19" s="20" t="s">
        <v>33</v>
      </c>
      <c r="M19" s="21" t="s">
        <v>92</v>
      </c>
      <c r="N19" s="20" t="s">
        <v>11</v>
      </c>
      <c r="O19" s="14" t="s">
        <v>37</v>
      </c>
      <c r="P19" s="14" t="s">
        <v>38</v>
      </c>
      <c r="Q19" s="14" t="s">
        <v>32</v>
      </c>
      <c r="R19" s="14" t="s">
        <v>32</v>
      </c>
      <c r="S19" s="13" t="s">
        <v>36</v>
      </c>
      <c r="T19" s="20" t="s">
        <v>21</v>
      </c>
      <c r="U19"/>
    </row>
    <row r="20" spans="1:21" s="2" customFormat="1" x14ac:dyDescent="0.3">
      <c r="A20" s="13" t="s">
        <v>61</v>
      </c>
      <c r="B20" s="20">
        <v>7806</v>
      </c>
      <c r="C20" s="8" t="s">
        <v>32</v>
      </c>
      <c r="D20" s="20" t="s">
        <v>1</v>
      </c>
      <c r="E20" s="13">
        <v>1381</v>
      </c>
      <c r="F20" s="23">
        <f t="shared" si="0"/>
        <v>24.433828733191792</v>
      </c>
      <c r="G20" s="20" t="s">
        <v>3</v>
      </c>
      <c r="H20" s="13">
        <v>4271</v>
      </c>
      <c r="I20" s="11">
        <f t="shared" si="1"/>
        <v>75.566171266808212</v>
      </c>
      <c r="J20" s="8">
        <f t="shared" si="2"/>
        <v>5652</v>
      </c>
      <c r="K20" s="20">
        <v>221</v>
      </c>
      <c r="L20" s="20" t="s">
        <v>33</v>
      </c>
      <c r="M20" s="21" t="s">
        <v>93</v>
      </c>
      <c r="N20" s="20" t="s">
        <v>11</v>
      </c>
      <c r="O20" s="14" t="s">
        <v>37</v>
      </c>
      <c r="P20" s="14" t="s">
        <v>38</v>
      </c>
      <c r="Q20" s="14" t="s">
        <v>32</v>
      </c>
      <c r="R20" s="14" t="s">
        <v>32</v>
      </c>
      <c r="S20" s="13" t="s">
        <v>36</v>
      </c>
      <c r="T20" s="20" t="s">
        <v>94</v>
      </c>
      <c r="U20"/>
    </row>
    <row r="21" spans="1:21" s="2" customFormat="1" x14ac:dyDescent="0.3">
      <c r="A21" s="13" t="s">
        <v>61</v>
      </c>
      <c r="B21" s="20">
        <v>8076</v>
      </c>
      <c r="C21" s="8" t="s">
        <v>32</v>
      </c>
      <c r="D21" s="20" t="s">
        <v>0</v>
      </c>
      <c r="E21" s="13">
        <v>1186</v>
      </c>
      <c r="F21" s="23">
        <f t="shared" si="0"/>
        <v>14.139246542680018</v>
      </c>
      <c r="G21" s="20" t="s">
        <v>2</v>
      </c>
      <c r="H21" s="13">
        <v>7202</v>
      </c>
      <c r="I21" s="11">
        <f t="shared" si="1"/>
        <v>85.860753457319987</v>
      </c>
      <c r="J21" s="8">
        <f t="shared" si="2"/>
        <v>8388</v>
      </c>
      <c r="K21" s="20">
        <v>218</v>
      </c>
      <c r="L21" s="20" t="s">
        <v>33</v>
      </c>
      <c r="M21" s="21" t="s">
        <v>95</v>
      </c>
      <c r="N21" s="20" t="s">
        <v>11</v>
      </c>
      <c r="O21" s="14" t="s">
        <v>37</v>
      </c>
      <c r="P21" s="14" t="s">
        <v>38</v>
      </c>
      <c r="Q21" s="14" t="s">
        <v>32</v>
      </c>
      <c r="R21" s="14" t="s">
        <v>32</v>
      </c>
      <c r="S21" s="13" t="s">
        <v>36</v>
      </c>
      <c r="T21" s="20" t="s">
        <v>96</v>
      </c>
      <c r="U21"/>
    </row>
    <row r="22" spans="1:21" x14ac:dyDescent="0.3">
      <c r="A22" s="13" t="s">
        <v>61</v>
      </c>
      <c r="B22" s="10">
        <v>8817</v>
      </c>
      <c r="C22" s="8" t="s">
        <v>32</v>
      </c>
      <c r="D22" s="10" t="s">
        <v>1</v>
      </c>
      <c r="E22" s="7">
        <v>1164</v>
      </c>
      <c r="F22" s="23">
        <f t="shared" si="0"/>
        <v>31.925397696105321</v>
      </c>
      <c r="G22" s="10" t="s">
        <v>3</v>
      </c>
      <c r="H22" s="7">
        <v>2482</v>
      </c>
      <c r="I22" s="11">
        <f t="shared" si="1"/>
        <v>68.074602303894679</v>
      </c>
      <c r="J22" s="8">
        <f t="shared" si="2"/>
        <v>3646</v>
      </c>
      <c r="K22" s="10">
        <v>221</v>
      </c>
      <c r="L22" s="10" t="s">
        <v>33</v>
      </c>
      <c r="M22" s="5" t="s">
        <v>97</v>
      </c>
      <c r="N22" s="20" t="s">
        <v>12</v>
      </c>
      <c r="O22" s="14" t="s">
        <v>37</v>
      </c>
      <c r="P22" s="14" t="s">
        <v>38</v>
      </c>
      <c r="Q22" s="14" t="s">
        <v>32</v>
      </c>
      <c r="R22" s="14" t="s">
        <v>32</v>
      </c>
      <c r="S22" s="13" t="s">
        <v>36</v>
      </c>
      <c r="T22" s="10" t="s">
        <v>98</v>
      </c>
    </row>
    <row r="23" spans="1:21" x14ac:dyDescent="0.3">
      <c r="A23" s="13" t="s">
        <v>61</v>
      </c>
      <c r="B23" s="10">
        <v>8829</v>
      </c>
      <c r="C23" s="8" t="s">
        <v>32</v>
      </c>
      <c r="D23" s="10" t="s">
        <v>2</v>
      </c>
      <c r="E23" s="7">
        <v>162</v>
      </c>
      <c r="F23" s="23">
        <f t="shared" si="0"/>
        <v>2.7286508337544215</v>
      </c>
      <c r="G23" s="10" t="s">
        <v>0</v>
      </c>
      <c r="H23" s="7">
        <v>5775</v>
      </c>
      <c r="I23" s="11">
        <f t="shared" si="1"/>
        <v>97.271349166245585</v>
      </c>
      <c r="J23" s="8">
        <f t="shared" si="2"/>
        <v>5937</v>
      </c>
      <c r="K23" s="10">
        <v>228</v>
      </c>
      <c r="L23" s="10" t="s">
        <v>33</v>
      </c>
      <c r="M23" s="5" t="s">
        <v>99</v>
      </c>
      <c r="N23" s="20" t="s">
        <v>12</v>
      </c>
      <c r="O23" s="14" t="s">
        <v>37</v>
      </c>
      <c r="P23" s="14" t="s">
        <v>38</v>
      </c>
      <c r="Q23" s="14" t="s">
        <v>32</v>
      </c>
      <c r="R23" s="14" t="s">
        <v>32</v>
      </c>
      <c r="S23" s="13" t="s">
        <v>36</v>
      </c>
      <c r="T23" s="10" t="s">
        <v>21</v>
      </c>
    </row>
    <row r="24" spans="1:21" x14ac:dyDescent="0.3">
      <c r="A24" s="13" t="s">
        <v>61</v>
      </c>
      <c r="B24" s="10">
        <v>9724</v>
      </c>
      <c r="C24" s="8" t="s">
        <v>32</v>
      </c>
      <c r="D24" s="10" t="s">
        <v>1</v>
      </c>
      <c r="E24" s="7">
        <v>225</v>
      </c>
      <c r="F24" s="23">
        <f t="shared" si="0"/>
        <v>4.2525042525042522</v>
      </c>
      <c r="G24" s="10" t="s">
        <v>3</v>
      </c>
      <c r="H24" s="7">
        <v>5066</v>
      </c>
      <c r="I24" s="11">
        <f t="shared" si="1"/>
        <v>95.747495747495748</v>
      </c>
      <c r="J24" s="8">
        <f t="shared" si="2"/>
        <v>5291</v>
      </c>
      <c r="K24" s="10">
        <v>228</v>
      </c>
      <c r="L24" s="10" t="s">
        <v>33</v>
      </c>
      <c r="M24" s="5" t="s">
        <v>100</v>
      </c>
      <c r="N24" s="20" t="s">
        <v>13</v>
      </c>
      <c r="O24" s="14" t="s">
        <v>37</v>
      </c>
      <c r="P24" s="14" t="s">
        <v>38</v>
      </c>
      <c r="Q24" s="14" t="s">
        <v>32</v>
      </c>
      <c r="R24" s="14" t="s">
        <v>32</v>
      </c>
      <c r="S24" s="13" t="s">
        <v>36</v>
      </c>
      <c r="T24" s="10" t="s">
        <v>21</v>
      </c>
    </row>
    <row r="25" spans="1:21" x14ac:dyDescent="0.3">
      <c r="A25" s="13" t="s">
        <v>61</v>
      </c>
      <c r="B25" s="10">
        <v>9729</v>
      </c>
      <c r="C25" s="8" t="s">
        <v>32</v>
      </c>
      <c r="D25" s="10" t="s">
        <v>1</v>
      </c>
      <c r="E25" s="7">
        <v>568</v>
      </c>
      <c r="F25" s="23">
        <f t="shared" si="0"/>
        <v>8.366475180438945</v>
      </c>
      <c r="G25" s="10" t="s">
        <v>3</v>
      </c>
      <c r="H25" s="7">
        <v>6221</v>
      </c>
      <c r="I25" s="11">
        <f t="shared" si="1"/>
        <v>91.63352481956106</v>
      </c>
      <c r="J25" s="8">
        <f t="shared" si="2"/>
        <v>6789</v>
      </c>
      <c r="K25" s="10">
        <v>220</v>
      </c>
      <c r="L25" s="10" t="s">
        <v>33</v>
      </c>
      <c r="M25" s="5" t="s">
        <v>101</v>
      </c>
      <c r="N25" s="20" t="s">
        <v>13</v>
      </c>
      <c r="O25" s="14" t="s">
        <v>37</v>
      </c>
      <c r="P25" s="14" t="s">
        <v>38</v>
      </c>
      <c r="Q25" s="14" t="s">
        <v>32</v>
      </c>
      <c r="R25" s="14" t="s">
        <v>32</v>
      </c>
      <c r="S25" s="13" t="s">
        <v>36</v>
      </c>
      <c r="T25" s="10" t="s">
        <v>102</v>
      </c>
    </row>
    <row r="26" spans="1:21" x14ac:dyDescent="0.3">
      <c r="A26" s="13" t="s">
        <v>61</v>
      </c>
      <c r="B26" s="10">
        <v>10014</v>
      </c>
      <c r="C26" s="8" t="s">
        <v>32</v>
      </c>
      <c r="D26" s="10" t="s">
        <v>0</v>
      </c>
      <c r="E26" s="7">
        <v>226</v>
      </c>
      <c r="F26" s="23">
        <f t="shared" si="0"/>
        <v>3.6410504269373289</v>
      </c>
      <c r="G26" s="10" t="s">
        <v>3</v>
      </c>
      <c r="H26" s="7">
        <v>5981</v>
      </c>
      <c r="I26" s="11">
        <f t="shared" si="1"/>
        <v>96.358949573062674</v>
      </c>
      <c r="J26" s="8">
        <f t="shared" si="2"/>
        <v>6207</v>
      </c>
      <c r="K26" s="10">
        <v>228</v>
      </c>
      <c r="L26" s="10" t="s">
        <v>33</v>
      </c>
      <c r="M26" s="5" t="s">
        <v>103</v>
      </c>
      <c r="N26" s="20" t="s">
        <v>14</v>
      </c>
      <c r="O26" s="14" t="s">
        <v>37</v>
      </c>
      <c r="P26" s="14" t="s">
        <v>38</v>
      </c>
      <c r="Q26" s="14" t="s">
        <v>32</v>
      </c>
      <c r="R26" s="14" t="s">
        <v>32</v>
      </c>
      <c r="S26" s="13" t="s">
        <v>36</v>
      </c>
      <c r="T26" s="10" t="s">
        <v>21</v>
      </c>
    </row>
    <row r="27" spans="1:21" x14ac:dyDescent="0.3">
      <c r="A27" s="13" t="s">
        <v>61</v>
      </c>
      <c r="B27" s="10">
        <v>10026</v>
      </c>
      <c r="C27" s="8" t="s">
        <v>32</v>
      </c>
      <c r="D27" s="10" t="s">
        <v>3</v>
      </c>
      <c r="E27" s="7">
        <v>182</v>
      </c>
      <c r="F27" s="23">
        <f t="shared" si="0"/>
        <v>6.0808553291012366</v>
      </c>
      <c r="G27" s="10" t="s">
        <v>1</v>
      </c>
      <c r="H27" s="7">
        <v>2811</v>
      </c>
      <c r="I27" s="11">
        <f t="shared" si="1"/>
        <v>93.91914467089876</v>
      </c>
      <c r="J27" s="8">
        <f t="shared" si="2"/>
        <v>2993</v>
      </c>
      <c r="K27" s="10">
        <v>207</v>
      </c>
      <c r="L27" s="10" t="s">
        <v>33</v>
      </c>
      <c r="M27" s="5" t="s">
        <v>104</v>
      </c>
      <c r="N27" s="20" t="s">
        <v>14</v>
      </c>
      <c r="O27" s="14" t="s">
        <v>37</v>
      </c>
      <c r="P27" s="14" t="s">
        <v>38</v>
      </c>
      <c r="Q27" s="14" t="s">
        <v>32</v>
      </c>
      <c r="R27" s="14" t="s">
        <v>32</v>
      </c>
      <c r="S27" s="13" t="s">
        <v>36</v>
      </c>
      <c r="T27" s="10" t="s">
        <v>105</v>
      </c>
    </row>
    <row r="28" spans="1:21" x14ac:dyDescent="0.3">
      <c r="A28" s="13" t="s">
        <v>61</v>
      </c>
      <c r="B28" s="10">
        <v>11091</v>
      </c>
      <c r="C28" s="8" t="s">
        <v>32</v>
      </c>
      <c r="D28" s="10" t="s">
        <v>2</v>
      </c>
      <c r="E28" s="7">
        <v>9</v>
      </c>
      <c r="F28" s="23">
        <f t="shared" si="0"/>
        <v>5.7372346528973037E-2</v>
      </c>
      <c r="G28" s="10" t="s">
        <v>0</v>
      </c>
      <c r="H28" s="7">
        <v>15678</v>
      </c>
      <c r="I28" s="11">
        <f t="shared" si="1"/>
        <v>99.942627653471021</v>
      </c>
      <c r="J28" s="8">
        <f t="shared" si="2"/>
        <v>15687</v>
      </c>
      <c r="K28" s="10">
        <v>228</v>
      </c>
      <c r="L28" s="10" t="s">
        <v>33</v>
      </c>
      <c r="M28" s="5" t="s">
        <v>106</v>
      </c>
      <c r="N28" s="20" t="s">
        <v>14</v>
      </c>
      <c r="O28" s="14" t="s">
        <v>37</v>
      </c>
      <c r="P28" s="14" t="s">
        <v>38</v>
      </c>
      <c r="Q28" s="14" t="s">
        <v>32</v>
      </c>
      <c r="R28" s="14" t="s">
        <v>32</v>
      </c>
      <c r="S28" s="13" t="s">
        <v>36</v>
      </c>
      <c r="T28" s="10" t="s">
        <v>21</v>
      </c>
    </row>
    <row r="29" spans="1:21" x14ac:dyDescent="0.3">
      <c r="A29" s="13" t="s">
        <v>62</v>
      </c>
      <c r="B29" s="10">
        <v>11106</v>
      </c>
      <c r="D29" s="10" t="s">
        <v>1</v>
      </c>
      <c r="E29" s="3">
        <v>6</v>
      </c>
      <c r="F29" s="23">
        <f t="shared" si="0"/>
        <v>4.0816326530612246</v>
      </c>
      <c r="G29" s="10" t="s">
        <v>0</v>
      </c>
      <c r="H29" s="3">
        <v>141</v>
      </c>
      <c r="I29" s="11">
        <f t="shared" si="1"/>
        <v>95.91836734693878</v>
      </c>
      <c r="J29" s="8">
        <f t="shared" si="2"/>
        <v>147</v>
      </c>
      <c r="K29" s="4" t="s">
        <v>32</v>
      </c>
      <c r="L29" s="10" t="s">
        <v>32</v>
      </c>
      <c r="M29" s="5" t="s">
        <v>32</v>
      </c>
      <c r="N29" s="20" t="s">
        <v>14</v>
      </c>
      <c r="O29" s="14" t="s">
        <v>37</v>
      </c>
      <c r="P29" s="14" t="s">
        <v>38</v>
      </c>
      <c r="Q29" s="14" t="s">
        <v>32</v>
      </c>
      <c r="R29" s="14" t="s">
        <v>32</v>
      </c>
      <c r="S29" s="14" t="s">
        <v>32</v>
      </c>
      <c r="T29" s="14" t="s">
        <v>32</v>
      </c>
    </row>
    <row r="30" spans="1:21" x14ac:dyDescent="0.3">
      <c r="A30" s="13" t="s">
        <v>63</v>
      </c>
      <c r="B30" s="10">
        <v>11114</v>
      </c>
      <c r="D30" s="10" t="s">
        <v>3</v>
      </c>
      <c r="E30" s="3">
        <v>5</v>
      </c>
      <c r="F30" s="23">
        <f t="shared" si="0"/>
        <v>6.1728395061728394</v>
      </c>
      <c r="G30" s="10" t="s">
        <v>2</v>
      </c>
      <c r="H30" s="3">
        <v>76</v>
      </c>
      <c r="I30" s="11">
        <f t="shared" si="1"/>
        <v>93.827160493827165</v>
      </c>
      <c r="J30" s="8">
        <f t="shared" si="2"/>
        <v>81</v>
      </c>
      <c r="K30" s="4" t="s">
        <v>32</v>
      </c>
      <c r="L30" s="10" t="s">
        <v>32</v>
      </c>
      <c r="M30" s="5" t="s">
        <v>32</v>
      </c>
      <c r="N30" s="20" t="s">
        <v>14</v>
      </c>
      <c r="O30" s="14" t="s">
        <v>34</v>
      </c>
      <c r="P30" s="14" t="s">
        <v>35</v>
      </c>
      <c r="Q30" s="14" t="s">
        <v>123</v>
      </c>
      <c r="R30" s="14" t="s">
        <v>4</v>
      </c>
      <c r="S30" s="14" t="s">
        <v>32</v>
      </c>
      <c r="T30" s="14" t="s">
        <v>32</v>
      </c>
    </row>
    <row r="31" spans="1:21" x14ac:dyDescent="0.3">
      <c r="A31" s="13" t="s">
        <v>64</v>
      </c>
      <c r="B31" s="10">
        <v>11120</v>
      </c>
      <c r="D31" s="10" t="s">
        <v>3</v>
      </c>
      <c r="E31" s="3">
        <v>3</v>
      </c>
      <c r="F31" s="23">
        <f t="shared" si="0"/>
        <v>4.2857142857142856</v>
      </c>
      <c r="G31" s="10" t="s">
        <v>1</v>
      </c>
      <c r="H31" s="3">
        <v>67</v>
      </c>
      <c r="I31" s="11">
        <f t="shared" si="1"/>
        <v>95.714285714285708</v>
      </c>
      <c r="J31" s="8">
        <f t="shared" ref="J31" si="3">H31+E31</f>
        <v>70</v>
      </c>
      <c r="K31" s="4" t="s">
        <v>32</v>
      </c>
      <c r="L31" s="10" t="s">
        <v>32</v>
      </c>
      <c r="M31" s="5" t="s">
        <v>32</v>
      </c>
      <c r="N31" s="20" t="s">
        <v>14</v>
      </c>
      <c r="O31" s="14" t="s">
        <v>34</v>
      </c>
      <c r="P31" s="14" t="s">
        <v>35</v>
      </c>
      <c r="Q31" s="14" t="s">
        <v>124</v>
      </c>
      <c r="R31" s="14" t="s">
        <v>4</v>
      </c>
      <c r="S31" s="14" t="s">
        <v>32</v>
      </c>
      <c r="T31" s="14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SNPs H542_Chikv</vt:lpstr>
      <vt:lpstr>SNPs H307_Mayv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CarlaVieira</dc:creator>
  <dc:description/>
  <cp:lastModifiedBy>Carla Da Silva Pessoa Vieira</cp:lastModifiedBy>
  <cp:revision>11</cp:revision>
  <dcterms:created xsi:type="dcterms:W3CDTF">2017-11-17T16:38:32Z</dcterms:created>
  <dcterms:modified xsi:type="dcterms:W3CDTF">2020-05-07T03:15:25Z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