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onstad\UW WYNDD Dropbox\Lusha Tronstad\Proj_NPS_YellowstoneWaterQuality\Manuscripts\Fire\Manuscript\Proofs\Supplementary\"/>
    </mc:Choice>
  </mc:AlternateContent>
  <xr:revisionPtr revIDLastSave="0" documentId="13_ncr:1_{318B970E-07DE-4603-86F6-30573D4B8229}" xr6:coauthVersionLast="47" xr6:coauthVersionMax="47" xr10:uidLastSave="{00000000-0000-0000-0000-000000000000}"/>
  <bookViews>
    <workbookView xWindow="28680" yWindow="-120" windowWidth="29040" windowHeight="15840" xr2:uid="{4B940A4E-0C04-4F80-AF15-7235BDE6DC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6" i="1" l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4" i="1"/>
  <c r="L103" i="1"/>
  <c r="L102" i="1"/>
  <c r="L101" i="1"/>
  <c r="L94" i="1"/>
  <c r="L93" i="1"/>
  <c r="L92" i="1"/>
  <c r="L91" i="1"/>
  <c r="L90" i="1"/>
  <c r="L89" i="1"/>
  <c r="L88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3" i="1"/>
  <c r="L32" i="1"/>
  <c r="L31" i="1"/>
  <c r="L29" i="1"/>
  <c r="L28" i="1"/>
  <c r="L27" i="1"/>
  <c r="L26" i="1"/>
  <c r="L25" i="1"/>
  <c r="L24" i="1"/>
  <c r="L23" i="1"/>
  <c r="L22" i="1"/>
  <c r="L21" i="1"/>
  <c r="G21" i="1"/>
  <c r="L20" i="1"/>
  <c r="L19" i="1"/>
  <c r="L18" i="1"/>
  <c r="L17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</calcChain>
</file>

<file path=xl/sharedStrings.xml><?xml version="1.0" encoding="utf-8"?>
<sst xmlns="http://schemas.openxmlformats.org/spreadsheetml/2006/main" count="531" uniqueCount="33">
  <si>
    <t>Stream</t>
  </si>
  <si>
    <t>Date</t>
  </si>
  <si>
    <t>Year</t>
  </si>
  <si>
    <t>Month</t>
  </si>
  <si>
    <t>Cub</t>
  </si>
  <si>
    <t>June</t>
  </si>
  <si>
    <t>July</t>
  </si>
  <si>
    <t>August</t>
  </si>
  <si>
    <t>October</t>
  </si>
  <si>
    <t>May</t>
  </si>
  <si>
    <t>September</t>
  </si>
  <si>
    <t>April</t>
  </si>
  <si>
    <t>Clear</t>
  </si>
  <si>
    <t>Little Cub</t>
  </si>
  <si>
    <t>Pre</t>
  </si>
  <si>
    <t>Post</t>
  </si>
  <si>
    <r>
      <t>Discharge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</si>
  <si>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r>
      <t>Cl</t>
    </r>
    <r>
      <rPr>
        <vertAlign val="superscript"/>
        <sz val="11"/>
        <color theme="1"/>
        <rFont val="Calibri"/>
        <family val="2"/>
        <scheme val="minor"/>
      </rPr>
      <t>−</t>
    </r>
    <r>
      <rPr>
        <sz val="11"/>
        <color theme="1"/>
        <rFont val="Calibri"/>
        <family val="2"/>
        <scheme val="minor"/>
      </rPr>
      <t xml:space="preserve"> (µg/L) </t>
    </r>
  </si>
  <si>
    <r>
      <t>Cl</t>
    </r>
    <r>
      <rPr>
        <vertAlign val="superscript"/>
        <sz val="11"/>
        <color theme="1"/>
        <rFont val="Calibri"/>
        <family val="2"/>
        <scheme val="minor"/>
      </rPr>
      <t>−</t>
    </r>
    <r>
      <rPr>
        <sz val="11"/>
        <color theme="1"/>
        <rFont val="Calibri"/>
        <family val="2"/>
        <scheme val="minor"/>
      </rPr>
      <t xml:space="preserve"> Export (mg ha</t>
    </r>
    <r>
      <rPr>
        <vertAlign val="superscript"/>
        <sz val="11"/>
        <color theme="1"/>
        <rFont val="Calibri"/>
        <family val="2"/>
        <scheme val="minor"/>
      </rPr>
      <t xml:space="preserve"> -1</t>
    </r>
    <r>
      <rPr>
        <sz val="11"/>
        <color theme="1"/>
        <rFont val="Calibri"/>
        <family val="2"/>
        <scheme val="minor"/>
      </rPr>
      <t xml:space="preserve"> da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</si>
  <si>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Julian day (day of year)</t>
  </si>
  <si>
    <t>Pre or post fire</t>
  </si>
  <si>
    <r>
      <t>NO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>−</t>
    </r>
    <r>
      <rPr>
        <sz val="11"/>
        <color theme="1"/>
        <rFont val="Calibri"/>
        <family val="2"/>
        <scheme val="minor"/>
      </rPr>
      <t xml:space="preserve"> (µg N/L)</t>
    </r>
  </si>
  <si>
    <r>
      <t>NO</t>
    </r>
    <r>
      <rPr>
        <vertAlign val="subscript"/>
        <sz val="11"/>
        <color theme="1"/>
        <rFont val="Calibri"/>
        <family val="2"/>
        <scheme val="minor"/>
      </rPr>
      <t>2</t>
    </r>
    <r>
      <rPr>
        <vertAlign val="superscript"/>
        <sz val="11"/>
        <color theme="1"/>
        <rFont val="Calibri"/>
        <family val="2"/>
        <scheme val="minor"/>
      </rPr>
      <t>−</t>
    </r>
    <r>
      <rPr>
        <sz val="11"/>
        <color theme="1"/>
        <rFont val="Calibri"/>
        <family val="2"/>
        <scheme val="minor"/>
      </rPr>
      <t xml:space="preserve"> (µg N/L)</t>
    </r>
  </si>
  <si>
    <r>
      <t>NH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 xml:space="preserve"> (µg N/L)</t>
    </r>
  </si>
  <si>
    <t>TDN (µg N/L)</t>
  </si>
  <si>
    <t xml:space="preserve">DON (µg N/L) </t>
  </si>
  <si>
    <t>PON (µg N/L)</t>
  </si>
  <si>
    <r>
      <t>SO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>2−</t>
    </r>
    <r>
      <rPr>
        <sz val="11"/>
        <color theme="1"/>
        <rFont val="Calibri"/>
        <family val="2"/>
        <scheme val="minor"/>
      </rPr>
      <t xml:space="preserve"> (µg S/L)</t>
    </r>
  </si>
  <si>
    <t>TDP (µg P/L)</t>
  </si>
  <si>
    <r>
      <t>NO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>−</t>
    </r>
    <r>
      <rPr>
        <sz val="11"/>
        <color theme="1"/>
        <rFont val="Calibri"/>
        <family val="2"/>
        <scheme val="minor"/>
      </rPr>
      <t xml:space="preserve"> Export (mg N ha</t>
    </r>
    <r>
      <rPr>
        <vertAlign val="superscript"/>
        <sz val="11"/>
        <color theme="1"/>
        <rFont val="Calibri"/>
        <family val="2"/>
        <scheme val="minor"/>
      </rPr>
      <t xml:space="preserve"> -1</t>
    </r>
    <r>
      <rPr>
        <sz val="11"/>
        <color theme="1"/>
        <rFont val="Calibri"/>
        <family val="2"/>
        <scheme val="minor"/>
      </rPr>
      <t xml:space="preserve"> da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</si>
  <si>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NO</t>
    </r>
    <r>
      <rPr>
        <vertAlign val="subscript"/>
        <sz val="11"/>
        <color theme="1"/>
        <rFont val="Calibri"/>
        <family val="2"/>
        <scheme val="minor"/>
      </rPr>
      <t>2</t>
    </r>
    <r>
      <rPr>
        <vertAlign val="superscript"/>
        <sz val="11"/>
        <color theme="1"/>
        <rFont val="Calibri"/>
        <family val="2"/>
        <scheme val="minor"/>
      </rPr>
      <t>−</t>
    </r>
    <r>
      <rPr>
        <sz val="11"/>
        <color theme="1"/>
        <rFont val="Calibri"/>
        <family val="2"/>
        <scheme val="minor"/>
      </rPr>
      <t xml:space="preserve"> Export (mg N ha</t>
    </r>
    <r>
      <rPr>
        <vertAlign val="superscript"/>
        <sz val="11"/>
        <color theme="1"/>
        <rFont val="Calibri"/>
        <family val="2"/>
        <scheme val="minor"/>
      </rPr>
      <t xml:space="preserve"> -1</t>
    </r>
    <r>
      <rPr>
        <sz val="11"/>
        <color theme="1"/>
        <rFont val="Calibri"/>
        <family val="2"/>
        <scheme val="minor"/>
      </rPr>
      <t xml:space="preserve"> da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</si>
  <si>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NH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 xml:space="preserve"> Export (mg N ha</t>
    </r>
    <r>
      <rPr>
        <vertAlign val="superscript"/>
        <sz val="11"/>
        <color theme="1"/>
        <rFont val="Calibri"/>
        <family val="2"/>
        <scheme val="minor"/>
      </rPr>
      <t xml:space="preserve"> -1</t>
    </r>
    <r>
      <rPr>
        <sz val="11"/>
        <color theme="1"/>
        <rFont val="Calibri"/>
        <family val="2"/>
        <scheme val="minor"/>
      </rPr>
      <t xml:space="preserve"> da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</si>
  <si>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SO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>2−</t>
    </r>
    <r>
      <rPr>
        <sz val="11"/>
        <color theme="1"/>
        <rFont val="Calibri"/>
        <family val="2"/>
        <scheme val="minor"/>
      </rPr>
      <t xml:space="preserve"> Export (mg S ha</t>
    </r>
    <r>
      <rPr>
        <vertAlign val="superscript"/>
        <sz val="11"/>
        <color theme="1"/>
        <rFont val="Calibri"/>
        <family val="2"/>
        <scheme val="minor"/>
      </rPr>
      <t xml:space="preserve"> -1</t>
    </r>
    <r>
      <rPr>
        <sz val="11"/>
        <color theme="1"/>
        <rFont val="Calibri"/>
        <family val="2"/>
        <scheme val="minor"/>
      </rPr>
      <t xml:space="preserve"> da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</si>
</sst>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mm/dd/yy;@"/>
    <numFmt numFmtId="166" formatCode="[$-409]d\-mmm;@"/>
    <numFmt numFmtId="167" formatCode="0.000"/>
    <numFmt numFmtId="168" formatCode="0.0000"/>
  </numFmts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right"/>
    </xf>
    <xf numFmtId="2" fontId="0" fillId="0" borderId="0" xfId="0" applyNumberFormat="1"/>
    <xf numFmtId="166" fontId="0" fillId="0" borderId="0" xfId="0" applyNumberFormat="1"/>
    <xf numFmtId="0" fontId="0" fillId="0" borderId="0" xfId="0" applyAlignment="1">
      <alignment horizontal="right"/>
    </xf>
    <xf numFmtId="16" fontId="0" fillId="0" borderId="0" xfId="0" applyNumberFormat="1"/>
    <xf numFmtId="167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D1F76-1756-453A-A65E-9C7AA3647942}">
  <dimension ref="A1:U171"/>
  <sheetViews>
    <sheetView tabSelected="1" topLeftCell="F1" zoomScale="110" zoomScaleNormal="110" workbookViewId="0">
      <pane ySplit="1" topLeftCell="A2" activePane="bottomLeft" state="frozen"/>
      <selection pane="bottomLeft" activeCell="V1" sqref="V1"/>
    </sheetView>
  </sheetViews>
  <sheetFormatPr defaultRowHeight="15" x14ac:dyDescent="0.25"/>
  <cols>
    <col min="1" max="1" width="9" bestFit="1" customWidth="1"/>
    <col min="2" max="2" width="8.5703125" bestFit="1" customWidth="1"/>
    <col min="3" max="3" width="5" bestFit="1" customWidth="1"/>
    <col min="4" max="4" width="10.140625" bestFit="1" customWidth="1"/>
    <col min="5" max="5" width="20.7109375" bestFit="1" customWidth="1"/>
    <col min="6" max="6" width="13.7109375" bestFit="1" customWidth="1"/>
    <col min="7" max="7" width="15.140625" bestFit="1" customWidth="1"/>
    <col min="8" max="9" width="10.28515625" bestFit="1" customWidth="1"/>
    <col min="10" max="10" width="10.140625" bestFit="1" customWidth="1"/>
    <col min="11" max="11" width="9.7109375" bestFit="1" customWidth="1"/>
    <col min="12" max="12" width="10.7109375" bestFit="1" customWidth="1"/>
    <col min="13" max="13" width="9.85546875" bestFit="1" customWidth="1"/>
    <col min="14" max="14" width="10.5703125" bestFit="1" customWidth="1"/>
    <col min="15" max="15" width="8.42578125" bestFit="1" customWidth="1"/>
    <col min="16" max="16" width="9.5703125" bestFit="1" customWidth="1"/>
    <col min="17" max="18" width="23.28515625" bestFit="1" customWidth="1"/>
    <col min="19" max="19" width="23.140625" bestFit="1" customWidth="1"/>
    <col min="20" max="20" width="23.5703125" bestFit="1" customWidth="1"/>
    <col min="21" max="21" width="21.5703125" bestFit="1" customWidth="1"/>
  </cols>
  <sheetData>
    <row r="1" spans="1:21" ht="18.75" x14ac:dyDescent="0.35">
      <c r="A1" t="s">
        <v>0</v>
      </c>
      <c r="B1" t="s">
        <v>1</v>
      </c>
      <c r="C1" t="s">
        <v>2</v>
      </c>
      <c r="D1" t="s">
        <v>3</v>
      </c>
      <c r="E1" t="s">
        <v>19</v>
      </c>
      <c r="F1" t="s">
        <v>20</v>
      </c>
      <c r="G1" t="s">
        <v>16</v>
      </c>
      <c r="H1" t="s">
        <v>21</v>
      </c>
      <c r="I1" t="s">
        <v>22</v>
      </c>
      <c r="J1" s="1" t="s">
        <v>23</v>
      </c>
      <c r="K1" s="1" t="s">
        <v>24</v>
      </c>
      <c r="L1" s="1" t="s">
        <v>25</v>
      </c>
      <c r="M1" s="1" t="s">
        <v>26</v>
      </c>
      <c r="N1" s="1" t="s">
        <v>27</v>
      </c>
      <c r="O1" s="1" t="s">
        <v>17</v>
      </c>
      <c r="P1" s="1" t="s">
        <v>28</v>
      </c>
      <c r="Q1" s="1" t="s">
        <v>29</v>
      </c>
      <c r="R1" s="1" t="s">
        <v>30</v>
      </c>
      <c r="S1" s="1" t="s">
        <v>31</v>
      </c>
      <c r="T1" s="1" t="s">
        <v>32</v>
      </c>
      <c r="U1" s="1" t="s">
        <v>18</v>
      </c>
    </row>
    <row r="2" spans="1:21" x14ac:dyDescent="0.25">
      <c r="A2" t="s">
        <v>4</v>
      </c>
      <c r="B2" s="2">
        <v>37789</v>
      </c>
      <c r="C2" s="3">
        <v>2003</v>
      </c>
      <c r="D2" t="s">
        <v>5</v>
      </c>
      <c r="E2" s="7">
        <v>168</v>
      </c>
      <c r="F2" s="4" t="s">
        <v>14</v>
      </c>
      <c r="G2" s="1">
        <v>1.3425710450423691</v>
      </c>
      <c r="H2" s="1">
        <v>6.5548945000000005</v>
      </c>
      <c r="I2" s="1">
        <v>1.5974495157829651</v>
      </c>
      <c r="J2" s="1"/>
      <c r="K2">
        <v>122.1</v>
      </c>
      <c r="L2" s="1"/>
      <c r="M2" s="5">
        <v>13.356579695900443</v>
      </c>
      <c r="N2" s="1">
        <v>900.38112749035008</v>
      </c>
      <c r="O2" s="1">
        <v>53.541399999999996</v>
      </c>
      <c r="P2">
        <v>3.1</v>
      </c>
      <c r="Q2" s="1">
        <v>348.78695353130558</v>
      </c>
      <c r="R2" s="1">
        <v>85.000536626485683</v>
      </c>
      <c r="S2" s="1"/>
      <c r="T2" s="1">
        <v>47909.419514599547</v>
      </c>
      <c r="U2" s="1">
        <v>2848.9462025362941</v>
      </c>
    </row>
    <row r="3" spans="1:21" x14ac:dyDescent="0.25">
      <c r="A3" t="s">
        <v>4</v>
      </c>
      <c r="B3" s="2">
        <v>37791</v>
      </c>
      <c r="C3" s="3">
        <f>C2</f>
        <v>2003</v>
      </c>
      <c r="D3" t="s">
        <v>5</v>
      </c>
      <c r="E3" s="7">
        <v>170</v>
      </c>
      <c r="F3" s="4" t="s">
        <v>14</v>
      </c>
      <c r="G3" s="1">
        <v>1.195526251126823</v>
      </c>
      <c r="H3" s="1">
        <v>7.8929520000000002</v>
      </c>
      <c r="I3" s="1"/>
      <c r="J3" s="1">
        <v>1.8470800000000001</v>
      </c>
      <c r="K3">
        <v>109.4</v>
      </c>
      <c r="L3" s="1">
        <f>K3-(H3+I3+J3)</f>
        <v>99.659968000000006</v>
      </c>
      <c r="M3" s="5"/>
      <c r="N3" s="1">
        <v>907.67208175339533</v>
      </c>
      <c r="O3" s="1">
        <v>52.726300000000002</v>
      </c>
      <c r="P3">
        <v>1.8</v>
      </c>
      <c r="Q3" s="1">
        <v>373.98641541558447</v>
      </c>
      <c r="R3" s="1"/>
      <c r="S3" s="1">
        <v>87.518944519847295</v>
      </c>
      <c r="T3" s="1">
        <v>43007.613403420379</v>
      </c>
      <c r="U3" s="1">
        <v>2498.2946729090377</v>
      </c>
    </row>
    <row r="4" spans="1:21" x14ac:dyDescent="0.25">
      <c r="A4" t="s">
        <v>4</v>
      </c>
      <c r="B4" s="2">
        <v>37795</v>
      </c>
      <c r="C4" s="3">
        <f t="shared" ref="C4:C15" si="0">C3</f>
        <v>2003</v>
      </c>
      <c r="D4" t="s">
        <v>5</v>
      </c>
      <c r="E4" s="7">
        <v>174</v>
      </c>
      <c r="F4" s="4" t="s">
        <v>14</v>
      </c>
      <c r="G4" s="1">
        <v>1.0518648000000002</v>
      </c>
      <c r="H4" s="1">
        <v>2.5695100000000002</v>
      </c>
      <c r="I4" s="1">
        <v>1.5393830522918641</v>
      </c>
      <c r="J4" s="1">
        <v>1.0175000000000001</v>
      </c>
      <c r="K4">
        <v>113.2</v>
      </c>
      <c r="L4" s="1">
        <f t="shared" ref="L4:L47" si="1">K4-(H4+I4+J4)</f>
        <v>108.07360694770814</v>
      </c>
      <c r="M4" s="5"/>
      <c r="N4" s="1">
        <v>1277.9049996362482</v>
      </c>
      <c r="O4" s="1">
        <v>52.062349999999995</v>
      </c>
      <c r="P4">
        <v>6</v>
      </c>
      <c r="Q4" s="1">
        <v>107.11924007441615</v>
      </c>
      <c r="R4" s="1">
        <v>64.174703638024241</v>
      </c>
      <c r="S4" s="1">
        <v>42.418136833761473</v>
      </c>
      <c r="T4" s="1">
        <v>53274.053204047443</v>
      </c>
      <c r="U4" s="1">
        <v>2170.4057849505461</v>
      </c>
    </row>
    <row r="5" spans="1:21" x14ac:dyDescent="0.25">
      <c r="A5" t="s">
        <v>4</v>
      </c>
      <c r="B5" s="2">
        <v>37796</v>
      </c>
      <c r="C5" s="3">
        <f t="shared" si="0"/>
        <v>2003</v>
      </c>
      <c r="D5" t="s">
        <v>5</v>
      </c>
      <c r="E5" s="4">
        <v>175</v>
      </c>
      <c r="F5" s="4" t="s">
        <v>14</v>
      </c>
      <c r="G5" s="1">
        <v>0.89456873780198498</v>
      </c>
      <c r="H5" s="1">
        <v>0.90482750000000012</v>
      </c>
      <c r="I5" s="1">
        <v>1.5780221177138998</v>
      </c>
      <c r="J5" s="1">
        <v>0.91593999999999998</v>
      </c>
      <c r="K5">
        <v>127.9</v>
      </c>
      <c r="L5" s="1">
        <f t="shared" si="1"/>
        <v>124.5012103822861</v>
      </c>
      <c r="M5" s="5"/>
      <c r="N5" s="1">
        <v>1431.549642329521</v>
      </c>
      <c r="O5" s="1">
        <v>50.751049999999999</v>
      </c>
      <c r="P5">
        <v>5.0999999999999996</v>
      </c>
      <c r="Q5" s="1">
        <v>32.080177107222305</v>
      </c>
      <c r="R5" s="1">
        <v>55.947933739166743</v>
      </c>
      <c r="S5" s="1">
        <v>32.474164876276632</v>
      </c>
      <c r="T5" s="1">
        <v>50754.83013470719</v>
      </c>
      <c r="U5" s="1">
        <v>1799.3514480688243</v>
      </c>
    </row>
    <row r="6" spans="1:21" x14ac:dyDescent="0.25">
      <c r="A6" t="s">
        <v>4</v>
      </c>
      <c r="B6" s="2">
        <v>37797</v>
      </c>
      <c r="C6" s="3">
        <f t="shared" si="0"/>
        <v>2003</v>
      </c>
      <c r="D6" t="s">
        <v>5</v>
      </c>
      <c r="E6" s="7">
        <v>176</v>
      </c>
      <c r="F6" s="4" t="s">
        <v>14</v>
      </c>
      <c r="G6" s="1">
        <v>0.84415974240544644</v>
      </c>
      <c r="H6" s="1">
        <v>1.7579290000000001</v>
      </c>
      <c r="I6" s="1">
        <v>1.6555159792740661</v>
      </c>
      <c r="J6" s="1">
        <v>1.2307950000000003</v>
      </c>
      <c r="K6">
        <v>110.7</v>
      </c>
      <c r="L6" s="1">
        <f t="shared" si="1"/>
        <v>106.05576002072594</v>
      </c>
      <c r="M6" s="5">
        <v>12.097213444642955</v>
      </c>
      <c r="N6" s="1">
        <v>1539.2397612528789</v>
      </c>
      <c r="O6" s="1">
        <v>51.635800000000003</v>
      </c>
      <c r="P6">
        <v>2.4</v>
      </c>
      <c r="Q6" s="1">
        <v>58.814338464279963</v>
      </c>
      <c r="R6" s="1">
        <v>55.387946349396827</v>
      </c>
      <c r="S6" s="1">
        <v>41.178223756558694</v>
      </c>
      <c r="T6" s="1">
        <v>51497.738700484661</v>
      </c>
      <c r="U6" s="1">
        <v>1727.5586318183882</v>
      </c>
    </row>
    <row r="7" spans="1:21" x14ac:dyDescent="0.25">
      <c r="A7" t="s">
        <v>4</v>
      </c>
      <c r="B7" s="2">
        <v>37798</v>
      </c>
      <c r="C7" s="3">
        <f t="shared" si="0"/>
        <v>2003</v>
      </c>
      <c r="D7" t="s">
        <v>5</v>
      </c>
      <c r="E7" s="7">
        <v>177</v>
      </c>
      <c r="F7" s="4" t="s">
        <v>14</v>
      </c>
      <c r="G7" s="1">
        <v>0.74706479999999997</v>
      </c>
      <c r="H7" s="1">
        <v>3.2020010000000001</v>
      </c>
      <c r="I7" s="1"/>
      <c r="J7" s="1">
        <v>0.98408499999999988</v>
      </c>
      <c r="K7">
        <v>108.8</v>
      </c>
      <c r="L7" s="1">
        <f t="shared" si="1"/>
        <v>104.61391399999999</v>
      </c>
      <c r="M7" s="5"/>
      <c r="N7" s="1">
        <v>1627.586348802319</v>
      </c>
      <c r="O7" s="1">
        <v>54.976750000000003</v>
      </c>
      <c r="P7">
        <v>1.8</v>
      </c>
      <c r="Q7" s="1">
        <v>94.806253783412245</v>
      </c>
      <c r="R7" s="1"/>
      <c r="S7" s="1">
        <v>29.137221460720728</v>
      </c>
      <c r="T7" s="1">
        <v>48190.292394964898</v>
      </c>
      <c r="U7" s="1">
        <v>1627.7757916650276</v>
      </c>
    </row>
    <row r="8" spans="1:21" x14ac:dyDescent="0.25">
      <c r="A8" t="s">
        <v>4</v>
      </c>
      <c r="B8" s="2">
        <v>37810</v>
      </c>
      <c r="C8" s="3">
        <f t="shared" si="0"/>
        <v>2003</v>
      </c>
      <c r="D8" t="s">
        <v>6</v>
      </c>
      <c r="E8" s="7">
        <v>183</v>
      </c>
      <c r="F8" s="4" t="s">
        <v>14</v>
      </c>
      <c r="G8" s="1">
        <v>0.5624722192955216</v>
      </c>
      <c r="H8" s="1">
        <v>0.92780200000000002</v>
      </c>
      <c r="I8" s="1">
        <v>1.5007439868698285</v>
      </c>
      <c r="J8" s="1">
        <v>1.0945400000000001</v>
      </c>
      <c r="K8">
        <v>90.6</v>
      </c>
      <c r="L8" s="1">
        <f t="shared" si="1"/>
        <v>87.076914013130164</v>
      </c>
      <c r="M8" s="5">
        <v>11.496695284293912</v>
      </c>
      <c r="N8" s="1">
        <v>1457.8649854928917</v>
      </c>
      <c r="O8" s="1">
        <v>50.780150000000006</v>
      </c>
      <c r="P8">
        <v>1.8</v>
      </c>
      <c r="Q8" s="1">
        <v>20.683004697518147</v>
      </c>
      <c r="R8" s="1">
        <v>33.455300732484709</v>
      </c>
      <c r="S8" s="1">
        <v>24.400007718911485</v>
      </c>
      <c r="T8" s="1">
        <v>32499.421582726391</v>
      </c>
      <c r="U8" s="1">
        <v>1132.0153233024678</v>
      </c>
    </row>
    <row r="9" spans="1:21" x14ac:dyDescent="0.25">
      <c r="A9" t="s">
        <v>4</v>
      </c>
      <c r="B9" s="2">
        <v>37810</v>
      </c>
      <c r="C9" s="3">
        <f t="shared" si="0"/>
        <v>2003</v>
      </c>
      <c r="D9" t="s">
        <v>6</v>
      </c>
      <c r="E9" s="7">
        <v>189</v>
      </c>
      <c r="F9" s="4" t="s">
        <v>14</v>
      </c>
      <c r="G9" s="1">
        <v>0.39716100194637904</v>
      </c>
      <c r="H9" s="1">
        <v>1.6178675</v>
      </c>
      <c r="I9" s="1">
        <v>1.6159685953118674</v>
      </c>
      <c r="J9" s="1">
        <v>2.25122</v>
      </c>
      <c r="K9">
        <v>84.9</v>
      </c>
      <c r="L9" s="1">
        <f t="shared" si="1"/>
        <v>79.414943904688144</v>
      </c>
      <c r="M9" s="5">
        <v>11.54032098273588</v>
      </c>
      <c r="N9" s="1">
        <v>2012.9972863739972</v>
      </c>
      <c r="O9" s="1">
        <v>51.311700000000002</v>
      </c>
      <c r="P9">
        <v>3.7</v>
      </c>
      <c r="Q9" s="1">
        <v>25.466355504653286</v>
      </c>
      <c r="R9" s="1">
        <v>25.436465429070811</v>
      </c>
      <c r="S9" s="1">
        <v>35.435762718013414</v>
      </c>
      <c r="T9" s="1">
        <v>31685.972135976881</v>
      </c>
      <c r="U9" s="1">
        <v>807.68171296358821</v>
      </c>
    </row>
    <row r="10" spans="1:21" x14ac:dyDescent="0.25">
      <c r="A10" t="s">
        <v>4</v>
      </c>
      <c r="B10" s="2">
        <v>37812</v>
      </c>
      <c r="C10" s="3">
        <f t="shared" si="0"/>
        <v>2003</v>
      </c>
      <c r="D10" t="s">
        <v>6</v>
      </c>
      <c r="E10" s="7">
        <v>191</v>
      </c>
      <c r="F10" s="4" t="s">
        <v>14</v>
      </c>
      <c r="G10" s="1">
        <v>0.34533839999999993</v>
      </c>
      <c r="H10" s="1">
        <v>6.1706949999999994</v>
      </c>
      <c r="I10" s="1">
        <v>1.5583562910908479</v>
      </c>
      <c r="J10" s="1">
        <v>0.67527500000000007</v>
      </c>
      <c r="K10">
        <v>109.7</v>
      </c>
      <c r="L10" s="1">
        <f t="shared" si="1"/>
        <v>101.29567370890916</v>
      </c>
      <c r="M10" s="5"/>
      <c r="N10" s="1">
        <v>2232.9319912188867</v>
      </c>
      <c r="O10" s="1">
        <v>59.58775</v>
      </c>
      <c r="P10">
        <v>2.9</v>
      </c>
      <c r="Q10" s="1">
        <v>84.457107274973922</v>
      </c>
      <c r="R10" s="1">
        <v>21.328920721132747</v>
      </c>
      <c r="S10" s="1">
        <v>9.2423581322862365</v>
      </c>
      <c r="T10" s="1">
        <v>30561.707671517495</v>
      </c>
      <c r="U10" s="1">
        <v>815.56599281350441</v>
      </c>
    </row>
    <row r="11" spans="1:21" x14ac:dyDescent="0.25">
      <c r="A11" t="s">
        <v>4</v>
      </c>
      <c r="B11" s="2">
        <v>37817</v>
      </c>
      <c r="C11" s="3">
        <f t="shared" si="0"/>
        <v>2003</v>
      </c>
      <c r="D11" t="s">
        <v>6</v>
      </c>
      <c r="E11" s="7">
        <v>196</v>
      </c>
      <c r="F11" s="4" t="s">
        <v>14</v>
      </c>
      <c r="G11" s="1">
        <v>0.26463241370152724</v>
      </c>
      <c r="H11" s="1">
        <v>10.2961405</v>
      </c>
      <c r="I11" s="1">
        <v>1.6555159792740661</v>
      </c>
      <c r="J11" s="1">
        <v>0.86360999999999999</v>
      </c>
      <c r="K11">
        <v>89.7</v>
      </c>
      <c r="L11" s="1">
        <f t="shared" si="1"/>
        <v>76.884733520725945</v>
      </c>
      <c r="M11" s="5">
        <v>9.6587740760447378</v>
      </c>
      <c r="N11" s="1">
        <v>2812.9151837096338</v>
      </c>
      <c r="O11" s="1">
        <v>82.490749999999991</v>
      </c>
      <c r="P11">
        <v>1.8</v>
      </c>
      <c r="Q11" s="1">
        <v>107.98781333251574</v>
      </c>
      <c r="R11" s="1">
        <v>17.36335576800305</v>
      </c>
      <c r="S11" s="1">
        <v>9.0577003559823126</v>
      </c>
      <c r="T11" s="1">
        <v>29502.371279668831</v>
      </c>
      <c r="U11" s="1">
        <v>865.17814249516323</v>
      </c>
    </row>
    <row r="12" spans="1:21" x14ac:dyDescent="0.25">
      <c r="A12" t="s">
        <v>4</v>
      </c>
      <c r="B12" s="2">
        <v>37824</v>
      </c>
      <c r="C12" s="3">
        <f t="shared" si="0"/>
        <v>2003</v>
      </c>
      <c r="D12" t="s">
        <v>6</v>
      </c>
      <c r="E12" s="7">
        <v>203</v>
      </c>
      <c r="F12" s="4" t="s">
        <v>14</v>
      </c>
      <c r="G12" s="1">
        <v>0.1763272678795163</v>
      </c>
      <c r="H12" s="1">
        <v>5.6121090000000002</v>
      </c>
      <c r="I12" s="1">
        <v>1.5776758238018658</v>
      </c>
      <c r="J12" s="1">
        <v>0.56391499999999994</v>
      </c>
      <c r="K12">
        <v>83.3</v>
      </c>
      <c r="L12" s="1">
        <f t="shared" si="1"/>
        <v>75.54630017619813</v>
      </c>
      <c r="M12" s="5">
        <v>8.4743040213942145</v>
      </c>
      <c r="N12" s="1">
        <v>3524.3666719926932</v>
      </c>
      <c r="O12" s="1">
        <v>77.157849999999996</v>
      </c>
      <c r="P12">
        <v>6.6</v>
      </c>
      <c r="Q12" s="1">
        <v>39.21956971644066</v>
      </c>
      <c r="R12" s="1">
        <v>11.025403633739154</v>
      </c>
      <c r="S12" s="1">
        <v>3.940854259360719</v>
      </c>
      <c r="T12" s="1">
        <v>24629.625760746516</v>
      </c>
      <c r="U12" s="1">
        <v>539.20864281960144</v>
      </c>
    </row>
    <row r="13" spans="1:21" x14ac:dyDescent="0.25">
      <c r="A13" t="s">
        <v>4</v>
      </c>
      <c r="B13" s="2">
        <v>37830</v>
      </c>
      <c r="C13" s="3">
        <f t="shared" si="0"/>
        <v>2003</v>
      </c>
      <c r="D13" t="s">
        <v>6</v>
      </c>
      <c r="E13" s="7">
        <v>209</v>
      </c>
      <c r="F13" s="4" t="s">
        <v>14</v>
      </c>
      <c r="G13" s="1">
        <v>0.11833860000000002</v>
      </c>
      <c r="H13" s="1">
        <v>9.5352135000000011</v>
      </c>
      <c r="I13" s="1">
        <v>1.5776758238018658</v>
      </c>
      <c r="J13" s="1">
        <v>0.96849000000000007</v>
      </c>
      <c r="K13">
        <v>126</v>
      </c>
      <c r="L13" s="1">
        <f t="shared" si="1"/>
        <v>113.91862067619813</v>
      </c>
      <c r="M13" s="5">
        <v>9.0060416324698433</v>
      </c>
      <c r="N13" s="1">
        <v>4184.4836541381937</v>
      </c>
      <c r="O13" s="1">
        <v>91.864750000000001</v>
      </c>
      <c r="P13">
        <v>6</v>
      </c>
      <c r="Q13" s="1">
        <v>44.72126684750048</v>
      </c>
      <c r="R13" s="1">
        <v>7.3994841872280466</v>
      </c>
      <c r="S13" s="1">
        <v>4.5423314044447709</v>
      </c>
      <c r="T13" s="1">
        <v>19625.717884105907</v>
      </c>
      <c r="U13" s="1">
        <v>430.85642483295419</v>
      </c>
    </row>
    <row r="14" spans="1:21" x14ac:dyDescent="0.25">
      <c r="A14" t="s">
        <v>4</v>
      </c>
      <c r="B14" s="2">
        <v>37837</v>
      </c>
      <c r="C14" s="3">
        <f t="shared" si="0"/>
        <v>2003</v>
      </c>
      <c r="D14" t="s">
        <v>7</v>
      </c>
      <c r="E14" s="7">
        <v>216</v>
      </c>
      <c r="F14" s="4" t="s">
        <v>14</v>
      </c>
      <c r="G14" s="1">
        <v>8.9687000000000003E-2</v>
      </c>
      <c r="H14" s="1">
        <v>3.3628225</v>
      </c>
      <c r="I14" s="1"/>
      <c r="J14" s="1">
        <v>1.02752</v>
      </c>
      <c r="K14">
        <v>66.8</v>
      </c>
      <c r="L14" s="1">
        <f t="shared" si="1"/>
        <v>62.409657499999994</v>
      </c>
      <c r="M14" s="5">
        <v>8.6793160556705171</v>
      </c>
      <c r="N14" s="1">
        <v>4512.5901360778334</v>
      </c>
      <c r="O14" s="1">
        <v>74.818350000000009</v>
      </c>
      <c r="P14">
        <v>7.9</v>
      </c>
      <c r="Q14" s="1">
        <v>11.953379026866056</v>
      </c>
      <c r="R14" s="1"/>
      <c r="S14" s="1">
        <v>3.6523890326311936</v>
      </c>
      <c r="T14" s="1">
        <v>16040.305514024431</v>
      </c>
      <c r="U14" s="1">
        <v>265.94686330150461</v>
      </c>
    </row>
    <row r="15" spans="1:21" x14ac:dyDescent="0.25">
      <c r="A15" t="s">
        <v>4</v>
      </c>
      <c r="B15" s="2">
        <v>37898</v>
      </c>
      <c r="C15" s="3">
        <f t="shared" si="0"/>
        <v>2003</v>
      </c>
      <c r="D15" t="s">
        <v>8</v>
      </c>
      <c r="E15" s="7">
        <v>277</v>
      </c>
      <c r="F15" s="4" t="s">
        <v>15</v>
      </c>
      <c r="G15" s="1">
        <v>5.2578E-2</v>
      </c>
      <c r="H15" s="1">
        <v>15.165627500000001</v>
      </c>
      <c r="I15" s="1">
        <v>1.5579021318207666</v>
      </c>
      <c r="J15" s="1">
        <v>7.1270000000000056E-2</v>
      </c>
      <c r="K15">
        <v>73.099999999999994</v>
      </c>
      <c r="L15" s="1">
        <f t="shared" si="1"/>
        <v>56.305200368179229</v>
      </c>
      <c r="M15" s="5">
        <v>6.9821901410750788</v>
      </c>
      <c r="N15" s="1">
        <v>6680.160178353347</v>
      </c>
      <c r="O15" s="1">
        <v>120.64830000000001</v>
      </c>
      <c r="P15">
        <v>1.8</v>
      </c>
      <c r="Q15" s="1">
        <v>31.602518594884408</v>
      </c>
      <c r="R15" s="1">
        <v>3.2463959100852127</v>
      </c>
      <c r="S15" s="1">
        <v>0.14851423063486249</v>
      </c>
      <c r="T15" s="1">
        <v>13920.286928662726</v>
      </c>
      <c r="U15" s="1">
        <v>251.40998248777981</v>
      </c>
    </row>
    <row r="16" spans="1:21" x14ac:dyDescent="0.25">
      <c r="A16" t="s">
        <v>4</v>
      </c>
      <c r="B16" s="2">
        <v>38124</v>
      </c>
      <c r="C16" s="3">
        <v>2004</v>
      </c>
      <c r="D16" t="s">
        <v>9</v>
      </c>
      <c r="E16" s="7">
        <v>137</v>
      </c>
      <c r="F16" s="4" t="s">
        <v>15</v>
      </c>
      <c r="G16" s="5">
        <v>0.69</v>
      </c>
      <c r="H16" s="1">
        <v>375.8528</v>
      </c>
      <c r="I16" s="1"/>
      <c r="J16" s="1">
        <v>2.14</v>
      </c>
      <c r="L16" s="1"/>
      <c r="M16" s="5"/>
      <c r="N16" s="1">
        <v>6687.2525999999998</v>
      </c>
      <c r="O16" s="1">
        <v>1084.9685999999999</v>
      </c>
      <c r="Q16" s="1">
        <v>10278.367213211008</v>
      </c>
      <c r="R16" s="1"/>
      <c r="S16" s="1">
        <v>58.522128440366977</v>
      </c>
      <c r="T16" s="1">
        <v>182874.88578055045</v>
      </c>
      <c r="U16" s="1">
        <v>29670.407365871557</v>
      </c>
    </row>
    <row r="17" spans="1:21" x14ac:dyDescent="0.25">
      <c r="A17" t="s">
        <v>4</v>
      </c>
      <c r="B17" s="2">
        <v>38132</v>
      </c>
      <c r="C17" s="3">
        <v>2004</v>
      </c>
      <c r="D17" t="s">
        <v>9</v>
      </c>
      <c r="E17" s="7">
        <v>145</v>
      </c>
      <c r="F17" s="4" t="s">
        <v>15</v>
      </c>
      <c r="G17" s="5">
        <v>0.86</v>
      </c>
      <c r="H17" s="1">
        <v>332.89407999999997</v>
      </c>
      <c r="I17" s="1"/>
      <c r="J17" s="1">
        <v>2.6</v>
      </c>
      <c r="K17">
        <v>433.1</v>
      </c>
      <c r="L17" s="1">
        <f t="shared" si="1"/>
        <v>97.605920000000026</v>
      </c>
      <c r="M17" s="5">
        <v>14.589484194020475</v>
      </c>
      <c r="N17" s="1">
        <v>6564.8025999999991</v>
      </c>
      <c r="O17" s="1">
        <v>1117.0626999999999</v>
      </c>
      <c r="P17">
        <v>10.1</v>
      </c>
      <c r="Q17" s="1">
        <v>11346.49620198165</v>
      </c>
      <c r="R17" s="1"/>
      <c r="S17" s="1">
        <v>88.619449541284396</v>
      </c>
      <c r="T17" s="1">
        <v>223757.38183045867</v>
      </c>
      <c r="U17" s="1">
        <v>38074.415991192662</v>
      </c>
    </row>
    <row r="18" spans="1:21" x14ac:dyDescent="0.25">
      <c r="A18" t="s">
        <v>4</v>
      </c>
      <c r="B18" s="2">
        <v>38140</v>
      </c>
      <c r="C18" s="3">
        <v>2004</v>
      </c>
      <c r="D18" t="s">
        <v>5</v>
      </c>
      <c r="E18" s="7">
        <v>153</v>
      </c>
      <c r="F18" s="4" t="s">
        <v>15</v>
      </c>
      <c r="G18" s="5">
        <v>0.69</v>
      </c>
      <c r="H18" s="1">
        <v>308.92157999999995</v>
      </c>
      <c r="I18" s="1"/>
      <c r="J18" s="1">
        <v>2.4</v>
      </c>
      <c r="K18">
        <v>404.5</v>
      </c>
      <c r="L18" s="1">
        <f t="shared" si="1"/>
        <v>93.178420000000074</v>
      </c>
      <c r="M18" s="5">
        <v>12.876618529904787</v>
      </c>
      <c r="N18" s="1">
        <v>5085.1338499999993</v>
      </c>
      <c r="O18" s="1">
        <v>1008.2001</v>
      </c>
      <c r="P18">
        <v>3.3</v>
      </c>
      <c r="Q18" s="1">
        <v>8448.0132629724758</v>
      </c>
      <c r="R18" s="1"/>
      <c r="S18" s="1">
        <v>65.632293577981642</v>
      </c>
      <c r="T18" s="1">
        <v>139062.082386055</v>
      </c>
      <c r="U18" s="1">
        <v>27571.035395229359</v>
      </c>
    </row>
    <row r="19" spans="1:21" x14ac:dyDescent="0.25">
      <c r="A19" t="s">
        <v>4</v>
      </c>
      <c r="B19" s="2">
        <v>38152</v>
      </c>
      <c r="C19" s="3">
        <v>2004</v>
      </c>
      <c r="D19" t="s">
        <v>5</v>
      </c>
      <c r="E19" s="7">
        <v>165</v>
      </c>
      <c r="F19" s="4" t="s">
        <v>15</v>
      </c>
      <c r="G19" s="5">
        <v>0.8</v>
      </c>
      <c r="H19" s="1">
        <v>244.29172000000003</v>
      </c>
      <c r="I19" s="1"/>
      <c r="J19" s="1">
        <v>3.4</v>
      </c>
      <c r="K19">
        <v>343.7</v>
      </c>
      <c r="L19" s="1">
        <f t="shared" si="1"/>
        <v>96.008279999999957</v>
      </c>
      <c r="M19" s="5">
        <v>19.215700644204048</v>
      </c>
      <c r="N19" s="1">
        <v>3992.7713500000004</v>
      </c>
      <c r="O19" s="1">
        <v>827.35080000000005</v>
      </c>
      <c r="P19">
        <v>3.1</v>
      </c>
      <c r="Q19" s="1">
        <v>7745.6163699082572</v>
      </c>
      <c r="R19" s="1"/>
      <c r="S19" s="1">
        <v>107.80183486238532</v>
      </c>
      <c r="T19" s="1">
        <v>126596.49344587157</v>
      </c>
      <c r="U19" s="1">
        <v>26232.333622018352</v>
      </c>
    </row>
    <row r="20" spans="1:21" x14ac:dyDescent="0.25">
      <c r="A20" t="s">
        <v>4</v>
      </c>
      <c r="B20" s="2">
        <v>38154</v>
      </c>
      <c r="C20" s="3">
        <v>2004</v>
      </c>
      <c r="D20" t="s">
        <v>5</v>
      </c>
      <c r="E20" s="7">
        <v>167</v>
      </c>
      <c r="F20" s="4" t="s">
        <v>15</v>
      </c>
      <c r="G20" s="5">
        <v>0.82</v>
      </c>
      <c r="H20" s="1">
        <v>197.68917999999999</v>
      </c>
      <c r="I20" s="1"/>
      <c r="J20" s="1"/>
      <c r="K20">
        <v>305.8</v>
      </c>
      <c r="L20" s="1">
        <f t="shared" si="1"/>
        <v>108.11082000000002</v>
      </c>
      <c r="M20" s="5"/>
      <c r="N20" s="1">
        <v>3850.7526000000003</v>
      </c>
      <c r="O20" s="1">
        <v>813.39819999999997</v>
      </c>
      <c r="P20">
        <v>6.4</v>
      </c>
      <c r="Q20" s="1">
        <v>6424.7169837798165</v>
      </c>
      <c r="R20" s="1"/>
      <c r="S20" s="1">
        <v>0</v>
      </c>
      <c r="T20" s="1">
        <v>125145.92669944954</v>
      </c>
      <c r="U20" s="1">
        <v>26434.695263119265</v>
      </c>
    </row>
    <row r="21" spans="1:21" x14ac:dyDescent="0.25">
      <c r="A21" t="s">
        <v>4</v>
      </c>
      <c r="B21" s="2">
        <v>38161</v>
      </c>
      <c r="C21" s="3">
        <v>2004</v>
      </c>
      <c r="D21" t="s">
        <v>5</v>
      </c>
      <c r="E21" s="7">
        <v>174</v>
      </c>
      <c r="F21" s="4" t="s">
        <v>15</v>
      </c>
      <c r="G21" s="5">
        <f>(G20+G22)/2</f>
        <v>0.69</v>
      </c>
      <c r="H21" s="1">
        <v>180.42898</v>
      </c>
      <c r="I21" s="1"/>
      <c r="J21" s="1">
        <v>3.6</v>
      </c>
      <c r="K21">
        <v>293.7</v>
      </c>
      <c r="L21" s="1">
        <f t="shared" si="1"/>
        <v>109.67102</v>
      </c>
      <c r="M21" s="5">
        <v>19.762493176585139</v>
      </c>
      <c r="N21" s="1">
        <v>4727.2775999999994</v>
      </c>
      <c r="O21" s="1">
        <v>760.22789999999998</v>
      </c>
      <c r="P21">
        <v>10.1</v>
      </c>
      <c r="Q21" s="1">
        <v>4934.1532438899085</v>
      </c>
      <c r="R21" s="1"/>
      <c r="S21" s="1">
        <v>98.448440366972477</v>
      </c>
      <c r="T21" s="1">
        <v>129275.86302825688</v>
      </c>
      <c r="U21" s="1">
        <v>20789.791966238532</v>
      </c>
    </row>
    <row r="22" spans="1:21" x14ac:dyDescent="0.25">
      <c r="A22" t="s">
        <v>4</v>
      </c>
      <c r="B22" s="2">
        <v>38166</v>
      </c>
      <c r="C22" s="3">
        <v>2004</v>
      </c>
      <c r="D22" t="s">
        <v>5</v>
      </c>
      <c r="E22" s="7">
        <v>179</v>
      </c>
      <c r="F22" s="4" t="s">
        <v>15</v>
      </c>
      <c r="G22" s="5">
        <v>0.56000000000000005</v>
      </c>
      <c r="H22" s="1">
        <v>174.48379999999997</v>
      </c>
      <c r="I22" s="1"/>
      <c r="J22" s="1">
        <v>2.8</v>
      </c>
      <c r="K22">
        <v>500</v>
      </c>
      <c r="L22" s="1">
        <f t="shared" si="1"/>
        <v>322.71620000000001</v>
      </c>
      <c r="M22" s="5">
        <v>20.145436097162452</v>
      </c>
      <c r="N22" s="1">
        <v>4700.1525999999994</v>
      </c>
      <c r="O22" s="1">
        <v>729.61630000000002</v>
      </c>
      <c r="Q22" s="1">
        <v>3872.5798987155958</v>
      </c>
      <c r="R22" s="1"/>
      <c r="S22" s="1">
        <v>62.144587155963308</v>
      </c>
      <c r="T22" s="1">
        <v>104317.51532036695</v>
      </c>
      <c r="U22" s="1">
        <v>16193.465623486236</v>
      </c>
    </row>
    <row r="23" spans="1:21" x14ac:dyDescent="0.25">
      <c r="A23" t="s">
        <v>4</v>
      </c>
      <c r="B23" s="2">
        <v>38176</v>
      </c>
      <c r="C23" s="3">
        <v>2004</v>
      </c>
      <c r="D23" t="s">
        <v>6</v>
      </c>
      <c r="E23" s="7">
        <v>189</v>
      </c>
      <c r="F23" s="4" t="s">
        <v>15</v>
      </c>
      <c r="G23" s="5">
        <v>0.17</v>
      </c>
      <c r="H23" s="1">
        <v>72.265060000000005</v>
      </c>
      <c r="I23" s="1"/>
      <c r="J23" s="1">
        <v>3.75</v>
      </c>
      <c r="K23">
        <v>166.7</v>
      </c>
      <c r="L23" s="1">
        <f t="shared" si="1"/>
        <v>90.684939999999983</v>
      </c>
      <c r="M23" s="5">
        <v>16.063199097731463</v>
      </c>
      <c r="N23" s="1">
        <v>5514.6776</v>
      </c>
      <c r="O23" s="1">
        <v>661.23069999999996</v>
      </c>
      <c r="P23">
        <v>1.8</v>
      </c>
      <c r="Q23" s="1">
        <v>486.89412902752298</v>
      </c>
      <c r="R23" s="1"/>
      <c r="S23" s="1">
        <v>25.26605504587156</v>
      </c>
      <c r="T23" s="1">
        <v>37155.772747155963</v>
      </c>
      <c r="U23" s="1">
        <v>4455.1176704587151</v>
      </c>
    </row>
    <row r="24" spans="1:21" x14ac:dyDescent="0.25">
      <c r="A24" t="s">
        <v>4</v>
      </c>
      <c r="B24" s="2">
        <v>38184</v>
      </c>
      <c r="C24" s="3">
        <v>2004</v>
      </c>
      <c r="D24" t="s">
        <v>6</v>
      </c>
      <c r="E24" s="7">
        <v>197</v>
      </c>
      <c r="F24" s="4" t="s">
        <v>15</v>
      </c>
      <c r="G24" s="5">
        <v>0.16</v>
      </c>
      <c r="H24" s="1">
        <v>58.84046</v>
      </c>
      <c r="I24" s="1"/>
      <c r="J24" s="1">
        <v>3.2</v>
      </c>
      <c r="K24">
        <v>158.69999999999999</v>
      </c>
      <c r="L24" s="1">
        <f t="shared" si="1"/>
        <v>96.659539999999993</v>
      </c>
      <c r="M24" s="5">
        <v>13.686820339684548</v>
      </c>
      <c r="N24" s="1">
        <v>6028.3088499999994</v>
      </c>
      <c r="O24" s="1">
        <v>684.30489999999998</v>
      </c>
      <c r="P24">
        <v>5.9</v>
      </c>
      <c r="Q24" s="1">
        <v>373.12409130275228</v>
      </c>
      <c r="R24" s="1"/>
      <c r="S24" s="1">
        <v>20.292110091743119</v>
      </c>
      <c r="T24" s="1">
        <v>38227.220891009172</v>
      </c>
      <c r="U24" s="1">
        <v>4339.3719897247702</v>
      </c>
    </row>
    <row r="25" spans="1:21" x14ac:dyDescent="0.25">
      <c r="A25" t="s">
        <v>4</v>
      </c>
      <c r="B25" s="2">
        <v>38187</v>
      </c>
      <c r="C25" s="3">
        <v>2004</v>
      </c>
      <c r="D25" t="s">
        <v>6</v>
      </c>
      <c r="E25" s="7">
        <v>200</v>
      </c>
      <c r="F25" s="4" t="s">
        <v>15</v>
      </c>
      <c r="G25" s="5">
        <v>0.73</v>
      </c>
      <c r="H25" s="1">
        <v>788.62983000000008</v>
      </c>
      <c r="I25" s="1">
        <v>12.030899999999999</v>
      </c>
      <c r="J25" s="1">
        <v>41.6</v>
      </c>
      <c r="K25">
        <v>1117.8</v>
      </c>
      <c r="L25" s="1">
        <f t="shared" si="1"/>
        <v>275.53926999999987</v>
      </c>
      <c r="M25" s="5">
        <v>564.01919628862368</v>
      </c>
      <c r="N25" s="1">
        <v>10346.996350000001</v>
      </c>
      <c r="O25" s="1">
        <v>1343.9848999999999</v>
      </c>
      <c r="P25">
        <v>47.6</v>
      </c>
      <c r="Q25" s="1">
        <v>22816.725063192662</v>
      </c>
      <c r="R25" s="1">
        <v>348.07932330275224</v>
      </c>
      <c r="S25" s="1">
        <v>1203.5757798165137</v>
      </c>
      <c r="T25" s="1">
        <v>299360.43751706427</v>
      </c>
      <c r="U25" s="1">
        <v>38884.319088440367</v>
      </c>
    </row>
    <row r="26" spans="1:21" x14ac:dyDescent="0.25">
      <c r="A26" t="s">
        <v>4</v>
      </c>
      <c r="B26" s="2">
        <v>38188</v>
      </c>
      <c r="C26" s="3">
        <v>2004</v>
      </c>
      <c r="D26" t="s">
        <v>6</v>
      </c>
      <c r="E26" s="7">
        <v>201</v>
      </c>
      <c r="F26" s="4" t="s">
        <v>15</v>
      </c>
      <c r="G26" s="5">
        <v>0.54</v>
      </c>
      <c r="H26" s="1">
        <v>608.02051000000006</v>
      </c>
      <c r="I26" s="1">
        <v>6.3394999999999992</v>
      </c>
      <c r="J26" s="1">
        <v>36.35</v>
      </c>
      <c r="K26">
        <v>783.9</v>
      </c>
      <c r="L26" s="1">
        <f t="shared" si="1"/>
        <v>133.18998999999985</v>
      </c>
      <c r="M26" s="5">
        <v>61.806539215124396</v>
      </c>
      <c r="N26" s="1">
        <v>8299.2525999999998</v>
      </c>
      <c r="O26" s="1">
        <v>957.94939999999997</v>
      </c>
      <c r="P26">
        <v>32.200000000000003</v>
      </c>
      <c r="Q26" s="1">
        <v>13012.754547963303</v>
      </c>
      <c r="R26" s="1">
        <v>135.67693211009174</v>
      </c>
      <c r="S26" s="1">
        <v>777.95669724770642</v>
      </c>
      <c r="T26" s="1">
        <v>177619.23362642198</v>
      </c>
      <c r="U26" s="1">
        <v>20501.874865321101</v>
      </c>
    </row>
    <row r="27" spans="1:21" x14ac:dyDescent="0.25">
      <c r="A27" t="s">
        <v>4</v>
      </c>
      <c r="B27" s="2">
        <v>38192</v>
      </c>
      <c r="C27" s="3">
        <v>2004</v>
      </c>
      <c r="D27" t="s">
        <v>6</v>
      </c>
      <c r="E27" s="7">
        <v>205</v>
      </c>
      <c r="F27" s="4" t="s">
        <v>15</v>
      </c>
      <c r="G27" s="5">
        <v>0.31</v>
      </c>
      <c r="H27" s="1">
        <v>334.42831999999999</v>
      </c>
      <c r="I27" s="1">
        <v>1.9615</v>
      </c>
      <c r="J27" s="1">
        <v>4.1500000000000004</v>
      </c>
      <c r="K27">
        <v>447.1</v>
      </c>
      <c r="L27" s="1">
        <f t="shared" si="1"/>
        <v>106.56018000000006</v>
      </c>
      <c r="M27" s="5">
        <v>21.118707342623548</v>
      </c>
      <c r="N27" s="1">
        <v>6726.58385</v>
      </c>
      <c r="O27" s="1">
        <v>813.48530000000005</v>
      </c>
      <c r="P27">
        <v>24.9</v>
      </c>
      <c r="Q27" s="1">
        <v>4108.8661114128445</v>
      </c>
      <c r="R27" s="1">
        <v>24.099456880733946</v>
      </c>
      <c r="S27" s="1">
        <v>50.987889908256882</v>
      </c>
      <c r="T27" s="1">
        <v>82644.413687339445</v>
      </c>
      <c r="U27" s="1">
        <v>9994.6744381651388</v>
      </c>
    </row>
    <row r="28" spans="1:21" x14ac:dyDescent="0.25">
      <c r="A28" t="s">
        <v>4</v>
      </c>
      <c r="B28" s="2">
        <v>38195</v>
      </c>
      <c r="C28" s="3">
        <v>2004</v>
      </c>
      <c r="D28" t="s">
        <v>6</v>
      </c>
      <c r="E28" s="7">
        <v>208</v>
      </c>
      <c r="F28" s="4" t="s">
        <v>15</v>
      </c>
      <c r="G28" s="5">
        <v>0.28999999999999998</v>
      </c>
      <c r="H28" s="1">
        <v>248.31909999999999</v>
      </c>
      <c r="I28" s="1"/>
      <c r="J28" s="1">
        <v>2.15</v>
      </c>
      <c r="K28">
        <v>344.9</v>
      </c>
      <c r="L28" s="1">
        <f t="shared" si="1"/>
        <v>94.43089999999998</v>
      </c>
      <c r="M28" s="5">
        <v>11.402184916170041</v>
      </c>
      <c r="N28" s="1">
        <v>6648.5025999999998</v>
      </c>
      <c r="O28" s="1">
        <v>782.07039999999995</v>
      </c>
      <c r="P28">
        <v>21.4</v>
      </c>
      <c r="Q28" s="1">
        <v>2854.074940183486</v>
      </c>
      <c r="R28" s="1">
        <v>0</v>
      </c>
      <c r="S28" s="1">
        <v>24.711192660550459</v>
      </c>
      <c r="T28" s="1">
        <v>76415.083094311922</v>
      </c>
      <c r="U28" s="1">
        <v>8988.7871295412824</v>
      </c>
    </row>
    <row r="29" spans="1:21" x14ac:dyDescent="0.25">
      <c r="A29" t="s">
        <v>4</v>
      </c>
      <c r="B29" s="2">
        <v>38228</v>
      </c>
      <c r="C29" s="3">
        <v>2004</v>
      </c>
      <c r="D29" t="s">
        <v>7</v>
      </c>
      <c r="E29" s="7">
        <v>241</v>
      </c>
      <c r="F29" s="4" t="s">
        <v>15</v>
      </c>
      <c r="G29" s="5">
        <v>0.61</v>
      </c>
      <c r="H29" s="1">
        <v>627.17072000000007</v>
      </c>
      <c r="I29" s="1">
        <v>1.0859000000000001</v>
      </c>
      <c r="J29" s="1">
        <v>4</v>
      </c>
      <c r="K29">
        <v>688.4</v>
      </c>
      <c r="L29" s="1">
        <f t="shared" si="1"/>
        <v>56.143379999999866</v>
      </c>
      <c r="M29" s="5">
        <v>11.503881391304351</v>
      </c>
      <c r="N29" s="1">
        <v>5898.1088499999996</v>
      </c>
      <c r="O29" s="1">
        <v>933.64800000000002</v>
      </c>
      <c r="P29">
        <v>9.1999999999999993</v>
      </c>
      <c r="Q29" s="1">
        <v>15162.571388477067</v>
      </c>
      <c r="R29" s="1">
        <v>26.252877798165141</v>
      </c>
      <c r="S29" s="1">
        <v>96.704587155963296</v>
      </c>
      <c r="T29" s="1">
        <v>142593.54533504587</v>
      </c>
      <c r="U29" s="1">
        <v>22572.011097247709</v>
      </c>
    </row>
    <row r="30" spans="1:21" x14ac:dyDescent="0.25">
      <c r="A30" t="s">
        <v>4</v>
      </c>
      <c r="B30" s="2">
        <v>38256</v>
      </c>
      <c r="C30" s="3">
        <v>2004</v>
      </c>
      <c r="D30" t="s">
        <v>10</v>
      </c>
      <c r="E30" s="7">
        <v>269</v>
      </c>
      <c r="F30" s="4" t="s">
        <v>15</v>
      </c>
      <c r="G30" s="5">
        <v>0.7</v>
      </c>
      <c r="H30" s="1">
        <v>677.94513000000006</v>
      </c>
      <c r="I30" s="1"/>
      <c r="J30" s="1">
        <v>1.9</v>
      </c>
      <c r="K30">
        <v>637.45000000000005</v>
      </c>
      <c r="L30" s="1"/>
      <c r="M30" s="5">
        <v>21.543757480994497</v>
      </c>
      <c r="N30" s="1">
        <v>5300.0025999999989</v>
      </c>
      <c r="O30" s="1">
        <v>1015.9563000000001</v>
      </c>
      <c r="P30">
        <v>6.15</v>
      </c>
      <c r="Q30" s="1">
        <v>18808.312597431195</v>
      </c>
      <c r="R30" s="1"/>
      <c r="S30" s="1">
        <v>52.711926605504587</v>
      </c>
      <c r="T30" s="1">
        <v>147038.60424220181</v>
      </c>
      <c r="U30" s="1">
        <v>28185.7968</v>
      </c>
    </row>
    <row r="31" spans="1:21" x14ac:dyDescent="0.25">
      <c r="A31" t="s">
        <v>4</v>
      </c>
      <c r="B31" s="2">
        <v>38282</v>
      </c>
      <c r="C31" s="3">
        <v>2004</v>
      </c>
      <c r="D31" t="s">
        <v>8</v>
      </c>
      <c r="E31" s="7">
        <v>295</v>
      </c>
      <c r="F31" s="4" t="s">
        <v>15</v>
      </c>
      <c r="G31" s="5">
        <v>0.21</v>
      </c>
      <c r="H31" s="1">
        <v>155.3058</v>
      </c>
      <c r="I31" s="1"/>
      <c r="J31" s="1">
        <v>1.4</v>
      </c>
      <c r="K31">
        <v>332.35</v>
      </c>
      <c r="L31" s="1">
        <f t="shared" si="1"/>
        <v>175.64420000000001</v>
      </c>
      <c r="M31" s="5">
        <v>11.436615699232123</v>
      </c>
      <c r="N31" s="1">
        <v>3443.1026000000002</v>
      </c>
      <c r="O31" s="1">
        <v>411.37619999999998</v>
      </c>
      <c r="P31">
        <v>7.4</v>
      </c>
      <c r="Q31" s="1">
        <v>1292.6001996330274</v>
      </c>
      <c r="R31" s="1"/>
      <c r="S31" s="1">
        <v>11.652110091743118</v>
      </c>
      <c r="T31" s="1">
        <v>28656.721823119267</v>
      </c>
      <c r="U31" s="1">
        <v>3423.857693944954</v>
      </c>
    </row>
    <row r="32" spans="1:21" x14ac:dyDescent="0.25">
      <c r="A32" t="s">
        <v>4</v>
      </c>
      <c r="B32" s="2">
        <v>38481</v>
      </c>
      <c r="C32" s="3">
        <v>2005</v>
      </c>
      <c r="D32" t="s">
        <v>9</v>
      </c>
      <c r="E32" s="4">
        <v>129</v>
      </c>
      <c r="F32" s="4" t="s">
        <v>15</v>
      </c>
      <c r="G32">
        <v>2.23</v>
      </c>
      <c r="H32" s="1">
        <v>1845.231635721404</v>
      </c>
      <c r="I32" s="5">
        <v>4.1012245424205984</v>
      </c>
      <c r="J32" s="1">
        <v>7.6898880993251701</v>
      </c>
      <c r="K32">
        <v>1936.1</v>
      </c>
      <c r="L32" s="1">
        <f t="shared" si="1"/>
        <v>79.077251636850178</v>
      </c>
      <c r="M32" s="5">
        <v>264.29536728610964</v>
      </c>
      <c r="N32" s="1">
        <v>6497.4615537248319</v>
      </c>
      <c r="O32" s="1">
        <v>1033.1322838564702</v>
      </c>
      <c r="P32">
        <v>31.1</v>
      </c>
      <c r="Q32" s="1">
        <v>163084.61913656624</v>
      </c>
      <c r="R32" s="1">
        <v>362.47299772351448</v>
      </c>
      <c r="S32" s="1">
        <v>679.6450091161372</v>
      </c>
      <c r="T32" s="1">
        <v>574256.38187122508</v>
      </c>
      <c r="U32" s="1">
        <v>91309.93733724489</v>
      </c>
    </row>
    <row r="33" spans="1:21" x14ac:dyDescent="0.25">
      <c r="A33" t="s">
        <v>4</v>
      </c>
      <c r="B33" s="2">
        <v>38483</v>
      </c>
      <c r="C33" s="3">
        <v>2005</v>
      </c>
      <c r="D33" t="s">
        <v>9</v>
      </c>
      <c r="E33" s="4">
        <v>131</v>
      </c>
      <c r="F33" s="4" t="s">
        <v>15</v>
      </c>
      <c r="G33">
        <v>1.46</v>
      </c>
      <c r="H33" s="1">
        <v>1314.0474745401332</v>
      </c>
      <c r="I33" s="5">
        <v>4.5319004861226517</v>
      </c>
      <c r="J33" s="1">
        <v>3.5015203193791971</v>
      </c>
      <c r="K33">
        <v>1350.7</v>
      </c>
      <c r="L33" s="1">
        <f t="shared" si="1"/>
        <v>28.619104654365174</v>
      </c>
      <c r="M33" s="5"/>
      <c r="N33" s="1">
        <v>5583.4483161738735</v>
      </c>
      <c r="O33" s="1">
        <v>889.91666583075494</v>
      </c>
      <c r="P33">
        <v>14.5</v>
      </c>
      <c r="Q33" s="1">
        <v>76036.332398344282</v>
      </c>
      <c r="R33" s="1">
        <v>262.23488757864942</v>
      </c>
      <c r="S33" s="1">
        <v>202.61274273750891</v>
      </c>
      <c r="T33" s="1">
        <v>323081.88275020052</v>
      </c>
      <c r="U33" s="1">
        <v>51494.333896584751</v>
      </c>
    </row>
    <row r="34" spans="1:21" x14ac:dyDescent="0.25">
      <c r="A34" t="s">
        <v>4</v>
      </c>
      <c r="B34" s="2">
        <v>38485</v>
      </c>
      <c r="C34" s="3">
        <v>2005</v>
      </c>
      <c r="D34" t="s">
        <v>9</v>
      </c>
      <c r="E34" s="4">
        <v>133</v>
      </c>
      <c r="F34" s="4" t="s">
        <v>15</v>
      </c>
      <c r="G34">
        <v>0.98</v>
      </c>
      <c r="H34" s="1">
        <v>1583.8565084915986</v>
      </c>
      <c r="I34" s="5">
        <v>4.2578339764940729</v>
      </c>
      <c r="J34" s="1">
        <v>5.3125548480573084</v>
      </c>
      <c r="K34">
        <v>1579.2</v>
      </c>
      <c r="L34" s="1"/>
      <c r="M34" s="5"/>
      <c r="N34" s="1">
        <v>6575.1686807455653</v>
      </c>
      <c r="O34" s="1">
        <v>1081.0889496836189</v>
      </c>
      <c r="P34">
        <v>10.3</v>
      </c>
      <c r="Q34" s="1">
        <v>61517.56802155992</v>
      </c>
      <c r="R34" s="1">
        <v>165.37583415491108</v>
      </c>
      <c r="S34" s="1">
        <v>206.34157985995796</v>
      </c>
      <c r="T34" s="1">
        <v>255381.96446609564</v>
      </c>
      <c r="U34" s="1">
        <v>41989.89153560155</v>
      </c>
    </row>
    <row r="35" spans="1:21" x14ac:dyDescent="0.25">
      <c r="A35" t="s">
        <v>4</v>
      </c>
      <c r="B35" s="2">
        <v>38489</v>
      </c>
      <c r="C35" s="3">
        <v>2005</v>
      </c>
      <c r="D35" t="s">
        <v>9</v>
      </c>
      <c r="E35" s="4">
        <v>137</v>
      </c>
      <c r="F35" s="4" t="s">
        <v>15</v>
      </c>
      <c r="G35" s="5">
        <v>2.66</v>
      </c>
      <c r="H35" s="1">
        <v>1305.6895489601102</v>
      </c>
      <c r="I35" s="5">
        <v>4.4144434105675465</v>
      </c>
      <c r="J35" s="1">
        <v>5.7779290458290831</v>
      </c>
      <c r="K35">
        <v>1381.8</v>
      </c>
      <c r="L35" s="1">
        <f t="shared" si="1"/>
        <v>65.91807858349307</v>
      </c>
      <c r="M35" s="5">
        <v>426.84951310031698</v>
      </c>
      <c r="N35" s="1">
        <v>3983.0408388624601</v>
      </c>
      <c r="O35" s="1">
        <v>842.42741390055699</v>
      </c>
      <c r="P35">
        <v>17.600000000000001</v>
      </c>
      <c r="Q35" s="1">
        <v>137650.82334871942</v>
      </c>
      <c r="R35" s="1">
        <v>465.38763412397975</v>
      </c>
      <c r="S35" s="1">
        <v>609.13154359111149</v>
      </c>
      <c r="T35" s="1">
        <v>419907.51272969088</v>
      </c>
      <c r="U35" s="1">
        <v>88811.944023982389</v>
      </c>
    </row>
    <row r="36" spans="1:21" x14ac:dyDescent="0.25">
      <c r="A36" t="s">
        <v>4</v>
      </c>
      <c r="B36" s="2">
        <v>38491</v>
      </c>
      <c r="C36" s="3">
        <v>2005</v>
      </c>
      <c r="D36" t="s">
        <v>9</v>
      </c>
      <c r="E36" s="7">
        <v>139</v>
      </c>
      <c r="F36" s="4" t="s">
        <v>15</v>
      </c>
      <c r="G36" s="5">
        <v>0.84</v>
      </c>
      <c r="H36" s="1">
        <v>452.37302</v>
      </c>
      <c r="I36" s="1"/>
      <c r="J36" s="1">
        <v>2.2000000000000002</v>
      </c>
      <c r="K36">
        <v>537.5</v>
      </c>
      <c r="L36" s="1">
        <f>K36-(H36+I36+J36)</f>
        <v>82.926980000000015</v>
      </c>
      <c r="M36" s="5">
        <v>12.009566757245953</v>
      </c>
      <c r="N36" s="1">
        <v>5700.2901000000002</v>
      </c>
      <c r="O36" s="1">
        <v>1085.8507</v>
      </c>
      <c r="P36">
        <v>8.8000000000000007</v>
      </c>
      <c r="Q36" s="1">
        <v>15060.286375926606</v>
      </c>
      <c r="R36" s="1"/>
      <c r="S36" s="1">
        <v>73.241834862385332</v>
      </c>
      <c r="T36" s="1">
        <v>189772.59371449542</v>
      </c>
      <c r="U36" s="1">
        <v>36149.862570275232</v>
      </c>
    </row>
    <row r="37" spans="1:21" x14ac:dyDescent="0.25">
      <c r="A37" t="s">
        <v>4</v>
      </c>
      <c r="B37" s="2">
        <v>38503</v>
      </c>
      <c r="C37" s="3">
        <v>2005</v>
      </c>
      <c r="D37" t="s">
        <v>9</v>
      </c>
      <c r="E37" s="4">
        <v>151</v>
      </c>
      <c r="F37" s="4" t="s">
        <v>15</v>
      </c>
      <c r="G37" s="5">
        <v>2.2400000000000002</v>
      </c>
      <c r="H37" s="1">
        <v>1116.4585157142292</v>
      </c>
      <c r="I37" s="5">
        <v>4.1012245424205984</v>
      </c>
      <c r="J37" s="1">
        <v>2.5261327095114741</v>
      </c>
      <c r="K37">
        <v>1184.3</v>
      </c>
      <c r="L37" s="1">
        <f t="shared" si="1"/>
        <v>61.214127033838622</v>
      </c>
      <c r="M37" s="5">
        <v>39.94298613963381</v>
      </c>
      <c r="N37" s="1">
        <v>2585.8846619954511</v>
      </c>
      <c r="O37" s="1">
        <v>722.95642183994084</v>
      </c>
      <c r="P37">
        <v>17.399999999999999</v>
      </c>
      <c r="Q37" s="1">
        <v>99116.933622600496</v>
      </c>
      <c r="R37" s="1">
        <v>364.09843717518947</v>
      </c>
      <c r="S37" s="1">
        <v>224.26496333395076</v>
      </c>
      <c r="T37" s="1">
        <v>229569.62107520716</v>
      </c>
      <c r="U37" s="1">
        <v>64182.611952850821</v>
      </c>
    </row>
    <row r="38" spans="1:21" x14ac:dyDescent="0.25">
      <c r="A38" t="s">
        <v>4</v>
      </c>
      <c r="B38" s="2">
        <v>38508</v>
      </c>
      <c r="C38" s="3">
        <v>2005</v>
      </c>
      <c r="D38" t="s">
        <v>5</v>
      </c>
      <c r="E38" s="4">
        <v>156</v>
      </c>
      <c r="F38" s="4" t="s">
        <v>15</v>
      </c>
      <c r="G38" s="5">
        <v>1.54</v>
      </c>
      <c r="H38" s="1">
        <v>1032.3473919225446</v>
      </c>
      <c r="I38" s="5">
        <v>4.1403769009389668</v>
      </c>
      <c r="J38" s="1">
        <v>0.6573617195160173</v>
      </c>
      <c r="K38">
        <v>1087.5</v>
      </c>
      <c r="L38" s="1">
        <f t="shared" si="1"/>
        <v>50.354869457000405</v>
      </c>
      <c r="M38" s="5"/>
      <c r="N38" s="1">
        <v>3381.7089527410299</v>
      </c>
      <c r="O38" s="1">
        <v>730.52852697054334</v>
      </c>
      <c r="P38">
        <v>20.5</v>
      </c>
      <c r="Q38" s="1">
        <v>63009.180999837648</v>
      </c>
      <c r="R38" s="1">
        <v>252.70733437217208</v>
      </c>
      <c r="S38" s="1">
        <v>40.121982088038166</v>
      </c>
      <c r="T38" s="1">
        <v>206402.14055775711</v>
      </c>
      <c r="U38" s="1">
        <v>44587.708112198452</v>
      </c>
    </row>
    <row r="39" spans="1:21" x14ac:dyDescent="0.25">
      <c r="A39" t="s">
        <v>4</v>
      </c>
      <c r="B39" s="2">
        <v>38509</v>
      </c>
      <c r="C39" s="3">
        <v>2005</v>
      </c>
      <c r="D39" t="s">
        <v>5</v>
      </c>
      <c r="E39" s="4">
        <v>157</v>
      </c>
      <c r="F39" s="4" t="s">
        <v>15</v>
      </c>
      <c r="G39" s="5">
        <v>2.4900000000000002</v>
      </c>
      <c r="H39" s="1">
        <v>943.7533807743024</v>
      </c>
      <c r="I39" s="5">
        <v>3.7488533157552819</v>
      </c>
      <c r="J39" s="1">
        <v>1.9622939464956815</v>
      </c>
      <c r="K39">
        <v>1097.7</v>
      </c>
      <c r="L39" s="1">
        <f t="shared" si="1"/>
        <v>148.23547196344668</v>
      </c>
      <c r="M39" s="5">
        <v>140.15126629891088</v>
      </c>
      <c r="N39" s="1">
        <v>4644.7305006683482</v>
      </c>
      <c r="O39" s="1">
        <v>867.10686765955745</v>
      </c>
      <c r="P39">
        <v>22.2</v>
      </c>
      <c r="Q39" s="1">
        <v>93135.471250578135</v>
      </c>
      <c r="R39" s="1">
        <v>369.96023254051755</v>
      </c>
      <c r="S39" s="1">
        <v>193.65140847398848</v>
      </c>
      <c r="T39" s="1">
        <v>458370.98210632382</v>
      </c>
      <c r="U39" s="1">
        <v>85571.515174681903</v>
      </c>
    </row>
    <row r="40" spans="1:21" x14ac:dyDescent="0.25">
      <c r="A40" t="s">
        <v>4</v>
      </c>
      <c r="B40" s="2">
        <v>38531</v>
      </c>
      <c r="C40" s="3">
        <v>2005</v>
      </c>
      <c r="D40" t="s">
        <v>5</v>
      </c>
      <c r="E40" s="4">
        <v>179</v>
      </c>
      <c r="F40" s="4" t="s">
        <v>15</v>
      </c>
      <c r="G40" s="5">
        <v>0.7</v>
      </c>
      <c r="H40" s="1">
        <v>336.00019215885357</v>
      </c>
      <c r="I40" s="5">
        <v>4.2939425374494533</v>
      </c>
      <c r="J40" s="1">
        <v>0.83769413758875078</v>
      </c>
      <c r="K40">
        <v>436.3</v>
      </c>
      <c r="L40" s="1">
        <f t="shared" si="1"/>
        <v>95.168171166108266</v>
      </c>
      <c r="M40" s="5">
        <v>18.569259790153055</v>
      </c>
      <c r="N40" s="3">
        <v>3218.639611197746</v>
      </c>
      <c r="O40" s="3">
        <v>472.75809538749928</v>
      </c>
      <c r="P40">
        <v>14.3</v>
      </c>
      <c r="Q40" s="1">
        <v>9321.6934044804893</v>
      </c>
      <c r="R40" s="1">
        <v>119.12735993804722</v>
      </c>
      <c r="S40" s="1">
        <v>23.240248367599836</v>
      </c>
      <c r="T40" s="1">
        <v>89295.10260790812</v>
      </c>
      <c r="U40" s="1">
        <v>13115.784224328421</v>
      </c>
    </row>
    <row r="41" spans="1:21" x14ac:dyDescent="0.25">
      <c r="A41" t="s">
        <v>4</v>
      </c>
      <c r="B41" s="2">
        <v>38539</v>
      </c>
      <c r="C41" s="3">
        <v>2005</v>
      </c>
      <c r="D41" t="s">
        <v>6</v>
      </c>
      <c r="E41" s="4">
        <v>187</v>
      </c>
      <c r="F41" s="4" t="s">
        <v>15</v>
      </c>
      <c r="G41" s="5">
        <v>0.36</v>
      </c>
      <c r="H41" s="1">
        <v>200.72447140641711</v>
      </c>
      <c r="I41" s="5">
        <v>5.3149476564900215</v>
      </c>
      <c r="J41" s="1">
        <v>0.44619020088184191</v>
      </c>
      <c r="K41">
        <v>389.2</v>
      </c>
      <c r="L41" s="1">
        <f t="shared" si="1"/>
        <v>182.71439073621102</v>
      </c>
      <c r="M41" s="5">
        <v>15.690730906529891</v>
      </c>
      <c r="N41" s="3">
        <v>4054.5506566558133</v>
      </c>
      <c r="O41" s="3">
        <v>536.71415631455557</v>
      </c>
      <c r="P41">
        <v>4.4000000000000004</v>
      </c>
      <c r="Q41" s="1">
        <v>2863.9146599198152</v>
      </c>
      <c r="R41" s="1">
        <v>75.833088030947536</v>
      </c>
      <c r="S41" s="1">
        <v>6.3661926643251423</v>
      </c>
      <c r="T41" s="1">
        <v>57849.882396615787</v>
      </c>
      <c r="U41" s="1">
        <v>7657.7784944990526</v>
      </c>
    </row>
    <row r="42" spans="1:21" x14ac:dyDescent="0.25">
      <c r="A42" t="s">
        <v>4</v>
      </c>
      <c r="B42" s="2">
        <v>38555</v>
      </c>
      <c r="C42" s="3">
        <v>2005</v>
      </c>
      <c r="D42" t="s">
        <v>6</v>
      </c>
      <c r="E42" s="4">
        <v>203</v>
      </c>
      <c r="F42" s="4" t="s">
        <v>15</v>
      </c>
      <c r="G42" s="5">
        <v>0.14000000000000001</v>
      </c>
      <c r="H42" s="1">
        <v>12.529151010070414</v>
      </c>
      <c r="I42" s="5">
        <v>3.4356344476083338</v>
      </c>
      <c r="J42" s="1">
        <v>3.6606653806796232</v>
      </c>
      <c r="K42">
        <v>107.5</v>
      </c>
      <c r="L42" s="1">
        <f t="shared" si="1"/>
        <v>87.874549161641625</v>
      </c>
      <c r="M42" s="5">
        <v>15.886088016531451</v>
      </c>
      <c r="N42" s="3">
        <v>3934.7489218584014</v>
      </c>
      <c r="O42" s="3">
        <v>385.1479632659026</v>
      </c>
      <c r="P42">
        <v>10.6</v>
      </c>
      <c r="Q42" s="1">
        <v>69.519546154959514</v>
      </c>
      <c r="R42" s="1">
        <v>19.063043246913029</v>
      </c>
      <c r="S42" s="1">
        <v>20.311655249862717</v>
      </c>
      <c r="T42" s="1">
        <v>21832.441724219829</v>
      </c>
      <c r="U42" s="1">
        <v>2137.0411759928247</v>
      </c>
    </row>
    <row r="43" spans="1:21" x14ac:dyDescent="0.25">
      <c r="A43" t="s">
        <v>4</v>
      </c>
      <c r="B43" s="2">
        <v>38558</v>
      </c>
      <c r="C43" s="3">
        <v>2005</v>
      </c>
      <c r="D43" t="s">
        <v>6</v>
      </c>
      <c r="E43" s="4">
        <v>206</v>
      </c>
      <c r="F43" s="4" t="s">
        <v>15</v>
      </c>
      <c r="G43" s="5">
        <v>0.13</v>
      </c>
      <c r="H43" s="1">
        <v>6.0216585934854665</v>
      </c>
      <c r="I43" s="5">
        <v>3.3181773720532282</v>
      </c>
      <c r="J43" s="1">
        <v>2.987771816402057</v>
      </c>
      <c r="K43">
        <v>99.9</v>
      </c>
      <c r="L43" s="1">
        <f t="shared" si="1"/>
        <v>87.57239221805925</v>
      </c>
      <c r="M43" s="5"/>
      <c r="N43" s="3">
        <v>3723.224659877706</v>
      </c>
      <c r="O43" s="3">
        <v>347.34641868132172</v>
      </c>
      <c r="P43">
        <v>7.3</v>
      </c>
      <c r="Q43" s="1">
        <v>31.025352900013193</v>
      </c>
      <c r="R43" s="1">
        <v>17.096223964633882</v>
      </c>
      <c r="S43" s="1">
        <v>15.39387754212289</v>
      </c>
      <c r="T43" s="1">
        <v>19183.146504470824</v>
      </c>
      <c r="U43" s="1">
        <v>1789.6307223066997</v>
      </c>
    </row>
    <row r="44" spans="1:21" x14ac:dyDescent="0.25">
      <c r="A44" t="s">
        <v>4</v>
      </c>
      <c r="B44" s="2">
        <v>38561</v>
      </c>
      <c r="C44" s="3">
        <v>2005</v>
      </c>
      <c r="D44" t="s">
        <v>6</v>
      </c>
      <c r="E44" s="4">
        <v>209</v>
      </c>
      <c r="F44" s="4" t="s">
        <v>15</v>
      </c>
      <c r="G44" s="5">
        <v>0.1</v>
      </c>
      <c r="H44" s="1">
        <v>14.476960020179547</v>
      </c>
      <c r="I44" s="5">
        <v>3.6126518447840845</v>
      </c>
      <c r="J44" s="1">
        <v>4.7302909011027179</v>
      </c>
      <c r="K44">
        <v>114.8</v>
      </c>
      <c r="L44" s="1">
        <f t="shared" si="1"/>
        <v>91.980097233933648</v>
      </c>
      <c r="M44" s="5">
        <v>15.085787064431596</v>
      </c>
      <c r="N44" s="3">
        <v>5796.2815877283092</v>
      </c>
      <c r="O44" s="3">
        <v>519.92865432921451</v>
      </c>
      <c r="P44">
        <v>10.4</v>
      </c>
      <c r="Q44" s="1">
        <v>57.376575492821694</v>
      </c>
      <c r="R44" s="1">
        <v>14.318032999511233</v>
      </c>
      <c r="S44" s="1">
        <v>18.747574947489671</v>
      </c>
      <c r="T44" s="1">
        <v>22972.4187697122</v>
      </c>
      <c r="U44" s="1">
        <v>2060.6346666992722</v>
      </c>
    </row>
    <row r="45" spans="1:21" x14ac:dyDescent="0.25">
      <c r="A45" t="s">
        <v>4</v>
      </c>
      <c r="B45" s="2">
        <v>38631</v>
      </c>
      <c r="C45" s="3">
        <v>2005</v>
      </c>
      <c r="D45" t="s">
        <v>8</v>
      </c>
      <c r="E45" s="4">
        <v>279</v>
      </c>
      <c r="F45" s="4" t="s">
        <v>15</v>
      </c>
      <c r="G45" s="5">
        <v>0.15</v>
      </c>
      <c r="H45" s="1">
        <v>185.00405202824956</v>
      </c>
      <c r="I45" s="5">
        <v>3.553091523163439</v>
      </c>
      <c r="J45" s="1">
        <v>3.439056798524712</v>
      </c>
      <c r="K45">
        <v>285.39999999999998</v>
      </c>
      <c r="L45" s="1">
        <f t="shared" si="1"/>
        <v>93.403799650062268</v>
      </c>
      <c r="M45" s="5">
        <v>15.154440432720074</v>
      </c>
      <c r="N45" s="3">
        <v>9106.9043521063631</v>
      </c>
      <c r="O45" s="3">
        <v>719.42162180669652</v>
      </c>
      <c r="P45">
        <v>8.1</v>
      </c>
      <c r="Q45" s="1">
        <v>1099.8406028835386</v>
      </c>
      <c r="R45" s="1">
        <v>21.12296611935696</v>
      </c>
      <c r="S45" s="1">
        <v>20.445034912330399</v>
      </c>
      <c r="T45" s="1">
        <v>54140.128625366269</v>
      </c>
      <c r="U45" s="1">
        <v>4276.9285406489844</v>
      </c>
    </row>
    <row r="46" spans="1:21" x14ac:dyDescent="0.25">
      <c r="A46" t="s">
        <v>4</v>
      </c>
      <c r="B46" s="2">
        <v>38850</v>
      </c>
      <c r="C46" s="3">
        <v>2006</v>
      </c>
      <c r="D46" t="s">
        <v>9</v>
      </c>
      <c r="E46" s="4">
        <v>133</v>
      </c>
      <c r="F46" s="4" t="s">
        <v>15</v>
      </c>
      <c r="G46" s="5">
        <v>2.5071452804090888</v>
      </c>
      <c r="H46" s="1">
        <v>907.49064276666536</v>
      </c>
      <c r="I46" s="1">
        <v>1.1998143642423864</v>
      </c>
      <c r="J46" s="1">
        <v>3</v>
      </c>
      <c r="K46">
        <v>995.5</v>
      </c>
      <c r="L46" s="1">
        <f t="shared" si="1"/>
        <v>83.809542869092297</v>
      </c>
      <c r="M46" s="1"/>
      <c r="N46" s="1">
        <v>5911.3738287747947</v>
      </c>
      <c r="O46" s="1">
        <v>370.1395087440992</v>
      </c>
      <c r="P46">
        <v>13</v>
      </c>
      <c r="Q46" s="1">
        <v>90173.495507892963</v>
      </c>
      <c r="R46" s="1">
        <v>119.22046364519326</v>
      </c>
      <c r="S46" s="1">
        <v>298.09727370735584</v>
      </c>
      <c r="T46" s="1">
        <v>587388.14074092661</v>
      </c>
      <c r="U46" s="1">
        <v>36779.192815998656</v>
      </c>
    </row>
    <row r="47" spans="1:21" x14ac:dyDescent="0.25">
      <c r="A47" t="s">
        <v>4</v>
      </c>
      <c r="B47" s="2">
        <v>38863</v>
      </c>
      <c r="C47" s="3">
        <v>2006</v>
      </c>
      <c r="D47" t="s">
        <v>9</v>
      </c>
      <c r="E47" s="4">
        <v>146</v>
      </c>
      <c r="F47" s="4" t="s">
        <v>15</v>
      </c>
      <c r="G47" s="5">
        <v>4.2077640000000009</v>
      </c>
      <c r="H47" s="1">
        <v>1107.1588425925702</v>
      </c>
      <c r="I47" s="1">
        <v>1.2471077939471589</v>
      </c>
      <c r="J47" s="1">
        <v>2.2000000000000002</v>
      </c>
      <c r="K47">
        <v>1186.5</v>
      </c>
      <c r="L47" s="1">
        <f t="shared" si="1"/>
        <v>75.894049613482593</v>
      </c>
      <c r="M47" s="1"/>
      <c r="N47" s="1">
        <v>2505.8745930894779</v>
      </c>
      <c r="O47" s="1">
        <v>350.92558492078473</v>
      </c>
      <c r="P47">
        <v>39.700000000000003</v>
      </c>
      <c r="Q47" s="1">
        <v>184636.92366070091</v>
      </c>
      <c r="R47" s="1">
        <v>207.97571015961452</v>
      </c>
      <c r="S47" s="1">
        <v>366.88613812844045</v>
      </c>
      <c r="T47" s="1">
        <v>417895.75095126167</v>
      </c>
      <c r="U47" s="1">
        <v>58522.605737295817</v>
      </c>
    </row>
    <row r="48" spans="1:21" x14ac:dyDescent="0.25">
      <c r="A48" t="s">
        <v>4</v>
      </c>
      <c r="B48" s="2">
        <v>39198</v>
      </c>
      <c r="C48">
        <v>2007</v>
      </c>
      <c r="D48" s="6" t="s">
        <v>11</v>
      </c>
      <c r="E48" s="3">
        <v>116</v>
      </c>
      <c r="F48" s="4" t="s">
        <v>15</v>
      </c>
      <c r="G48" s="5"/>
      <c r="H48" s="3">
        <v>365.93883536137321</v>
      </c>
      <c r="I48" s="1">
        <v>1.0253899316287132</v>
      </c>
      <c r="J48" s="1"/>
      <c r="L48" s="1"/>
      <c r="M48" s="1"/>
      <c r="N48" s="3">
        <v>10120.603947898657</v>
      </c>
      <c r="O48" s="3">
        <v>649.91106578691438</v>
      </c>
      <c r="Q48" s="1"/>
      <c r="R48" s="1"/>
      <c r="S48" s="1"/>
      <c r="T48" s="1"/>
      <c r="U48" s="1"/>
    </row>
    <row r="49" spans="1:21" x14ac:dyDescent="0.25">
      <c r="A49" t="s">
        <v>4</v>
      </c>
      <c r="B49" s="2">
        <v>39206</v>
      </c>
      <c r="C49">
        <v>2007</v>
      </c>
      <c r="D49" s="6" t="s">
        <v>9</v>
      </c>
      <c r="E49" s="3">
        <v>124</v>
      </c>
      <c r="F49" s="4" t="s">
        <v>15</v>
      </c>
      <c r="G49" s="5"/>
      <c r="H49" s="3">
        <v>753.74197711461909</v>
      </c>
      <c r="I49" s="1">
        <v>1.0727951414191823</v>
      </c>
      <c r="J49" s="1"/>
      <c r="L49" s="1"/>
      <c r="M49" s="1"/>
      <c r="N49" s="3">
        <v>5036.6627123699918</v>
      </c>
      <c r="O49" s="3">
        <v>706.96528622125516</v>
      </c>
      <c r="Q49" s="1"/>
      <c r="R49" s="1"/>
      <c r="S49" s="1"/>
      <c r="T49" s="1"/>
      <c r="U49" s="1"/>
    </row>
    <row r="50" spans="1:21" x14ac:dyDescent="0.25">
      <c r="A50" t="s">
        <v>4</v>
      </c>
      <c r="B50" s="2">
        <v>39212</v>
      </c>
      <c r="C50">
        <v>2007</v>
      </c>
      <c r="D50" s="6" t="s">
        <v>9</v>
      </c>
      <c r="E50" s="3">
        <v>130</v>
      </c>
      <c r="F50" s="4" t="s">
        <v>15</v>
      </c>
      <c r="G50" s="5"/>
      <c r="H50" s="3">
        <v>667.07960183512284</v>
      </c>
      <c r="I50" s="1">
        <v>1.0727951414191823</v>
      </c>
      <c r="J50" s="1"/>
      <c r="L50" s="1"/>
      <c r="M50" s="1"/>
      <c r="N50" s="3">
        <v>2966.3019939646247</v>
      </c>
      <c r="O50" s="3">
        <v>538.22774838188502</v>
      </c>
      <c r="Q50" s="1"/>
      <c r="R50" s="1"/>
      <c r="S50" s="1"/>
      <c r="T50" s="1"/>
      <c r="U50" s="1"/>
    </row>
    <row r="51" spans="1:21" x14ac:dyDescent="0.25">
      <c r="A51" t="s">
        <v>4</v>
      </c>
      <c r="B51" s="2">
        <v>39220</v>
      </c>
      <c r="C51">
        <v>2007</v>
      </c>
      <c r="D51" s="6" t="s">
        <v>9</v>
      </c>
      <c r="E51" s="3">
        <v>138</v>
      </c>
      <c r="F51" s="4" t="s">
        <v>15</v>
      </c>
      <c r="G51" s="5"/>
      <c r="H51" s="3">
        <v>825.98060067631991</v>
      </c>
      <c r="I51" s="1">
        <v>1.0727951414191823</v>
      </c>
      <c r="J51" s="1"/>
      <c r="L51" s="1"/>
      <c r="M51" s="1"/>
      <c r="N51" s="3">
        <v>2225.2756099932994</v>
      </c>
      <c r="O51" s="3">
        <v>492.53331680359878</v>
      </c>
      <c r="Q51" s="1"/>
      <c r="R51" s="1"/>
      <c r="S51" s="1"/>
      <c r="T51" s="1"/>
      <c r="U51" s="1"/>
    </row>
    <row r="52" spans="1:21" x14ac:dyDescent="0.25">
      <c r="A52" t="s">
        <v>4</v>
      </c>
      <c r="B52" s="2">
        <v>39225</v>
      </c>
      <c r="C52">
        <v>2007</v>
      </c>
      <c r="D52" s="6" t="s">
        <v>9</v>
      </c>
      <c r="E52" s="3">
        <v>143</v>
      </c>
      <c r="F52" s="4" t="s">
        <v>15</v>
      </c>
      <c r="G52" s="5"/>
      <c r="H52" s="3">
        <v>770.3632533323555</v>
      </c>
      <c r="I52" s="1">
        <v>1.1202003512096514</v>
      </c>
      <c r="J52" s="1"/>
      <c r="L52" s="1"/>
      <c r="M52" s="1"/>
      <c r="N52" s="3">
        <v>2780.3339766976851</v>
      </c>
      <c r="O52" s="3">
        <v>498.27703027014314</v>
      </c>
      <c r="Q52" s="1"/>
      <c r="R52" s="1"/>
      <c r="S52" s="1"/>
      <c r="T52" s="1"/>
      <c r="U52" s="1"/>
    </row>
    <row r="53" spans="1:21" x14ac:dyDescent="0.25">
      <c r="A53" t="s">
        <v>12</v>
      </c>
      <c r="B53" s="2">
        <v>37789</v>
      </c>
      <c r="C53" s="3">
        <v>2003</v>
      </c>
      <c r="D53" s="3" t="s">
        <v>5</v>
      </c>
      <c r="E53" s="7">
        <v>168</v>
      </c>
      <c r="F53" s="7" t="s">
        <v>14</v>
      </c>
      <c r="G53" s="5">
        <v>4.0599999999999996</v>
      </c>
      <c r="H53" s="1">
        <v>2.5321419999999999</v>
      </c>
      <c r="I53" s="1">
        <v>1.6159685953118674</v>
      </c>
      <c r="J53" s="1"/>
      <c r="K53">
        <v>124.4</v>
      </c>
      <c r="L53" s="1"/>
      <c r="M53" s="5">
        <v>14.641215649879808</v>
      </c>
      <c r="N53" s="1">
        <v>534.34096240314511</v>
      </c>
      <c r="O53" s="1">
        <v>51.833750000000002</v>
      </c>
      <c r="P53">
        <v>6.2</v>
      </c>
      <c r="Q53">
        <v>153.99356784466016</v>
      </c>
      <c r="R53">
        <v>98.275993019743069</v>
      </c>
      <c r="T53">
        <v>32496.230956245632</v>
      </c>
      <c r="U53">
        <v>3152.2971844660196</v>
      </c>
    </row>
    <row r="54" spans="1:21" x14ac:dyDescent="0.25">
      <c r="A54" t="s">
        <v>12</v>
      </c>
      <c r="B54" s="2">
        <v>37791</v>
      </c>
      <c r="C54" s="3">
        <v>2003</v>
      </c>
      <c r="D54" s="3" t="s">
        <v>5</v>
      </c>
      <c r="E54" s="7">
        <v>170</v>
      </c>
      <c r="F54" s="7" t="s">
        <v>14</v>
      </c>
      <c r="G54" s="5">
        <v>3.76</v>
      </c>
      <c r="H54" s="1">
        <v>1.2962245000000001</v>
      </c>
      <c r="I54" s="1">
        <v>1.5764212113496689</v>
      </c>
      <c r="J54" s="1">
        <v>1.4252200000000004</v>
      </c>
      <c r="K54">
        <v>129.80000000000001</v>
      </c>
      <c r="L54" s="1">
        <f>K54-(H54+I54+J54)</f>
        <v>125.50213428865034</v>
      </c>
      <c r="M54" s="5"/>
      <c r="N54" s="1">
        <v>545.67457144849493</v>
      </c>
      <c r="O54" s="1">
        <v>48.119700000000002</v>
      </c>
      <c r="P54">
        <v>16.3</v>
      </c>
      <c r="Q54">
        <v>73.005665042995844</v>
      </c>
      <c r="R54">
        <v>88.786841262811876</v>
      </c>
      <c r="S54">
        <v>80.270920610263545</v>
      </c>
      <c r="T54">
        <v>30733.360606630351</v>
      </c>
      <c r="U54">
        <v>2710.1869314840501</v>
      </c>
    </row>
    <row r="55" spans="1:21" x14ac:dyDescent="0.25">
      <c r="A55" t="s">
        <v>12</v>
      </c>
      <c r="B55" s="2">
        <v>37795</v>
      </c>
      <c r="C55" s="3">
        <v>2003</v>
      </c>
      <c r="D55" s="3" t="s">
        <v>5</v>
      </c>
      <c r="E55" s="7">
        <v>174</v>
      </c>
      <c r="F55" s="7" t="s">
        <v>14</v>
      </c>
      <c r="G55" s="5">
        <v>2.54</v>
      </c>
      <c r="H55" s="1">
        <v>8.2505784999999996</v>
      </c>
      <c r="I55" s="1">
        <v>1.6747276466270364</v>
      </c>
      <c r="J55" s="1">
        <v>1.804265</v>
      </c>
      <c r="K55">
        <v>145.4</v>
      </c>
      <c r="L55" s="1">
        <f t="shared" ref="L55:L118" si="2">K55-(H55+I55+J55)</f>
        <v>133.67042885337298</v>
      </c>
      <c r="M55" s="5"/>
      <c r="N55" s="1">
        <v>693.40130390135812</v>
      </c>
      <c r="O55" s="1">
        <v>76.488200000000006</v>
      </c>
      <c r="P55">
        <v>6</v>
      </c>
      <c r="Q55">
        <v>313.91105327600553</v>
      </c>
      <c r="R55">
        <v>63.718625245870818</v>
      </c>
      <c r="S55">
        <v>68.647153231622738</v>
      </c>
      <c r="T55">
        <v>26381.948084080523</v>
      </c>
      <c r="U55">
        <v>2910.1585331484057</v>
      </c>
    </row>
    <row r="56" spans="1:21" x14ac:dyDescent="0.25">
      <c r="A56" t="s">
        <v>12</v>
      </c>
      <c r="B56" s="2">
        <v>37796</v>
      </c>
      <c r="C56" s="3">
        <v>2003</v>
      </c>
      <c r="D56" s="3" t="s">
        <v>5</v>
      </c>
      <c r="E56" s="7">
        <v>175</v>
      </c>
      <c r="F56" s="7" t="s">
        <v>14</v>
      </c>
      <c r="G56" s="5">
        <v>2.12</v>
      </c>
      <c r="H56" s="1">
        <v>6.2811380000000003</v>
      </c>
      <c r="I56" s="1">
        <v>1.5776758238018658</v>
      </c>
      <c r="J56" s="1">
        <v>1.7055399999999996</v>
      </c>
      <c r="K56">
        <v>144.4</v>
      </c>
      <c r="L56" s="1">
        <f t="shared" si="2"/>
        <v>134.83564617619814</v>
      </c>
      <c r="M56" s="5"/>
      <c r="N56" s="1">
        <v>655.48909358676838</v>
      </c>
      <c r="O56" s="1">
        <v>57.766199999999998</v>
      </c>
      <c r="P56">
        <v>7.9</v>
      </c>
      <c r="Q56">
        <v>199.46315623855759</v>
      </c>
      <c r="R56">
        <v>50.100507159178257</v>
      </c>
      <c r="S56">
        <v>54.160948460471552</v>
      </c>
      <c r="T56">
        <v>20815.642561390636</v>
      </c>
      <c r="U56">
        <v>1834.4173581137309</v>
      </c>
    </row>
    <row r="57" spans="1:21" x14ac:dyDescent="0.25">
      <c r="A57" t="s">
        <v>12</v>
      </c>
      <c r="B57" s="2">
        <v>37797</v>
      </c>
      <c r="C57" s="3">
        <v>2003</v>
      </c>
      <c r="D57" s="3" t="s">
        <v>5</v>
      </c>
      <c r="E57" s="7">
        <v>176</v>
      </c>
      <c r="F57" s="7" t="s">
        <v>14</v>
      </c>
      <c r="G57" s="5">
        <v>1.86</v>
      </c>
      <c r="H57" s="1">
        <v>1.1702800000000002</v>
      </c>
      <c r="I57" s="1">
        <v>1.5764212113496689</v>
      </c>
      <c r="J57" s="1">
        <v>1.9296900000000003</v>
      </c>
      <c r="K57">
        <v>109.1</v>
      </c>
      <c r="L57" s="1">
        <f t="shared" si="2"/>
        <v>104.42360878865033</v>
      </c>
      <c r="M57" s="5">
        <v>20.809246937196573</v>
      </c>
      <c r="N57" s="1">
        <v>658.14288993614491</v>
      </c>
      <c r="O57" s="1">
        <v>53.830300000000001</v>
      </c>
      <c r="P57">
        <v>4.4000000000000004</v>
      </c>
      <c r="Q57">
        <v>32.605526546463246</v>
      </c>
      <c r="R57">
        <v>43.921150199156941</v>
      </c>
      <c r="S57">
        <v>53.763679223300976</v>
      </c>
      <c r="T57">
        <v>18336.718963990679</v>
      </c>
      <c r="U57">
        <v>1499.7823389736479</v>
      </c>
    </row>
    <row r="58" spans="1:21" x14ac:dyDescent="0.25">
      <c r="A58" t="s">
        <v>12</v>
      </c>
      <c r="B58" s="2">
        <v>37798</v>
      </c>
      <c r="C58" s="3">
        <v>2003</v>
      </c>
      <c r="D58" s="3" t="s">
        <v>5</v>
      </c>
      <c r="E58" s="7">
        <v>177</v>
      </c>
      <c r="F58" s="7" t="s">
        <v>14</v>
      </c>
      <c r="G58" s="5">
        <v>1.66</v>
      </c>
      <c r="H58" s="1">
        <v>1.3045285</v>
      </c>
      <c r="I58" s="1"/>
      <c r="J58" s="1">
        <v>2.1313699999999995</v>
      </c>
      <c r="K58">
        <v>111</v>
      </c>
      <c r="L58" s="1">
        <f t="shared" si="2"/>
        <v>107.56410150000001</v>
      </c>
      <c r="M58" s="5"/>
      <c r="N58" s="1">
        <v>659.41441724080687</v>
      </c>
      <c r="O58" s="1">
        <v>52.16075</v>
      </c>
      <c r="P58">
        <v>4.2</v>
      </c>
      <c r="Q58">
        <v>32.43770727877947</v>
      </c>
      <c r="S58">
        <v>52.997505353675436</v>
      </c>
      <c r="T58">
        <v>16396.645870032156</v>
      </c>
      <c r="U58">
        <v>1297.0012843273232</v>
      </c>
    </row>
    <row r="59" spans="1:21" x14ac:dyDescent="0.25">
      <c r="A59" t="s">
        <v>12</v>
      </c>
      <c r="B59" s="2">
        <v>37803</v>
      </c>
      <c r="C59" s="3">
        <v>2003</v>
      </c>
      <c r="D59" s="3" t="s">
        <v>6</v>
      </c>
      <c r="E59" s="7">
        <v>182</v>
      </c>
      <c r="F59" s="7" t="s">
        <v>14</v>
      </c>
      <c r="G59" s="5">
        <v>0.92500000000000004</v>
      </c>
      <c r="H59" s="1">
        <v>1.8608990000000003</v>
      </c>
      <c r="I59" s="1">
        <v>1.7346107471984633</v>
      </c>
      <c r="J59" s="1">
        <v>2.3100399999999999</v>
      </c>
      <c r="K59">
        <v>103.7</v>
      </c>
      <c r="L59" s="1">
        <f t="shared" si="2"/>
        <v>97.794450252801539</v>
      </c>
      <c r="M59" s="5">
        <v>11.987575284657211</v>
      </c>
      <c r="N59" s="1">
        <v>678.61289258398858</v>
      </c>
      <c r="O59" s="1">
        <v>49.6631</v>
      </c>
      <c r="P59">
        <v>2.2000000000000002</v>
      </c>
      <c r="Q59">
        <v>25.784162288488211</v>
      </c>
      <c r="R59">
        <v>24.034343085315744</v>
      </c>
      <c r="S59">
        <v>32.007350346740637</v>
      </c>
      <c r="T59">
        <v>9402.6945865659436</v>
      </c>
      <c r="U59">
        <v>688.11979056865471</v>
      </c>
    </row>
    <row r="60" spans="1:21" x14ac:dyDescent="0.25">
      <c r="A60" t="s">
        <v>12</v>
      </c>
      <c r="B60" s="2">
        <v>37804</v>
      </c>
      <c r="C60" s="3">
        <v>2003</v>
      </c>
      <c r="D60" s="3" t="s">
        <v>6</v>
      </c>
      <c r="E60" s="4">
        <v>183</v>
      </c>
      <c r="F60" s="7" t="s">
        <v>14</v>
      </c>
      <c r="G60" s="5">
        <v>0.89300000000000002</v>
      </c>
      <c r="H60" s="1"/>
      <c r="I60" s="1">
        <v>1.5393830522918641</v>
      </c>
      <c r="J60" s="1">
        <v>2.2578800000000001</v>
      </c>
      <c r="K60">
        <v>266</v>
      </c>
      <c r="L60" s="1">
        <f t="shared" si="2"/>
        <v>262.20273694770816</v>
      </c>
      <c r="M60" s="5"/>
      <c r="N60" s="1">
        <v>893.41261999999995</v>
      </c>
      <c r="O60" s="1">
        <v>85.822100000000006</v>
      </c>
      <c r="P60">
        <v>9.5</v>
      </c>
      <c r="R60">
        <v>20.59143676771658</v>
      </c>
      <c r="S60">
        <v>30.202354884882109</v>
      </c>
      <c r="T60">
        <v>11950.663900593619</v>
      </c>
      <c r="U60">
        <v>1147.992595339806</v>
      </c>
    </row>
    <row r="61" spans="1:21" x14ac:dyDescent="0.25">
      <c r="A61" t="s">
        <v>12</v>
      </c>
      <c r="B61" s="2">
        <v>37810</v>
      </c>
      <c r="C61" s="3">
        <v>2003</v>
      </c>
      <c r="D61" s="3" t="s">
        <v>6</v>
      </c>
      <c r="E61" s="7">
        <v>189</v>
      </c>
      <c r="F61" s="7" t="s">
        <v>14</v>
      </c>
      <c r="G61" s="5">
        <v>1.17</v>
      </c>
      <c r="H61" s="1">
        <v>2.3309074999999999</v>
      </c>
      <c r="I61" s="1">
        <v>1.5781299830719473</v>
      </c>
      <c r="J61" s="1">
        <v>1.82498</v>
      </c>
      <c r="K61">
        <v>88.7</v>
      </c>
      <c r="L61" s="1">
        <f t="shared" si="2"/>
        <v>82.965982516928051</v>
      </c>
      <c r="M61" s="5">
        <v>10.341029398465574</v>
      </c>
      <c r="N61" s="1">
        <v>802.44097299928512</v>
      </c>
      <c r="O61" s="1">
        <v>52.700850000000003</v>
      </c>
      <c r="P61">
        <v>1.8</v>
      </c>
      <c r="Q61">
        <v>40.850689556171979</v>
      </c>
      <c r="R61">
        <v>27.657767636750524</v>
      </c>
      <c r="S61">
        <v>31.983976809986132</v>
      </c>
      <c r="T61">
        <v>14063.30670571285</v>
      </c>
      <c r="U61">
        <v>923.61711595006932</v>
      </c>
    </row>
    <row r="62" spans="1:21" x14ac:dyDescent="0.25">
      <c r="A62" t="s">
        <v>12</v>
      </c>
      <c r="B62" s="2">
        <v>37812</v>
      </c>
      <c r="C62" s="3">
        <v>2003</v>
      </c>
      <c r="D62" s="3" t="s">
        <v>6</v>
      </c>
      <c r="E62" s="7">
        <v>191</v>
      </c>
      <c r="F62" s="7" t="s">
        <v>14</v>
      </c>
      <c r="G62" s="5">
        <v>1.01</v>
      </c>
      <c r="H62" s="1">
        <v>2.9276910000000003</v>
      </c>
      <c r="I62" s="1">
        <v>1.5764212113496689</v>
      </c>
      <c r="J62" s="1">
        <v>1.5685249999999997</v>
      </c>
      <c r="K62">
        <v>93.2</v>
      </c>
      <c r="L62" s="1">
        <f t="shared" si="2"/>
        <v>87.127362788650331</v>
      </c>
      <c r="M62" s="5"/>
      <c r="N62" s="1">
        <v>840.12819325303792</v>
      </c>
      <c r="O62" s="1">
        <v>52.514200000000002</v>
      </c>
      <c r="P62">
        <v>2.2000000000000002</v>
      </c>
      <c r="Q62">
        <v>44.293000593619972</v>
      </c>
      <c r="R62">
        <v>23.849656828574467</v>
      </c>
      <c r="S62">
        <v>23.730195145631061</v>
      </c>
      <c r="T62">
        <v>12710.288948688123</v>
      </c>
      <c r="U62">
        <v>794.48667628294049</v>
      </c>
    </row>
    <row r="63" spans="1:21" x14ac:dyDescent="0.25">
      <c r="A63" t="s">
        <v>12</v>
      </c>
      <c r="B63" s="2">
        <v>37816</v>
      </c>
      <c r="C63" s="3">
        <v>2003</v>
      </c>
      <c r="D63" s="3" t="s">
        <v>6</v>
      </c>
      <c r="E63" s="7">
        <v>195</v>
      </c>
      <c r="F63" s="7" t="s">
        <v>14</v>
      </c>
      <c r="G63" s="5">
        <v>0.26769999999999999</v>
      </c>
      <c r="H63" s="1">
        <v>3.8400280000000002</v>
      </c>
      <c r="I63" s="1"/>
      <c r="J63" s="1"/>
      <c r="K63">
        <v>91.6</v>
      </c>
      <c r="L63" s="1">
        <f t="shared" si="2"/>
        <v>87.759971999999991</v>
      </c>
      <c r="M63" s="5">
        <v>8.4182607372502396</v>
      </c>
      <c r="N63" s="1">
        <v>890.9856114136287</v>
      </c>
      <c r="O63" s="1">
        <v>54.809899999999999</v>
      </c>
      <c r="P63">
        <v>2.9</v>
      </c>
      <c r="Q63">
        <v>15.398245981248266</v>
      </c>
      <c r="T63">
        <v>3572.7905135847809</v>
      </c>
      <c r="U63">
        <v>219.783898036061</v>
      </c>
    </row>
    <row r="64" spans="1:21" x14ac:dyDescent="0.25">
      <c r="A64" t="s">
        <v>12</v>
      </c>
      <c r="B64" s="2">
        <v>37817</v>
      </c>
      <c r="C64" s="3">
        <v>2003</v>
      </c>
      <c r="D64" s="3" t="s">
        <v>6</v>
      </c>
      <c r="E64" s="7">
        <v>196</v>
      </c>
      <c r="F64" s="7" t="s">
        <v>14</v>
      </c>
      <c r="G64" s="5">
        <v>0.74</v>
      </c>
      <c r="H64" s="1">
        <v>1.3604425</v>
      </c>
      <c r="I64" s="1"/>
      <c r="J64" s="1">
        <v>1.84911</v>
      </c>
      <c r="K64">
        <v>84.3</v>
      </c>
      <c r="L64" s="1">
        <f t="shared" si="2"/>
        <v>81.090447499999996</v>
      </c>
      <c r="M64" s="5">
        <v>13.077690019715984</v>
      </c>
      <c r="N64" s="1">
        <v>895.06508347232148</v>
      </c>
      <c r="O64" s="1">
        <v>50.619450000000001</v>
      </c>
      <c r="P64">
        <v>6.4</v>
      </c>
      <c r="Q64">
        <v>15.079967350901526</v>
      </c>
      <c r="S64">
        <v>20.496653425797504</v>
      </c>
      <c r="T64">
        <v>9921.4426450912542</v>
      </c>
      <c r="U64">
        <v>561.09659417475734</v>
      </c>
    </row>
    <row r="65" spans="1:21" x14ac:dyDescent="0.25">
      <c r="A65" t="s">
        <v>12</v>
      </c>
      <c r="B65" s="2">
        <v>37824</v>
      </c>
      <c r="C65" s="3">
        <v>2003</v>
      </c>
      <c r="D65" s="3" t="s">
        <v>6</v>
      </c>
      <c r="E65" s="7">
        <v>203</v>
      </c>
      <c r="F65" s="7" t="s">
        <v>14</v>
      </c>
      <c r="G65" s="5">
        <v>0.39</v>
      </c>
      <c r="H65" s="1">
        <v>10.8455905</v>
      </c>
      <c r="I65" s="1">
        <v>1.6369968997451636</v>
      </c>
      <c r="J65" s="1">
        <v>1.2104900000000003</v>
      </c>
      <c r="K65">
        <v>151.4</v>
      </c>
      <c r="L65" s="1">
        <f t="shared" si="2"/>
        <v>137.70692260025484</v>
      </c>
      <c r="M65" s="5">
        <v>8.1444037696074005</v>
      </c>
      <c r="N65" s="1">
        <v>991.86869472798026</v>
      </c>
      <c r="O65" s="1">
        <v>79.799849999999992</v>
      </c>
      <c r="P65">
        <v>1.8</v>
      </c>
      <c r="Q65">
        <v>63.358706221914005</v>
      </c>
      <c r="R65">
        <v>9.5631497111326329</v>
      </c>
      <c r="S65">
        <v>7.0715449098474359</v>
      </c>
      <c r="T65">
        <v>5794.3841084525002</v>
      </c>
      <c r="U65">
        <v>466.18164798890422</v>
      </c>
    </row>
    <row r="66" spans="1:21" x14ac:dyDescent="0.25">
      <c r="A66" t="s">
        <v>12</v>
      </c>
      <c r="B66" s="2">
        <v>37830</v>
      </c>
      <c r="C66" s="3">
        <v>2003</v>
      </c>
      <c r="D66" s="3" t="s">
        <v>6</v>
      </c>
      <c r="E66" s="7">
        <v>209</v>
      </c>
      <c r="F66" s="7" t="s">
        <v>14</v>
      </c>
      <c r="G66" s="5">
        <v>0.51</v>
      </c>
      <c r="H66" s="1">
        <v>4.5871145000000002</v>
      </c>
      <c r="I66" s="1">
        <v>1.6172232077640645</v>
      </c>
      <c r="J66" s="1">
        <v>1.73583</v>
      </c>
      <c r="K66">
        <v>91.6</v>
      </c>
      <c r="L66" s="1">
        <f t="shared" si="2"/>
        <v>83.659832292235933</v>
      </c>
      <c r="M66" s="5">
        <v>10.079389930244728</v>
      </c>
      <c r="N66" s="1">
        <v>978.27303815002779</v>
      </c>
      <c r="O66" s="1">
        <v>63.723799999999997</v>
      </c>
      <c r="P66">
        <v>3.1</v>
      </c>
      <c r="Q66">
        <v>35.042755431345356</v>
      </c>
      <c r="R66">
        <v>12.354598374985391</v>
      </c>
      <c r="S66">
        <v>13.260681886269072</v>
      </c>
      <c r="T66">
        <v>7473.409007115607</v>
      </c>
      <c r="U66">
        <v>486.81094368932031</v>
      </c>
    </row>
    <row r="67" spans="1:21" x14ac:dyDescent="0.25">
      <c r="A67" t="s">
        <v>12</v>
      </c>
      <c r="B67" s="2">
        <v>37837</v>
      </c>
      <c r="C67" s="3">
        <v>2003</v>
      </c>
      <c r="D67" s="3" t="s">
        <v>7</v>
      </c>
      <c r="E67" s="7">
        <v>216</v>
      </c>
      <c r="F67" s="7" t="s">
        <v>14</v>
      </c>
      <c r="G67" s="5">
        <v>0.23</v>
      </c>
      <c r="H67" s="1">
        <v>5.7637970000000003</v>
      </c>
      <c r="I67" s="1">
        <v>1.6950633632362648</v>
      </c>
      <c r="J67" s="1">
        <v>2.1008899999999997</v>
      </c>
      <c r="K67">
        <v>104.6</v>
      </c>
      <c r="L67" s="1">
        <f t="shared" si="2"/>
        <v>95.040249636763733</v>
      </c>
      <c r="M67" s="5">
        <v>7.6689598708383517</v>
      </c>
      <c r="N67" s="1">
        <v>1009.8665684488126</v>
      </c>
      <c r="O67" s="1">
        <v>70.350850000000008</v>
      </c>
      <c r="P67">
        <v>5.0999999999999996</v>
      </c>
      <c r="Q67">
        <v>19.857519761442443</v>
      </c>
      <c r="R67">
        <v>5.8398576897071868</v>
      </c>
      <c r="S67">
        <v>7.2380176976421629</v>
      </c>
      <c r="T67">
        <v>3479.207428608669</v>
      </c>
      <c r="U67">
        <v>242.37380221914012</v>
      </c>
    </row>
    <row r="68" spans="1:21" x14ac:dyDescent="0.25">
      <c r="A68" t="s">
        <v>12</v>
      </c>
      <c r="B68" s="2">
        <v>37898</v>
      </c>
      <c r="C68" s="3">
        <v>2003</v>
      </c>
      <c r="D68" s="3" t="s">
        <v>8</v>
      </c>
      <c r="E68" s="7">
        <v>277</v>
      </c>
      <c r="F68" s="7" t="s">
        <v>15</v>
      </c>
      <c r="G68" s="5">
        <v>0.17</v>
      </c>
      <c r="H68" s="1">
        <v>0.27084900000000001</v>
      </c>
      <c r="I68" s="1">
        <v>1.774158131160662</v>
      </c>
      <c r="J68" s="1"/>
      <c r="K68">
        <v>155.9</v>
      </c>
      <c r="L68" s="1">
        <f t="shared" si="2"/>
        <v>153.85499286883933</v>
      </c>
      <c r="M68" s="5">
        <v>6.8217098695688358</v>
      </c>
      <c r="N68" s="1">
        <v>1307.4870196950201</v>
      </c>
      <c r="O68" s="1">
        <v>129.14260000000002</v>
      </c>
      <c r="P68">
        <v>1.8</v>
      </c>
      <c r="Q68">
        <v>0.68970702357836333</v>
      </c>
      <c r="R68">
        <v>4.5178284726920603</v>
      </c>
      <c r="T68">
        <v>3329.4676396117297</v>
      </c>
      <c r="U68">
        <v>328.85688432732326</v>
      </c>
    </row>
    <row r="69" spans="1:21" x14ac:dyDescent="0.25">
      <c r="A69" t="s">
        <v>12</v>
      </c>
      <c r="B69" s="2">
        <v>38104</v>
      </c>
      <c r="C69" s="3">
        <v>2004</v>
      </c>
      <c r="D69" s="3" t="s">
        <v>11</v>
      </c>
      <c r="E69" s="7">
        <v>117</v>
      </c>
      <c r="F69" s="7" t="s">
        <v>15</v>
      </c>
      <c r="G69" s="5"/>
      <c r="H69" s="1">
        <v>2.4035490000000004</v>
      </c>
      <c r="I69" s="5">
        <v>1.7409421043549207</v>
      </c>
      <c r="J69" s="1">
        <v>1.52</v>
      </c>
      <c r="K69">
        <v>164.2</v>
      </c>
      <c r="L69" s="1">
        <f t="shared" si="2"/>
        <v>158.53550889564508</v>
      </c>
      <c r="M69" s="5">
        <v>6.8878505737201419</v>
      </c>
      <c r="N69" s="1">
        <v>3791.8121120000001</v>
      </c>
      <c r="O69" s="1">
        <v>52.7727</v>
      </c>
      <c r="P69">
        <v>2.7</v>
      </c>
    </row>
    <row r="70" spans="1:21" x14ac:dyDescent="0.25">
      <c r="A70" t="s">
        <v>12</v>
      </c>
      <c r="B70" s="2">
        <v>38114</v>
      </c>
      <c r="C70" s="3">
        <v>2004</v>
      </c>
      <c r="D70" s="3" t="s">
        <v>9</v>
      </c>
      <c r="E70" s="7">
        <v>127</v>
      </c>
      <c r="F70" s="7" t="s">
        <v>15</v>
      </c>
      <c r="G70" s="5">
        <v>2.9660000000000002</v>
      </c>
      <c r="H70" s="1"/>
      <c r="I70" s="5">
        <v>2.1366708686546234</v>
      </c>
      <c r="J70" s="1"/>
      <c r="K70">
        <v>299.39999999999998</v>
      </c>
      <c r="L70" s="1">
        <f t="shared" si="2"/>
        <v>297.26332913134536</v>
      </c>
      <c r="M70" s="5">
        <v>6.5836273712216444</v>
      </c>
      <c r="N70" s="1">
        <v>2380.3754720000002</v>
      </c>
      <c r="O70" s="1">
        <v>42.861450000000005</v>
      </c>
      <c r="P70">
        <v>17</v>
      </c>
      <c r="R70">
        <v>94.928641610873527</v>
      </c>
      <c r="T70">
        <v>105756.02138624356</v>
      </c>
      <c r="U70">
        <v>1904.2611034119279</v>
      </c>
    </row>
    <row r="71" spans="1:21" x14ac:dyDescent="0.25">
      <c r="A71" t="s">
        <v>12</v>
      </c>
      <c r="B71" s="2">
        <v>38124</v>
      </c>
      <c r="C71" s="3">
        <v>2004</v>
      </c>
      <c r="D71" s="3" t="s">
        <v>9</v>
      </c>
      <c r="E71" s="7">
        <v>137</v>
      </c>
      <c r="F71" s="7" t="s">
        <v>15</v>
      </c>
      <c r="G71" s="5">
        <v>1.1000000000000001</v>
      </c>
      <c r="H71" s="1">
        <v>2.8872190000000004</v>
      </c>
      <c r="I71" s="5">
        <v>1.7409421043549207</v>
      </c>
      <c r="J71" s="1">
        <v>1.34</v>
      </c>
      <c r="K71">
        <v>306.60000000000002</v>
      </c>
      <c r="L71" s="1">
        <f t="shared" si="2"/>
        <v>300.6318388956451</v>
      </c>
      <c r="M71" s="5"/>
      <c r="N71" s="1">
        <v>1959.3632480000001</v>
      </c>
      <c r="O71" s="1">
        <v>37.440349999999995</v>
      </c>
      <c r="P71">
        <v>7.3</v>
      </c>
      <c r="Q71">
        <v>47.573039833564501</v>
      </c>
      <c r="R71">
        <v>28.685703467040856</v>
      </c>
      <c r="S71">
        <v>22.079334257975034</v>
      </c>
      <c r="T71">
        <v>32284.653795062415</v>
      </c>
      <c r="U71">
        <v>616.90895700416081</v>
      </c>
    </row>
    <row r="72" spans="1:21" x14ac:dyDescent="0.25">
      <c r="A72" t="s">
        <v>12</v>
      </c>
      <c r="B72" s="2">
        <v>38132</v>
      </c>
      <c r="C72" s="3">
        <v>2004</v>
      </c>
      <c r="D72" s="3" t="s">
        <v>9</v>
      </c>
      <c r="E72" s="7">
        <v>145</v>
      </c>
      <c r="F72" s="7" t="s">
        <v>15</v>
      </c>
      <c r="G72" s="5">
        <v>1.64</v>
      </c>
      <c r="H72" s="1">
        <v>4.7251650000000005</v>
      </c>
      <c r="I72" s="5">
        <v>2.0872047731171604</v>
      </c>
      <c r="J72" s="1">
        <v>1.6</v>
      </c>
      <c r="K72">
        <v>136.1</v>
      </c>
      <c r="L72" s="1">
        <f t="shared" si="2"/>
        <v>127.68763022688283</v>
      </c>
      <c r="M72" s="5">
        <v>16.688612964877262</v>
      </c>
      <c r="N72" s="1">
        <v>2050.299152</v>
      </c>
      <c r="O72" s="1">
        <v>38.805050000000001</v>
      </c>
      <c r="P72">
        <v>6</v>
      </c>
      <c r="Q72">
        <v>116.07783977808602</v>
      </c>
      <c r="R72">
        <v>51.274023497158311</v>
      </c>
      <c r="S72">
        <v>39.305409153952844</v>
      </c>
      <c r="T72">
        <v>50367.404410851595</v>
      </c>
      <c r="U72">
        <v>953.28022968099856</v>
      </c>
    </row>
    <row r="73" spans="1:21" x14ac:dyDescent="0.25">
      <c r="A73" t="s">
        <v>12</v>
      </c>
      <c r="B73" s="2">
        <v>38140</v>
      </c>
      <c r="C73" s="3">
        <v>2004</v>
      </c>
      <c r="D73" s="3" t="s">
        <v>5</v>
      </c>
      <c r="E73" s="7">
        <v>153</v>
      </c>
      <c r="F73" s="7" t="s">
        <v>15</v>
      </c>
      <c r="G73" s="5">
        <v>1.95</v>
      </c>
      <c r="H73" s="1">
        <v>2.7904849999999999</v>
      </c>
      <c r="I73" s="5">
        <v>2.0377386775796977</v>
      </c>
      <c r="J73" s="1">
        <v>1.6</v>
      </c>
      <c r="K73">
        <v>132</v>
      </c>
      <c r="L73" s="1">
        <f t="shared" si="2"/>
        <v>125.57177632242031</v>
      </c>
      <c r="M73" s="5">
        <v>17.496563129216174</v>
      </c>
      <c r="N73" s="1">
        <v>1821.0781279999999</v>
      </c>
      <c r="O73" s="1">
        <v>34.0244</v>
      </c>
      <c r="P73">
        <v>1.8</v>
      </c>
      <c r="Q73">
        <v>81.508480027739239</v>
      </c>
      <c r="R73">
        <v>59.521188002535958</v>
      </c>
      <c r="S73">
        <v>46.735090152565881</v>
      </c>
      <c r="T73">
        <v>53192.656554341193</v>
      </c>
      <c r="U73">
        <v>993.83337586685172</v>
      </c>
    </row>
    <row r="74" spans="1:21" x14ac:dyDescent="0.25">
      <c r="A74" t="s">
        <v>12</v>
      </c>
      <c r="B74" s="2">
        <v>38152</v>
      </c>
      <c r="C74" s="3">
        <v>2004</v>
      </c>
      <c r="D74" s="3" t="s">
        <v>5</v>
      </c>
      <c r="E74" s="7">
        <v>165</v>
      </c>
      <c r="F74" s="7" t="s">
        <v>15</v>
      </c>
      <c r="G74" s="5">
        <v>2.2599999999999998</v>
      </c>
      <c r="H74" s="1">
        <v>10.480838</v>
      </c>
      <c r="I74" s="5">
        <v>1.8398742954298464</v>
      </c>
      <c r="J74" s="1">
        <v>2.4</v>
      </c>
      <c r="K74">
        <v>197</v>
      </c>
      <c r="L74" s="1">
        <f t="shared" si="2"/>
        <v>182.27928770457015</v>
      </c>
      <c r="M74" s="5">
        <v>24.484362574648124</v>
      </c>
      <c r="N74" s="1">
        <v>1671.3588319999999</v>
      </c>
      <c r="O74" s="1">
        <v>30.38775</v>
      </c>
      <c r="P74">
        <v>0</v>
      </c>
      <c r="Q74">
        <v>354.80761983911236</v>
      </c>
      <c r="R74">
        <v>62.285231349308859</v>
      </c>
      <c r="S74">
        <v>81.247156726768367</v>
      </c>
      <c r="T74">
        <v>56580.480404238551</v>
      </c>
      <c r="U74">
        <v>1028.7159528432733</v>
      </c>
    </row>
    <row r="75" spans="1:21" x14ac:dyDescent="0.25">
      <c r="A75" t="s">
        <v>12</v>
      </c>
      <c r="B75" s="2">
        <v>38154</v>
      </c>
      <c r="C75" s="3">
        <v>2004</v>
      </c>
      <c r="D75" s="3" t="s">
        <v>5</v>
      </c>
      <c r="E75" s="7">
        <v>167</v>
      </c>
      <c r="F75" s="7" t="s">
        <v>15</v>
      </c>
      <c r="G75" s="5">
        <v>2.25</v>
      </c>
      <c r="H75" s="1">
        <v>19.380365999999999</v>
      </c>
      <c r="I75" s="5">
        <v>2.0377386775796977</v>
      </c>
      <c r="J75" s="1">
        <v>2.1</v>
      </c>
      <c r="K75">
        <v>136.80000000000001</v>
      </c>
      <c r="L75" s="1">
        <f t="shared" si="2"/>
        <v>113.28189532242031</v>
      </c>
      <c r="M75" s="5"/>
      <c r="N75" s="1">
        <v>1551.642032</v>
      </c>
      <c r="O75" s="1">
        <v>29.426300000000001</v>
      </c>
      <c r="P75">
        <v>4.5999999999999996</v>
      </c>
      <c r="Q75">
        <v>653.18015783633837</v>
      </c>
      <c r="R75">
        <v>68.678293849079964</v>
      </c>
      <c r="S75">
        <v>70.77669902912622</v>
      </c>
      <c r="T75">
        <v>52295.286238002773</v>
      </c>
      <c r="U75">
        <v>991.76018030513183</v>
      </c>
    </row>
    <row r="76" spans="1:21" x14ac:dyDescent="0.25">
      <c r="A76" t="s">
        <v>12</v>
      </c>
      <c r="B76" s="2">
        <v>38161</v>
      </c>
      <c r="C76" s="3">
        <v>2004</v>
      </c>
      <c r="D76" s="3" t="s">
        <v>5</v>
      </c>
      <c r="E76" s="7">
        <v>174</v>
      </c>
      <c r="F76" s="7" t="s">
        <v>15</v>
      </c>
      <c r="G76" s="5">
        <v>1.8</v>
      </c>
      <c r="H76" s="1">
        <v>3.129054</v>
      </c>
      <c r="I76" s="5">
        <v>1.7904081998923835</v>
      </c>
      <c r="J76" s="1">
        <v>2.5</v>
      </c>
      <c r="K76">
        <v>126</v>
      </c>
      <c r="L76" s="1">
        <f t="shared" si="2"/>
        <v>118.58053780010762</v>
      </c>
      <c r="M76" s="5">
        <v>22.370664311515952</v>
      </c>
      <c r="N76" s="1">
        <v>1484.4540320000001</v>
      </c>
      <c r="O76" s="1">
        <v>26.368200000000002</v>
      </c>
      <c r="P76">
        <v>5.0999999999999996</v>
      </c>
      <c r="Q76">
        <v>84.367281220527047</v>
      </c>
      <c r="R76">
        <v>48.273974210690611</v>
      </c>
      <c r="S76">
        <v>67.406380027739246</v>
      </c>
      <c r="T76">
        <v>40024.669045880728</v>
      </c>
      <c r="U76">
        <v>710.95396393897363</v>
      </c>
    </row>
    <row r="77" spans="1:21" x14ac:dyDescent="0.25">
      <c r="A77" t="s">
        <v>12</v>
      </c>
      <c r="B77" s="2">
        <v>38166</v>
      </c>
      <c r="C77" s="3">
        <v>2004</v>
      </c>
      <c r="D77" s="3" t="s">
        <v>5</v>
      </c>
      <c r="E77" s="7">
        <v>179</v>
      </c>
      <c r="F77" s="7" t="s">
        <v>15</v>
      </c>
      <c r="G77" s="5">
        <v>1.63</v>
      </c>
      <c r="H77" s="1">
        <v>12.754087000000002</v>
      </c>
      <c r="I77" s="5">
        <v>1.889340390967309</v>
      </c>
      <c r="J77" s="1">
        <v>2.585</v>
      </c>
      <c r="K77">
        <v>130.69999999999999</v>
      </c>
      <c r="L77" s="1">
        <f t="shared" si="2"/>
        <v>113.47157260903268</v>
      </c>
      <c r="M77" s="5">
        <v>18.924977997307607</v>
      </c>
      <c r="N77" s="1">
        <v>1485.0403999999999</v>
      </c>
      <c r="O77" s="1">
        <v>23.9389</v>
      </c>
      <c r="P77">
        <v>3.1</v>
      </c>
      <c r="Q77">
        <v>311.40492031622756</v>
      </c>
      <c r="R77">
        <v>46.130302694297512</v>
      </c>
      <c r="S77">
        <v>63.11558945908461</v>
      </c>
      <c r="T77">
        <v>36258.878226907073</v>
      </c>
      <c r="U77">
        <v>584.49430735090152</v>
      </c>
    </row>
    <row r="78" spans="1:21" x14ac:dyDescent="0.25">
      <c r="A78" t="s">
        <v>12</v>
      </c>
      <c r="B78" s="2">
        <v>38176</v>
      </c>
      <c r="C78" s="3">
        <v>2004</v>
      </c>
      <c r="D78" s="3" t="s">
        <v>6</v>
      </c>
      <c r="E78" s="7">
        <v>189</v>
      </c>
      <c r="F78" s="7" t="s">
        <v>15</v>
      </c>
      <c r="G78" s="5">
        <v>1.04</v>
      </c>
      <c r="H78" s="1">
        <v>7.8690200000000008</v>
      </c>
      <c r="I78" s="5">
        <v>1.9388064865047721</v>
      </c>
      <c r="J78" s="1">
        <v>1.89</v>
      </c>
      <c r="K78">
        <v>90.6</v>
      </c>
      <c r="L78" s="1">
        <f t="shared" si="2"/>
        <v>78.902173513495228</v>
      </c>
      <c r="M78" s="5">
        <v>15.004929431218212</v>
      </c>
      <c r="N78" s="1">
        <v>957.79783999999984</v>
      </c>
      <c r="O78" s="1">
        <v>12.709199999999999</v>
      </c>
      <c r="P78">
        <v>4.4000000000000004</v>
      </c>
      <c r="Q78">
        <v>122.586453037448</v>
      </c>
      <c r="R78">
        <v>30.20343197839334</v>
      </c>
      <c r="S78">
        <v>29.443106796116503</v>
      </c>
      <c r="T78">
        <v>14920.922800110953</v>
      </c>
      <c r="U78">
        <v>197.98853592233007</v>
      </c>
    </row>
    <row r="79" spans="1:21" x14ac:dyDescent="0.25">
      <c r="A79" t="s">
        <v>12</v>
      </c>
      <c r="B79" s="2">
        <v>38184</v>
      </c>
      <c r="C79" s="3">
        <v>2004</v>
      </c>
      <c r="D79" s="3" t="s">
        <v>6</v>
      </c>
      <c r="E79" s="7">
        <v>197</v>
      </c>
      <c r="F79" s="7" t="s">
        <v>15</v>
      </c>
      <c r="G79" s="5">
        <v>0.76</v>
      </c>
      <c r="H79" s="1">
        <v>2.7904849999999999</v>
      </c>
      <c r="I79" s="5">
        <v>1.9388064865047721</v>
      </c>
      <c r="J79" s="1">
        <v>2.25</v>
      </c>
      <c r="K79">
        <v>89.7</v>
      </c>
      <c r="L79" s="1">
        <f t="shared" si="2"/>
        <v>82.720708513495225</v>
      </c>
      <c r="M79" s="5">
        <v>13.796689796328215</v>
      </c>
      <c r="N79" s="1">
        <v>1335.614288</v>
      </c>
      <c r="O79" s="1">
        <v>16.56485</v>
      </c>
      <c r="P79">
        <v>5.3</v>
      </c>
      <c r="Q79">
        <v>31.767407600554783</v>
      </c>
      <c r="R79">
        <v>22.071738753441288</v>
      </c>
      <c r="S79">
        <v>25.614424410540916</v>
      </c>
      <c r="T79">
        <v>15204.884987384186</v>
      </c>
      <c r="U79">
        <v>188.57737697642162</v>
      </c>
    </row>
    <row r="80" spans="1:21" x14ac:dyDescent="0.25">
      <c r="A80" t="s">
        <v>12</v>
      </c>
      <c r="B80" s="2">
        <v>38187</v>
      </c>
      <c r="C80" s="3">
        <v>2004</v>
      </c>
      <c r="D80" s="3" t="s">
        <v>6</v>
      </c>
      <c r="E80" s="7">
        <v>200</v>
      </c>
      <c r="F80" s="7" t="s">
        <v>15</v>
      </c>
      <c r="G80" s="5">
        <v>2.06</v>
      </c>
      <c r="H80" s="1">
        <v>101.11282299999999</v>
      </c>
      <c r="I80" s="5">
        <v>3.5217215437035825</v>
      </c>
      <c r="J80" s="1">
        <v>9.6199999999999992</v>
      </c>
      <c r="K80">
        <v>336.7</v>
      </c>
      <c r="L80" s="1">
        <f t="shared" si="2"/>
        <v>222.44545545629643</v>
      </c>
      <c r="M80" s="5">
        <v>196.73136010833755</v>
      </c>
      <c r="N80" s="1">
        <v>1734.1002080000001</v>
      </c>
      <c r="O80" s="1">
        <v>32.553899999999999</v>
      </c>
      <c r="P80">
        <v>23.4</v>
      </c>
      <c r="Q80">
        <v>3120.0528239999999</v>
      </c>
      <c r="R80">
        <v>108.67026477713911</v>
      </c>
      <c r="S80">
        <v>296.84571428571428</v>
      </c>
      <c r="T80">
        <v>53509.37784685714</v>
      </c>
      <c r="U80">
        <v>1004.5203428571427</v>
      </c>
    </row>
    <row r="81" spans="1:21" x14ac:dyDescent="0.25">
      <c r="A81" t="s">
        <v>12</v>
      </c>
      <c r="B81" s="2">
        <v>38188</v>
      </c>
      <c r="C81" s="3">
        <v>2004</v>
      </c>
      <c r="D81" s="3" t="s">
        <v>6</v>
      </c>
      <c r="E81" s="7">
        <v>201</v>
      </c>
      <c r="F81" s="7" t="s">
        <v>15</v>
      </c>
      <c r="G81" s="5">
        <v>1.35</v>
      </c>
      <c r="H81" s="1">
        <v>105.375137</v>
      </c>
      <c r="I81" s="5">
        <v>2.7797301106416401</v>
      </c>
      <c r="J81" s="1">
        <v>10.23</v>
      </c>
      <c r="K81">
        <v>267.89999999999998</v>
      </c>
      <c r="L81" s="1">
        <f t="shared" si="2"/>
        <v>149.51513288935834</v>
      </c>
      <c r="M81" s="5"/>
      <c r="N81" s="1">
        <v>2620.3465759999999</v>
      </c>
      <c r="O81" s="1">
        <v>37.574449999999999</v>
      </c>
      <c r="P81">
        <v>22.3</v>
      </c>
      <c r="Q81">
        <v>2130.886959029126</v>
      </c>
      <c r="R81">
        <v>56.211463263738025</v>
      </c>
      <c r="S81">
        <v>206.87018030513178</v>
      </c>
      <c r="T81">
        <v>52988.423131872398</v>
      </c>
      <c r="U81">
        <v>759.82729680998602</v>
      </c>
    </row>
    <row r="82" spans="1:21" x14ac:dyDescent="0.25">
      <c r="A82" t="s">
        <v>12</v>
      </c>
      <c r="B82" s="2">
        <v>38192</v>
      </c>
      <c r="C82" s="3">
        <v>2004</v>
      </c>
      <c r="D82" s="3" t="s">
        <v>6</v>
      </c>
      <c r="E82" s="7">
        <v>205</v>
      </c>
      <c r="F82" s="7" t="s">
        <v>15</v>
      </c>
      <c r="G82" s="5">
        <v>0.93</v>
      </c>
      <c r="H82" s="1">
        <v>25.377874000000002</v>
      </c>
      <c r="I82" s="5">
        <v>2.186136964192086</v>
      </c>
      <c r="J82" s="1">
        <v>3.1</v>
      </c>
      <c r="K82">
        <v>143.19999999999999</v>
      </c>
      <c r="L82" s="1">
        <f t="shared" si="2"/>
        <v>112.5359890358079</v>
      </c>
      <c r="M82" s="5"/>
      <c r="N82" s="1">
        <v>1623.8141599999999</v>
      </c>
      <c r="O82" s="1">
        <v>24.3263</v>
      </c>
      <c r="P82">
        <v>11.5</v>
      </c>
      <c r="Q82">
        <v>353.53032795561722</v>
      </c>
      <c r="R82">
        <v>30.454312993544121</v>
      </c>
      <c r="S82">
        <v>43.185020804438274</v>
      </c>
      <c r="T82">
        <v>22620.789768432733</v>
      </c>
      <c r="U82">
        <v>338.8812166435506</v>
      </c>
    </row>
    <row r="83" spans="1:21" x14ac:dyDescent="0.25">
      <c r="A83" t="s">
        <v>12</v>
      </c>
      <c r="B83" s="2">
        <v>38195</v>
      </c>
      <c r="C83" s="3">
        <v>2004</v>
      </c>
      <c r="D83" s="3" t="s">
        <v>6</v>
      </c>
      <c r="E83" s="7">
        <v>208</v>
      </c>
      <c r="F83" s="7" t="s">
        <v>15</v>
      </c>
      <c r="G83" s="5">
        <v>0.82</v>
      </c>
      <c r="H83" s="1">
        <v>24.217065999999999</v>
      </c>
      <c r="I83" s="5">
        <v>1.9882725820422347</v>
      </c>
      <c r="J83" s="1">
        <v>2.65</v>
      </c>
      <c r="K83">
        <v>141.9</v>
      </c>
      <c r="L83" s="1">
        <f t="shared" si="2"/>
        <v>113.04466141795777</v>
      </c>
      <c r="M83" s="5">
        <v>22.849793821903368</v>
      </c>
      <c r="N83" s="1">
        <v>1584.2831839999999</v>
      </c>
      <c r="O83" s="1">
        <v>24.765250000000002</v>
      </c>
      <c r="P83">
        <v>12.8</v>
      </c>
      <c r="Q83">
        <v>297.45677738696259</v>
      </c>
      <c r="R83">
        <v>24.421833545861347</v>
      </c>
      <c r="S83">
        <v>32.549791955617202</v>
      </c>
      <c r="T83">
        <v>19459.655863389733</v>
      </c>
      <c r="U83">
        <v>304.19008876560338</v>
      </c>
    </row>
    <row r="84" spans="1:21" x14ac:dyDescent="0.25">
      <c r="A84" t="s">
        <v>12</v>
      </c>
      <c r="B84" s="2">
        <v>38481</v>
      </c>
      <c r="C84" s="3">
        <v>2005</v>
      </c>
      <c r="D84" s="3" t="s">
        <v>9</v>
      </c>
      <c r="E84" s="4">
        <v>129</v>
      </c>
      <c r="F84" s="7" t="s">
        <v>15</v>
      </c>
      <c r="G84">
        <v>1.44</v>
      </c>
      <c r="H84" s="1">
        <v>697.3676234118268</v>
      </c>
      <c r="I84" s="5">
        <v>4.3361386935308097</v>
      </c>
      <c r="J84" s="5">
        <v>2.6354760532069652</v>
      </c>
      <c r="K84">
        <v>866</v>
      </c>
      <c r="L84" s="1">
        <f t="shared" si="2"/>
        <v>161.66076184143549</v>
      </c>
      <c r="M84" s="5">
        <v>25.669026688290757</v>
      </c>
      <c r="N84" s="3">
        <v>1972.4060242522576</v>
      </c>
      <c r="O84" s="3">
        <v>797.364806592999</v>
      </c>
      <c r="P84">
        <v>18.100000000000001</v>
      </c>
      <c r="Q84">
        <v>15042.248653676465</v>
      </c>
      <c r="R84">
        <v>93.530692041319213</v>
      </c>
      <c r="S84">
        <v>56.847328126872014</v>
      </c>
      <c r="T84">
        <v>42544.880012719987</v>
      </c>
      <c r="U84">
        <v>17199.1920556648</v>
      </c>
    </row>
    <row r="85" spans="1:21" x14ac:dyDescent="0.25">
      <c r="A85" t="s">
        <v>12</v>
      </c>
      <c r="B85" s="2">
        <v>38482</v>
      </c>
      <c r="C85" s="3">
        <v>2005</v>
      </c>
      <c r="D85" s="3" t="s">
        <v>9</v>
      </c>
      <c r="E85" s="4">
        <v>130</v>
      </c>
      <c r="F85" s="7" t="s">
        <v>15</v>
      </c>
      <c r="G85">
        <v>1.71</v>
      </c>
      <c r="H85" s="1">
        <v>448.01582575084399</v>
      </c>
      <c r="I85" s="5">
        <v>3.6313962402001763</v>
      </c>
      <c r="J85" s="5">
        <v>2.2486035842041421</v>
      </c>
      <c r="K85">
        <v>637.79999999999995</v>
      </c>
      <c r="L85" s="1">
        <f t="shared" si="2"/>
        <v>183.90417442475166</v>
      </c>
      <c r="M85" s="5"/>
      <c r="N85" s="3">
        <v>1175.5016713329617</v>
      </c>
      <c r="O85" s="3">
        <v>514.39324427413635</v>
      </c>
      <c r="P85">
        <v>13.7</v>
      </c>
      <c r="Q85">
        <v>11475.667503421064</v>
      </c>
      <c r="R85">
        <v>93.016124499329905</v>
      </c>
      <c r="S85">
        <v>57.596686536868368</v>
      </c>
      <c r="T85">
        <v>30109.798704822653</v>
      </c>
      <c r="U85">
        <v>13175.886872752775</v>
      </c>
    </row>
    <row r="86" spans="1:21" x14ac:dyDescent="0.25">
      <c r="A86" t="s">
        <v>12</v>
      </c>
      <c r="B86" s="2">
        <v>38483</v>
      </c>
      <c r="C86" s="3">
        <v>2005</v>
      </c>
      <c r="D86" s="3" t="s">
        <v>9</v>
      </c>
      <c r="E86" s="4">
        <v>131</v>
      </c>
      <c r="F86" s="7" t="s">
        <v>15</v>
      </c>
      <c r="G86">
        <v>1.62</v>
      </c>
      <c r="H86" s="1">
        <v>635.47801119972064</v>
      </c>
      <c r="I86" s="5">
        <v>3.7488533157552819</v>
      </c>
      <c r="J86" s="5">
        <v>2.2574972041812189</v>
      </c>
      <c r="K86">
        <v>794.7</v>
      </c>
      <c r="L86" s="1">
        <f t="shared" si="2"/>
        <v>153.215638280343</v>
      </c>
      <c r="M86" s="5"/>
      <c r="N86" s="3">
        <v>1620.6587855729658</v>
      </c>
      <c r="O86" s="3">
        <v>728.7820042752594</v>
      </c>
      <c r="P86">
        <v>16.7</v>
      </c>
      <c r="Q86">
        <v>15420.698035992114</v>
      </c>
      <c r="R86">
        <v>90.970787257218333</v>
      </c>
      <c r="S86">
        <v>54.781097204375328</v>
      </c>
      <c r="T86">
        <v>39327.387118425257</v>
      </c>
      <c r="U86">
        <v>17684.840425520026</v>
      </c>
    </row>
    <row r="87" spans="1:21" x14ac:dyDescent="0.25">
      <c r="A87" t="s">
        <v>12</v>
      </c>
      <c r="B87" s="2">
        <v>38484</v>
      </c>
      <c r="C87" s="3">
        <v>2005</v>
      </c>
      <c r="D87" s="3" t="s">
        <v>9</v>
      </c>
      <c r="E87" s="4">
        <v>132</v>
      </c>
      <c r="F87" s="7" t="s">
        <v>15</v>
      </c>
      <c r="G87">
        <v>1.39</v>
      </c>
      <c r="J87" s="5">
        <v>1.8054048553465032</v>
      </c>
      <c r="L87" s="1"/>
      <c r="M87" s="5"/>
      <c r="S87">
        <v>37.590482230876155</v>
      </c>
    </row>
    <row r="88" spans="1:21" x14ac:dyDescent="0.25">
      <c r="A88" t="s">
        <v>12</v>
      </c>
      <c r="B88" s="2">
        <v>38489</v>
      </c>
      <c r="C88" s="3">
        <v>2005</v>
      </c>
      <c r="D88" s="3" t="s">
        <v>9</v>
      </c>
      <c r="E88" s="4">
        <v>137</v>
      </c>
      <c r="F88" s="7" t="s">
        <v>15</v>
      </c>
      <c r="G88" s="5">
        <v>3.08</v>
      </c>
      <c r="H88" s="1">
        <v>823.5125420143072</v>
      </c>
      <c r="I88" s="5">
        <v>4.4927481276042833</v>
      </c>
      <c r="J88" s="5">
        <v>3.0680658413264923</v>
      </c>
      <c r="K88">
        <v>1041.4000000000001</v>
      </c>
      <c r="L88" s="1">
        <f t="shared" si="2"/>
        <v>210.32664401676209</v>
      </c>
      <c r="M88" s="5"/>
      <c r="N88" s="3">
        <v>1917.7186306863748</v>
      </c>
      <c r="O88" s="3">
        <v>929.22019425112046</v>
      </c>
      <c r="P88">
        <v>16.8</v>
      </c>
      <c r="Q88">
        <v>37993.510676232894</v>
      </c>
      <c r="R88">
        <v>207.27707866384031</v>
      </c>
      <c r="S88">
        <v>141.54804735906302</v>
      </c>
      <c r="T88">
        <v>88475.717796326731</v>
      </c>
      <c r="U88">
        <v>42870.43070952742</v>
      </c>
    </row>
    <row r="89" spans="1:21" x14ac:dyDescent="0.25">
      <c r="A89" t="s">
        <v>12</v>
      </c>
      <c r="B89" s="2">
        <v>38491</v>
      </c>
      <c r="C89" s="3">
        <v>2005</v>
      </c>
      <c r="D89" s="3" t="s">
        <v>9</v>
      </c>
      <c r="E89" s="4">
        <v>139</v>
      </c>
      <c r="F89" s="7" t="s">
        <v>15</v>
      </c>
      <c r="G89" s="5">
        <v>3.39</v>
      </c>
      <c r="H89" s="1">
        <v>641.46240877320304</v>
      </c>
      <c r="I89" s="5">
        <v>2.8578564863776594</v>
      </c>
      <c r="J89" s="5">
        <v>2.4423657646038599</v>
      </c>
      <c r="K89">
        <v>808.1</v>
      </c>
      <c r="L89" s="1">
        <f t="shared" si="2"/>
        <v>161.33736897581548</v>
      </c>
      <c r="M89" s="5"/>
      <c r="N89" s="1">
        <v>2145.1325325787166</v>
      </c>
      <c r="O89" s="1">
        <v>859.62824530834519</v>
      </c>
      <c r="P89">
        <v>18.5</v>
      </c>
      <c r="Q89">
        <v>32573.123037454243</v>
      </c>
      <c r="R89">
        <v>145.12044615708578</v>
      </c>
      <c r="S89">
        <v>124.02204628803956</v>
      </c>
      <c r="T89">
        <v>108928.69942132036</v>
      </c>
      <c r="U89">
        <v>43651.469233327509</v>
      </c>
    </row>
    <row r="90" spans="1:21" x14ac:dyDescent="0.25">
      <c r="A90" t="s">
        <v>12</v>
      </c>
      <c r="B90" s="2">
        <v>38496</v>
      </c>
      <c r="C90" s="3">
        <v>2005</v>
      </c>
      <c r="D90" s="3" t="s">
        <v>9</v>
      </c>
      <c r="E90" s="4">
        <v>144</v>
      </c>
      <c r="F90" s="7" t="s">
        <v>15</v>
      </c>
      <c r="G90" s="5">
        <v>4.0976999999999997</v>
      </c>
      <c r="H90" s="1">
        <v>568.02663538145669</v>
      </c>
      <c r="I90" s="5">
        <v>2.0776082740510269</v>
      </c>
      <c r="J90" s="5">
        <v>1.0864365330704622</v>
      </c>
      <c r="K90">
        <v>707.8</v>
      </c>
      <c r="L90" s="1">
        <f t="shared" si="2"/>
        <v>136.60931981142176</v>
      </c>
      <c r="M90" s="5">
        <v>72.935163297662811</v>
      </c>
      <c r="N90" s="1">
        <v>1791.913214596465</v>
      </c>
      <c r="O90" s="1">
        <v>704.54031430008069</v>
      </c>
      <c r="P90">
        <v>20.3</v>
      </c>
      <c r="Q90">
        <v>34865.616689414739</v>
      </c>
      <c r="R90">
        <v>127.52411454292933</v>
      </c>
      <c r="S90">
        <v>66.68574563228654</v>
      </c>
      <c r="T90">
        <v>109988.08046890554</v>
      </c>
      <c r="U90">
        <v>43244.86038252477</v>
      </c>
    </row>
    <row r="91" spans="1:21" x14ac:dyDescent="0.25">
      <c r="A91" t="s">
        <v>12</v>
      </c>
      <c r="B91" s="2">
        <v>38498</v>
      </c>
      <c r="C91" s="3">
        <v>2005</v>
      </c>
      <c r="D91" s="3" t="s">
        <v>9</v>
      </c>
      <c r="E91" s="4">
        <v>146</v>
      </c>
      <c r="F91" s="7" t="s">
        <v>15</v>
      </c>
      <c r="G91" s="5">
        <v>3.4769000000000001</v>
      </c>
      <c r="H91" s="1">
        <v>478.78678452930353</v>
      </c>
      <c r="I91" s="5">
        <v>1.7308312907947454</v>
      </c>
      <c r="J91" s="5">
        <v>1.4292989714290629</v>
      </c>
      <c r="K91">
        <v>611.4</v>
      </c>
      <c r="L91" s="1">
        <f t="shared" si="2"/>
        <v>129.4530852084726</v>
      </c>
      <c r="M91" s="5"/>
      <c r="N91" s="1">
        <v>1590.7954913390454</v>
      </c>
      <c r="O91" s="1">
        <v>660.32295964853813</v>
      </c>
      <c r="P91">
        <v>14.1</v>
      </c>
      <c r="Q91">
        <v>24935.77354813218</v>
      </c>
      <c r="R91">
        <v>90.143710127065063</v>
      </c>
      <c r="S91">
        <v>74.439555634710757</v>
      </c>
      <c r="T91">
        <v>82850.482542907979</v>
      </c>
      <c r="U91">
        <v>34390.389046798366</v>
      </c>
    </row>
    <row r="92" spans="1:21" x14ac:dyDescent="0.25">
      <c r="A92" t="s">
        <v>12</v>
      </c>
      <c r="B92" s="2">
        <v>38503</v>
      </c>
      <c r="C92" s="3">
        <v>2005</v>
      </c>
      <c r="D92" s="3" t="s">
        <v>9</v>
      </c>
      <c r="E92" s="4">
        <v>151</v>
      </c>
      <c r="F92" s="7" t="s">
        <v>15</v>
      </c>
      <c r="G92" s="5">
        <v>3.05</v>
      </c>
      <c r="H92" s="1">
        <v>405.81489411916124</v>
      </c>
      <c r="I92" s="5">
        <v>3.4356344476083338</v>
      </c>
      <c r="J92" s="5">
        <v>1.377093579580223</v>
      </c>
      <c r="K92">
        <v>530.5</v>
      </c>
      <c r="L92" s="1">
        <f t="shared" si="2"/>
        <v>119.87237785365022</v>
      </c>
      <c r="M92" s="5">
        <v>102.80212477153586</v>
      </c>
      <c r="N92" s="3">
        <v>962.07373425978301</v>
      </c>
      <c r="O92" s="3">
        <v>555.70493228442831</v>
      </c>
      <c r="P92">
        <v>13.9</v>
      </c>
      <c r="Q92">
        <v>18540.281015652108</v>
      </c>
      <c r="R92">
        <v>156.96227282138491</v>
      </c>
      <c r="S92">
        <v>62.914649807728914</v>
      </c>
      <c r="T92">
        <v>43953.826361327679</v>
      </c>
      <c r="U92">
        <v>25388.239208667226</v>
      </c>
    </row>
    <row r="93" spans="1:21" x14ac:dyDescent="0.25">
      <c r="A93" t="s">
        <v>12</v>
      </c>
      <c r="B93" s="2">
        <v>38508</v>
      </c>
      <c r="C93" s="3">
        <v>2005</v>
      </c>
      <c r="D93" s="3" t="s">
        <v>5</v>
      </c>
      <c r="E93" s="4">
        <v>156</v>
      </c>
      <c r="F93" s="7" t="s">
        <v>15</v>
      </c>
      <c r="G93" s="5">
        <v>2.512</v>
      </c>
      <c r="H93" s="1">
        <v>307.52529128047161</v>
      </c>
      <c r="I93" s="5">
        <v>1.4707485533525344</v>
      </c>
      <c r="J93" s="5">
        <v>1.6578739303347974</v>
      </c>
      <c r="K93">
        <v>434.7</v>
      </c>
      <c r="L93" s="1">
        <f t="shared" si="2"/>
        <v>124.04608623584107</v>
      </c>
      <c r="M93" s="5"/>
      <c r="N93" s="1">
        <v>1122.9806197084429</v>
      </c>
      <c r="O93" s="1">
        <v>550.66765942388804</v>
      </c>
      <c r="P93">
        <v>13.2</v>
      </c>
      <c r="Q93">
        <v>11571.48147340178</v>
      </c>
      <c r="R93">
        <v>55.340943069393781</v>
      </c>
      <c r="S93">
        <v>62.382047961734969</v>
      </c>
      <c r="T93">
        <v>42255.221942360848</v>
      </c>
      <c r="U93">
        <v>20720.379102782681</v>
      </c>
    </row>
    <row r="94" spans="1:21" x14ac:dyDescent="0.25">
      <c r="A94" t="s">
        <v>12</v>
      </c>
      <c r="B94" s="2">
        <v>38509</v>
      </c>
      <c r="C94" s="3">
        <v>2005</v>
      </c>
      <c r="D94" s="3" t="s">
        <v>5</v>
      </c>
      <c r="E94" s="4">
        <v>157</v>
      </c>
      <c r="F94" s="7" t="s">
        <v>15</v>
      </c>
      <c r="G94" s="5">
        <v>2.95</v>
      </c>
      <c r="H94" s="1">
        <v>326.2926332647047</v>
      </c>
      <c r="I94" s="5">
        <v>1.4707485533525344</v>
      </c>
      <c r="J94" s="5">
        <v>2.6497763754627672</v>
      </c>
      <c r="K94">
        <v>474.2</v>
      </c>
      <c r="L94" s="1">
        <f t="shared" si="2"/>
        <v>143.78684180648003</v>
      </c>
      <c r="M94" s="5"/>
      <c r="N94" s="1">
        <v>1052.7971596102366</v>
      </c>
      <c r="O94" s="1">
        <v>543.282519852066</v>
      </c>
      <c r="P94">
        <v>12.6</v>
      </c>
      <c r="Q94">
        <v>14418.423433860598</v>
      </c>
      <c r="R94">
        <v>64.990359098213247</v>
      </c>
      <c r="S94">
        <v>117.08997964250176</v>
      </c>
      <c r="T94">
        <v>46521.660894843459</v>
      </c>
      <c r="U94">
        <v>24006.908574877703</v>
      </c>
    </row>
    <row r="95" spans="1:21" x14ac:dyDescent="0.25">
      <c r="A95" t="s">
        <v>12</v>
      </c>
      <c r="B95" s="2">
        <v>38512</v>
      </c>
      <c r="C95" s="3">
        <v>2005</v>
      </c>
      <c r="D95" s="3" t="s">
        <v>5</v>
      </c>
      <c r="E95" s="4">
        <v>160</v>
      </c>
      <c r="F95" s="7" t="s">
        <v>15</v>
      </c>
      <c r="G95" s="5">
        <v>2.5550000000000002</v>
      </c>
      <c r="H95" s="1">
        <v>235.63479175598815</v>
      </c>
      <c r="I95" s="5">
        <v>3.9911466740426227</v>
      </c>
      <c r="J95" s="5">
        <v>1.7947963501856243</v>
      </c>
      <c r="L95" s="1"/>
      <c r="M95" s="5">
        <v>18.249818983501299</v>
      </c>
      <c r="N95" s="3">
        <v>1449.4761353472061</v>
      </c>
      <c r="O95" s="3">
        <v>585.9154104958418</v>
      </c>
      <c r="Q95">
        <v>9018.178146622382</v>
      </c>
      <c r="R95">
        <v>152.74854552500989</v>
      </c>
      <c r="S95">
        <v>68.690167110987673</v>
      </c>
      <c r="T95">
        <v>55474.125490666862</v>
      </c>
      <c r="U95">
        <v>22424.063574510761</v>
      </c>
    </row>
    <row r="96" spans="1:21" x14ac:dyDescent="0.25">
      <c r="A96" t="s">
        <v>12</v>
      </c>
      <c r="B96" s="2">
        <v>38526</v>
      </c>
      <c r="C96" s="3">
        <v>2005</v>
      </c>
      <c r="D96" s="3" t="s">
        <v>5</v>
      </c>
      <c r="E96" s="4">
        <v>174</v>
      </c>
      <c r="F96" s="7" t="s">
        <v>15</v>
      </c>
      <c r="G96" s="5">
        <v>2.3956</v>
      </c>
      <c r="H96" s="1">
        <v>119.55970441323139</v>
      </c>
      <c r="I96" s="5">
        <v>3.9532971911167687</v>
      </c>
      <c r="J96" s="5">
        <v>2.359664883882159</v>
      </c>
      <c r="L96" s="1"/>
      <c r="M96" s="5">
        <v>31.203117083397334</v>
      </c>
      <c r="N96" s="3">
        <v>1421.678078790477</v>
      </c>
      <c r="O96" s="3">
        <v>413.9683178829352</v>
      </c>
      <c r="Q96">
        <v>4290.2996688449939</v>
      </c>
      <c r="R96">
        <v>141.86075244275281</v>
      </c>
      <c r="S96">
        <v>84.674594334179588</v>
      </c>
      <c r="T96">
        <v>51015.724909771205</v>
      </c>
      <c r="U96">
        <v>14854.905721303581</v>
      </c>
    </row>
    <row r="97" spans="1:21" x14ac:dyDescent="0.25">
      <c r="A97" t="s">
        <v>12</v>
      </c>
      <c r="B97" s="2">
        <v>38527</v>
      </c>
      <c r="C97" s="3">
        <v>2005</v>
      </c>
      <c r="D97" s="3" t="s">
        <v>5</v>
      </c>
      <c r="E97" s="4">
        <v>174</v>
      </c>
      <c r="F97" s="7" t="s">
        <v>15</v>
      </c>
      <c r="G97" s="5">
        <v>2.2400000000000002</v>
      </c>
      <c r="H97" s="1">
        <v>166.35764770958212</v>
      </c>
      <c r="I97" s="5">
        <v>3.9154477081909151</v>
      </c>
      <c r="J97" s="5">
        <v>1.654874786792905</v>
      </c>
      <c r="L97" s="1"/>
      <c r="M97" s="5"/>
      <c r="N97" s="3">
        <v>1560.7564695188355</v>
      </c>
      <c r="O97" s="3">
        <v>426.71477406755309</v>
      </c>
      <c r="Q97">
        <v>5581.8643736341337</v>
      </c>
      <c r="R97">
        <v>131.37657552920197</v>
      </c>
      <c r="S97">
        <v>55.526672457827956</v>
      </c>
      <c r="T97">
        <v>52368.683093758205</v>
      </c>
      <c r="U97">
        <v>14317.730671625859</v>
      </c>
    </row>
    <row r="98" spans="1:21" x14ac:dyDescent="0.25">
      <c r="A98" t="s">
        <v>12</v>
      </c>
      <c r="B98" s="2">
        <v>38530</v>
      </c>
      <c r="C98" s="3">
        <v>2005</v>
      </c>
      <c r="D98" s="3" t="s">
        <v>5</v>
      </c>
      <c r="E98" s="4">
        <v>178</v>
      </c>
      <c r="F98" s="7" t="s">
        <v>15</v>
      </c>
      <c r="G98" s="5">
        <v>1.7</v>
      </c>
      <c r="H98" s="1">
        <v>93.676290798771561</v>
      </c>
      <c r="I98" s="5">
        <v>3.6505013277099385</v>
      </c>
      <c r="J98" s="5">
        <v>3.8037936122317082</v>
      </c>
      <c r="L98" s="1"/>
      <c r="M98" s="5"/>
      <c r="N98" s="3">
        <v>982.32781248261495</v>
      </c>
      <c r="O98" s="3">
        <v>344.77327002358095</v>
      </c>
      <c r="Q98">
        <v>2385.4323149312704</v>
      </c>
      <c r="R98">
        <v>92.958674586344614</v>
      </c>
      <c r="S98">
        <v>96.862206269867087</v>
      </c>
      <c r="T98">
        <v>25014.616695119013</v>
      </c>
      <c r="U98">
        <v>8779.5246014326567</v>
      </c>
    </row>
    <row r="99" spans="1:21" x14ac:dyDescent="0.25">
      <c r="A99" t="s">
        <v>12</v>
      </c>
      <c r="B99" s="2">
        <v>38532</v>
      </c>
      <c r="C99" s="3">
        <v>2005</v>
      </c>
      <c r="D99" s="3" t="s">
        <v>5</v>
      </c>
      <c r="E99" s="4">
        <v>180</v>
      </c>
      <c r="F99" s="7" t="s">
        <v>15</v>
      </c>
      <c r="G99" s="5">
        <v>1.38</v>
      </c>
      <c r="H99" s="1">
        <v>75.205404212806187</v>
      </c>
      <c r="I99" s="5">
        <v>3.536952878932377</v>
      </c>
      <c r="J99" s="5">
        <v>3.0487256482268035</v>
      </c>
      <c r="L99" s="1"/>
      <c r="M99" s="5"/>
      <c r="N99" s="3">
        <v>711.83642221586751</v>
      </c>
      <c r="O99" s="3">
        <v>238.11924888698232</v>
      </c>
      <c r="Q99">
        <v>1554.5927106625015</v>
      </c>
      <c r="R99">
        <v>73.113378235240148</v>
      </c>
      <c r="S99">
        <v>63.021091624372083</v>
      </c>
      <c r="T99">
        <v>14714.577027330499</v>
      </c>
      <c r="U99">
        <v>4922.2320186013658</v>
      </c>
    </row>
    <row r="100" spans="1:21" x14ac:dyDescent="0.25">
      <c r="A100" t="s">
        <v>12</v>
      </c>
      <c r="B100" s="2">
        <v>38533</v>
      </c>
      <c r="C100" s="3">
        <v>2005</v>
      </c>
      <c r="D100" s="3" t="s">
        <v>5</v>
      </c>
      <c r="E100" s="4">
        <v>181</v>
      </c>
      <c r="F100" s="7" t="s">
        <v>15</v>
      </c>
      <c r="G100" s="5">
        <v>1.7</v>
      </c>
      <c r="H100" s="1">
        <v>112.93735394676666</v>
      </c>
      <c r="I100" s="5">
        <v>3.5748023618582305</v>
      </c>
      <c r="J100" s="5">
        <v>2.7189696392609939</v>
      </c>
      <c r="L100" s="1"/>
      <c r="M100" s="5">
        <v>16.182971872719911</v>
      </c>
      <c r="N100" s="3">
        <v>1039.6860844903192</v>
      </c>
      <c r="O100" s="3">
        <v>380.06447864357744</v>
      </c>
      <c r="Q100">
        <v>2875.9082086860417</v>
      </c>
      <c r="R100">
        <v>91.031028243713067</v>
      </c>
      <c r="S100">
        <v>69.237562519877741</v>
      </c>
      <c r="T100">
        <v>26475.224010044749</v>
      </c>
      <c r="U100">
        <v>9678.2022578309043</v>
      </c>
    </row>
    <row r="101" spans="1:21" x14ac:dyDescent="0.25">
      <c r="A101" t="s">
        <v>12</v>
      </c>
      <c r="B101" s="2">
        <v>38539</v>
      </c>
      <c r="C101" s="3">
        <v>2005</v>
      </c>
      <c r="D101" s="3" t="s">
        <v>6</v>
      </c>
      <c r="E101" s="4">
        <v>187</v>
      </c>
      <c r="F101" s="7" t="s">
        <v>15</v>
      </c>
      <c r="G101" s="5">
        <v>1.32</v>
      </c>
      <c r="H101" s="1">
        <v>7.6993714821362724</v>
      </c>
      <c r="I101" s="5">
        <v>3.6705485987185447</v>
      </c>
      <c r="J101" s="5">
        <v>0.79720670375897851</v>
      </c>
      <c r="K101">
        <v>147.30000000000001</v>
      </c>
      <c r="L101" s="1">
        <f t="shared" si="2"/>
        <v>135.13287321538621</v>
      </c>
      <c r="M101" s="5"/>
      <c r="N101" s="3">
        <v>1344.2365090757955</v>
      </c>
      <c r="O101" s="3">
        <v>397.65847444984729</v>
      </c>
      <c r="P101">
        <v>6.6</v>
      </c>
      <c r="Q101">
        <v>152.23611629588723</v>
      </c>
      <c r="R101">
        <v>72.576062168282363</v>
      </c>
      <c r="S101">
        <v>15.76279995671012</v>
      </c>
      <c r="T101">
        <v>26578.967646857891</v>
      </c>
      <c r="U101">
        <v>7862.7173533384503</v>
      </c>
    </row>
    <row r="102" spans="1:21" x14ac:dyDescent="0.25">
      <c r="A102" t="s">
        <v>12</v>
      </c>
      <c r="B102" s="2">
        <v>38540</v>
      </c>
      <c r="C102" s="3">
        <v>2005</v>
      </c>
      <c r="D102" s="3" t="s">
        <v>6</v>
      </c>
      <c r="E102" s="4">
        <v>188</v>
      </c>
      <c r="F102" s="7" t="s">
        <v>15</v>
      </c>
      <c r="G102" s="5">
        <v>1.0760000000000001</v>
      </c>
      <c r="H102" s="1">
        <v>41.35530882416154</v>
      </c>
      <c r="I102" s="5">
        <v>3.9054627498287555</v>
      </c>
      <c r="J102" s="5">
        <v>0.75437171669133218</v>
      </c>
      <c r="K102">
        <v>185.2</v>
      </c>
      <c r="L102" s="1">
        <f t="shared" si="2"/>
        <v>139.18485670931835</v>
      </c>
      <c r="M102" s="5">
        <v>17.611838010688157</v>
      </c>
      <c r="N102" s="3">
        <v>1008.1945899094908</v>
      </c>
      <c r="O102" s="3">
        <v>353.91668714483222</v>
      </c>
      <c r="P102">
        <v>7.5</v>
      </c>
      <c r="Q102">
        <v>666.5489220302585</v>
      </c>
      <c r="R102">
        <v>62.946742750638009</v>
      </c>
      <c r="S102">
        <v>12.158672462311557</v>
      </c>
      <c r="T102">
        <v>16249.691664937878</v>
      </c>
      <c r="U102">
        <v>5704.2927017651409</v>
      </c>
    </row>
    <row r="103" spans="1:21" x14ac:dyDescent="0.25">
      <c r="A103" t="s">
        <v>12</v>
      </c>
      <c r="B103" s="2">
        <v>38541</v>
      </c>
      <c r="C103" s="3">
        <v>2005</v>
      </c>
      <c r="D103" s="3" t="s">
        <v>6</v>
      </c>
      <c r="E103" s="4">
        <v>189</v>
      </c>
      <c r="F103" s="7" t="s">
        <v>15</v>
      </c>
      <c r="G103" s="5">
        <v>1.024</v>
      </c>
      <c r="H103" s="1">
        <v>52.0825033546258</v>
      </c>
      <c r="I103" s="5">
        <v>3.9837674668654928</v>
      </c>
      <c r="J103" s="5">
        <v>0.41645126315767422</v>
      </c>
      <c r="K103">
        <v>207.4</v>
      </c>
      <c r="L103" s="1">
        <f t="shared" si="2"/>
        <v>150.91727791535104</v>
      </c>
      <c r="M103" s="5"/>
      <c r="N103" s="3">
        <v>1599.804890241672</v>
      </c>
      <c r="O103" s="3">
        <v>426.54965495377689</v>
      </c>
      <c r="P103">
        <v>13.5</v>
      </c>
      <c r="Q103">
        <v>798.87769916709806</v>
      </c>
      <c r="R103">
        <v>61.105799125601742</v>
      </c>
      <c r="S103">
        <v>6.3878194306703895</v>
      </c>
      <c r="T103">
        <v>24538.921279002352</v>
      </c>
      <c r="U103">
        <v>6542.7155950968227</v>
      </c>
    </row>
    <row r="104" spans="1:21" x14ac:dyDescent="0.25">
      <c r="A104" t="s">
        <v>12</v>
      </c>
      <c r="B104" s="2">
        <v>38555</v>
      </c>
      <c r="C104" s="3">
        <v>2005</v>
      </c>
      <c r="D104" s="3" t="s">
        <v>6</v>
      </c>
      <c r="E104" s="4">
        <v>203</v>
      </c>
      <c r="F104" s="7" t="s">
        <v>15</v>
      </c>
      <c r="G104" s="5">
        <v>0.58799999999999997</v>
      </c>
      <c r="H104" s="1">
        <v>18.734742342791385</v>
      </c>
      <c r="I104" s="5">
        <v>3.5748023618582305</v>
      </c>
      <c r="J104" s="5">
        <v>3.5838605846597757</v>
      </c>
      <c r="K104">
        <v>113.9</v>
      </c>
      <c r="L104" s="1">
        <f t="shared" si="2"/>
        <v>88.006594710690621</v>
      </c>
      <c r="M104" s="5">
        <v>9.2447241023564271</v>
      </c>
      <c r="N104" s="3">
        <v>1215.2411643295684</v>
      </c>
      <c r="O104" s="3">
        <v>337.83642312038756</v>
      </c>
      <c r="P104">
        <v>0.4</v>
      </c>
      <c r="Q104">
        <v>165.01124517844994</v>
      </c>
      <c r="R104">
        <v>31.486026239590167</v>
      </c>
      <c r="S104">
        <v>31.565808955372319</v>
      </c>
      <c r="T104">
        <v>10703.561012425092</v>
      </c>
      <c r="U104">
        <v>2975.5844956778215</v>
      </c>
    </row>
    <row r="105" spans="1:21" x14ac:dyDescent="0.25">
      <c r="A105" t="s">
        <v>12</v>
      </c>
      <c r="B105" s="2">
        <v>38558</v>
      </c>
      <c r="C105" s="3">
        <v>2005</v>
      </c>
      <c r="D105" s="3" t="s">
        <v>6</v>
      </c>
      <c r="E105" s="4">
        <v>205</v>
      </c>
      <c r="F105" s="7" t="s">
        <v>15</v>
      </c>
      <c r="G105" s="5">
        <v>0.56000000000000005</v>
      </c>
      <c r="H105" s="1">
        <v>27.769548734675048</v>
      </c>
      <c r="I105" s="5">
        <v>3.5748023618582305</v>
      </c>
      <c r="J105" s="5">
        <v>3.6046942230900592</v>
      </c>
      <c r="L105" s="1"/>
      <c r="M105" s="5"/>
      <c r="N105" s="3">
        <v>1243.1273288310099</v>
      </c>
      <c r="O105" s="3">
        <v>381.01829509276655</v>
      </c>
      <c r="Q105">
        <v>232.94068064814797</v>
      </c>
      <c r="R105">
        <v>29.986691656752537</v>
      </c>
      <c r="S105">
        <v>30.237435036405934</v>
      </c>
      <c r="T105">
        <v>10427.786525339732</v>
      </c>
      <c r="U105">
        <v>3196.1146306810706</v>
      </c>
    </row>
    <row r="106" spans="1:21" x14ac:dyDescent="0.25">
      <c r="A106" t="s">
        <v>12</v>
      </c>
      <c r="B106" s="2">
        <v>38561</v>
      </c>
      <c r="C106" s="3">
        <v>2005</v>
      </c>
      <c r="D106" s="3" t="s">
        <v>6</v>
      </c>
      <c r="E106" s="4">
        <v>209</v>
      </c>
      <c r="F106" s="7" t="s">
        <v>15</v>
      </c>
      <c r="G106" s="5">
        <v>0.52273199999999997</v>
      </c>
      <c r="H106" s="1">
        <v>28.834191016062164</v>
      </c>
      <c r="I106" s="5">
        <v>1.5140956762595696</v>
      </c>
      <c r="J106" s="5">
        <v>3.9021012224694376</v>
      </c>
      <c r="L106" s="1"/>
      <c r="M106" s="5">
        <v>19.741279635550104</v>
      </c>
      <c r="N106" s="3">
        <v>1458.3376046587996</v>
      </c>
      <c r="O106" s="1">
        <v>417.01393560589304</v>
      </c>
      <c r="Q106">
        <v>225.77473904666937</v>
      </c>
      <c r="R106">
        <v>11.855527904659066</v>
      </c>
      <c r="S106">
        <v>30.553861724296887</v>
      </c>
      <c r="T106">
        <v>11418.936357547627</v>
      </c>
      <c r="U106">
        <v>3265.2628415271965</v>
      </c>
    </row>
    <row r="107" spans="1:21" x14ac:dyDescent="0.25">
      <c r="A107" t="s">
        <v>12</v>
      </c>
      <c r="B107" s="2">
        <v>38631</v>
      </c>
      <c r="C107" s="3">
        <v>2005</v>
      </c>
      <c r="D107" s="3" t="s">
        <v>8</v>
      </c>
      <c r="E107" s="4">
        <v>279</v>
      </c>
      <c r="F107" s="7" t="s">
        <v>15</v>
      </c>
      <c r="G107" s="5">
        <v>0.3614</v>
      </c>
      <c r="H107" s="1">
        <v>85.699302984475167</v>
      </c>
      <c r="I107" s="5">
        <v>1.4274014304454994</v>
      </c>
      <c r="J107" s="5">
        <v>1.7797379921244671</v>
      </c>
      <c r="K107">
        <v>163.5</v>
      </c>
      <c r="L107" s="1">
        <f t="shared" si="2"/>
        <v>74.593557592954866</v>
      </c>
      <c r="M107" s="5">
        <v>23.415033133963778</v>
      </c>
      <c r="N107" s="3">
        <v>1330.2902337172109</v>
      </c>
      <c r="O107" s="1">
        <v>648.95981572397409</v>
      </c>
      <c r="P107">
        <v>0.4</v>
      </c>
      <c r="Q107">
        <v>463.93157207318268</v>
      </c>
      <c r="R107">
        <v>7.7272109170602459</v>
      </c>
      <c r="S107">
        <v>9.6345782965615125</v>
      </c>
      <c r="T107">
        <v>7201.5012718811658</v>
      </c>
      <c r="U107">
        <v>3513.1318113017446</v>
      </c>
    </row>
    <row r="108" spans="1:21" x14ac:dyDescent="0.25">
      <c r="A108" t="s">
        <v>12</v>
      </c>
      <c r="B108" s="2">
        <v>38850</v>
      </c>
      <c r="C108" s="3">
        <v>2006</v>
      </c>
      <c r="D108" s="3" t="s">
        <v>9</v>
      </c>
      <c r="E108" s="3">
        <v>133</v>
      </c>
      <c r="F108" s="7" t="s">
        <v>15</v>
      </c>
      <c r="G108" s="1">
        <v>2.2062787853690882</v>
      </c>
      <c r="H108" s="1">
        <v>539.44230756884326</v>
      </c>
      <c r="I108" s="1">
        <v>1.0579340751280679</v>
      </c>
      <c r="J108" s="1">
        <v>2.2812069455623956</v>
      </c>
      <c r="K108">
        <v>705.6</v>
      </c>
      <c r="L108" s="1">
        <f t="shared" si="2"/>
        <v>162.81855141046628</v>
      </c>
      <c r="M108" s="5"/>
      <c r="N108" s="1">
        <v>2566.1625609047933</v>
      </c>
      <c r="O108" s="1">
        <v>572.11122442673354</v>
      </c>
      <c r="P108">
        <v>12.3</v>
      </c>
      <c r="Q108">
        <v>17827.641174053548</v>
      </c>
      <c r="R108">
        <v>34.962903006602687</v>
      </c>
      <c r="S108">
        <v>75.389969045123522</v>
      </c>
      <c r="T108">
        <v>84807.262404539098</v>
      </c>
      <c r="U108">
        <v>18907.292731070382</v>
      </c>
    </row>
    <row r="109" spans="1:21" x14ac:dyDescent="0.25">
      <c r="A109" t="s">
        <v>12</v>
      </c>
      <c r="B109" s="2">
        <v>38851</v>
      </c>
      <c r="C109" s="3">
        <v>2006</v>
      </c>
      <c r="D109" s="3" t="s">
        <v>9</v>
      </c>
      <c r="E109" s="3">
        <v>134</v>
      </c>
      <c r="F109" s="7" t="s">
        <v>15</v>
      </c>
      <c r="G109" s="1">
        <v>3.0438911075604485</v>
      </c>
      <c r="H109" s="1">
        <v>669.73731620883837</v>
      </c>
      <c r="I109" s="1">
        <v>0.96334721571852244</v>
      </c>
      <c r="J109" s="1">
        <v>2.5207037377474237</v>
      </c>
      <c r="K109">
        <v>843.1</v>
      </c>
      <c r="L109" s="1">
        <f t="shared" si="2"/>
        <v>169.8786328376957</v>
      </c>
      <c r="M109" s="5"/>
      <c r="N109" s="1">
        <v>1891.0452537964616</v>
      </c>
      <c r="O109" s="1">
        <v>503.64470714083825</v>
      </c>
      <c r="P109">
        <v>13.9</v>
      </c>
      <c r="Q109">
        <v>30536.699835038031</v>
      </c>
      <c r="R109">
        <v>43.923854997118248</v>
      </c>
      <c r="S109">
        <v>114.93158817605645</v>
      </c>
      <c r="T109">
        <v>86222.284307731985</v>
      </c>
      <c r="U109">
        <v>22963.700652853739</v>
      </c>
    </row>
    <row r="110" spans="1:21" x14ac:dyDescent="0.25">
      <c r="A110" t="s">
        <v>12</v>
      </c>
      <c r="B110" s="2">
        <v>38852</v>
      </c>
      <c r="C110" s="3">
        <v>2006</v>
      </c>
      <c r="D110" s="3" t="s">
        <v>9</v>
      </c>
      <c r="E110" s="3">
        <v>135</v>
      </c>
      <c r="F110" s="7" t="s">
        <v>15</v>
      </c>
      <c r="G110" s="1">
        <v>4.1103601839083526</v>
      </c>
      <c r="H110" s="1">
        <v>715.15895460583374</v>
      </c>
      <c r="I110" s="1">
        <v>1.0579340751280679</v>
      </c>
      <c r="J110" s="1">
        <v>2.0516891863850768</v>
      </c>
      <c r="K110">
        <v>848.8</v>
      </c>
      <c r="L110" s="1">
        <f t="shared" si="2"/>
        <v>130.53142213265312</v>
      </c>
      <c r="M110" s="5"/>
      <c r="N110" s="1">
        <v>3057.7947485752084</v>
      </c>
      <c r="O110" s="1">
        <v>589.70143637765523</v>
      </c>
      <c r="P110">
        <v>14.8</v>
      </c>
      <c r="Q110">
        <v>44032.257469508004</v>
      </c>
      <c r="R110">
        <v>65.136883600205593</v>
      </c>
      <c r="S110">
        <v>126.32227551720312</v>
      </c>
      <c r="T110">
        <v>188268.08332754776</v>
      </c>
      <c r="U110">
        <v>36307.851994988916</v>
      </c>
    </row>
    <row r="111" spans="1:21" x14ac:dyDescent="0.25">
      <c r="A111" t="s">
        <v>12</v>
      </c>
      <c r="B111" s="2">
        <v>38856</v>
      </c>
      <c r="C111" s="3">
        <v>2006</v>
      </c>
      <c r="D111" s="3" t="s">
        <v>9</v>
      </c>
      <c r="E111" s="3">
        <v>139</v>
      </c>
      <c r="F111" s="7" t="s">
        <v>15</v>
      </c>
      <c r="G111" s="1">
        <v>4.99</v>
      </c>
      <c r="H111" s="1">
        <v>640.64301259587796</v>
      </c>
      <c r="I111" s="1">
        <v>0.82146692660420406</v>
      </c>
      <c r="J111" s="1">
        <v>3.6643009204309345</v>
      </c>
      <c r="K111">
        <v>798.8</v>
      </c>
      <c r="L111" s="1">
        <f t="shared" si="2"/>
        <v>153.67121955708683</v>
      </c>
      <c r="M111" s="5"/>
      <c r="N111" s="1">
        <v>1148.5472767768958</v>
      </c>
      <c r="O111" s="1">
        <v>388.00033934041966</v>
      </c>
      <c r="P111">
        <v>16.5</v>
      </c>
      <c r="Q111">
        <v>47885.621684905767</v>
      </c>
      <c r="R111">
        <v>61.401519568035731</v>
      </c>
      <c r="S111">
        <v>273.89251761978352</v>
      </c>
      <c r="T111">
        <v>85849.528210902179</v>
      </c>
      <c r="U111">
        <v>29001.545475359082</v>
      </c>
    </row>
    <row r="112" spans="1:21" x14ac:dyDescent="0.25">
      <c r="A112" t="s">
        <v>12</v>
      </c>
      <c r="B112" s="2">
        <v>38862</v>
      </c>
      <c r="C112" s="3">
        <v>2006</v>
      </c>
      <c r="D112" s="3" t="s">
        <v>9</v>
      </c>
      <c r="E112" s="3">
        <v>145</v>
      </c>
      <c r="F112" s="7" t="s">
        <v>15</v>
      </c>
      <c r="G112" s="1">
        <v>3.98</v>
      </c>
      <c r="H112" s="1">
        <v>473.3212007266842</v>
      </c>
      <c r="I112" s="1">
        <v>2.2559163567478056</v>
      </c>
      <c r="J112" s="1">
        <v>2.2034291326857676</v>
      </c>
      <c r="K112">
        <v>627</v>
      </c>
      <c r="L112" s="1">
        <f t="shared" si="2"/>
        <v>149.21945378388222</v>
      </c>
      <c r="M112" s="5"/>
      <c r="N112" s="1">
        <v>2511.752156544951</v>
      </c>
      <c r="O112" s="1">
        <v>442.46470675243376</v>
      </c>
      <c r="P112">
        <v>16.7</v>
      </c>
      <c r="Q112">
        <v>28218.083900188343</v>
      </c>
      <c r="R112">
        <v>134.49141286885947</v>
      </c>
      <c r="S112">
        <v>131.36227162186552</v>
      </c>
      <c r="T112">
        <v>149743.62648672424</v>
      </c>
      <c r="U112">
        <v>26378.506178982818</v>
      </c>
    </row>
    <row r="113" spans="1:21" x14ac:dyDescent="0.25">
      <c r="A113" t="s">
        <v>12</v>
      </c>
      <c r="B113" s="2">
        <v>38863</v>
      </c>
      <c r="C113" s="3">
        <v>2006</v>
      </c>
      <c r="D113" s="3" t="s">
        <v>9</v>
      </c>
      <c r="E113" s="3">
        <v>146</v>
      </c>
      <c r="F113" s="7" t="s">
        <v>15</v>
      </c>
      <c r="G113" s="1">
        <v>4.5599999999999996</v>
      </c>
      <c r="H113" s="1">
        <v>458.48893620571084</v>
      </c>
      <c r="I113" s="1">
        <v>1.0579340751280679</v>
      </c>
      <c r="J113" s="1">
        <v>1.8192325906566627</v>
      </c>
      <c r="K113">
        <v>598</v>
      </c>
      <c r="L113" s="1">
        <f t="shared" si="2"/>
        <v>136.63389712850443</v>
      </c>
      <c r="M113" s="5"/>
      <c r="N113" s="1">
        <v>1525.0772445646189</v>
      </c>
      <c r="O113" s="1">
        <v>388.27095798581848</v>
      </c>
      <c r="P113">
        <v>17.399999999999999</v>
      </c>
      <c r="Q113">
        <v>31317.147198694656</v>
      </c>
      <c r="R113">
        <v>72.262326396542434</v>
      </c>
      <c r="S113">
        <v>124.26292180951364</v>
      </c>
      <c r="T113">
        <v>104170.60213636389</v>
      </c>
      <c r="U113">
        <v>26520.898944362816</v>
      </c>
    </row>
    <row r="114" spans="1:21" x14ac:dyDescent="0.25">
      <c r="A114" t="s">
        <v>12</v>
      </c>
      <c r="B114" s="2">
        <v>38870</v>
      </c>
      <c r="C114" s="3">
        <v>2006</v>
      </c>
      <c r="D114" s="3" t="s">
        <v>5</v>
      </c>
      <c r="E114" s="3">
        <v>153</v>
      </c>
      <c r="F114" s="7" t="s">
        <v>15</v>
      </c>
      <c r="G114">
        <v>3.93</v>
      </c>
      <c r="H114" s="1">
        <v>367.47874459940425</v>
      </c>
      <c r="I114" s="1">
        <v>1.5566518518041867</v>
      </c>
      <c r="J114" s="1">
        <v>2.5259406313211965</v>
      </c>
      <c r="K114">
        <v>504.4</v>
      </c>
      <c r="L114" s="1">
        <f t="shared" si="2"/>
        <v>132.83866291747034</v>
      </c>
      <c r="M114" s="5"/>
      <c r="N114" s="1">
        <v>1095.4413343927467</v>
      </c>
      <c r="O114" s="1">
        <v>328.85503195548665</v>
      </c>
      <c r="P114">
        <v>11</v>
      </c>
      <c r="Q114">
        <v>21632.826401910006</v>
      </c>
      <c r="R114">
        <v>91.637352563074757</v>
      </c>
      <c r="S114">
        <v>148.69767566684726</v>
      </c>
      <c r="T114">
        <v>64486.701798842914</v>
      </c>
      <c r="U114">
        <v>19359.11647200926</v>
      </c>
    </row>
    <row r="115" spans="1:21" x14ac:dyDescent="0.25">
      <c r="A115" t="s">
        <v>12</v>
      </c>
      <c r="B115" s="2">
        <v>38877</v>
      </c>
      <c r="C115" s="3">
        <v>2006</v>
      </c>
      <c r="D115" s="3" t="s">
        <v>5</v>
      </c>
      <c r="E115" s="3">
        <v>160</v>
      </c>
      <c r="F115" s="7" t="s">
        <v>15</v>
      </c>
      <c r="G115" s="1">
        <v>3.34</v>
      </c>
      <c r="H115" s="1">
        <v>285.22214644981045</v>
      </c>
      <c r="I115" s="1">
        <v>1.4692437886862342</v>
      </c>
      <c r="J115" s="1">
        <v>1.8188961920050641</v>
      </c>
      <c r="K115">
        <v>410.5</v>
      </c>
      <c r="L115" s="1">
        <f t="shared" si="2"/>
        <v>121.98971356949824</v>
      </c>
      <c r="M115" s="5"/>
      <c r="N115" s="1">
        <v>978.7783182493398</v>
      </c>
      <c r="O115" s="1">
        <v>258.37913361043849</v>
      </c>
      <c r="P115">
        <v>11.2</v>
      </c>
      <c r="Q115">
        <v>14269.810356085387</v>
      </c>
      <c r="R115">
        <v>73.507020728834732</v>
      </c>
      <c r="S115">
        <v>91.000309900147968</v>
      </c>
      <c r="T115">
        <v>48968.781547697901</v>
      </c>
      <c r="U115">
        <v>12926.840648537776</v>
      </c>
    </row>
    <row r="116" spans="1:21" x14ac:dyDescent="0.25">
      <c r="A116" t="s">
        <v>12</v>
      </c>
      <c r="B116" s="2">
        <v>38882</v>
      </c>
      <c r="C116" s="3">
        <v>2006</v>
      </c>
      <c r="D116" s="3" t="s">
        <v>5</v>
      </c>
      <c r="E116" s="3">
        <v>165</v>
      </c>
      <c r="F116" s="7" t="s">
        <v>15</v>
      </c>
      <c r="G116">
        <v>1.9219999999999999</v>
      </c>
      <c r="H116" s="1">
        <v>204.61876264444703</v>
      </c>
      <c r="I116" s="1">
        <v>1.5566518518041867</v>
      </c>
      <c r="J116" s="1">
        <v>2.0297690949589984</v>
      </c>
      <c r="K116">
        <v>347.2</v>
      </c>
      <c r="L116" s="1">
        <f t="shared" si="2"/>
        <v>138.99481640878977</v>
      </c>
      <c r="M116" s="5"/>
      <c r="N116" s="1">
        <v>1045.5900040261718</v>
      </c>
      <c r="O116" s="1">
        <v>248.18223666678878</v>
      </c>
      <c r="P116">
        <v>18.100000000000001</v>
      </c>
      <c r="Q116">
        <v>5890.9770145192415</v>
      </c>
      <c r="R116">
        <v>44.816028403620784</v>
      </c>
      <c r="S116">
        <v>58.437080396006806</v>
      </c>
      <c r="T116">
        <v>30102.550717855294</v>
      </c>
      <c r="U116">
        <v>7145.170035831532</v>
      </c>
    </row>
    <row r="117" spans="1:21" x14ac:dyDescent="0.25">
      <c r="A117" t="s">
        <v>12</v>
      </c>
      <c r="B117" s="2">
        <v>38887</v>
      </c>
      <c r="C117" s="3">
        <v>2006</v>
      </c>
      <c r="D117" s="3" t="s">
        <v>5</v>
      </c>
      <c r="E117" s="3">
        <v>170</v>
      </c>
      <c r="F117" s="7" t="s">
        <v>15</v>
      </c>
      <c r="G117">
        <v>1.7549999999999999</v>
      </c>
      <c r="H117" s="1">
        <v>182.94328568676039</v>
      </c>
      <c r="I117" s="1">
        <v>1.7314679780400914</v>
      </c>
      <c r="J117" s="1">
        <v>2.9600907256381199</v>
      </c>
      <c r="K117">
        <v>292.39999999999998</v>
      </c>
      <c r="L117" s="1">
        <f t="shared" si="2"/>
        <v>104.76515560956139</v>
      </c>
      <c r="M117" s="5"/>
      <c r="N117" s="1">
        <v>1141.5371574899082</v>
      </c>
      <c r="O117" s="1">
        <v>261.53746452218843</v>
      </c>
      <c r="P117">
        <v>8.1</v>
      </c>
      <c r="Q117">
        <v>4809.3024090247654</v>
      </c>
      <c r="R117">
        <v>45.517675528116357</v>
      </c>
      <c r="S117">
        <v>77.81631014389032</v>
      </c>
      <c r="T117">
        <v>30009.286106884494</v>
      </c>
      <c r="U117">
        <v>6875.4245527788635</v>
      </c>
    </row>
    <row r="118" spans="1:21" x14ac:dyDescent="0.25">
      <c r="A118" t="s">
        <v>12</v>
      </c>
      <c r="B118" s="2">
        <v>38894</v>
      </c>
      <c r="C118" s="3">
        <v>2006</v>
      </c>
      <c r="D118" s="3" t="s">
        <v>5</v>
      </c>
      <c r="E118" s="3">
        <v>177</v>
      </c>
      <c r="F118" s="7" t="s">
        <v>15</v>
      </c>
      <c r="G118">
        <v>1.4390000000000001</v>
      </c>
      <c r="H118" s="1">
        <v>119.16595009600793</v>
      </c>
      <c r="I118" s="1">
        <v>1.6440599149221391</v>
      </c>
      <c r="J118" s="1">
        <v>2.9104735720018997</v>
      </c>
      <c r="K118">
        <v>236.7</v>
      </c>
      <c r="L118" s="1">
        <f t="shared" si="2"/>
        <v>112.97951641706801</v>
      </c>
      <c r="M118" s="5"/>
      <c r="N118" s="1">
        <v>1554.4612390317602</v>
      </c>
      <c r="O118" s="1">
        <v>348.34644558228615</v>
      </c>
      <c r="P118">
        <v>6.2</v>
      </c>
      <c r="Q118">
        <v>2568.6294918614126</v>
      </c>
      <c r="R118">
        <v>35.437814077375798</v>
      </c>
      <c r="S118">
        <v>62.735439496804332</v>
      </c>
      <c r="T118">
        <v>33506.509026408312</v>
      </c>
      <c r="U118">
        <v>7508.6293759825594</v>
      </c>
    </row>
    <row r="119" spans="1:21" x14ac:dyDescent="0.25">
      <c r="A119" t="s">
        <v>12</v>
      </c>
      <c r="B119" s="2">
        <v>38903</v>
      </c>
      <c r="C119" s="3">
        <v>2006</v>
      </c>
      <c r="D119" s="3" t="s">
        <v>6</v>
      </c>
      <c r="E119" s="3">
        <v>186</v>
      </c>
      <c r="F119" s="7" t="s">
        <v>15</v>
      </c>
      <c r="G119">
        <v>1.05</v>
      </c>
      <c r="H119" s="1">
        <v>19.642446573341743</v>
      </c>
      <c r="I119" s="1">
        <v>1.5566518518041867</v>
      </c>
      <c r="J119" s="1">
        <v>3.6175180113180323</v>
      </c>
      <c r="K119">
        <v>113.6</v>
      </c>
      <c r="L119" s="1">
        <f>K119-(H119+I119+J119)</f>
        <v>88.783383563536034</v>
      </c>
      <c r="M119" s="5"/>
      <c r="N119" s="1">
        <v>1377.4072430882611</v>
      </c>
      <c r="O119" s="1">
        <v>249.26509297938873</v>
      </c>
      <c r="P119">
        <v>5.7</v>
      </c>
      <c r="Q119">
        <v>308.93945095935555</v>
      </c>
      <c r="R119">
        <v>24.483262135172644</v>
      </c>
      <c r="S119">
        <v>56.896885226555462</v>
      </c>
      <c r="T119">
        <v>21664.075085465854</v>
      </c>
      <c r="U119">
        <v>3920.4801031709681</v>
      </c>
    </row>
    <row r="120" spans="1:21" x14ac:dyDescent="0.25">
      <c r="A120" t="s">
        <v>12</v>
      </c>
      <c r="B120" s="2">
        <v>39198</v>
      </c>
      <c r="C120">
        <v>2007</v>
      </c>
      <c r="D120" s="6" t="s">
        <v>11</v>
      </c>
      <c r="E120" s="3">
        <v>116</v>
      </c>
      <c r="F120" s="7" t="s">
        <v>15</v>
      </c>
      <c r="H120" s="3">
        <v>51.213371978896575</v>
      </c>
      <c r="I120" s="1">
        <v>6.6666098966945402</v>
      </c>
      <c r="J120" s="1"/>
      <c r="L120" s="1"/>
      <c r="M120" s="5"/>
      <c r="N120" s="3">
        <v>2464.7624767931679</v>
      </c>
      <c r="O120" s="3">
        <v>725.60044546826589</v>
      </c>
    </row>
    <row r="121" spans="1:21" x14ac:dyDescent="0.25">
      <c r="A121" t="s">
        <v>12</v>
      </c>
      <c r="B121" s="2">
        <v>39206</v>
      </c>
      <c r="C121">
        <v>2007</v>
      </c>
      <c r="D121" s="6" t="s">
        <v>9</v>
      </c>
      <c r="E121" s="3">
        <v>124</v>
      </c>
      <c r="F121" s="7" t="s">
        <v>15</v>
      </c>
      <c r="H121" s="3">
        <v>400.10035258773064</v>
      </c>
      <c r="I121" s="1">
        <v>1.2150107707905897</v>
      </c>
      <c r="J121" s="1"/>
      <c r="L121" s="1"/>
      <c r="M121" s="5"/>
      <c r="N121" s="3">
        <v>1939.6586900512425</v>
      </c>
      <c r="O121" s="3">
        <v>623.10706960970742</v>
      </c>
    </row>
    <row r="122" spans="1:21" x14ac:dyDescent="0.25">
      <c r="A122" t="s">
        <v>12</v>
      </c>
      <c r="B122" s="2">
        <v>39212</v>
      </c>
      <c r="C122">
        <v>2007</v>
      </c>
      <c r="D122" s="6" t="s">
        <v>9</v>
      </c>
      <c r="E122" s="3">
        <v>130</v>
      </c>
      <c r="F122" s="7" t="s">
        <v>15</v>
      </c>
      <c r="H122" s="3">
        <v>342.24552575291716</v>
      </c>
      <c r="I122" s="1">
        <v>1.2624159805810589</v>
      </c>
      <c r="J122" s="1"/>
      <c r="L122" s="1"/>
      <c r="M122" s="5"/>
      <c r="N122" s="3">
        <v>1310.213116440081</v>
      </c>
      <c r="O122" s="3">
        <v>597.83473035691213</v>
      </c>
    </row>
    <row r="123" spans="1:21" x14ac:dyDescent="0.25">
      <c r="A123" t="s">
        <v>12</v>
      </c>
      <c r="B123" s="2">
        <v>39220</v>
      </c>
      <c r="C123">
        <v>2007</v>
      </c>
      <c r="D123" s="6" t="s">
        <v>9</v>
      </c>
      <c r="E123" s="3">
        <v>138</v>
      </c>
      <c r="F123" s="7" t="s">
        <v>15</v>
      </c>
      <c r="H123" s="3">
        <v>244.75534793734735</v>
      </c>
      <c r="I123" s="1">
        <v>1.0727951414191823</v>
      </c>
      <c r="J123" s="1"/>
      <c r="L123" s="1"/>
      <c r="M123" s="5"/>
      <c r="N123" s="3">
        <v>1284.9014963718021</v>
      </c>
      <c r="O123" s="3">
        <v>457.56048369619526</v>
      </c>
    </row>
    <row r="124" spans="1:21" x14ac:dyDescent="0.25">
      <c r="A124" t="s">
        <v>12</v>
      </c>
      <c r="B124" s="2">
        <v>39225</v>
      </c>
      <c r="C124">
        <v>2007</v>
      </c>
      <c r="D124" s="6" t="s">
        <v>9</v>
      </c>
      <c r="E124" s="3">
        <v>143</v>
      </c>
      <c r="F124" s="7" t="s">
        <v>15</v>
      </c>
      <c r="H124" s="3">
        <v>192.53417482056469</v>
      </c>
      <c r="I124" s="1">
        <v>0.88317430225730575</v>
      </c>
      <c r="J124" s="1"/>
      <c r="L124" s="1"/>
      <c r="M124" s="5"/>
      <c r="N124" s="3">
        <v>880.5146668785909</v>
      </c>
      <c r="O124" s="3">
        <v>403.31430095660954</v>
      </c>
    </row>
    <row r="125" spans="1:21" x14ac:dyDescent="0.25">
      <c r="A125" t="s">
        <v>12</v>
      </c>
      <c r="B125" s="2">
        <v>39237</v>
      </c>
      <c r="C125" s="3">
        <v>2007</v>
      </c>
      <c r="D125" s="3" t="s">
        <v>5</v>
      </c>
      <c r="E125" s="3">
        <v>155</v>
      </c>
      <c r="F125" s="7" t="s">
        <v>15</v>
      </c>
      <c r="H125" s="3">
        <v>71.470552369262919</v>
      </c>
      <c r="I125" s="1">
        <v>1.2150107707905897</v>
      </c>
      <c r="J125" s="1"/>
      <c r="L125" s="1"/>
      <c r="M125" s="5"/>
      <c r="N125" s="3">
        <v>1317.1026698314467</v>
      </c>
      <c r="O125" s="3">
        <v>417.09921327631611</v>
      </c>
    </row>
    <row r="126" spans="1:21" x14ac:dyDescent="0.25">
      <c r="A126" t="s">
        <v>13</v>
      </c>
      <c r="B126" s="2">
        <v>37795</v>
      </c>
      <c r="C126">
        <v>2003</v>
      </c>
      <c r="D126" s="6" t="s">
        <v>5</v>
      </c>
      <c r="E126" s="7">
        <v>174</v>
      </c>
      <c r="F126" s="7" t="s">
        <v>14</v>
      </c>
      <c r="H126" s="1">
        <v>11.855915</v>
      </c>
      <c r="I126" s="1">
        <v>1.5780221177138998</v>
      </c>
      <c r="J126" s="1">
        <v>4.4846000000000004</v>
      </c>
      <c r="K126">
        <v>295.3</v>
      </c>
      <c r="L126" s="1">
        <f>K126-(H126+I126+J126)</f>
        <v>277.38146288228609</v>
      </c>
      <c r="N126" s="1">
        <v>7702.3883500922875</v>
      </c>
      <c r="O126" s="1">
        <v>109.2908</v>
      </c>
      <c r="P126">
        <v>9.5</v>
      </c>
      <c r="Q126" s="1"/>
    </row>
    <row r="127" spans="1:21" x14ac:dyDescent="0.25">
      <c r="A127" t="s">
        <v>13</v>
      </c>
      <c r="B127" s="2">
        <v>37797</v>
      </c>
      <c r="C127">
        <v>2003</v>
      </c>
      <c r="D127" s="6" t="s">
        <v>5</v>
      </c>
      <c r="E127" s="7">
        <v>176</v>
      </c>
      <c r="F127" s="7" t="s">
        <v>14</v>
      </c>
      <c r="H127" s="1">
        <v>8.9334474999999998</v>
      </c>
      <c r="I127" s="1">
        <v>1.5393830522918641</v>
      </c>
      <c r="J127" s="1">
        <v>3.4544250000000001</v>
      </c>
      <c r="K127">
        <v>266.60000000000002</v>
      </c>
      <c r="L127" s="1">
        <f t="shared" ref="L127:L166" si="3">K127-(H127+I127+J127)</f>
        <v>252.67274444770817</v>
      </c>
      <c r="M127" s="5">
        <v>10.090934413329022</v>
      </c>
      <c r="N127" s="1">
        <v>8111.4280075742199</v>
      </c>
      <c r="O127" s="1">
        <v>102.337</v>
      </c>
      <c r="P127">
        <v>8.8000000000000007</v>
      </c>
      <c r="Q127" s="1"/>
    </row>
    <row r="128" spans="1:21" x14ac:dyDescent="0.25">
      <c r="A128" t="s">
        <v>13</v>
      </c>
      <c r="B128" s="2">
        <v>37798</v>
      </c>
      <c r="C128">
        <v>2003</v>
      </c>
      <c r="D128" s="6" t="s">
        <v>5</v>
      </c>
      <c r="E128" s="7">
        <v>177</v>
      </c>
      <c r="F128" s="7" t="s">
        <v>14</v>
      </c>
      <c r="H128" s="1">
        <v>6.0082120000000003</v>
      </c>
      <c r="I128" s="1">
        <v>1.5780221177138998</v>
      </c>
      <c r="J128" s="1">
        <v>2.7164449999999998</v>
      </c>
      <c r="K128">
        <v>288.89999999999998</v>
      </c>
      <c r="L128" s="1">
        <f t="shared" si="3"/>
        <v>278.59732088228606</v>
      </c>
      <c r="M128" s="5"/>
      <c r="N128" s="1">
        <v>7934.6068945432453</v>
      </c>
      <c r="O128" s="1">
        <v>103.42670000000001</v>
      </c>
      <c r="P128">
        <v>6.6</v>
      </c>
      <c r="Q128" s="1"/>
    </row>
    <row r="129" spans="1:21" x14ac:dyDescent="0.25">
      <c r="A129" t="s">
        <v>13</v>
      </c>
      <c r="B129" s="2">
        <v>37804</v>
      </c>
      <c r="C129">
        <v>2003</v>
      </c>
      <c r="D129" s="6" t="s">
        <v>6</v>
      </c>
      <c r="E129" s="7">
        <v>183</v>
      </c>
      <c r="F129" s="7" t="s">
        <v>14</v>
      </c>
      <c r="H129" s="1">
        <v>4.5765960000000003</v>
      </c>
      <c r="I129" s="1"/>
      <c r="J129" s="1">
        <v>2.5065650000000002</v>
      </c>
      <c r="K129">
        <v>244.1</v>
      </c>
      <c r="L129" s="1">
        <f t="shared" si="3"/>
        <v>237.016839</v>
      </c>
      <c r="M129" s="5">
        <v>10.084933184630659</v>
      </c>
      <c r="N129" s="1">
        <v>7667.8093587568092</v>
      </c>
      <c r="O129" s="1">
        <v>101.09395000000001</v>
      </c>
      <c r="P129">
        <v>7.1</v>
      </c>
      <c r="Q129" s="1"/>
    </row>
    <row r="130" spans="1:21" x14ac:dyDescent="0.25">
      <c r="A130" t="s">
        <v>13</v>
      </c>
      <c r="B130" s="2">
        <v>37810</v>
      </c>
      <c r="C130">
        <v>2003</v>
      </c>
      <c r="D130" s="6" t="s">
        <v>6</v>
      </c>
      <c r="E130" s="7">
        <v>189</v>
      </c>
      <c r="F130" s="7" t="s">
        <v>14</v>
      </c>
      <c r="H130" s="1">
        <v>3.9421675</v>
      </c>
      <c r="I130" s="1">
        <v>1.5393830522918641</v>
      </c>
      <c r="J130" s="1">
        <v>2.1690800000000001</v>
      </c>
      <c r="K130">
        <v>237</v>
      </c>
      <c r="L130" s="1">
        <f t="shared" si="3"/>
        <v>229.34936944770814</v>
      </c>
      <c r="M130" s="5">
        <v>10.130894690649836</v>
      </c>
      <c r="N130" s="1">
        <v>7599.7027940764028</v>
      </c>
      <c r="O130" s="1">
        <v>100.65645000000001</v>
      </c>
      <c r="P130">
        <v>14.5</v>
      </c>
      <c r="Q130" s="1"/>
    </row>
    <row r="131" spans="1:21" x14ac:dyDescent="0.25">
      <c r="A131" t="s">
        <v>13</v>
      </c>
      <c r="B131" s="2">
        <v>37812</v>
      </c>
      <c r="C131">
        <v>2003</v>
      </c>
      <c r="D131" s="6" t="s">
        <v>6</v>
      </c>
      <c r="E131" s="7">
        <v>191</v>
      </c>
      <c r="F131" s="7" t="s">
        <v>14</v>
      </c>
      <c r="H131" s="1">
        <v>23.507589000000003</v>
      </c>
      <c r="I131" s="1">
        <v>1.6159685953118674</v>
      </c>
      <c r="J131" s="1">
        <v>2.2457750000000001</v>
      </c>
      <c r="K131">
        <v>318.5</v>
      </c>
      <c r="L131" s="1">
        <f t="shared" si="3"/>
        <v>291.13066740468815</v>
      </c>
      <c r="M131" s="5"/>
      <c r="N131" s="1">
        <v>7033.7628937765057</v>
      </c>
      <c r="O131" s="1">
        <v>123.82894999999999</v>
      </c>
      <c r="P131">
        <v>15.6</v>
      </c>
      <c r="Q131" s="1"/>
    </row>
    <row r="132" spans="1:21" x14ac:dyDescent="0.25">
      <c r="A132" t="s">
        <v>13</v>
      </c>
      <c r="B132" s="2">
        <v>37817</v>
      </c>
      <c r="C132">
        <v>2003</v>
      </c>
      <c r="D132" s="6" t="s">
        <v>6</v>
      </c>
      <c r="E132" s="7">
        <v>196</v>
      </c>
      <c r="F132" s="7" t="s">
        <v>14</v>
      </c>
      <c r="H132" s="1">
        <v>5.0792670000000006</v>
      </c>
      <c r="I132" s="1"/>
      <c r="J132" s="1">
        <v>2.3779949999999999</v>
      </c>
      <c r="K132">
        <v>227.5</v>
      </c>
      <c r="L132" s="1">
        <f t="shared" si="3"/>
        <v>220.04273799999999</v>
      </c>
      <c r="M132" s="5">
        <v>11.167188707553263</v>
      </c>
      <c r="N132" s="1">
        <v>6906.0500998325779</v>
      </c>
      <c r="O132" s="1">
        <v>107.54400000000001</v>
      </c>
      <c r="P132">
        <v>13.4</v>
      </c>
      <c r="Q132" s="1"/>
    </row>
    <row r="133" spans="1:21" x14ac:dyDescent="0.25">
      <c r="A133" t="s">
        <v>13</v>
      </c>
      <c r="B133" s="2">
        <v>37824</v>
      </c>
      <c r="C133">
        <v>2003</v>
      </c>
      <c r="D133" s="6" t="s">
        <v>6</v>
      </c>
      <c r="E133" s="7">
        <v>203</v>
      </c>
      <c r="F133" s="7" t="s">
        <v>14</v>
      </c>
      <c r="H133" s="1">
        <v>2.1581835000000003</v>
      </c>
      <c r="I133" s="1">
        <v>1.7920073207033878</v>
      </c>
      <c r="J133" s="1">
        <v>2.1040450000000002</v>
      </c>
      <c r="K133">
        <v>243.7</v>
      </c>
      <c r="L133" s="1">
        <f t="shared" si="3"/>
        <v>237.64576417929661</v>
      </c>
      <c r="M133" s="5"/>
      <c r="N133" s="1">
        <v>6593.7058166732586</v>
      </c>
      <c r="O133" s="1">
        <v>123.33244999999999</v>
      </c>
      <c r="P133">
        <v>12.8</v>
      </c>
      <c r="Q133" s="1"/>
    </row>
    <row r="134" spans="1:21" x14ac:dyDescent="0.25">
      <c r="A134" t="s">
        <v>13</v>
      </c>
      <c r="B134" s="2">
        <v>37830</v>
      </c>
      <c r="C134">
        <v>2003</v>
      </c>
      <c r="D134" s="6" t="s">
        <v>6</v>
      </c>
      <c r="E134" s="7">
        <v>209</v>
      </c>
      <c r="F134" s="7" t="s">
        <v>14</v>
      </c>
      <c r="H134" s="1">
        <v>4.4553570000000002</v>
      </c>
      <c r="I134" s="1">
        <v>1.5780221177138998</v>
      </c>
      <c r="J134" s="1">
        <v>3.1489199999999999</v>
      </c>
      <c r="K134">
        <v>212.2</v>
      </c>
      <c r="L134" s="1">
        <f t="shared" si="3"/>
        <v>203.01770088228608</v>
      </c>
      <c r="M134" s="5">
        <v>12.821757931399693</v>
      </c>
      <c r="N134" s="1">
        <v>5890.1502178580731</v>
      </c>
      <c r="O134" s="1">
        <v>123.08869999999999</v>
      </c>
      <c r="P134">
        <v>11</v>
      </c>
      <c r="Q134" s="1"/>
    </row>
    <row r="135" spans="1:21" x14ac:dyDescent="0.25">
      <c r="A135" t="s">
        <v>13</v>
      </c>
      <c r="B135" s="2">
        <v>37837</v>
      </c>
      <c r="C135">
        <v>2003</v>
      </c>
      <c r="D135" s="6" t="s">
        <v>7</v>
      </c>
      <c r="E135" s="7">
        <v>216</v>
      </c>
      <c r="F135" s="7" t="s">
        <v>14</v>
      </c>
      <c r="H135" s="1">
        <v>2.6901954999999997</v>
      </c>
      <c r="I135" s="1"/>
      <c r="J135" s="1">
        <v>2.7480199999999999</v>
      </c>
      <c r="K135">
        <v>211.6</v>
      </c>
      <c r="L135" s="1">
        <f t="shared" si="3"/>
        <v>206.16178449999998</v>
      </c>
      <c r="M135" s="5">
        <v>12.178085204048847</v>
      </c>
      <c r="N135" s="1">
        <v>7082.0622365163208</v>
      </c>
      <c r="O135" s="1">
        <v>121.80070000000001</v>
      </c>
      <c r="P135">
        <v>14.3</v>
      </c>
      <c r="Q135" s="1"/>
    </row>
    <row r="136" spans="1:21" x14ac:dyDescent="0.25">
      <c r="A136" t="s">
        <v>13</v>
      </c>
      <c r="B136" s="2">
        <v>37898</v>
      </c>
      <c r="C136">
        <v>2003</v>
      </c>
      <c r="D136" s="6" t="s">
        <v>8</v>
      </c>
      <c r="E136" s="7">
        <v>277</v>
      </c>
      <c r="F136" s="7" t="s">
        <v>15</v>
      </c>
      <c r="H136" s="1">
        <v>2.7502614999999997</v>
      </c>
      <c r="I136" s="1">
        <v>1.6558622731861001</v>
      </c>
      <c r="J136" s="1">
        <v>0.72854000000000008</v>
      </c>
      <c r="K136">
        <v>177.5</v>
      </c>
      <c r="L136" s="1">
        <f t="shared" si="3"/>
        <v>172.36533622681389</v>
      </c>
      <c r="M136" s="5">
        <v>9.1974634410694165</v>
      </c>
      <c r="N136" s="1">
        <v>6915.0269599346357</v>
      </c>
      <c r="O136" s="1">
        <v>162.99009999999998</v>
      </c>
      <c r="P136">
        <v>28.9</v>
      </c>
      <c r="Q136" s="1"/>
    </row>
    <row r="137" spans="1:21" x14ac:dyDescent="0.25">
      <c r="A137" t="s">
        <v>13</v>
      </c>
      <c r="B137" s="2">
        <v>38124</v>
      </c>
      <c r="C137">
        <v>2004</v>
      </c>
      <c r="D137" s="8" t="s">
        <v>9</v>
      </c>
      <c r="E137" s="7">
        <v>137</v>
      </c>
      <c r="F137" s="7" t="s">
        <v>15</v>
      </c>
      <c r="G137" s="9">
        <v>0.05</v>
      </c>
      <c r="H137" s="1">
        <v>254.26427999999999</v>
      </c>
      <c r="I137" s="1">
        <v>1.3048</v>
      </c>
      <c r="J137" s="1">
        <v>4.2</v>
      </c>
      <c r="K137">
        <v>441.4</v>
      </c>
      <c r="L137" s="1">
        <f t="shared" si="3"/>
        <v>181.63092</v>
      </c>
      <c r="M137" s="5"/>
      <c r="N137" s="1">
        <v>15411.621350000001</v>
      </c>
      <c r="O137" s="1">
        <v>1729.635</v>
      </c>
      <c r="P137">
        <v>15.7</v>
      </c>
      <c r="Q137" s="1">
        <v>2398.3006323144104</v>
      </c>
      <c r="R137" s="10">
        <v>12.30728384279476</v>
      </c>
      <c r="S137" s="10">
        <v>39.615720524017476</v>
      </c>
      <c r="T137" s="10">
        <v>145367.25814847162</v>
      </c>
      <c r="U137" s="10">
        <v>16314.461135371179</v>
      </c>
    </row>
    <row r="138" spans="1:21" x14ac:dyDescent="0.25">
      <c r="A138" t="s">
        <v>13</v>
      </c>
      <c r="B138" s="2">
        <v>38126</v>
      </c>
      <c r="C138">
        <v>2004</v>
      </c>
      <c r="D138" s="8" t="s">
        <v>9</v>
      </c>
      <c r="E138" s="7">
        <v>139</v>
      </c>
      <c r="F138" s="7" t="s">
        <v>15</v>
      </c>
      <c r="G138" s="9">
        <v>7.8E-2</v>
      </c>
      <c r="H138" s="1">
        <v>311.41471999999999</v>
      </c>
      <c r="I138" s="1"/>
      <c r="J138" s="1">
        <v>4.8</v>
      </c>
      <c r="K138">
        <v>561.1</v>
      </c>
      <c r="L138" s="1">
        <f t="shared" si="3"/>
        <v>244.88528000000002</v>
      </c>
      <c r="M138" s="5">
        <v>17.289676499622139</v>
      </c>
      <c r="N138" s="1">
        <v>19568.915099999998</v>
      </c>
      <c r="O138" s="1">
        <v>2068.3811000000001</v>
      </c>
      <c r="P138">
        <v>19</v>
      </c>
      <c r="Q138" s="1">
        <v>4582.2840197030564</v>
      </c>
      <c r="R138" s="10"/>
      <c r="S138" s="10">
        <v>70.629170305676851</v>
      </c>
      <c r="T138" s="10">
        <v>287945.04943650652</v>
      </c>
      <c r="U138" s="10">
        <v>30435.008535196503</v>
      </c>
    </row>
    <row r="139" spans="1:21" x14ac:dyDescent="0.25">
      <c r="A139" t="s">
        <v>13</v>
      </c>
      <c r="B139" s="2">
        <v>38132</v>
      </c>
      <c r="C139">
        <v>2004</v>
      </c>
      <c r="D139" s="8" t="s">
        <v>9</v>
      </c>
      <c r="E139" s="7">
        <v>145</v>
      </c>
      <c r="F139" s="7" t="s">
        <v>15</v>
      </c>
      <c r="G139" s="9">
        <v>0.09</v>
      </c>
      <c r="H139" s="1">
        <v>541.74249999999995</v>
      </c>
      <c r="I139" s="1">
        <v>2.1804000000000001</v>
      </c>
      <c r="J139" s="1">
        <v>6.1</v>
      </c>
      <c r="K139">
        <v>727.5</v>
      </c>
      <c r="L139" s="1">
        <f t="shared" si="3"/>
        <v>177.47710000000006</v>
      </c>
      <c r="M139" s="5">
        <v>29.273537899440505</v>
      </c>
      <c r="N139" s="1">
        <v>19615.608850000001</v>
      </c>
      <c r="O139" s="1">
        <v>2309.7831000000001</v>
      </c>
      <c r="P139">
        <v>14.5</v>
      </c>
      <c r="Q139" s="1">
        <v>9197.7940611353697</v>
      </c>
      <c r="R139" s="10">
        <v>37.019193013100441</v>
      </c>
      <c r="S139" s="10">
        <v>103.56681222707424</v>
      </c>
      <c r="T139" s="10">
        <v>333037.06204716157</v>
      </c>
      <c r="U139" s="10">
        <v>39215.880754585152</v>
      </c>
    </row>
    <row r="140" spans="1:21" x14ac:dyDescent="0.25">
      <c r="A140" t="s">
        <v>13</v>
      </c>
      <c r="B140" s="2">
        <v>38140</v>
      </c>
      <c r="C140">
        <v>2004</v>
      </c>
      <c r="D140" s="8" t="s">
        <v>5</v>
      </c>
      <c r="E140" s="7">
        <v>153</v>
      </c>
      <c r="F140" s="7" t="s">
        <v>15</v>
      </c>
      <c r="G140" s="9">
        <v>7.8E-2</v>
      </c>
      <c r="H140" s="1">
        <v>347.85291999999998</v>
      </c>
      <c r="I140" s="1"/>
      <c r="J140" s="1">
        <v>4.9000000000000004</v>
      </c>
      <c r="K140">
        <v>544.5</v>
      </c>
      <c r="L140" s="1">
        <f t="shared" si="3"/>
        <v>191.74708000000004</v>
      </c>
      <c r="M140" s="5">
        <v>23.675076346052297</v>
      </c>
      <c r="N140" s="1">
        <v>18857.852600000002</v>
      </c>
      <c r="O140" s="1">
        <v>2082.6377000000002</v>
      </c>
      <c r="P140">
        <v>9.6999999999999993</v>
      </c>
      <c r="Q140" s="1">
        <v>5118.4506516681222</v>
      </c>
      <c r="R140" s="10">
        <v>0</v>
      </c>
      <c r="S140" s="10">
        <v>72.100611353711798</v>
      </c>
      <c r="T140" s="10">
        <v>277482.18393432314</v>
      </c>
      <c r="U140" s="10">
        <v>30644.78599965066</v>
      </c>
    </row>
    <row r="141" spans="1:21" x14ac:dyDescent="0.25">
      <c r="A141" t="s">
        <v>13</v>
      </c>
      <c r="B141" s="2">
        <v>38152</v>
      </c>
      <c r="C141">
        <v>2004</v>
      </c>
      <c r="D141" s="8" t="s">
        <v>5</v>
      </c>
      <c r="E141" s="7">
        <v>165</v>
      </c>
      <c r="F141" s="7" t="s">
        <v>15</v>
      </c>
      <c r="G141" s="9">
        <v>4.9000000000000002E-2</v>
      </c>
      <c r="H141" s="1">
        <v>272.67516000000001</v>
      </c>
      <c r="I141" s="1"/>
      <c r="J141" s="1">
        <v>5.2</v>
      </c>
      <c r="K141">
        <v>493.6</v>
      </c>
      <c r="L141" s="1">
        <f t="shared" si="3"/>
        <v>215.72484000000003</v>
      </c>
      <c r="M141" s="5">
        <v>29.480363458965535</v>
      </c>
      <c r="N141" s="1">
        <v>17741.465100000001</v>
      </c>
      <c r="O141" s="1">
        <v>1791.5822000000001</v>
      </c>
      <c r="P141">
        <v>14.1</v>
      </c>
      <c r="Q141" s="1">
        <v>2520.5186842270746</v>
      </c>
      <c r="R141" s="10"/>
      <c r="S141" s="10">
        <v>48.067074235807851</v>
      </c>
      <c r="T141" s="10">
        <v>163996.21538724893</v>
      </c>
      <c r="U141" s="10">
        <v>16560.791270567686</v>
      </c>
    </row>
    <row r="142" spans="1:21" x14ac:dyDescent="0.25">
      <c r="A142" t="s">
        <v>13</v>
      </c>
      <c r="B142" s="2">
        <v>38154</v>
      </c>
      <c r="C142">
        <v>2004</v>
      </c>
      <c r="D142" s="8" t="s">
        <v>5</v>
      </c>
      <c r="E142" s="7">
        <v>167</v>
      </c>
      <c r="F142" s="7" t="s">
        <v>15</v>
      </c>
      <c r="G142" s="9">
        <v>4.4999999999999998E-2</v>
      </c>
      <c r="H142" s="1">
        <v>210.34666000000001</v>
      </c>
      <c r="I142" s="1"/>
      <c r="J142" s="1"/>
      <c r="K142">
        <v>435.3</v>
      </c>
      <c r="L142" s="1">
        <f t="shared" si="3"/>
        <v>224.95334</v>
      </c>
      <c r="M142" s="5"/>
      <c r="N142" s="1">
        <v>17622.890100000001</v>
      </c>
      <c r="O142" s="1">
        <v>1745.7501999999999</v>
      </c>
      <c r="P142">
        <v>11.2</v>
      </c>
      <c r="Q142" s="1">
        <v>1785.6502490829696</v>
      </c>
      <c r="R142" s="10"/>
      <c r="S142" s="10">
        <v>0</v>
      </c>
      <c r="T142" s="10">
        <v>149602.17622008733</v>
      </c>
      <c r="U142" s="10">
        <v>14819.818291703055</v>
      </c>
    </row>
    <row r="143" spans="1:21" x14ac:dyDescent="0.25">
      <c r="A143" t="s">
        <v>13</v>
      </c>
      <c r="B143" s="2">
        <v>38161</v>
      </c>
      <c r="C143">
        <v>2004</v>
      </c>
      <c r="D143" s="8" t="s">
        <v>5</v>
      </c>
      <c r="E143" s="7">
        <v>174</v>
      </c>
      <c r="F143" s="7" t="s">
        <v>15</v>
      </c>
      <c r="G143" s="9">
        <v>3.9E-2</v>
      </c>
      <c r="H143" s="1">
        <v>115.41556</v>
      </c>
      <c r="I143" s="1"/>
      <c r="J143" s="1">
        <v>2.2999999999999998</v>
      </c>
      <c r="K143">
        <v>369.5</v>
      </c>
      <c r="L143" s="1">
        <f t="shared" si="3"/>
        <v>251.78444000000002</v>
      </c>
      <c r="M143" s="5">
        <v>22.920922742009541</v>
      </c>
      <c r="N143" s="1">
        <v>17164.090100000001</v>
      </c>
      <c r="O143" s="1">
        <v>1718.6678999999999</v>
      </c>
      <c r="P143">
        <v>7.3</v>
      </c>
      <c r="Q143" s="1">
        <v>849.13596282969434</v>
      </c>
      <c r="R143" s="10"/>
      <c r="S143" s="10">
        <v>16.921572052401746</v>
      </c>
      <c r="T143" s="10">
        <v>126279.73362655024</v>
      </c>
      <c r="U143" s="10">
        <v>12644.592480000001</v>
      </c>
    </row>
    <row r="144" spans="1:21" x14ac:dyDescent="0.25">
      <c r="A144" t="s">
        <v>13</v>
      </c>
      <c r="B144" s="2">
        <v>38166</v>
      </c>
      <c r="C144">
        <v>2004</v>
      </c>
      <c r="D144" s="8" t="s">
        <v>5</v>
      </c>
      <c r="E144" s="7">
        <v>179</v>
      </c>
      <c r="F144" s="7" t="s">
        <v>15</v>
      </c>
      <c r="G144" s="9">
        <v>4.1000000000000002E-2</v>
      </c>
      <c r="H144" s="1">
        <v>96.045779999999993</v>
      </c>
      <c r="I144" s="1"/>
      <c r="J144" s="1">
        <v>3.95</v>
      </c>
      <c r="K144">
        <v>362.5</v>
      </c>
      <c r="L144" s="1">
        <f t="shared" si="3"/>
        <v>262.50422000000003</v>
      </c>
      <c r="M144" s="5">
        <v>18.149199389061231</v>
      </c>
      <c r="N144" s="1">
        <v>16998.6276</v>
      </c>
      <c r="O144" s="1">
        <v>1666.7801999999999</v>
      </c>
      <c r="P144">
        <v>20.5</v>
      </c>
      <c r="Q144" s="1">
        <v>742.86587570305664</v>
      </c>
      <c r="R144" s="10"/>
      <c r="S144" s="10">
        <v>30.551266375545854</v>
      </c>
      <c r="T144" s="10">
        <v>131475.84805729258</v>
      </c>
      <c r="U144" s="10">
        <v>12891.70781764192</v>
      </c>
    </row>
    <row r="145" spans="1:21" x14ac:dyDescent="0.25">
      <c r="A145" t="s">
        <v>13</v>
      </c>
      <c r="B145" s="2">
        <v>38176</v>
      </c>
      <c r="C145">
        <v>2004</v>
      </c>
      <c r="D145" s="8" t="s">
        <v>6</v>
      </c>
      <c r="E145" s="7">
        <v>189</v>
      </c>
      <c r="F145" s="7" t="s">
        <v>15</v>
      </c>
      <c r="G145" s="9">
        <v>1.4999999999999999E-2</v>
      </c>
      <c r="H145" s="1">
        <v>86.648560000000003</v>
      </c>
      <c r="I145" s="1">
        <v>1.3048</v>
      </c>
      <c r="J145" s="1">
        <v>4.25</v>
      </c>
      <c r="K145">
        <v>319.2</v>
      </c>
      <c r="L145" s="1">
        <f t="shared" si="3"/>
        <v>226.99663999999999</v>
      </c>
      <c r="M145" s="5">
        <v>25.38432197058448</v>
      </c>
      <c r="N145" s="1">
        <v>16478.215100000001</v>
      </c>
      <c r="O145" s="1">
        <v>1613.5824</v>
      </c>
      <c r="P145">
        <v>12.1</v>
      </c>
      <c r="Q145" s="1">
        <v>245.18893834061137</v>
      </c>
      <c r="R145" s="10">
        <v>3.692185152838428</v>
      </c>
      <c r="S145" s="10">
        <v>12.026200873362445</v>
      </c>
      <c r="T145" s="10">
        <v>46628.311724017469</v>
      </c>
      <c r="U145" s="10">
        <v>4565.9449572052399</v>
      </c>
    </row>
    <row r="146" spans="1:21" x14ac:dyDescent="0.25">
      <c r="A146" t="s">
        <v>13</v>
      </c>
      <c r="B146" s="2">
        <v>38184</v>
      </c>
      <c r="C146">
        <v>2004</v>
      </c>
      <c r="D146" s="8" t="s">
        <v>6</v>
      </c>
      <c r="E146" s="7">
        <v>197</v>
      </c>
      <c r="F146" s="7" t="s">
        <v>15</v>
      </c>
      <c r="G146" s="9">
        <v>5.0000000000000001E-3</v>
      </c>
      <c r="H146" s="1">
        <v>62.676059999999993</v>
      </c>
      <c r="I146" s="1">
        <v>1.0859000000000001</v>
      </c>
      <c r="J146" s="1">
        <v>4.75</v>
      </c>
      <c r="K146">
        <v>289.60000000000002</v>
      </c>
      <c r="L146" s="1">
        <f t="shared" si="3"/>
        <v>221.08804000000003</v>
      </c>
      <c r="M146" s="5">
        <v>23.524936571377495</v>
      </c>
      <c r="N146" s="1">
        <v>15014.046350000001</v>
      </c>
      <c r="O146" s="1">
        <v>1497.0559000000001</v>
      </c>
      <c r="P146">
        <v>10.4</v>
      </c>
      <c r="Q146" s="1">
        <v>59.118030393013093</v>
      </c>
      <c r="R146" s="10">
        <v>1.0242550218340611</v>
      </c>
      <c r="S146" s="10">
        <v>4.4803493449781655</v>
      </c>
      <c r="T146" s="10">
        <v>14161.72057467249</v>
      </c>
      <c r="U146" s="10">
        <v>1412.0701938864631</v>
      </c>
    </row>
    <row r="147" spans="1:21" x14ac:dyDescent="0.25">
      <c r="A147" t="s">
        <v>13</v>
      </c>
      <c r="B147" s="2">
        <v>38187</v>
      </c>
      <c r="C147">
        <v>2004</v>
      </c>
      <c r="D147" s="8" t="s">
        <v>6</v>
      </c>
      <c r="E147" s="7">
        <v>200</v>
      </c>
      <c r="F147" s="7" t="s">
        <v>15</v>
      </c>
      <c r="G147" s="9">
        <v>5.2999999999999999E-2</v>
      </c>
      <c r="H147" s="1">
        <v>180.81253999999998</v>
      </c>
      <c r="I147" s="1">
        <v>2.3993000000000002</v>
      </c>
      <c r="J147" s="1">
        <v>11.7</v>
      </c>
      <c r="K147">
        <v>747.9</v>
      </c>
      <c r="L147" s="1">
        <f t="shared" si="3"/>
        <v>552.98815999999999</v>
      </c>
      <c r="M147" s="5">
        <v>560.9464671832676</v>
      </c>
      <c r="N147" s="1">
        <v>13127.69635</v>
      </c>
      <c r="O147" s="1">
        <v>1669.6503</v>
      </c>
      <c r="P147">
        <v>119.8</v>
      </c>
      <c r="Q147" s="1">
        <v>1807.8095702358078</v>
      </c>
      <c r="R147" s="10">
        <v>23.988809082969432</v>
      </c>
      <c r="S147" s="10">
        <v>116.97956331877728</v>
      </c>
      <c r="T147" s="10">
        <v>131254.03302602621</v>
      </c>
      <c r="U147" s="10">
        <v>16693.58658026201</v>
      </c>
    </row>
    <row r="148" spans="1:21" x14ac:dyDescent="0.25">
      <c r="A148" t="s">
        <v>13</v>
      </c>
      <c r="B148" s="2">
        <v>38188</v>
      </c>
      <c r="C148">
        <v>2004</v>
      </c>
      <c r="D148" s="8" t="s">
        <v>6</v>
      </c>
      <c r="E148" s="7">
        <v>201</v>
      </c>
      <c r="F148" s="7" t="s">
        <v>15</v>
      </c>
      <c r="G148" s="9">
        <v>3.9E-2</v>
      </c>
      <c r="H148" s="1">
        <v>223.77125999999998</v>
      </c>
      <c r="I148" s="1">
        <v>2.6181999999999999</v>
      </c>
      <c r="J148" s="1">
        <v>10.75</v>
      </c>
      <c r="K148">
        <v>557.9</v>
      </c>
      <c r="L148" s="1">
        <f t="shared" si="3"/>
        <v>320.76053999999999</v>
      </c>
      <c r="M148" s="5">
        <v>93.118580555588267</v>
      </c>
      <c r="N148" s="1">
        <v>14381.25885</v>
      </c>
      <c r="O148" s="1">
        <v>1714.9719</v>
      </c>
      <c r="P148">
        <v>56.4</v>
      </c>
      <c r="Q148" s="1">
        <v>1646.3310866724889</v>
      </c>
      <c r="R148" s="10">
        <v>19.262634759825328</v>
      </c>
      <c r="S148" s="10">
        <v>79.08995633187773</v>
      </c>
      <c r="T148" s="10">
        <v>105805.87297152838</v>
      </c>
      <c r="U148" s="10">
        <v>12617.400249432314</v>
      </c>
    </row>
    <row r="149" spans="1:21" x14ac:dyDescent="0.25">
      <c r="A149" t="s">
        <v>13</v>
      </c>
      <c r="B149" s="2">
        <v>38192</v>
      </c>
      <c r="C149">
        <v>2004</v>
      </c>
      <c r="D149" s="8" t="s">
        <v>6</v>
      </c>
      <c r="E149" s="7">
        <v>205</v>
      </c>
      <c r="F149" s="7" t="s">
        <v>15</v>
      </c>
      <c r="G149" s="9">
        <v>2.1999999999999999E-2</v>
      </c>
      <c r="H149" s="1">
        <v>116.75802</v>
      </c>
      <c r="I149" s="1">
        <v>1.5237000000000001</v>
      </c>
      <c r="J149" s="1">
        <v>4.5</v>
      </c>
      <c r="K149">
        <v>389.8</v>
      </c>
      <c r="L149" s="1">
        <f t="shared" si="3"/>
        <v>267.01828</v>
      </c>
      <c r="M149" s="5">
        <v>53.363710711047119</v>
      </c>
      <c r="N149" s="1">
        <v>14978.9776</v>
      </c>
      <c r="O149" s="1">
        <v>1667.2550000000001</v>
      </c>
      <c r="P149">
        <v>45.4</v>
      </c>
      <c r="Q149" s="1">
        <v>484.57127601746726</v>
      </c>
      <c r="R149" s="10">
        <v>6.323687685589519</v>
      </c>
      <c r="S149" s="10">
        <v>18.675982532751089</v>
      </c>
      <c r="T149" s="10">
        <v>62166.02755912664</v>
      </c>
      <c r="U149" s="10">
        <v>6919.4722794759837</v>
      </c>
    </row>
    <row r="150" spans="1:21" x14ac:dyDescent="0.25">
      <c r="A150" t="s">
        <v>13</v>
      </c>
      <c r="B150" s="2">
        <v>38195</v>
      </c>
      <c r="C150">
        <v>2004</v>
      </c>
      <c r="D150" s="8" t="s">
        <v>6</v>
      </c>
      <c r="E150" s="7">
        <v>208</v>
      </c>
      <c r="F150" s="7" t="s">
        <v>15</v>
      </c>
      <c r="G150" s="9">
        <v>1.4999999999999999E-2</v>
      </c>
      <c r="H150" s="1">
        <v>57.88156</v>
      </c>
      <c r="I150" s="1">
        <v>1.0859000000000001</v>
      </c>
      <c r="J150" s="1">
        <v>4.6500000000000004</v>
      </c>
      <c r="K150">
        <v>351.6</v>
      </c>
      <c r="L150" s="1">
        <f t="shared" si="3"/>
        <v>287.98254000000003</v>
      </c>
      <c r="M150" s="5">
        <v>26.79399309284231</v>
      </c>
      <c r="N150" s="1">
        <v>14757.327600000001</v>
      </c>
      <c r="O150" s="1">
        <v>1667.4292</v>
      </c>
      <c r="P150">
        <v>51.3</v>
      </c>
      <c r="Q150" s="1">
        <v>163.78712174672489</v>
      </c>
      <c r="R150" s="10">
        <v>3.0727650655021836</v>
      </c>
      <c r="S150" s="10">
        <v>13.158078602620089</v>
      </c>
      <c r="T150" s="10">
        <v>41758.726134497818</v>
      </c>
      <c r="U150" s="10">
        <v>4718.3149414847157</v>
      </c>
    </row>
    <row r="151" spans="1:21" x14ac:dyDescent="0.25">
      <c r="A151" t="s">
        <v>13</v>
      </c>
      <c r="B151" s="2">
        <v>38481</v>
      </c>
      <c r="C151">
        <v>2005</v>
      </c>
      <c r="D151" s="6" t="s">
        <v>9</v>
      </c>
      <c r="E151" s="4">
        <v>129</v>
      </c>
      <c r="F151" s="7" t="s">
        <v>15</v>
      </c>
      <c r="G151">
        <v>0.54</v>
      </c>
      <c r="H151" s="1">
        <v>989.64599032279159</v>
      </c>
      <c r="I151" s="5">
        <v>4.6493575616777569</v>
      </c>
      <c r="J151" s="1">
        <v>3.3567615547204865</v>
      </c>
      <c r="K151">
        <v>1261.9000000000001</v>
      </c>
      <c r="L151" s="1">
        <f t="shared" si="3"/>
        <v>264.24789056081022</v>
      </c>
      <c r="M151" s="5">
        <v>87.068778052321704</v>
      </c>
      <c r="N151" s="1">
        <v>8659.3367118218957</v>
      </c>
      <c r="O151" s="1">
        <v>1554.3922617359658</v>
      </c>
      <c r="P151">
        <v>54</v>
      </c>
      <c r="Q151" s="1">
        <v>100814.24306659425</v>
      </c>
      <c r="R151" s="10">
        <v>473.62538514767999</v>
      </c>
      <c r="S151" s="10">
        <v>341.94992815947387</v>
      </c>
      <c r="T151" s="10">
        <v>882117.93368288723</v>
      </c>
      <c r="U151" s="10">
        <v>158344.37852304199</v>
      </c>
    </row>
    <row r="152" spans="1:21" x14ac:dyDescent="0.25">
      <c r="A152" t="s">
        <v>13</v>
      </c>
      <c r="B152" s="2">
        <v>38482</v>
      </c>
      <c r="C152">
        <v>2005</v>
      </c>
      <c r="D152" s="6" t="s">
        <v>9</v>
      </c>
      <c r="E152" s="4">
        <v>130</v>
      </c>
      <c r="F152" s="7" t="s">
        <v>15</v>
      </c>
      <c r="G152">
        <v>0.44</v>
      </c>
      <c r="H152" s="1">
        <v>990.9756603014315</v>
      </c>
      <c r="I152" s="5">
        <v>4.4927481276042833</v>
      </c>
      <c r="J152" s="1">
        <v>2.1780513904674912</v>
      </c>
      <c r="K152">
        <v>1204.7</v>
      </c>
      <c r="L152" s="1">
        <f t="shared" si="3"/>
        <v>207.05354018049673</v>
      </c>
      <c r="M152" s="5"/>
      <c r="N152" s="1">
        <v>9131.0257104499196</v>
      </c>
      <c r="O152" s="1">
        <v>1597.5813058142166</v>
      </c>
      <c r="P152">
        <v>40.299999999999997</v>
      </c>
      <c r="Q152" s="1">
        <v>82255.307209648963</v>
      </c>
      <c r="R152" s="10">
        <v>372.91771357861234</v>
      </c>
      <c r="S152" s="10">
        <v>180.78777655024487</v>
      </c>
      <c r="T152" s="10">
        <v>757915.00744206156</v>
      </c>
      <c r="U152" s="10">
        <v>132606.22472015995</v>
      </c>
    </row>
    <row r="153" spans="1:21" x14ac:dyDescent="0.25">
      <c r="A153" t="s">
        <v>13</v>
      </c>
      <c r="B153" s="2">
        <v>38483</v>
      </c>
      <c r="C153">
        <v>2005</v>
      </c>
      <c r="D153" s="6" t="s">
        <v>9</v>
      </c>
      <c r="E153" s="4">
        <v>131</v>
      </c>
      <c r="F153" s="7" t="s">
        <v>15</v>
      </c>
      <c r="G153">
        <v>0.34</v>
      </c>
      <c r="H153" s="1">
        <v>990.78570744733997</v>
      </c>
      <c r="I153" s="5">
        <v>5.3537280593733598</v>
      </c>
      <c r="J153" s="1">
        <v>1.5815784933394657</v>
      </c>
      <c r="K153">
        <v>1224</v>
      </c>
      <c r="L153" s="1">
        <f t="shared" si="3"/>
        <v>226.27898599994717</v>
      </c>
      <c r="M153" s="5"/>
      <c r="N153" s="1">
        <v>9979.9086970297431</v>
      </c>
      <c r="O153" s="1">
        <v>1661.7104924758619</v>
      </c>
      <c r="P153">
        <v>41.8</v>
      </c>
      <c r="Q153" s="1">
        <v>63548.735681163889</v>
      </c>
      <c r="R153" s="10">
        <v>343.38671500469826</v>
      </c>
      <c r="S153" s="10">
        <v>101.44203017541516</v>
      </c>
      <c r="T153" s="10">
        <v>640108.72900424828</v>
      </c>
      <c r="U153" s="10">
        <v>106581.67560474</v>
      </c>
    </row>
    <row r="154" spans="1:21" x14ac:dyDescent="0.25">
      <c r="A154" t="s">
        <v>13</v>
      </c>
      <c r="B154" s="2">
        <v>38485</v>
      </c>
      <c r="C154">
        <v>2005</v>
      </c>
      <c r="D154" s="6" t="s">
        <v>9</v>
      </c>
      <c r="E154" s="4">
        <v>133</v>
      </c>
      <c r="F154" s="7" t="s">
        <v>15</v>
      </c>
      <c r="G154">
        <v>0.23</v>
      </c>
      <c r="H154" s="1">
        <v>921.71884969969665</v>
      </c>
      <c r="I154" s="5">
        <v>4.4074909862270149</v>
      </c>
      <c r="J154" s="1">
        <v>2.1467330044607689</v>
      </c>
      <c r="K154">
        <v>1120.5999999999999</v>
      </c>
      <c r="L154" s="1">
        <f t="shared" si="3"/>
        <v>192.32692630961549</v>
      </c>
      <c r="M154" s="5"/>
      <c r="N154" s="1">
        <v>9841.4507669480008</v>
      </c>
      <c r="O154" s="1">
        <v>1711.9107450083741</v>
      </c>
      <c r="P154">
        <v>31</v>
      </c>
      <c r="Q154" s="1">
        <v>39992.133146795568</v>
      </c>
      <c r="R154" s="10">
        <v>191.23506741987609</v>
      </c>
      <c r="S154" s="10">
        <v>93.143839005773799</v>
      </c>
      <c r="T154" s="10">
        <v>427007.22628993599</v>
      </c>
      <c r="U154" s="10">
        <v>74277.489792153749</v>
      </c>
    </row>
    <row r="155" spans="1:21" x14ac:dyDescent="0.25">
      <c r="A155" t="s">
        <v>13</v>
      </c>
      <c r="B155" s="2">
        <v>38489</v>
      </c>
      <c r="C155">
        <v>2005</v>
      </c>
      <c r="D155" s="6" t="s">
        <v>9</v>
      </c>
      <c r="E155" s="4">
        <v>137</v>
      </c>
      <c r="F155" s="7" t="s">
        <v>15</v>
      </c>
      <c r="G155">
        <v>0.33</v>
      </c>
      <c r="H155" s="1">
        <v>598.28206146678167</v>
      </c>
      <c r="I155" s="5">
        <v>3.9911466740426227</v>
      </c>
      <c r="J155" s="1">
        <v>1.4615246803136983</v>
      </c>
      <c r="K155">
        <v>794.4</v>
      </c>
      <c r="L155" s="1">
        <f t="shared" si="3"/>
        <v>190.665267178862</v>
      </c>
      <c r="M155" s="5">
        <v>90.575277148755461</v>
      </c>
      <c r="N155" s="3">
        <v>7741.4406831416582</v>
      </c>
      <c r="O155" s="3">
        <v>1456.7498286054843</v>
      </c>
      <c r="P155">
        <v>25.5</v>
      </c>
      <c r="Q155" s="1">
        <v>37245.017765373101</v>
      </c>
      <c r="R155" s="10">
        <v>248.4619519002255</v>
      </c>
      <c r="S155" s="10">
        <v>90.984698002410838</v>
      </c>
      <c r="T155" s="10">
        <v>481930.03658894094</v>
      </c>
      <c r="U155" s="10">
        <v>90687.447845413903</v>
      </c>
    </row>
    <row r="156" spans="1:21" x14ac:dyDescent="0.25">
      <c r="A156" t="s">
        <v>13</v>
      </c>
      <c r="B156" s="2">
        <v>38503</v>
      </c>
      <c r="C156">
        <v>2005</v>
      </c>
      <c r="D156" s="6" t="s">
        <v>9</v>
      </c>
      <c r="E156" s="4">
        <v>151</v>
      </c>
      <c r="F156" s="7" t="s">
        <v>15</v>
      </c>
      <c r="G156">
        <v>0.1</v>
      </c>
      <c r="H156" s="1">
        <v>244.46459237794113</v>
      </c>
      <c r="I156" s="5">
        <v>3.8397487423392072</v>
      </c>
      <c r="J156" s="1">
        <v>4.1458489265013787</v>
      </c>
      <c r="K156">
        <v>469.7</v>
      </c>
      <c r="L156" s="1">
        <f t="shared" si="3"/>
        <v>217.24980995321829</v>
      </c>
      <c r="M156" s="5">
        <v>44.331725372787062</v>
      </c>
      <c r="N156" s="3">
        <v>7914.5727945013195</v>
      </c>
      <c r="O156" s="3">
        <v>956.34303512636984</v>
      </c>
      <c r="P156">
        <v>21.8</v>
      </c>
      <c r="Q156" s="1">
        <v>4611.7337950773172</v>
      </c>
      <c r="R156" s="10">
        <v>72.435434789979809</v>
      </c>
      <c r="S156" s="10">
        <v>78.209901146226883</v>
      </c>
      <c r="T156" s="10">
        <v>149305.47804474106</v>
      </c>
      <c r="U156" s="10">
        <v>18041.056383169947</v>
      </c>
    </row>
    <row r="157" spans="1:21" x14ac:dyDescent="0.25">
      <c r="A157" t="s">
        <v>13</v>
      </c>
      <c r="B157" s="2">
        <v>38508</v>
      </c>
      <c r="C157">
        <v>2005</v>
      </c>
      <c r="D157" s="6" t="s">
        <v>5</v>
      </c>
      <c r="E157" s="4">
        <v>156</v>
      </c>
      <c r="F157" s="7" t="s">
        <v>15</v>
      </c>
      <c r="G157">
        <v>7.0000000000000007E-2</v>
      </c>
      <c r="H157" s="1">
        <v>169.74240461466411</v>
      </c>
      <c r="I157" s="5">
        <v>3.9154477081909151</v>
      </c>
      <c r="J157" s="1">
        <v>2.6919878776151487</v>
      </c>
      <c r="K157">
        <v>389.5</v>
      </c>
      <c r="L157" s="1">
        <f t="shared" si="3"/>
        <v>213.1501597995298</v>
      </c>
      <c r="M157" s="5"/>
      <c r="N157" s="3">
        <v>8069.7749391120278</v>
      </c>
      <c r="O157" s="3">
        <v>756.30171255552989</v>
      </c>
      <c r="P157">
        <v>19.600000000000001</v>
      </c>
      <c r="Q157" s="1">
        <v>2241.4892207630755</v>
      </c>
      <c r="R157" s="10">
        <v>51.704427378032001</v>
      </c>
      <c r="S157" s="10">
        <v>35.548346471214892</v>
      </c>
      <c r="T157" s="10">
        <v>106563.31622652739</v>
      </c>
      <c r="U157" s="10">
        <v>9987.1457588118883</v>
      </c>
    </row>
    <row r="158" spans="1:21" x14ac:dyDescent="0.25">
      <c r="A158" t="s">
        <v>13</v>
      </c>
      <c r="B158" s="2">
        <v>38509</v>
      </c>
      <c r="C158">
        <v>2005</v>
      </c>
      <c r="D158" s="6" t="s">
        <v>5</v>
      </c>
      <c r="E158" s="4">
        <v>157</v>
      </c>
      <c r="F158" s="7" t="s">
        <v>15</v>
      </c>
      <c r="G158">
        <v>0.26</v>
      </c>
      <c r="H158" s="1">
        <v>184.31157564088653</v>
      </c>
      <c r="I158" s="5">
        <v>3.8775982252650611</v>
      </c>
      <c r="J158" s="1">
        <v>3.0734309915164828</v>
      </c>
      <c r="K158">
        <v>542.6</v>
      </c>
      <c r="L158" s="1">
        <f t="shared" si="3"/>
        <v>351.33739514233196</v>
      </c>
      <c r="M158" s="5">
        <v>92.62284236540215</v>
      </c>
      <c r="N158" s="3">
        <v>9544.0851779828718</v>
      </c>
      <c r="O158" s="3">
        <v>996.57674716489157</v>
      </c>
      <c r="P158">
        <v>29.3</v>
      </c>
      <c r="Q158" s="1">
        <v>9040.1206008665395</v>
      </c>
      <c r="R158" s="10">
        <v>190.18857321474746</v>
      </c>
      <c r="S158" s="10">
        <v>150.74575064066872</v>
      </c>
      <c r="T158" s="10">
        <v>468118.62322752672</v>
      </c>
      <c r="U158" s="10">
        <v>48880.131109851798</v>
      </c>
    </row>
    <row r="159" spans="1:21" x14ac:dyDescent="0.25">
      <c r="A159" t="s">
        <v>13</v>
      </c>
      <c r="B159" s="2">
        <v>38531</v>
      </c>
      <c r="C159">
        <v>2005</v>
      </c>
      <c r="D159" s="6" t="s">
        <v>5</v>
      </c>
      <c r="E159" s="4">
        <v>179</v>
      </c>
      <c r="F159" s="7" t="s">
        <v>15</v>
      </c>
      <c r="G159">
        <v>3.3000000000000002E-2</v>
      </c>
      <c r="H159" s="1">
        <v>179.45518529881235</v>
      </c>
      <c r="I159" s="5">
        <v>4.2939425374494533</v>
      </c>
      <c r="J159" s="1">
        <v>7.8832254065439393</v>
      </c>
      <c r="K159">
        <v>448.4</v>
      </c>
      <c r="L159" s="1">
        <f t="shared" si="3"/>
        <v>256.76764675719426</v>
      </c>
      <c r="M159" s="5">
        <v>13.896491296901138</v>
      </c>
      <c r="N159" s="3">
        <v>9522.1903537218659</v>
      </c>
      <c r="O159" s="3">
        <v>848.56177636800203</v>
      </c>
      <c r="P159">
        <v>20.5</v>
      </c>
      <c r="Q159" s="1">
        <v>1117.1673020174101</v>
      </c>
      <c r="R159" s="10">
        <v>26.731198608680966</v>
      </c>
      <c r="S159" s="10">
        <v>49.075659998118084</v>
      </c>
      <c r="T159" s="10">
        <v>59278.753573213507</v>
      </c>
      <c r="U159" s="10">
        <v>5282.5749711363487</v>
      </c>
    </row>
    <row r="160" spans="1:21" x14ac:dyDescent="0.25">
      <c r="A160" t="s">
        <v>13</v>
      </c>
      <c r="B160" s="2">
        <v>38539</v>
      </c>
      <c r="C160">
        <v>2005</v>
      </c>
      <c r="D160" s="6" t="s">
        <v>6</v>
      </c>
      <c r="E160" s="4">
        <v>187</v>
      </c>
      <c r="F160" s="7" t="s">
        <v>15</v>
      </c>
      <c r="G160">
        <v>1.23E-2</v>
      </c>
      <c r="H160" s="1">
        <v>194.83375471538051</v>
      </c>
      <c r="I160" s="5">
        <v>4.9373837471889681</v>
      </c>
      <c r="J160" s="1">
        <v>0.91653091084146632</v>
      </c>
      <c r="K160">
        <v>440.1</v>
      </c>
      <c r="L160" s="1">
        <f t="shared" si="3"/>
        <v>239.4123306265891</v>
      </c>
      <c r="M160" s="5">
        <v>67.838306557265057</v>
      </c>
      <c r="N160" s="3">
        <v>9347.824731136232</v>
      </c>
      <c r="O160" s="3">
        <v>997.53056361408062</v>
      </c>
      <c r="P160">
        <v>13.5</v>
      </c>
      <c r="Q160" s="1">
        <v>452.08237513346984</v>
      </c>
      <c r="R160" s="10">
        <v>11.456455143695763</v>
      </c>
      <c r="S160" s="10">
        <v>2.1266718986232385</v>
      </c>
      <c r="T160" s="10">
        <v>21690.218991862654</v>
      </c>
      <c r="U160" s="10">
        <v>2314.6193898776328</v>
      </c>
    </row>
    <row r="161" spans="1:21" x14ac:dyDescent="0.25">
      <c r="A161" t="s">
        <v>13</v>
      </c>
      <c r="B161" s="2">
        <v>38555</v>
      </c>
      <c r="C161">
        <v>2005</v>
      </c>
      <c r="D161" s="6" t="s">
        <v>6</v>
      </c>
      <c r="E161" s="4">
        <v>203</v>
      </c>
      <c r="F161" s="7" t="s">
        <v>15</v>
      </c>
      <c r="G161">
        <v>7.0000000000000001E-3</v>
      </c>
      <c r="H161" s="1">
        <v>103.48210911409203</v>
      </c>
      <c r="I161" s="5">
        <v>4.785985815485553</v>
      </c>
      <c r="J161" s="1">
        <v>7.4161301735621139</v>
      </c>
      <c r="K161">
        <v>326.8</v>
      </c>
      <c r="L161" s="1">
        <f t="shared" si="3"/>
        <v>211.11577489686033</v>
      </c>
      <c r="M161" s="5">
        <v>24.042738617545908</v>
      </c>
      <c r="N161" s="3">
        <v>8973.5862359707571</v>
      </c>
      <c r="O161" s="3">
        <v>1118.8386738336756</v>
      </c>
      <c r="P161">
        <v>11.2</v>
      </c>
      <c r="Q161" s="1">
        <v>136.65061046332502</v>
      </c>
      <c r="R161" s="10">
        <v>6.3200092166062491</v>
      </c>
      <c r="S161" s="10">
        <v>9.7931780108523281</v>
      </c>
      <c r="T161" s="10">
        <v>11849.836147412912</v>
      </c>
      <c r="U161" s="10">
        <v>1477.4533404685742</v>
      </c>
    </row>
    <row r="162" spans="1:21" x14ac:dyDescent="0.25">
      <c r="A162" t="s">
        <v>13</v>
      </c>
      <c r="B162" s="2">
        <v>38558</v>
      </c>
      <c r="C162">
        <v>2005</v>
      </c>
      <c r="D162" s="6" t="s">
        <v>6</v>
      </c>
      <c r="E162" s="4">
        <v>206</v>
      </c>
      <c r="F162" s="7" t="s">
        <v>15</v>
      </c>
      <c r="G162">
        <v>5.1999999999999998E-3</v>
      </c>
      <c r="H162" s="1">
        <v>101.4586131382278</v>
      </c>
      <c r="I162" s="5">
        <v>5.0509321959665296</v>
      </c>
      <c r="J162" s="1">
        <v>9.6447719643217464</v>
      </c>
      <c r="K162">
        <v>348.1</v>
      </c>
      <c r="L162" s="1">
        <f t="shared" si="3"/>
        <v>231.94568270148395</v>
      </c>
      <c r="M162" s="5"/>
      <c r="N162" s="3">
        <v>8717.7207645262515</v>
      </c>
      <c r="O162" s="3">
        <v>1152.8292236593231</v>
      </c>
      <c r="P162">
        <v>14.3</v>
      </c>
      <c r="Q162" s="1">
        <v>99.526912032189927</v>
      </c>
      <c r="R162" s="10">
        <v>4.9547659759909219</v>
      </c>
      <c r="S162" s="10">
        <v>9.4611422448263625</v>
      </c>
      <c r="T162" s="10">
        <v>8551.741452153612</v>
      </c>
      <c r="U162" s="10">
        <v>1130.8801607110497</v>
      </c>
    </row>
    <row r="163" spans="1:21" x14ac:dyDescent="0.25">
      <c r="A163" t="s">
        <v>13</v>
      </c>
      <c r="B163" s="2">
        <v>38561</v>
      </c>
      <c r="C163">
        <v>2005</v>
      </c>
      <c r="D163" s="6" t="s">
        <v>6</v>
      </c>
      <c r="E163" s="4">
        <v>209</v>
      </c>
      <c r="F163" s="7" t="s">
        <v>15</v>
      </c>
      <c r="G163">
        <v>3.7000000000000002E-3</v>
      </c>
      <c r="H163" s="1">
        <v>109.51580620575987</v>
      </c>
      <c r="I163" s="5">
        <v>5.3158785764475063</v>
      </c>
      <c r="J163" s="1">
        <v>10.358999562206488</v>
      </c>
      <c r="K163">
        <v>353.5</v>
      </c>
      <c r="L163" s="1">
        <f t="shared" si="3"/>
        <v>228.30931565558615</v>
      </c>
      <c r="M163" s="5">
        <v>29.82554651517593</v>
      </c>
      <c r="N163" s="3">
        <v>7938.7143713524883</v>
      </c>
      <c r="O163" s="3">
        <v>1117.5380150393266</v>
      </c>
      <c r="P163">
        <v>16.100000000000001</v>
      </c>
      <c r="Q163" s="1">
        <v>76.441076261697191</v>
      </c>
      <c r="R163" s="10">
        <v>3.7104368194732289</v>
      </c>
      <c r="S163" s="10">
        <v>7.2304912228082321</v>
      </c>
      <c r="T163" s="10">
        <v>5541.1532974540687</v>
      </c>
      <c r="U163" s="10">
        <v>780.03177434011343</v>
      </c>
    </row>
    <row r="164" spans="1:21" x14ac:dyDescent="0.25">
      <c r="A164" t="s">
        <v>13</v>
      </c>
      <c r="B164" s="2">
        <v>38631</v>
      </c>
      <c r="C164">
        <v>2005</v>
      </c>
      <c r="D164" s="6" t="s">
        <v>8</v>
      </c>
      <c r="E164" s="4">
        <v>279</v>
      </c>
      <c r="F164" s="7" t="s">
        <v>15</v>
      </c>
      <c r="G164">
        <v>1.5800000000000002E-2</v>
      </c>
      <c r="H164" s="1">
        <v>227.24648116513282</v>
      </c>
      <c r="I164" s="5">
        <v>3.9532971911167687</v>
      </c>
      <c r="J164" s="1">
        <v>3.7820613073877887</v>
      </c>
      <c r="K164">
        <v>530.79999999999995</v>
      </c>
      <c r="L164" s="1">
        <f t="shared" si="3"/>
        <v>295.81816033636255</v>
      </c>
      <c r="M164" s="5">
        <v>32.218875803715591</v>
      </c>
      <c r="N164" s="3">
        <v>9747.1299365723571</v>
      </c>
      <c r="O164" s="3">
        <v>2175.667299535191</v>
      </c>
      <c r="P164">
        <v>17.8</v>
      </c>
      <c r="Q164" s="1">
        <v>677.3334418518474</v>
      </c>
      <c r="R164" s="10">
        <v>11.78324249243957</v>
      </c>
      <c r="S164" s="10">
        <v>11.272854873234101</v>
      </c>
      <c r="T164" s="10">
        <v>29052.406155051653</v>
      </c>
      <c r="U164" s="10">
        <v>6484.8186548940612</v>
      </c>
    </row>
    <row r="165" spans="1:21" x14ac:dyDescent="0.25">
      <c r="A165" t="s">
        <v>13</v>
      </c>
      <c r="B165" s="2">
        <v>38850</v>
      </c>
      <c r="C165">
        <v>2006</v>
      </c>
      <c r="D165" s="6" t="s">
        <v>9</v>
      </c>
      <c r="E165" s="4">
        <v>133</v>
      </c>
      <c r="F165" s="7" t="s">
        <v>15</v>
      </c>
      <c r="G165" s="5">
        <v>0.33791908880563204</v>
      </c>
      <c r="H165" s="1">
        <v>418.8573878973271</v>
      </c>
      <c r="I165" s="1">
        <v>1.1998143642423864</v>
      </c>
      <c r="J165" s="1">
        <v>1.5</v>
      </c>
      <c r="K165">
        <v>674.1</v>
      </c>
      <c r="L165" s="1">
        <f t="shared" si="3"/>
        <v>252.54279773843052</v>
      </c>
      <c r="M165" s="5"/>
      <c r="N165" s="1">
        <v>11627.706245145862</v>
      </c>
      <c r="O165" s="1">
        <v>746.84066313922222</v>
      </c>
      <c r="P165">
        <v>37.4</v>
      </c>
      <c r="Q165" s="1">
        <v>26700.978062252179</v>
      </c>
      <c r="R165" s="10">
        <v>76.484784425633478</v>
      </c>
      <c r="S165" s="10">
        <v>95.620772727532568</v>
      </c>
      <c r="T165" s="10">
        <v>741233.50413973571</v>
      </c>
      <c r="U165" s="10">
        <v>47608.987542476854</v>
      </c>
    </row>
    <row r="166" spans="1:21" x14ac:dyDescent="0.25">
      <c r="A166" t="s">
        <v>13</v>
      </c>
      <c r="B166" s="2">
        <v>38863</v>
      </c>
      <c r="C166">
        <v>2006</v>
      </c>
      <c r="D166" s="6" t="s">
        <v>9</v>
      </c>
      <c r="E166" s="4">
        <v>146</v>
      </c>
      <c r="F166" s="7" t="s">
        <v>15</v>
      </c>
      <c r="G166" s="5">
        <v>2.9617489152000003E-2</v>
      </c>
      <c r="H166" s="1">
        <v>157.58406806029581</v>
      </c>
      <c r="I166" s="1">
        <v>2.996964693023751</v>
      </c>
      <c r="J166" s="1">
        <v>4.4000000000000004</v>
      </c>
      <c r="K166">
        <v>501.9</v>
      </c>
      <c r="L166" s="1">
        <f t="shared" si="3"/>
        <v>336.91896724668038</v>
      </c>
      <c r="M166" s="5"/>
      <c r="N166" s="1">
        <v>19946.443574015371</v>
      </c>
      <c r="O166" s="1">
        <v>815.93862393104814</v>
      </c>
      <c r="P166">
        <v>27.3</v>
      </c>
      <c r="Q166" s="1">
        <v>880.4583371891963</v>
      </c>
      <c r="R166" s="10">
        <v>16.744729227479933</v>
      </c>
      <c r="S166" s="10">
        <v>24.583809336297648</v>
      </c>
      <c r="T166" s="10">
        <v>111445.35585473028</v>
      </c>
      <c r="U166" s="10">
        <v>4558.8362638277167</v>
      </c>
    </row>
    <row r="167" spans="1:21" x14ac:dyDescent="0.25">
      <c r="A167" t="s">
        <v>13</v>
      </c>
      <c r="B167" s="2">
        <v>39198</v>
      </c>
      <c r="C167">
        <v>2007</v>
      </c>
      <c r="D167" s="6" t="s">
        <v>11</v>
      </c>
      <c r="E167" s="4">
        <v>116</v>
      </c>
      <c r="F167" s="7" t="s">
        <v>15</v>
      </c>
      <c r="G167" s="5"/>
      <c r="H167" s="3">
        <v>224.2584376015329</v>
      </c>
      <c r="I167" s="1">
        <v>1.0253899316287132</v>
      </c>
      <c r="J167" s="1"/>
      <c r="L167" s="1"/>
      <c r="M167" s="5"/>
      <c r="N167" s="3">
        <v>9108.6883124668184</v>
      </c>
      <c r="O167" s="3">
        <v>1005.0001960963907</v>
      </c>
      <c r="Q167" s="1"/>
    </row>
    <row r="168" spans="1:21" x14ac:dyDescent="0.25">
      <c r="A168" t="s">
        <v>13</v>
      </c>
      <c r="B168" s="2">
        <v>39206</v>
      </c>
      <c r="C168">
        <v>2007</v>
      </c>
      <c r="D168" s="6" t="s">
        <v>9</v>
      </c>
      <c r="E168" s="4">
        <v>124</v>
      </c>
      <c r="F168" s="7" t="s">
        <v>15</v>
      </c>
      <c r="G168" s="5"/>
      <c r="H168" s="3">
        <v>272.40420164569741</v>
      </c>
      <c r="I168" s="1">
        <v>1.4520368197429354</v>
      </c>
      <c r="J168" s="1"/>
      <c r="L168" s="1"/>
      <c r="M168" s="5"/>
      <c r="N168" s="3">
        <v>8383.7874773752828</v>
      </c>
      <c r="O168" s="3">
        <v>1110.0463334956355</v>
      </c>
      <c r="Q168" s="1"/>
    </row>
    <row r="169" spans="1:21" x14ac:dyDescent="0.25">
      <c r="A169" t="s">
        <v>13</v>
      </c>
      <c r="B169" s="2">
        <v>39212</v>
      </c>
      <c r="C169">
        <v>2007</v>
      </c>
      <c r="D169" s="6" t="s">
        <v>9</v>
      </c>
      <c r="E169" s="4">
        <v>130</v>
      </c>
      <c r="F169" s="7" t="s">
        <v>15</v>
      </c>
      <c r="G169" s="5"/>
      <c r="H169" s="3">
        <v>70.951137487458652</v>
      </c>
      <c r="I169" s="1">
        <v>7.3302828337611086</v>
      </c>
      <c r="J169" s="1"/>
      <c r="L169" s="1"/>
      <c r="M169" s="5"/>
      <c r="N169" s="3">
        <v>9773.4303661337435</v>
      </c>
      <c r="O169" s="3">
        <v>854.25962711885973</v>
      </c>
      <c r="Q169" s="1"/>
    </row>
    <row r="170" spans="1:21" x14ac:dyDescent="0.25">
      <c r="A170" t="s">
        <v>13</v>
      </c>
      <c r="B170" s="2">
        <v>39220</v>
      </c>
      <c r="C170">
        <v>2007</v>
      </c>
      <c r="D170" s="6" t="s">
        <v>9</v>
      </c>
      <c r="E170" s="4">
        <v>138</v>
      </c>
      <c r="F170" s="7" t="s">
        <v>15</v>
      </c>
      <c r="G170" s="5"/>
      <c r="H170" s="3">
        <v>94.32480716865058</v>
      </c>
      <c r="I170" s="1">
        <v>0.88317430225730575</v>
      </c>
      <c r="J170" s="1"/>
      <c r="L170" s="1"/>
      <c r="M170" s="5"/>
      <c r="N170" s="3">
        <v>11082.944753492624</v>
      </c>
      <c r="O170" s="3">
        <v>915.27062794126414</v>
      </c>
      <c r="Q170" s="1"/>
    </row>
    <row r="171" spans="1:21" x14ac:dyDescent="0.25">
      <c r="A171" t="s">
        <v>13</v>
      </c>
      <c r="B171" s="2">
        <v>39225</v>
      </c>
      <c r="C171">
        <v>2007</v>
      </c>
      <c r="D171" s="6" t="s">
        <v>9</v>
      </c>
      <c r="E171" s="4">
        <v>143</v>
      </c>
      <c r="F171" s="7" t="s">
        <v>15</v>
      </c>
      <c r="G171" s="5"/>
      <c r="H171" s="3">
        <v>85.374889205254007</v>
      </c>
      <c r="I171" s="1"/>
      <c r="J171" s="1"/>
      <c r="L171" s="1"/>
      <c r="M171" s="5"/>
      <c r="N171" s="3">
        <v>12906.230111507633</v>
      </c>
      <c r="O171" s="3">
        <v>879.27669021758629</v>
      </c>
      <c r="Q171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sadler</dc:creator>
  <cp:lastModifiedBy>Lusha Marguerite Tronstad</cp:lastModifiedBy>
  <dcterms:created xsi:type="dcterms:W3CDTF">2023-03-21T21:39:38Z</dcterms:created>
  <dcterms:modified xsi:type="dcterms:W3CDTF">2024-12-20T04:01:10Z</dcterms:modified>
</cp:coreProperties>
</file>