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ata_NMR Manuscript\"/>
    </mc:Choice>
  </mc:AlternateContent>
  <xr:revisionPtr revIDLastSave="0" documentId="13_ncr:1_{C71AEF65-83CA-4A2B-8A54-21D2A36C72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cal Propeties" sheetId="6" r:id="rId1"/>
    <sheet name="OSL Data" sheetId="4" r:id="rId2"/>
    <sheet name="MagSus Data" sheetId="8" r:id="rId3"/>
  </sheets>
  <definedNames>
    <definedName name="_Hlk86999615" localSheetId="2">'MagSus Data'!#REF!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6" l="1"/>
  <c r="H26" i="6"/>
  <c r="H25" i="6"/>
  <c r="H24" i="6"/>
  <c r="H14" i="6"/>
  <c r="H13" i="6"/>
  <c r="H12" i="6"/>
  <c r="H11" i="6"/>
  <c r="H19" i="6"/>
  <c r="H18" i="6"/>
  <c r="H17" i="6"/>
  <c r="H16" i="6"/>
  <c r="H9" i="6"/>
  <c r="H8" i="6"/>
  <c r="H7" i="6"/>
  <c r="H6" i="6"/>
  <c r="F35" i="4"/>
  <c r="F34" i="4"/>
  <c r="F33" i="4"/>
  <c r="F32" i="4"/>
  <c r="F31" i="4"/>
  <c r="F21" i="4"/>
  <c r="F20" i="4"/>
  <c r="F19" i="4"/>
  <c r="F18" i="4"/>
  <c r="F7" i="4"/>
  <c r="F6" i="4"/>
  <c r="F5" i="4"/>
  <c r="F4" i="4"/>
</calcChain>
</file>

<file path=xl/sharedStrings.xml><?xml version="1.0" encoding="utf-8"?>
<sst xmlns="http://schemas.openxmlformats.org/spreadsheetml/2006/main" count="107" uniqueCount="80">
  <si>
    <t>Sample</t>
  </si>
  <si>
    <t>Depth (cm)</t>
  </si>
  <si>
    <t>C/N Ratio</t>
  </si>
  <si>
    <t>SJP1</t>
  </si>
  <si>
    <t>SJP2</t>
  </si>
  <si>
    <t>SJP3</t>
  </si>
  <si>
    <t>SJP4</t>
  </si>
  <si>
    <t>BGr P1</t>
  </si>
  <si>
    <t>BGr P2</t>
  </si>
  <si>
    <t>BGr P3</t>
  </si>
  <si>
    <t>BGr P4</t>
  </si>
  <si>
    <t>TN</t>
  </si>
  <si>
    <t>TOC</t>
  </si>
  <si>
    <r>
      <t xml:space="preserve">STM 2 </t>
    </r>
    <r>
      <rPr>
        <b/>
        <sz val="11"/>
        <color theme="1"/>
        <rFont val="Calibri"/>
        <family val="2"/>
        <scheme val="minor"/>
      </rPr>
      <t>0-20</t>
    </r>
  </si>
  <si>
    <r>
      <t xml:space="preserve">STM 2 </t>
    </r>
    <r>
      <rPr>
        <b/>
        <sz val="11"/>
        <color theme="1"/>
        <rFont val="Calibri"/>
        <family val="2"/>
        <scheme val="minor"/>
      </rPr>
      <t>20-35</t>
    </r>
  </si>
  <si>
    <r>
      <t xml:space="preserve">STM 2 </t>
    </r>
    <r>
      <rPr>
        <b/>
        <sz val="11"/>
        <color theme="1"/>
        <rFont val="Calibri"/>
        <family val="2"/>
        <scheme val="minor"/>
      </rPr>
      <t>35-45</t>
    </r>
  </si>
  <si>
    <r>
      <t xml:space="preserve">STM 2 </t>
    </r>
    <r>
      <rPr>
        <b/>
        <sz val="11"/>
        <color theme="1"/>
        <rFont val="Calibri"/>
        <family val="2"/>
        <scheme val="minor"/>
      </rPr>
      <t>45-55</t>
    </r>
  </si>
  <si>
    <r>
      <t xml:space="preserve">SST 1 </t>
    </r>
    <r>
      <rPr>
        <b/>
        <sz val="11"/>
        <color theme="1"/>
        <rFont val="Calibri"/>
        <family val="2"/>
        <scheme val="minor"/>
      </rPr>
      <t>0-20</t>
    </r>
  </si>
  <si>
    <r>
      <t xml:space="preserve">SST 1 </t>
    </r>
    <r>
      <rPr>
        <b/>
        <sz val="11"/>
        <color theme="1"/>
        <rFont val="Calibri"/>
        <family val="2"/>
        <scheme val="minor"/>
      </rPr>
      <t>20-30</t>
    </r>
  </si>
  <si>
    <r>
      <t xml:space="preserve">SST 1 </t>
    </r>
    <r>
      <rPr>
        <b/>
        <sz val="11"/>
        <color theme="1"/>
        <rFont val="Calibri"/>
        <family val="2"/>
        <scheme val="minor"/>
      </rPr>
      <t>30-40</t>
    </r>
  </si>
  <si>
    <r>
      <t xml:space="preserve">SST 1 </t>
    </r>
    <r>
      <rPr>
        <b/>
        <sz val="11"/>
        <color theme="1"/>
        <rFont val="Calibri"/>
        <family val="2"/>
        <scheme val="minor"/>
      </rPr>
      <t>40-50</t>
    </r>
  </si>
  <si>
    <r>
      <t xml:space="preserve">BGr A </t>
    </r>
    <r>
      <rPr>
        <b/>
        <sz val="11"/>
        <color theme="1"/>
        <rFont val="Calibri"/>
        <family val="2"/>
        <scheme val="minor"/>
      </rPr>
      <t>0-20</t>
    </r>
  </si>
  <si>
    <r>
      <t xml:space="preserve">BGr A </t>
    </r>
    <r>
      <rPr>
        <b/>
        <sz val="11"/>
        <color theme="1"/>
        <rFont val="Calibri"/>
        <family val="2"/>
        <scheme val="minor"/>
      </rPr>
      <t xml:space="preserve">20-30 </t>
    </r>
  </si>
  <si>
    <r>
      <t xml:space="preserve">BGr A </t>
    </r>
    <r>
      <rPr>
        <b/>
        <sz val="11"/>
        <color theme="1"/>
        <rFont val="Calibri"/>
        <family val="2"/>
        <scheme val="minor"/>
      </rPr>
      <t>30-40</t>
    </r>
  </si>
  <si>
    <r>
      <t xml:space="preserve">BGr A </t>
    </r>
    <r>
      <rPr>
        <b/>
        <sz val="11"/>
        <color theme="1"/>
        <rFont val="Calibri"/>
        <family val="2"/>
        <scheme val="minor"/>
      </rPr>
      <t>40-50</t>
    </r>
  </si>
  <si>
    <t>Clay  (%)</t>
  </si>
  <si>
    <t>IRSL (photon counts)</t>
  </si>
  <si>
    <t>1495 ± 61</t>
  </si>
  <si>
    <t>960 ± 57</t>
  </si>
  <si>
    <t>3824 ± 78</t>
  </si>
  <si>
    <t>66564 ± 262</t>
  </si>
  <si>
    <t>280 ± 51</t>
  </si>
  <si>
    <t>445 ± 52</t>
  </si>
  <si>
    <t>538 ± 53</t>
  </si>
  <si>
    <t>639 ± 54</t>
  </si>
  <si>
    <t>STM P1 - 14cm</t>
  </si>
  <si>
    <t>STM P2 - 34cm</t>
  </si>
  <si>
    <t>STM P3 - 50cm</t>
  </si>
  <si>
    <t>STM P4 - 71cm</t>
  </si>
  <si>
    <t>STM P5 - 88cm</t>
  </si>
  <si>
    <t>2462 ± 69</t>
  </si>
  <si>
    <t>10443 ± 113</t>
  </si>
  <si>
    <t>1095 ± 58</t>
  </si>
  <si>
    <t>4368 ± 82</t>
  </si>
  <si>
    <t>7316 ± 98</t>
  </si>
  <si>
    <t>Post IR-OSL (photon counts)</t>
  </si>
  <si>
    <t>2823 ± 71</t>
  </si>
  <si>
    <t>3003 ± 73</t>
  </si>
  <si>
    <t>11718 ± 118</t>
  </si>
  <si>
    <t>81771 ± 290</t>
  </si>
  <si>
    <t>804 ± 56</t>
  </si>
  <si>
    <t>1033 ± 58</t>
  </si>
  <si>
    <t>1367 ± 60</t>
  </si>
  <si>
    <t>1508 ± 62</t>
  </si>
  <si>
    <t>6363 ± 93</t>
  </si>
  <si>
    <t>42839 ± 212</t>
  </si>
  <si>
    <t>4338 ± 81</t>
  </si>
  <si>
    <t>25102 ± 165</t>
  </si>
  <si>
    <t>29803 ± 179</t>
  </si>
  <si>
    <t>IRSL error</t>
  </si>
  <si>
    <t>Post IR-OSL error</t>
  </si>
  <si>
    <t>IRSL/OSL Ratio</t>
  </si>
  <si>
    <t xml:space="preserve">Auger Samples </t>
  </si>
  <si>
    <t>Soil Pit Samples</t>
  </si>
  <si>
    <t>Sample code</t>
  </si>
  <si>
    <r>
      <t>pH (CaCl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</si>
  <si>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t>Urban Core Area</t>
  </si>
  <si>
    <t>Extra-Urban Area</t>
  </si>
  <si>
    <t>Phosphorus</t>
  </si>
  <si>
    <t>P Error</t>
  </si>
  <si>
    <r>
      <t xml:space="preserve">SSJG 1 </t>
    </r>
    <r>
      <rPr>
        <b/>
        <sz val="11"/>
        <color theme="1"/>
        <rFont val="Calibri"/>
        <family val="2"/>
        <scheme val="minor"/>
      </rPr>
      <t>0-20</t>
    </r>
  </si>
  <si>
    <r>
      <t xml:space="preserve">SSJG 1 </t>
    </r>
    <r>
      <rPr>
        <b/>
        <sz val="11"/>
        <color theme="1"/>
        <rFont val="Calibri"/>
        <family val="2"/>
        <scheme val="minor"/>
      </rPr>
      <t>20-35</t>
    </r>
  </si>
  <si>
    <r>
      <t xml:space="preserve">SSJG 1 </t>
    </r>
    <r>
      <rPr>
        <b/>
        <sz val="11"/>
        <color theme="1"/>
        <rFont val="Calibri"/>
        <family val="2"/>
        <scheme val="minor"/>
      </rPr>
      <t>35-50</t>
    </r>
  </si>
  <si>
    <r>
      <t xml:space="preserve">SSJG 1 </t>
    </r>
    <r>
      <rPr>
        <b/>
        <sz val="11"/>
        <color theme="1"/>
        <rFont val="Calibri"/>
        <family val="2"/>
        <scheme val="minor"/>
      </rPr>
      <t>50-60</t>
    </r>
  </si>
  <si>
    <t xml:space="preserve">STM </t>
  </si>
  <si>
    <t>SJP</t>
  </si>
  <si>
    <t xml:space="preserve">BGr </t>
  </si>
  <si>
    <r>
      <t>Magnetic Susceptibility (ƙ) in SI (10</t>
    </r>
    <r>
      <rPr>
        <b/>
        <vertAlign val="superscript"/>
        <sz val="10.5"/>
        <color rgb="FF333333"/>
        <rFont val="Calibri"/>
        <family val="2"/>
        <scheme val="minor"/>
      </rPr>
      <t>-5</t>
    </r>
    <r>
      <rPr>
        <b/>
        <sz val="10.5"/>
        <color rgb="FF333333"/>
        <rFont val="Calibri"/>
        <family val="2"/>
        <scheme val="minor"/>
      </rPr>
      <t>)</t>
    </r>
  </si>
  <si>
    <t>STM</t>
  </si>
  <si>
    <t>BGr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</si>
</sst>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MS Sans Serif"/>
      <family val="2"/>
    </font>
    <font>
      <b/>
      <vertAlign val="subscript"/>
      <sz val="11"/>
      <name val="Calibri"/>
      <family val="2"/>
      <scheme val="minor"/>
    </font>
    <font>
      <sz val="10"/>
      <color indexed="8"/>
      <name val="MS Sans Serif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.5"/>
      <color rgb="FF333333"/>
      <name val="Calibri"/>
      <family val="2"/>
      <scheme val="minor"/>
    </font>
    <font>
      <b/>
      <vertAlign val="superscript"/>
      <sz val="10.5"/>
      <color rgb="FF333333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4" fillId="0" borderId="0"/>
    <xf numFmtId="0" fontId="7" fillId="0" borderId="0"/>
    <xf numFmtId="0" fontId="9" fillId="0" borderId="0"/>
    <xf numFmtId="0" fontId="10" fillId="0" borderId="0" applyNumberFormat="0" applyFill="0" applyBorder="0" applyAlignment="0" applyProtection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2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2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3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2" fontId="0" fillId="0" borderId="0" xfId="0" applyNumberFormat="1"/>
    <xf numFmtId="0" fontId="3" fillId="0" borderId="0" xfId="0" applyFont="1"/>
    <xf numFmtId="2" fontId="6" fillId="0" borderId="0" xfId="0" applyNumberFormat="1" applyFont="1"/>
    <xf numFmtId="2" fontId="6" fillId="0" borderId="0" xfId="10" applyNumberFormat="1" applyFont="1" applyFill="1"/>
    <xf numFmtId="0" fontId="3" fillId="33" borderId="0" xfId="0" applyFont="1" applyFill="1"/>
    <xf numFmtId="0" fontId="0" fillId="33" borderId="0" xfId="0" applyFill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2" fontId="3" fillId="34" borderId="0" xfId="0" applyNumberFormat="1" applyFont="1" applyFill="1"/>
    <xf numFmtId="0" fontId="3" fillId="34" borderId="0" xfId="0" applyFont="1" applyFill="1"/>
    <xf numFmtId="1" fontId="0" fillId="0" borderId="0" xfId="0" applyNumberFormat="1"/>
    <xf numFmtId="1" fontId="6" fillId="0" borderId="0" xfId="0" applyNumberFormat="1" applyFont="1"/>
    <xf numFmtId="0" fontId="3" fillId="0" borderId="10" xfId="0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" fontId="0" fillId="0" borderId="0" xfId="0" applyNumberFormat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0" fillId="0" borderId="0" xfId="0" applyAlignment="1"/>
    <xf numFmtId="1" fontId="6" fillId="0" borderId="0" xfId="0" applyNumberFormat="1" applyFont="1" applyAlignment="1">
      <alignment horizontal="right" vertical="center" wrapText="1"/>
    </xf>
    <xf numFmtId="0" fontId="3" fillId="33" borderId="0" xfId="0" applyFont="1" applyFill="1" applyAlignment="1">
      <alignment horizontal="center"/>
    </xf>
    <xf numFmtId="0" fontId="3" fillId="0" borderId="0" xfId="0" applyFont="1" applyAlignment="1">
      <alignment horizontal="left"/>
    </xf>
  </cellXfs>
  <cellStyles count="45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4" builtinId="22" customBuiltin="1"/>
    <cellStyle name="Check Cell" xfId="16" builtinId="23" customBuiltin="1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2" builtinId="20" customBuiltin="1"/>
    <cellStyle name="Linked Cell" xfId="15" builtinId="24" customBuiltin="1"/>
    <cellStyle name="Neutral" xfId="1" builtinId="28" customBuiltin="1"/>
    <cellStyle name="Normal" xfId="0" builtinId="0"/>
    <cellStyle name="Normal 2" xfId="2" xr:uid="{00000000-0005-0000-0000-000025000000}"/>
    <cellStyle name="Normal 3" xfId="3" xr:uid="{00000000-0005-0000-0000-000026000000}"/>
    <cellStyle name="Normal 4" xfId="4" xr:uid="{00000000-0005-0000-0000-000027000000}"/>
    <cellStyle name="Note" xfId="18" builtinId="10" customBuiltin="1"/>
    <cellStyle name="Output" xfId="13" builtinId="21" customBuiltin="1"/>
    <cellStyle name="Title" xfId="5" builtinId="15" customBuiltin="1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4BEA3-F92A-44D7-9289-9D23C7C0B508}">
  <dimension ref="A1:H27"/>
  <sheetViews>
    <sheetView tabSelected="1" workbookViewId="0">
      <selection activeCell="C36" sqref="C36"/>
    </sheetView>
  </sheetViews>
  <sheetFormatPr defaultRowHeight="15" x14ac:dyDescent="0.25"/>
  <cols>
    <col min="1" max="1" width="16.7109375" customWidth="1"/>
    <col min="2" max="2" width="10.42578125" customWidth="1"/>
    <col min="3" max="3" width="13.140625" customWidth="1"/>
    <col min="4" max="4" width="18.7109375" customWidth="1"/>
    <col min="6" max="6" width="11.42578125" customWidth="1"/>
    <col min="7" max="7" width="9.7109375" customWidth="1"/>
    <col min="8" max="8" width="11.28515625" customWidth="1"/>
  </cols>
  <sheetData>
    <row r="1" spans="1:8" x14ac:dyDescent="0.25">
      <c r="A1" s="23" t="s">
        <v>62</v>
      </c>
      <c r="B1" s="23"/>
      <c r="C1" s="23"/>
    </row>
    <row r="2" spans="1:8" x14ac:dyDescent="0.25">
      <c r="A2" s="8"/>
      <c r="B2" s="8"/>
    </row>
    <row r="3" spans="1:8" s="1" customFormat="1" x14ac:dyDescent="0.25">
      <c r="A3" s="11" t="s">
        <v>66</v>
      </c>
      <c r="B3" s="8"/>
    </row>
    <row r="4" spans="1:8" s="1" customFormat="1" x14ac:dyDescent="0.25">
      <c r="A4" s="8"/>
      <c r="B4" s="8"/>
    </row>
    <row r="5" spans="1:8" ht="18" x14ac:dyDescent="0.35">
      <c r="A5" s="3" t="s">
        <v>64</v>
      </c>
      <c r="B5" s="3" t="s">
        <v>25</v>
      </c>
      <c r="C5" s="9" t="s">
        <v>65</v>
      </c>
      <c r="D5" s="3" t="s">
        <v>68</v>
      </c>
      <c r="E5" s="3" t="s">
        <v>69</v>
      </c>
      <c r="F5" s="3" t="s">
        <v>12</v>
      </c>
      <c r="G5" s="3" t="s">
        <v>11</v>
      </c>
      <c r="H5" s="3" t="s">
        <v>2</v>
      </c>
    </row>
    <row r="6" spans="1:8" x14ac:dyDescent="0.25">
      <c r="A6" s="2" t="s">
        <v>13</v>
      </c>
      <c r="B6" s="2">
        <v>3.39</v>
      </c>
      <c r="C6" s="4">
        <v>6.58</v>
      </c>
      <c r="D6" s="14">
        <v>9209.5040000000008</v>
      </c>
      <c r="E6" s="14">
        <v>313.13600000000002</v>
      </c>
      <c r="F6" s="5">
        <v>5.89</v>
      </c>
      <c r="G6" s="2">
        <v>1.1399999999999999</v>
      </c>
      <c r="H6" s="2">
        <f>F6/G6</f>
        <v>5.166666666666667</v>
      </c>
    </row>
    <row r="7" spans="1:8" x14ac:dyDescent="0.25">
      <c r="A7" s="2" t="s">
        <v>14</v>
      </c>
      <c r="B7" s="2">
        <v>3.08</v>
      </c>
      <c r="C7" s="4">
        <v>6.33</v>
      </c>
      <c r="D7" s="14">
        <v>8041.7830000000004</v>
      </c>
      <c r="E7" s="14">
        <v>316.46899999999999</v>
      </c>
      <c r="F7" s="5">
        <v>6.76</v>
      </c>
      <c r="G7" s="2">
        <v>0.54</v>
      </c>
      <c r="H7" s="2">
        <f t="shared" ref="H7:H9" si="0">F7/G7</f>
        <v>12.518518518518517</v>
      </c>
    </row>
    <row r="8" spans="1:8" x14ac:dyDescent="0.25">
      <c r="A8" s="2" t="s">
        <v>15</v>
      </c>
      <c r="B8" s="2">
        <v>4.7699999999999996</v>
      </c>
      <c r="C8" s="4">
        <v>7</v>
      </c>
      <c r="D8" s="14">
        <v>8420.6939999999995</v>
      </c>
      <c r="E8" s="14">
        <v>323.19400000000002</v>
      </c>
      <c r="F8" s="5">
        <v>4.9000000000000004</v>
      </c>
      <c r="G8" s="2">
        <v>0.22</v>
      </c>
      <c r="H8" s="2">
        <f t="shared" si="0"/>
        <v>22.272727272727273</v>
      </c>
    </row>
    <row r="9" spans="1:8" x14ac:dyDescent="0.25">
      <c r="A9" s="2" t="s">
        <v>16</v>
      </c>
      <c r="B9" s="2">
        <v>5.17</v>
      </c>
      <c r="C9" s="4">
        <v>6.77</v>
      </c>
      <c r="D9" s="14">
        <v>9326.1049999999996</v>
      </c>
      <c r="E9" s="14">
        <v>334.22199999999998</v>
      </c>
      <c r="F9" s="5">
        <v>4.53</v>
      </c>
      <c r="G9" s="2">
        <v>0.25</v>
      </c>
      <c r="H9" s="2">
        <f t="shared" si="0"/>
        <v>18.12</v>
      </c>
    </row>
    <row r="10" spans="1:8" x14ac:dyDescent="0.25">
      <c r="A10" s="1"/>
      <c r="B10" s="1"/>
      <c r="C10" s="10"/>
      <c r="D10" s="10"/>
      <c r="E10" s="10"/>
    </row>
    <row r="11" spans="1:8" x14ac:dyDescent="0.25">
      <c r="A11" s="2" t="s">
        <v>17</v>
      </c>
      <c r="B11" s="2">
        <v>4.09</v>
      </c>
      <c r="C11" s="4">
        <v>6.82</v>
      </c>
      <c r="D11" s="14">
        <v>8004.6220000000003</v>
      </c>
      <c r="E11" s="14">
        <v>312.26299999999998</v>
      </c>
      <c r="F11" s="5">
        <v>7.83</v>
      </c>
      <c r="G11" s="2">
        <v>0.91</v>
      </c>
      <c r="H11" s="2">
        <f t="shared" ref="H11:H14" si="1">F11/G11</f>
        <v>8.604395604395604</v>
      </c>
    </row>
    <row r="12" spans="1:8" x14ac:dyDescent="0.25">
      <c r="A12" s="2" t="s">
        <v>18</v>
      </c>
      <c r="B12" s="2">
        <v>5.99</v>
      </c>
      <c r="C12" s="4">
        <v>6.85</v>
      </c>
      <c r="D12" s="14">
        <v>6967.7809999999999</v>
      </c>
      <c r="E12" s="14">
        <v>317.57299999999998</v>
      </c>
      <c r="F12" s="5">
        <v>4.58</v>
      </c>
      <c r="G12" s="2">
        <v>0.33</v>
      </c>
      <c r="H12" s="2">
        <f t="shared" si="1"/>
        <v>13.878787878787879</v>
      </c>
    </row>
    <row r="13" spans="1:8" x14ac:dyDescent="0.25">
      <c r="A13" s="2" t="s">
        <v>19</v>
      </c>
      <c r="B13" s="2">
        <v>11</v>
      </c>
      <c r="C13" s="4">
        <v>7.2</v>
      </c>
      <c r="D13" s="14">
        <v>6332.9369999999999</v>
      </c>
      <c r="E13" s="14">
        <v>342.86200000000002</v>
      </c>
      <c r="F13" s="5">
        <v>2.88</v>
      </c>
      <c r="G13" s="2">
        <v>0.14000000000000001</v>
      </c>
      <c r="H13" s="2">
        <f t="shared" si="1"/>
        <v>20.571428571428569</v>
      </c>
    </row>
    <row r="14" spans="1:8" x14ac:dyDescent="0.25">
      <c r="A14" s="2" t="s">
        <v>20</v>
      </c>
      <c r="B14" s="2">
        <v>10.1</v>
      </c>
      <c r="C14" s="4">
        <v>7.24</v>
      </c>
      <c r="D14" s="14">
        <v>5080.4350000000004</v>
      </c>
      <c r="E14" s="14">
        <v>302.91899999999998</v>
      </c>
      <c r="F14" s="5">
        <v>3.02</v>
      </c>
      <c r="G14" s="2">
        <v>0.13</v>
      </c>
      <c r="H14" s="2">
        <f t="shared" si="1"/>
        <v>23.23076923076923</v>
      </c>
    </row>
    <row r="15" spans="1:8" s="1" customFormat="1" x14ac:dyDescent="0.25">
      <c r="A15" s="2"/>
      <c r="B15" s="2"/>
      <c r="C15" s="4"/>
      <c r="D15" s="10"/>
      <c r="E15" s="10"/>
    </row>
    <row r="16" spans="1:8" s="1" customFormat="1" x14ac:dyDescent="0.25">
      <c r="A16" s="2" t="s">
        <v>70</v>
      </c>
      <c r="B16" s="2"/>
      <c r="C16" s="4">
        <v>6.71</v>
      </c>
      <c r="D16" s="14">
        <v>7098.335</v>
      </c>
      <c r="E16" s="14">
        <v>310.33600000000001</v>
      </c>
      <c r="F16" s="5">
        <v>7.26</v>
      </c>
      <c r="G16" s="2">
        <v>0.79</v>
      </c>
      <c r="H16" s="2">
        <f t="shared" ref="H16:H19" si="2">F16/G16</f>
        <v>9.1898734177215182</v>
      </c>
    </row>
    <row r="17" spans="1:8" s="1" customFormat="1" x14ac:dyDescent="0.25">
      <c r="A17" s="2" t="s">
        <v>71</v>
      </c>
      <c r="B17" s="2"/>
      <c r="C17" s="4">
        <v>6.88</v>
      </c>
      <c r="D17" s="14">
        <v>6695.1080000000002</v>
      </c>
      <c r="E17" s="14">
        <v>292.00799999999998</v>
      </c>
      <c r="F17" s="5">
        <v>5.2</v>
      </c>
      <c r="G17" s="2">
        <v>0.48</v>
      </c>
      <c r="H17" s="2">
        <f t="shared" si="2"/>
        <v>10.833333333333334</v>
      </c>
    </row>
    <row r="18" spans="1:8" s="1" customFormat="1" x14ac:dyDescent="0.25">
      <c r="A18" s="2" t="s">
        <v>72</v>
      </c>
      <c r="B18" s="2"/>
      <c r="C18" s="4">
        <v>7.16</v>
      </c>
      <c r="D18" s="14">
        <v>8589.8089999999993</v>
      </c>
      <c r="E18" s="14">
        <v>327.375</v>
      </c>
      <c r="F18" s="5">
        <v>5.73</v>
      </c>
      <c r="G18" s="2">
        <v>0.44</v>
      </c>
      <c r="H18" s="2">
        <f t="shared" si="2"/>
        <v>13.022727272727273</v>
      </c>
    </row>
    <row r="19" spans="1:8" s="1" customFormat="1" x14ac:dyDescent="0.25">
      <c r="A19" s="2" t="s">
        <v>73</v>
      </c>
      <c r="B19" s="2"/>
      <c r="C19" s="4">
        <v>7.16</v>
      </c>
      <c r="D19" s="14">
        <v>8420.6170000000002</v>
      </c>
      <c r="E19" s="14">
        <v>320.28500000000003</v>
      </c>
      <c r="F19" s="5">
        <v>3.33</v>
      </c>
      <c r="G19" s="2">
        <v>0.21</v>
      </c>
      <c r="H19" s="2">
        <f t="shared" si="2"/>
        <v>15.857142857142858</v>
      </c>
    </row>
    <row r="20" spans="1:8" s="1" customFormat="1" x14ac:dyDescent="0.25">
      <c r="A20" s="2"/>
      <c r="B20" s="2"/>
      <c r="C20" s="4"/>
    </row>
    <row r="21" spans="1:8" s="1" customFormat="1" x14ac:dyDescent="0.25">
      <c r="A21" s="2"/>
      <c r="B21" s="2"/>
      <c r="C21" s="4"/>
    </row>
    <row r="22" spans="1:8" s="1" customFormat="1" x14ac:dyDescent="0.25">
      <c r="A22" s="11" t="s">
        <v>67</v>
      </c>
      <c r="B22" s="2"/>
      <c r="C22" s="4"/>
    </row>
    <row r="23" spans="1:8" x14ac:dyDescent="0.25">
      <c r="A23" s="1"/>
      <c r="B23" s="1"/>
      <c r="C23" s="10"/>
    </row>
    <row r="24" spans="1:8" x14ac:dyDescent="0.25">
      <c r="A24" s="2" t="s">
        <v>21</v>
      </c>
      <c r="B24" s="2">
        <v>6.6</v>
      </c>
      <c r="C24" s="10">
        <v>5.53</v>
      </c>
      <c r="D24" s="13">
        <v>2943.27</v>
      </c>
      <c r="E24" s="13">
        <v>298.17</v>
      </c>
      <c r="F24" s="5">
        <v>3.45</v>
      </c>
      <c r="G24" s="2">
        <v>0.35</v>
      </c>
      <c r="H24" s="2">
        <f t="shared" ref="H24:H27" si="3">F24/G24</f>
        <v>9.8571428571428577</v>
      </c>
    </row>
    <row r="25" spans="1:8" x14ac:dyDescent="0.25">
      <c r="A25" s="2" t="s">
        <v>22</v>
      </c>
      <c r="B25" s="2">
        <v>7.28</v>
      </c>
      <c r="C25" s="4">
        <v>5.7</v>
      </c>
      <c r="D25" s="13">
        <v>2785.81</v>
      </c>
      <c r="E25" s="13">
        <v>335.27</v>
      </c>
      <c r="F25" s="5">
        <v>3.24</v>
      </c>
      <c r="G25" s="2">
        <v>0.2</v>
      </c>
      <c r="H25" s="2">
        <f t="shared" si="3"/>
        <v>16.2</v>
      </c>
    </row>
    <row r="26" spans="1:8" x14ac:dyDescent="0.25">
      <c r="A26" s="2" t="s">
        <v>23</v>
      </c>
      <c r="B26" s="2">
        <v>8.36</v>
      </c>
      <c r="C26" s="4">
        <v>5.78</v>
      </c>
      <c r="D26" s="13">
        <v>1639.26</v>
      </c>
      <c r="E26" s="13">
        <v>308.06</v>
      </c>
      <c r="F26" s="5">
        <v>2.21</v>
      </c>
      <c r="G26" s="2">
        <v>0.11</v>
      </c>
      <c r="H26" s="2">
        <f t="shared" si="3"/>
        <v>20.09090909090909</v>
      </c>
    </row>
    <row r="27" spans="1:8" x14ac:dyDescent="0.25">
      <c r="A27" s="2" t="s">
        <v>24</v>
      </c>
      <c r="B27" s="2">
        <v>17.7</v>
      </c>
      <c r="C27" s="4">
        <v>5.85</v>
      </c>
      <c r="D27" s="13">
        <v>995.18</v>
      </c>
      <c r="E27" s="13">
        <v>296.93</v>
      </c>
      <c r="F27" s="5">
        <v>0.76</v>
      </c>
      <c r="G27" s="2">
        <v>0.03</v>
      </c>
      <c r="H27" s="2">
        <f t="shared" si="3"/>
        <v>25.333333333333336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1EF10-69CF-402D-85A6-3CF57F8D6DB0}">
  <dimension ref="A1:M42"/>
  <sheetViews>
    <sheetView workbookViewId="0">
      <selection activeCell="P26" sqref="P26"/>
    </sheetView>
  </sheetViews>
  <sheetFormatPr defaultRowHeight="15" x14ac:dyDescent="0.25"/>
  <cols>
    <col min="1" max="1" width="19.85546875" customWidth="1"/>
    <col min="2" max="2" width="20.28515625" customWidth="1"/>
    <col min="3" max="3" width="10.7109375" customWidth="1"/>
    <col min="4" max="4" width="25.7109375" customWidth="1"/>
    <col min="5" max="5" width="17.42578125" customWidth="1"/>
    <col min="6" max="6" width="16.28515625" customWidth="1"/>
    <col min="7" max="7" width="13.42578125" customWidth="1"/>
  </cols>
  <sheetData>
    <row r="1" spans="1:13" s="1" customFormat="1" x14ac:dyDescent="0.25">
      <c r="B1" s="23" t="s">
        <v>63</v>
      </c>
      <c r="C1" s="23"/>
    </row>
    <row r="2" spans="1:13" s="1" customFormat="1" x14ac:dyDescent="0.25">
      <c r="A2" s="12" t="s">
        <v>67</v>
      </c>
    </row>
    <row r="3" spans="1:13" x14ac:dyDescent="0.25">
      <c r="A3" s="6" t="s">
        <v>0</v>
      </c>
      <c r="B3" s="6" t="s">
        <v>26</v>
      </c>
      <c r="C3" s="6" t="s">
        <v>59</v>
      </c>
      <c r="D3" s="6" t="s">
        <v>45</v>
      </c>
      <c r="E3" s="6" t="s">
        <v>60</v>
      </c>
      <c r="F3" s="6" t="s">
        <v>61</v>
      </c>
      <c r="G3" s="6" t="s">
        <v>1</v>
      </c>
      <c r="H3" s="7"/>
      <c r="I3" s="7"/>
      <c r="J3" s="7"/>
      <c r="K3" s="7"/>
      <c r="L3" s="7"/>
      <c r="M3" s="7"/>
    </row>
    <row r="4" spans="1:13" x14ac:dyDescent="0.25">
      <c r="A4" s="1" t="s">
        <v>7</v>
      </c>
      <c r="B4" s="1">
        <v>1495</v>
      </c>
      <c r="C4" s="1">
        <v>61</v>
      </c>
      <c r="D4" s="1">
        <v>2823</v>
      </c>
      <c r="E4" s="1">
        <v>71</v>
      </c>
      <c r="F4" s="2">
        <f>B4/D4</f>
        <v>0.52957846262840946</v>
      </c>
      <c r="G4" s="1">
        <v>6</v>
      </c>
      <c r="H4" s="1"/>
      <c r="I4" s="1"/>
      <c r="J4" s="1"/>
      <c r="K4" s="1"/>
      <c r="L4" s="1"/>
      <c r="M4" s="1"/>
    </row>
    <row r="5" spans="1:13" x14ac:dyDescent="0.25">
      <c r="A5" s="1" t="s">
        <v>8</v>
      </c>
      <c r="B5" s="1">
        <v>960</v>
      </c>
      <c r="C5" s="1">
        <v>57</v>
      </c>
      <c r="D5" s="1">
        <v>3003</v>
      </c>
      <c r="E5" s="1">
        <v>73</v>
      </c>
      <c r="F5" s="2">
        <f t="shared" ref="F5:F7" si="0">B5/D5</f>
        <v>0.31968031968031968</v>
      </c>
      <c r="G5" s="1">
        <v>29</v>
      </c>
      <c r="H5" s="1"/>
      <c r="I5" s="1"/>
      <c r="J5" s="1"/>
      <c r="K5" s="1"/>
      <c r="L5" s="1"/>
      <c r="M5" s="1"/>
    </row>
    <row r="6" spans="1:13" x14ac:dyDescent="0.25">
      <c r="A6" s="1" t="s">
        <v>9</v>
      </c>
      <c r="B6" s="1">
        <v>3824</v>
      </c>
      <c r="C6" s="1">
        <v>78</v>
      </c>
      <c r="D6" s="1">
        <v>11718</v>
      </c>
      <c r="E6" s="1">
        <v>118</v>
      </c>
      <c r="F6" s="2">
        <f t="shared" si="0"/>
        <v>0.32633555214200377</v>
      </c>
      <c r="G6" s="1">
        <v>42</v>
      </c>
      <c r="H6" s="1"/>
      <c r="I6" s="1"/>
      <c r="J6" s="1"/>
      <c r="K6" s="1"/>
      <c r="L6" s="1"/>
      <c r="M6" s="1"/>
    </row>
    <row r="7" spans="1:13" x14ac:dyDescent="0.25">
      <c r="A7" s="1" t="s">
        <v>10</v>
      </c>
      <c r="B7" s="1">
        <v>66564</v>
      </c>
      <c r="C7" s="1">
        <v>262</v>
      </c>
      <c r="D7" s="1">
        <v>81771</v>
      </c>
      <c r="E7" s="1">
        <v>290</v>
      </c>
      <c r="F7" s="2">
        <f t="shared" si="0"/>
        <v>0.81402942363429576</v>
      </c>
      <c r="G7" s="1">
        <v>61</v>
      </c>
      <c r="H7" s="1"/>
      <c r="I7" s="1"/>
      <c r="J7" s="1"/>
      <c r="K7" s="1"/>
      <c r="L7" s="1"/>
      <c r="M7" s="1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3" t="s">
        <v>26</v>
      </c>
      <c r="B9" s="24" t="s">
        <v>45</v>
      </c>
      <c r="C9" s="24"/>
      <c r="D9" s="3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 t="s">
        <v>27</v>
      </c>
      <c r="B10" s="1" t="s">
        <v>46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 t="s">
        <v>28</v>
      </c>
      <c r="B11" s="1" t="s">
        <v>47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 t="s">
        <v>29</v>
      </c>
      <c r="B12" s="1" t="s">
        <v>48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 t="s">
        <v>30</v>
      </c>
      <c r="B13" s="1" t="s">
        <v>49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s="1" customFormat="1" x14ac:dyDescent="0.25"/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2" t="s">
        <v>66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6" t="s">
        <v>0</v>
      </c>
      <c r="B17" s="6" t="s">
        <v>26</v>
      </c>
      <c r="C17" s="6" t="s">
        <v>59</v>
      </c>
      <c r="D17" s="6" t="s">
        <v>45</v>
      </c>
      <c r="E17" s="6" t="s">
        <v>60</v>
      </c>
      <c r="F17" s="6" t="s">
        <v>61</v>
      </c>
      <c r="G17" s="6" t="s">
        <v>1</v>
      </c>
      <c r="H17" s="7"/>
      <c r="I17" s="7"/>
      <c r="J17" s="7"/>
      <c r="K17" s="7"/>
      <c r="L17" s="7"/>
      <c r="M17" s="7"/>
    </row>
    <row r="18" spans="1:13" x14ac:dyDescent="0.25">
      <c r="A18" s="1" t="s">
        <v>3</v>
      </c>
      <c r="B18" s="1">
        <v>280</v>
      </c>
      <c r="C18" s="1">
        <v>51</v>
      </c>
      <c r="D18" s="1">
        <v>804</v>
      </c>
      <c r="E18" s="1">
        <v>56</v>
      </c>
      <c r="F18" s="2">
        <f>B18/D18</f>
        <v>0.34825870646766172</v>
      </c>
      <c r="G18" s="1">
        <v>16</v>
      </c>
      <c r="H18" s="1"/>
      <c r="I18" s="1"/>
      <c r="J18" s="1"/>
      <c r="K18" s="1"/>
      <c r="L18" s="1"/>
      <c r="M18" s="1"/>
    </row>
    <row r="19" spans="1:13" x14ac:dyDescent="0.25">
      <c r="A19" s="1" t="s">
        <v>4</v>
      </c>
      <c r="B19" s="1">
        <v>445</v>
      </c>
      <c r="C19" s="1">
        <v>52</v>
      </c>
      <c r="D19" s="1">
        <v>1033</v>
      </c>
      <c r="E19" s="1">
        <v>58</v>
      </c>
      <c r="F19" s="2">
        <f t="shared" ref="F19:F21" si="1">B19/D19</f>
        <v>0.43078412391093901</v>
      </c>
      <c r="G19" s="1">
        <v>44</v>
      </c>
      <c r="H19" s="1"/>
      <c r="I19" s="1"/>
      <c r="J19" s="1"/>
      <c r="K19" s="1"/>
      <c r="L19" s="1"/>
      <c r="M19" s="1"/>
    </row>
    <row r="20" spans="1:13" x14ac:dyDescent="0.25">
      <c r="A20" s="1" t="s">
        <v>5</v>
      </c>
      <c r="B20" s="1">
        <v>538</v>
      </c>
      <c r="C20" s="1">
        <v>53</v>
      </c>
      <c r="D20" s="1">
        <v>1367</v>
      </c>
      <c r="E20" s="1">
        <v>60</v>
      </c>
      <c r="F20" s="2">
        <f t="shared" si="1"/>
        <v>0.39356254572055599</v>
      </c>
      <c r="G20" s="1">
        <v>62</v>
      </c>
      <c r="H20" s="1"/>
      <c r="I20" s="1"/>
      <c r="J20" s="1"/>
      <c r="K20" s="1"/>
      <c r="L20" s="1"/>
      <c r="M20" s="1"/>
    </row>
    <row r="21" spans="1:13" x14ac:dyDescent="0.25">
      <c r="A21" s="1" t="s">
        <v>6</v>
      </c>
      <c r="B21" s="1">
        <v>639</v>
      </c>
      <c r="C21" s="1">
        <v>54</v>
      </c>
      <c r="D21" s="1">
        <v>1508</v>
      </c>
      <c r="E21" s="1">
        <v>62</v>
      </c>
      <c r="F21" s="2">
        <f t="shared" si="1"/>
        <v>0.42374005305039786</v>
      </c>
      <c r="G21" s="1">
        <v>94</v>
      </c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3" t="s">
        <v>26</v>
      </c>
      <c r="B23" s="24" t="s">
        <v>45</v>
      </c>
      <c r="C23" s="24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 t="s">
        <v>31</v>
      </c>
      <c r="B24" s="1" t="s">
        <v>50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 t="s">
        <v>32</v>
      </c>
      <c r="B25" s="1" t="s">
        <v>51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 t="s">
        <v>33</v>
      </c>
      <c r="B26" s="1" t="s">
        <v>52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 t="s">
        <v>34</v>
      </c>
      <c r="B27" s="1" t="s">
        <v>53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6" t="s">
        <v>0</v>
      </c>
      <c r="B30" s="6" t="s">
        <v>26</v>
      </c>
      <c r="C30" s="6" t="s">
        <v>59</v>
      </c>
      <c r="D30" s="6" t="s">
        <v>45</v>
      </c>
      <c r="E30" s="6" t="s">
        <v>60</v>
      </c>
      <c r="F30" s="6" t="s">
        <v>61</v>
      </c>
      <c r="G30" s="6" t="s">
        <v>1</v>
      </c>
      <c r="H30" s="7"/>
      <c r="I30" s="7"/>
      <c r="J30" s="7"/>
      <c r="K30" s="7"/>
      <c r="L30" s="7"/>
      <c r="M30" s="7"/>
    </row>
    <row r="31" spans="1:13" x14ac:dyDescent="0.25">
      <c r="A31" s="1" t="s">
        <v>35</v>
      </c>
      <c r="B31" s="1">
        <v>2462</v>
      </c>
      <c r="C31" s="1">
        <v>69</v>
      </c>
      <c r="D31" s="1">
        <v>6363</v>
      </c>
      <c r="E31" s="1">
        <v>93</v>
      </c>
      <c r="F31" s="2">
        <f>B31/D31</f>
        <v>0.38692440672638695</v>
      </c>
      <c r="G31" s="1">
        <v>14</v>
      </c>
      <c r="H31" s="1"/>
      <c r="I31" s="1"/>
      <c r="J31" s="1"/>
      <c r="K31" s="1"/>
      <c r="L31" s="1"/>
      <c r="M31" s="1"/>
    </row>
    <row r="32" spans="1:13" x14ac:dyDescent="0.25">
      <c r="A32" s="1" t="s">
        <v>36</v>
      </c>
      <c r="B32" s="1">
        <v>10443</v>
      </c>
      <c r="C32" s="1">
        <v>113</v>
      </c>
      <c r="D32" s="1">
        <v>42839</v>
      </c>
      <c r="E32" s="1">
        <v>212</v>
      </c>
      <c r="F32" s="2">
        <f t="shared" ref="F32:F35" si="2">B32/D32</f>
        <v>0.24377319732019889</v>
      </c>
      <c r="G32" s="1">
        <v>34</v>
      </c>
      <c r="H32" s="1"/>
      <c r="I32" s="1"/>
      <c r="J32" s="1"/>
      <c r="K32" s="1"/>
      <c r="L32" s="1"/>
      <c r="M32" s="1"/>
    </row>
    <row r="33" spans="1:13" x14ac:dyDescent="0.25">
      <c r="A33" s="1" t="s">
        <v>37</v>
      </c>
      <c r="B33" s="1">
        <v>1095</v>
      </c>
      <c r="C33" s="1">
        <v>58</v>
      </c>
      <c r="D33" s="1">
        <v>4338</v>
      </c>
      <c r="E33" s="1">
        <v>81</v>
      </c>
      <c r="F33" s="2">
        <f t="shared" si="2"/>
        <v>0.25242047026279391</v>
      </c>
      <c r="G33" s="1">
        <v>50</v>
      </c>
      <c r="H33" s="1"/>
      <c r="I33" s="1"/>
      <c r="J33" s="1"/>
      <c r="K33" s="1"/>
      <c r="L33" s="1"/>
      <c r="M33" s="1"/>
    </row>
    <row r="34" spans="1:13" x14ac:dyDescent="0.25">
      <c r="A34" s="1" t="s">
        <v>38</v>
      </c>
      <c r="B34" s="1">
        <v>4368</v>
      </c>
      <c r="C34" s="1">
        <v>82</v>
      </c>
      <c r="D34" s="1">
        <v>25102</v>
      </c>
      <c r="E34" s="1">
        <v>165</v>
      </c>
      <c r="F34" s="2">
        <f t="shared" si="2"/>
        <v>0.17401003904071388</v>
      </c>
      <c r="G34" s="1">
        <v>71</v>
      </c>
      <c r="H34" s="1"/>
      <c r="I34" s="1"/>
      <c r="J34" s="1"/>
      <c r="K34" s="1"/>
      <c r="L34" s="1"/>
      <c r="M34" s="1"/>
    </row>
    <row r="35" spans="1:13" x14ac:dyDescent="0.25">
      <c r="A35" s="1" t="s">
        <v>39</v>
      </c>
      <c r="B35" s="1">
        <v>7316</v>
      </c>
      <c r="C35" s="1">
        <v>98</v>
      </c>
      <c r="D35" s="1">
        <v>29803</v>
      </c>
      <c r="E35" s="1">
        <v>179</v>
      </c>
      <c r="F35" s="2">
        <f t="shared" si="2"/>
        <v>0.24547864308962186</v>
      </c>
      <c r="G35" s="1">
        <v>88</v>
      </c>
      <c r="H35" s="1"/>
      <c r="I35" s="1"/>
      <c r="J35" s="1"/>
      <c r="K35" s="1"/>
      <c r="L35" s="1"/>
      <c r="M35" s="1"/>
    </row>
    <row r="36" spans="1:1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5">
      <c r="A37" s="3" t="s">
        <v>26</v>
      </c>
      <c r="B37" s="3" t="s">
        <v>45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5">
      <c r="A38" s="1" t="s">
        <v>40</v>
      </c>
      <c r="B38" s="1" t="s">
        <v>54</v>
      </c>
      <c r="C38" s="3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A39" s="1" t="s">
        <v>41</v>
      </c>
      <c r="B39" s="1" t="s">
        <v>55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1" t="s">
        <v>42</v>
      </c>
      <c r="B40" s="1" t="s">
        <v>56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A41" s="1" t="s">
        <v>43</v>
      </c>
      <c r="B41" s="1" t="s">
        <v>57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1" t="s">
        <v>44</v>
      </c>
      <c r="B42" s="1" t="s">
        <v>58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</sheetData>
  <mergeCells count="3">
    <mergeCell ref="B9:C9"/>
    <mergeCell ref="B23:C23"/>
    <mergeCell ref="B1:C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02ED2-771D-4CD6-BBB8-535E865B10A4}">
  <dimension ref="A1:E23"/>
  <sheetViews>
    <sheetView workbookViewId="0">
      <selection activeCell="B28" sqref="B28"/>
    </sheetView>
  </sheetViews>
  <sheetFormatPr defaultRowHeight="15" x14ac:dyDescent="0.25"/>
  <cols>
    <col min="1" max="1" width="16.28515625" customWidth="1"/>
  </cols>
  <sheetData>
    <row r="1" spans="1:5" x14ac:dyDescent="0.25">
      <c r="B1" s="23" t="s">
        <v>63</v>
      </c>
      <c r="C1" s="23"/>
    </row>
    <row r="3" spans="1:5" ht="30" x14ac:dyDescent="0.25">
      <c r="A3" s="15" t="s">
        <v>1</v>
      </c>
      <c r="B3" s="16" t="s">
        <v>74</v>
      </c>
      <c r="C3" s="16" t="s">
        <v>75</v>
      </c>
      <c r="D3" s="17" t="s">
        <v>76</v>
      </c>
    </row>
    <row r="4" spans="1:5" x14ac:dyDescent="0.25">
      <c r="A4" s="18">
        <v>10</v>
      </c>
      <c r="B4" s="19">
        <v>253</v>
      </c>
      <c r="C4" s="19">
        <v>258</v>
      </c>
      <c r="D4" s="19">
        <v>7</v>
      </c>
    </row>
    <row r="5" spans="1:5" x14ac:dyDescent="0.25">
      <c r="A5" s="19">
        <v>20</v>
      </c>
      <c r="B5" s="19">
        <v>413</v>
      </c>
      <c r="C5" s="19">
        <v>262</v>
      </c>
      <c r="D5" s="19">
        <v>96</v>
      </c>
    </row>
    <row r="6" spans="1:5" x14ac:dyDescent="0.25">
      <c r="A6" s="18">
        <v>30</v>
      </c>
      <c r="B6" s="19">
        <v>229</v>
      </c>
      <c r="C6" s="19">
        <v>226</v>
      </c>
      <c r="D6" s="19">
        <v>56</v>
      </c>
    </row>
    <row r="7" spans="1:5" x14ac:dyDescent="0.25">
      <c r="A7" s="18">
        <v>40</v>
      </c>
      <c r="B7" s="19">
        <v>223</v>
      </c>
      <c r="C7" s="19">
        <v>252</v>
      </c>
      <c r="D7" s="19">
        <v>56</v>
      </c>
    </row>
    <row r="8" spans="1:5" x14ac:dyDescent="0.25">
      <c r="A8" s="18">
        <v>50</v>
      </c>
      <c r="B8" s="19">
        <v>258</v>
      </c>
      <c r="C8" s="19">
        <v>211</v>
      </c>
      <c r="D8" s="19">
        <v>150</v>
      </c>
    </row>
    <row r="9" spans="1:5" x14ac:dyDescent="0.25">
      <c r="A9" s="18">
        <v>60</v>
      </c>
      <c r="B9" s="19">
        <v>285</v>
      </c>
      <c r="C9" s="19">
        <v>211</v>
      </c>
      <c r="D9" s="19">
        <v>15</v>
      </c>
    </row>
    <row r="10" spans="1:5" x14ac:dyDescent="0.25">
      <c r="A10" s="18">
        <v>70</v>
      </c>
      <c r="B10" s="19">
        <v>340</v>
      </c>
      <c r="C10" s="19">
        <v>321</v>
      </c>
      <c r="D10" s="19">
        <v>14</v>
      </c>
    </row>
    <row r="11" spans="1:5" x14ac:dyDescent="0.25">
      <c r="A11" s="18">
        <v>80</v>
      </c>
      <c r="B11" s="19">
        <v>210</v>
      </c>
      <c r="C11" s="19">
        <v>273</v>
      </c>
      <c r="D11" s="19"/>
    </row>
    <row r="12" spans="1:5" x14ac:dyDescent="0.25">
      <c r="A12" s="18">
        <v>90</v>
      </c>
      <c r="B12" s="19">
        <v>192</v>
      </c>
      <c r="C12" s="22">
        <v>171</v>
      </c>
      <c r="D12" s="19"/>
    </row>
    <row r="13" spans="1:5" x14ac:dyDescent="0.25">
      <c r="A13" s="18">
        <v>100</v>
      </c>
      <c r="B13" s="19">
        <v>240</v>
      </c>
      <c r="C13" s="22">
        <v>248</v>
      </c>
      <c r="D13" s="19"/>
    </row>
    <row r="15" spans="1:5" ht="16.5" x14ac:dyDescent="0.25">
      <c r="A15" s="21"/>
      <c r="B15" s="20" t="s">
        <v>77</v>
      </c>
      <c r="C15" s="20"/>
      <c r="D15" s="20"/>
      <c r="E15" s="1"/>
    </row>
    <row r="18" spans="1:1" x14ac:dyDescent="0.25">
      <c r="A18" s="12" t="s">
        <v>66</v>
      </c>
    </row>
    <row r="19" spans="1:1" x14ac:dyDescent="0.25">
      <c r="A19" t="s">
        <v>78</v>
      </c>
    </row>
    <row r="20" spans="1:1" x14ac:dyDescent="0.25">
      <c r="A20" t="s">
        <v>75</v>
      </c>
    </row>
    <row r="22" spans="1:1" x14ac:dyDescent="0.25">
      <c r="A22" s="12" t="s">
        <v>67</v>
      </c>
    </row>
    <row r="23" spans="1:1" x14ac:dyDescent="0.25">
      <c r="A23" t="s">
        <v>79</v>
      </c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Chemical Propeties</vt:lpstr>
      <vt:lpstr>OSL Data</vt:lpstr>
      <vt:lpstr>MagSus Data</vt:lpstr>
    </vt:vector>
  </TitlesOfParts>
  <Company>University of Stirling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Benneth Esiana</dc:creator>
  <cp:lastModifiedBy>Benneth Esiana</cp:lastModifiedBy>
  <dcterms:created xsi:type="dcterms:W3CDTF">2014-02-06T15:19:17Z</dcterms:created>
  <dcterms:modified xsi:type="dcterms:W3CDTF">2022-04-25T01:47:58Z</dcterms:modified>
</cp:coreProperties>
</file>