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E:\Manuscripts\Under review\AI\ai-3013575\"/>
    </mc:Choice>
  </mc:AlternateContent>
  <xr:revisionPtr revIDLastSave="0" documentId="8_{FB5B14ED-1C04-4433-A3A7-5EB25AFD3FD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ummary and charts" sheetId="2" r:id="rId1"/>
    <sheet name="Raw_nd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9" i="2" l="1"/>
  <c r="H34" i="2" l="1"/>
  <c r="I34" i="2" s="1"/>
  <c r="H35" i="2"/>
  <c r="I35" i="2" s="1"/>
  <c r="H36" i="2"/>
  <c r="I36" i="2" s="1"/>
  <c r="H37" i="2"/>
  <c r="I37" i="2" s="1"/>
  <c r="H38" i="2"/>
  <c r="I38" i="2" s="1"/>
  <c r="H39" i="2"/>
  <c r="I39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J7" i="2"/>
  <c r="J8" i="2"/>
  <c r="J9" i="2"/>
  <c r="J10" i="2"/>
  <c r="J11" i="2"/>
  <c r="J12" i="2"/>
  <c r="J13" i="2"/>
  <c r="J14" i="2"/>
</calcChain>
</file>

<file path=xl/sharedStrings.xml><?xml version="1.0" encoding="utf-8"?>
<sst xmlns="http://schemas.openxmlformats.org/spreadsheetml/2006/main" count="1467" uniqueCount="151">
  <si>
    <t>Id</t>
  </si>
  <si>
    <t>What amount of time are you spending on these tasks? (in percentage of your full time).Data acquisition (sensor integration, machine interfaces)</t>
  </si>
  <si>
    <t>What amount of time are you spending on these tasks? (in percentage of your full time).Collecting Data sets (databases, other people)</t>
  </si>
  <si>
    <t>What amount of time are you spending on these tasks? (in percentage of your full time).Building Data Pipelines (Configuration of Middleware, etc.)</t>
  </si>
  <si>
    <t>What amount of time are you spending on these tasks? (in percentage of your full time).Cleaning and organizing Data (preprocessing, data quality)</t>
  </si>
  <si>
    <t>What amount of time are you spending on these tasks? (in percentage of your full time).Pattern Searching (Data Mining)</t>
  </si>
  <si>
    <t>What amount of time are you spending on these tasks? (in percentage of your full time).Creating and Training models</t>
  </si>
  <si>
    <t>What amount of time are you spending on these tasks? (in percentage of your full time).Refining and Retraining Models</t>
  </si>
  <si>
    <t>What amount of time are you spending on these tasks? (in percentage of your full time).Implementing Visualizations</t>
  </si>
  <si>
    <t>What amount of time are you spending on these tasks? (in percentage of your full time).Other</t>
  </si>
  <si>
    <t>If you selected "&gt;70%" for one option, can you give an estimate on the actual share of your work regarding that task?</t>
  </si>
  <si>
    <t>Revisiting those taks - what do you enjoy (or not) to do?.Data acquisition (sensor integration, machine interfaces)</t>
  </si>
  <si>
    <t>Revisiting those taks - what do you enjoy (or not) to do?.Collecting Data sets (databases, other people)</t>
  </si>
  <si>
    <t>Revisiting those taks - what do you enjoy (or not) to do?.Building Data Pipelines (Configuration of Middleware, etc.)</t>
  </si>
  <si>
    <t>Revisiting those taks - what do you enjoy (or not) to do?.Cleaning and organizing Data (preprocessing, data quality)</t>
  </si>
  <si>
    <t>Revisiting those taks - what do you enjoy (or not) to do?.Pattern Searching (Data Mining)</t>
  </si>
  <si>
    <t>Revisiting those taks - what do you enjoy (or not) to do?.Creating and Training models</t>
  </si>
  <si>
    <t>Revisiting those taks - what do you enjoy (or not) to do?.Refining and Retraining Models</t>
  </si>
  <si>
    <t>Revisiting those taks - what do you enjoy (or not) to do?.Implementing Visualizations</t>
  </si>
  <si>
    <t>Revisiting those taks - what do you enjoy (or not) to do?.Other</t>
  </si>
  <si>
    <t>If you selected "Other" - please tell us more about this!</t>
  </si>
  <si>
    <t>Regarding data cleaning and organizing - what steps are you spending most/least time on?.Matching data types (e.g., string to double)</t>
  </si>
  <si>
    <t>Regarding data cleaning and organizing - what steps are you spending most/least time on?.Data Value Conversion (e.g., Fahrenheit to Celsius)</t>
  </si>
  <si>
    <t>Regarding data cleaning and organizing - what steps are you spending most/least time on?.Filling missing data</t>
  </si>
  <si>
    <t>Regarding data cleaning and organizing - what steps are you spending most/least time on?.Removing Outliers</t>
  </si>
  <si>
    <t>Regarding data cleaning and organizing - what steps are you spending most/least time on?.Synchronizing multiple data streams (e.g, matching data from multiple sensors)</t>
  </si>
  <si>
    <t>Regarding data cleaning and organizing - what steps are you spending most/least time on?.Reduction of Data</t>
  </si>
  <si>
    <t>Regarding data cleaning and organizing - what steps are you spending most/least time on?.Binning Values</t>
  </si>
  <si>
    <t>Regarding data cleaning and organizing - what steps are you spending most/least time on?.Duplicate Removals</t>
  </si>
  <si>
    <t>Regarding data cleaning and organizing - what steps are you spending most/least time on?.Text cleaning (e.g., remove HTML Tags or blanks)</t>
  </si>
  <si>
    <t>Regarding data cleaning and organizing - what steps are you spending most/least time on?.Data Normalization</t>
  </si>
  <si>
    <t>Regarding data cleaning and organizing - what steps are you spending most/least time on?.Setting up and Managing Databases</t>
  </si>
  <si>
    <t>Regarding data cleaning and organizing - what steps are you spending most/least time on?.Asking people for meaning of variables / data point naming</t>
  </si>
  <si>
    <t>Regarding data cleaning and organizing - what steps are you spending most/least time on?.Other</t>
  </si>
  <si>
    <t>If you have chosen "Other" - please describe this</t>
  </si>
  <si>
    <t>How satisfied are you, being a data scientist?</t>
  </si>
  <si>
    <t>What would you need to be more satisfied, being a data scientist?</t>
  </si>
  <si>
    <t>Last One: Regarding your data sets - from which industries are you getting your data sets usually?</t>
  </si>
  <si>
    <t>up to 5%</t>
  </si>
  <si>
    <t>40%-70%</t>
  </si>
  <si>
    <t>6%-10%</t>
  </si>
  <si>
    <t>11%-15%</t>
  </si>
  <si>
    <t>least enjoyable</t>
  </si>
  <si>
    <t>most enjoyable</t>
  </si>
  <si>
    <t>Most / Much Time</t>
  </si>
  <si>
    <t>Least / No Time</t>
  </si>
  <si>
    <t>Data And Sensor People providing already cleaned data</t>
  </si>
  <si>
    <t>Manufacturing / Production;Enterprise Processes;</t>
  </si>
  <si>
    <t>16%-25%</t>
  </si>
  <si>
    <t>26%-40%</t>
  </si>
  <si>
    <t>Other=Deployment</t>
  </si>
  <si>
    <t>Deployment</t>
  </si>
  <si>
    <t>&gt;70%</t>
  </si>
  <si>
    <t>For reusing models We need clear naming of fields in data</t>
  </si>
  <si>
    <t>Manufacturing / Production;Logistics;Energy;</t>
  </si>
  <si>
    <t>Logistics;Enterprise Processes;Energy;Manufacturing / Production;Shopping / eCommerce;</t>
  </si>
  <si>
    <t>suppliers for sensing should provide clean data only</t>
  </si>
  <si>
    <t>Enterprise Processes;Finance / Banking;Government;</t>
  </si>
  <si>
    <t>Get to know what is happing in production departments and what the data is refering to</t>
  </si>
  <si>
    <t>Data Engineering Team on the shopfloor documenting the data coming in and what is happening</t>
  </si>
  <si>
    <t>Manufacturing / Production;Energy;</t>
  </si>
  <si>
    <t>data augmentation with the engineering and guys at the machines</t>
  </si>
  <si>
    <t>better sensors for more data and quality</t>
  </si>
  <si>
    <t>Manufacturing / Production;</t>
  </si>
  <si>
    <t>Logistics;Manufacturing / Production;</t>
  </si>
  <si>
    <t>Selection of sensors</t>
  </si>
  <si>
    <t>Finance / Banking;Government;</t>
  </si>
  <si>
    <t>Finance / Banking;</t>
  </si>
  <si>
    <t>Social Media / Social Networks;Shopping / eCommerce;</t>
  </si>
  <si>
    <t>I had to check "other" ;)</t>
  </si>
  <si>
    <t>I had to check other</t>
  </si>
  <si>
    <t>More time to actually do data science. And havind (more, better) data.</t>
  </si>
  <si>
    <t>Data literacy in business</t>
  </si>
  <si>
    <t>Social Media / Social Networks;Shopping / eCommerce;Enterprise Processes;Medical;Finance / Banking;Government;</t>
  </si>
  <si>
    <t>Manufacturing / Production;Education;</t>
  </si>
  <si>
    <t>Manufacturing / Production;Enterprise Processes;Logistics;</t>
  </si>
  <si>
    <t>Manufacturing / Production;Logistics;</t>
  </si>
  <si>
    <t>More time, more money</t>
  </si>
  <si>
    <t>Social Media / Social Networks;</t>
  </si>
  <si>
    <t>Standards and following them reduces the workload</t>
  </si>
  <si>
    <t>-</t>
  </si>
  <si>
    <t>per week I am doing like almost 4 days working on mapping, cleaning and converting</t>
  </si>
  <si>
    <t>database of relationships</t>
  </si>
  <si>
    <t>More Data</t>
  </si>
  <si>
    <t>Manufacturing / Production;Logistics;Enterprise Processes;</t>
  </si>
  <si>
    <t>More contact with the production directly</t>
  </si>
  <si>
    <t>better interfaces for sensors and machines</t>
  </si>
  <si>
    <t>Better data quality makes my job easier</t>
  </si>
  <si>
    <t>Most of the time is preparing for the analytics instead of analytics. Suppliers must provide better data</t>
  </si>
  <si>
    <t>Easy Machine interfaces: 
S7 and Beckhoff not compatible
OPC/UA is overcomplicated
CAN is old</t>
  </si>
  <si>
    <t>Manufacturing / Production;Social Media / Social Networks;</t>
  </si>
  <si>
    <t>interviews</t>
  </si>
  <si>
    <t>Most analytics are rather easy</t>
  </si>
  <si>
    <t>Importing CSV</t>
  </si>
  <si>
    <t>File format conversion (image, pdf)</t>
  </si>
  <si>
    <t>Image data cleaning and labeling</t>
  </si>
  <si>
    <t>Effizientere Tools, Bessere Analysemöglichkeiten (bspw. prädiktive Modelle), Visualisierungen</t>
  </si>
  <si>
    <t>Education;</t>
  </si>
  <si>
    <t>open standards for energy data in production</t>
  </si>
  <si>
    <t>better support for multilanguage/international data sources</t>
  </si>
  <si>
    <t>reduce the load of preprocessing tasks</t>
  </si>
  <si>
    <t>Preprocessing also feature calculation</t>
  </si>
  <si>
    <t>Feature Calculation on image data</t>
  </si>
  <si>
    <t>Creating Reports</t>
  </si>
  <si>
    <t>Manufacturing / Production</t>
  </si>
  <si>
    <t>Manufacturing / Production;Energy;Logistics</t>
  </si>
  <si>
    <t>Manufacturing / Production;Enterprise Processes;Finance / Banking;Energy</t>
  </si>
  <si>
    <t>Reporting &amp; Bürokratie</t>
  </si>
  <si>
    <t>Less reports for CEO</t>
  </si>
  <si>
    <t>Manufacturing / Production;Government</t>
  </si>
  <si>
    <t>More data directly available and documented</t>
  </si>
  <si>
    <t>Data Acquisition</t>
  </si>
  <si>
    <t>Collecting Data Sets</t>
  </si>
  <si>
    <t>Building Data Pipelines</t>
  </si>
  <si>
    <t>Cleaning and Organizing Data</t>
  </si>
  <si>
    <t>Pattern Searching</t>
  </si>
  <si>
    <t>Creating and Training Models</t>
  </si>
  <si>
    <t>Implementing Visualizations</t>
  </si>
  <si>
    <t>Task</t>
  </si>
  <si>
    <t>&lt;5%</t>
  </si>
  <si>
    <t>Refining and Retraining Models</t>
  </si>
  <si>
    <t>Checksum</t>
  </si>
  <si>
    <t>2</t>
  </si>
  <si>
    <t>3</t>
  </si>
  <si>
    <t>4</t>
  </si>
  <si>
    <t>Matching Data Types</t>
  </si>
  <si>
    <t>Data Value Conversion</t>
  </si>
  <si>
    <t>Filling Missing Data</t>
  </si>
  <si>
    <t>Removing Outliers</t>
  </si>
  <si>
    <t>Synchronizing Multiple Data Streams</t>
  </si>
  <si>
    <t>Reduction of Data</t>
  </si>
  <si>
    <t>Binning Values</t>
  </si>
  <si>
    <t>Duplicate Removals</t>
  </si>
  <si>
    <t>Text Cleaning</t>
  </si>
  <si>
    <t>Data Normalization</t>
  </si>
  <si>
    <t>Setting up and Managing Databases</t>
  </si>
  <si>
    <t>Asking People for Meaning</t>
  </si>
  <si>
    <t>1 (Least Time)</t>
  </si>
  <si>
    <t>5 (Most Time)</t>
  </si>
  <si>
    <t>1 (Least Enjoyable)</t>
  </si>
  <si>
    <t>5 (Most Enjoyable)</t>
  </si>
  <si>
    <t>Aggregated Values (from Forms incl. Non-header Raw)</t>
  </si>
  <si>
    <t>Remark: Due to technical Reasons, MS Forms did not export the values without labels correctly. The statistics are collected by hand from the forms website on the next page</t>
  </si>
  <si>
    <t>Hiw satisfied are you, being a data scientist? (5-star scheme)</t>
  </si>
  <si>
    <t>Rating</t>
  </si>
  <si>
    <t>Percentage</t>
  </si>
  <si>
    <t>Mean</t>
  </si>
  <si>
    <t>Mean stars</t>
  </si>
  <si>
    <t>Time Spending (%)</t>
  </si>
  <si>
    <t>What do you enjoy (not) to do? (%)</t>
  </si>
  <si>
    <t>Least/Most Time on Data Cleaning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</si>
</sst>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quotePrefix="1"/>
    <xf numFmtId="49" fontId="0" fillId="0" borderId="0" xfId="0" applyNumberFormat="1"/>
    <xf numFmtId="2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56">
    <dxf>
      <numFmt numFmtId="30" formatCode="@"/>
    </dxf>
    <dxf>
      <numFmt numFmtId="30" formatCode="@"/>
    </dxf>
    <dxf>
      <numFmt numFmtId="0" formatCode="General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0" formatCode="General"/>
    </dxf>
    <dxf>
      <numFmt numFmtId="13" formatCode="0%"/>
    </dxf>
    <dxf>
      <numFmt numFmtId="2" formatCode="0.00"/>
    </dxf>
    <dxf>
      <numFmt numFmtId="0" formatCode="General"/>
    </dxf>
    <dxf>
      <numFmt numFmtId="2" formatCode="0.00"/>
    </dxf>
    <dxf>
      <numFmt numFmtId="0" formatCode="General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0" formatCode="General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E487EC4-9A3A-40CD-899A-8CBCBA502EA4}" name="Tabelle2" displayName="Tabelle2" ref="B6:J14" totalsRowShown="0">
  <autoFilter ref="B6:J14" xr:uid="{6E487EC4-9A3A-40CD-899A-8CBCBA502EA4}"/>
  <tableColumns count="9">
    <tableColumn id="1" xr3:uid="{7626A1FF-665D-400D-A52B-5D9019F68C4B}" name="Task"/>
    <tableColumn id="2" xr3:uid="{29284371-DC80-417C-A52D-D510BC8B452D}" name="&lt;5%" dataDxfId="55"/>
    <tableColumn id="3" xr3:uid="{101E9327-B113-4B46-89E9-079EABD96B15}" name="6%-10%" dataDxfId="54"/>
    <tableColumn id="4" xr3:uid="{6F0E1B29-2797-409A-BD76-A6F5E5724CDB}" name="11%-15%" dataDxfId="53"/>
    <tableColumn id="5" xr3:uid="{17C2049C-29C4-4DBF-938A-452A43E6B854}" name="16%-25%" dataDxfId="52"/>
    <tableColumn id="6" xr3:uid="{48815F45-FF0D-4D6E-A9EF-7C8C01629656}" name="26%-40%" dataDxfId="51"/>
    <tableColumn id="7" xr3:uid="{C0BD3ED1-401A-4840-86EE-61BC80307AD7}" name="40%-70%" dataDxfId="50"/>
    <tableColumn id="8" xr3:uid="{406E8D8A-07B3-49F5-B32C-FE396B9C0EB2}" name="&gt;70%" dataDxfId="49"/>
    <tableColumn id="9" xr3:uid="{9C7E68D0-BC80-4C40-B6B1-56818CE42EF0}" name="Checksum" dataDxfId="48">
      <calculatedColumnFormula>SUM(Tabelle2[[#This Row],[&lt;5%]:[&gt;70%]])</calculatedColumnFormula>
    </tableColumn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32BD346-8C34-4920-B1EC-58CB6FFD9E07}" name="Tabelle24" displayName="Tabelle24" ref="B19:I27" totalsRowShown="0">
  <autoFilter ref="B19:I27" xr:uid="{F32BD346-8C34-4920-B1EC-58CB6FFD9E07}"/>
  <tableColumns count="8">
    <tableColumn id="1" xr3:uid="{C060A666-44D4-4855-AE3C-62D6EDC218CA}" name="Task"/>
    <tableColumn id="2" xr3:uid="{8A86B8DA-B1BF-4484-A716-CB3BD2D7DD61}" name="1 (Least Enjoyable)" dataDxfId="47"/>
    <tableColumn id="3" xr3:uid="{2692A4E0-803E-4240-AA37-E4AB17CCCD85}" name="2" dataDxfId="46"/>
    <tableColumn id="4" xr3:uid="{45E258B0-3309-471A-96B4-337F4A17897E}" name="3" dataDxfId="45"/>
    <tableColumn id="5" xr3:uid="{B61E764C-BE47-41CD-924D-CEC0078FFE98}" name="4" dataDxfId="44"/>
    <tableColumn id="6" xr3:uid="{63BB564F-1541-4CB5-AF76-75C4477B3AD9}" name="5 (Most Enjoyable)" dataDxfId="43"/>
    <tableColumn id="7" xr3:uid="{014A26D8-086B-4DFB-9594-BC1FD81E9B63}" name="Checksum" dataDxfId="42">
      <calculatedColumnFormula>SUM(Tabelle24[[#This Row],[1 (Least Enjoyable)]:[5 (Most Enjoyable)]])</calculatedColumnFormula>
    </tableColumn>
    <tableColumn id="10" xr3:uid="{1979967C-00EF-4D13-8DE3-047D7F48705E}" name="Mean" dataDxfId="41">
      <calculatedColumnFormula>((Tabelle24[[#This Row],[1 (Least Enjoyable)]]*1)+(Tabelle24[[#This Row],[2]]*2)+(Tabelle24[[#This Row],[3]]*3)+(Tabelle24[[#This Row],[4]]*4)+(Tabelle24[[#This Row],[5 (Most Enjoyable)]]*5))/Tabelle24[[#This Row],[Checksum]]</calculatedColumnFormula>
    </tableColumn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5CC7F8E-AF99-479A-98AD-60DAAFDE5C4B}" name="Tabelle4" displayName="Tabelle4" ref="B33:I45" totalsRowShown="0">
  <autoFilter ref="B33:I45" xr:uid="{E5CC7F8E-AF99-479A-98AD-60DAAFDE5C4B}"/>
  <tableColumns count="8">
    <tableColumn id="1" xr3:uid="{22CDCB44-9FAF-424A-83BA-4019E4E9740B}" name="Task"/>
    <tableColumn id="2" xr3:uid="{F22871AB-4C02-4AA2-B7D9-C6DEE7887973}" name="1 (Least Time)"/>
    <tableColumn id="3" xr3:uid="{AF5D8D33-3E6D-4B60-B745-219A05AA944C}" name="2"/>
    <tableColumn id="4" xr3:uid="{D9BA0A80-752B-4124-B461-470F83A6C479}" name="3"/>
    <tableColumn id="5" xr3:uid="{1D5023D6-F61D-4261-AEA1-B3E9FC997620}" name="4"/>
    <tableColumn id="6" xr3:uid="{31497BFD-885A-4D99-B1E8-2D2DF5838853}" name="5 (Most Time)"/>
    <tableColumn id="7" xr3:uid="{7C45F901-C2BC-45BC-A1BE-02D61FE8149F}" name="Checksum" dataDxfId="40">
      <calculatedColumnFormula>SUM(Tabelle4[[#This Row],[1 (Least Time)]:[5 (Most Time)]])</calculatedColumnFormula>
    </tableColumn>
    <tableColumn id="8" xr3:uid="{B74C0466-64B3-4D49-B580-BDAC09D1D7ED}" name="Mean" dataDxfId="39">
      <calculatedColumnFormula>((Tabelle4[[#This Row],[1 (Least Time)]]*1)+(Tabelle4[[#This Row],[2]]*2)+(Tabelle4[[#This Row],[3]]*3)+(Tabelle4[[#This Row],[4]]*4)+(Tabelle4[[#This Row],[5 (Most Time)]]*5))/Tabelle4[[#This Row],[Checksum]]</calculatedColumnFormula>
    </tableColumn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325E02E-57E4-4F0F-A3EE-AA54719159E5}" name="Tabelle5" displayName="Tabelle5" ref="B62:C67" totalsRowShown="0">
  <autoFilter ref="B62:C67" xr:uid="{7325E02E-57E4-4F0F-A3EE-AA54719159E5}"/>
  <tableColumns count="2">
    <tableColumn id="1" xr3:uid="{87CD189A-88C1-4C51-AAD0-F7324AEC43CA}" name="Rating"/>
    <tableColumn id="2" xr3:uid="{E25AFDA7-F1E9-4AF0-9CEB-674E1F13CA3C}" name="Percentage" dataDxfId="38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OfficeForms.Table" displayName="OfficeForms.Table" ref="A1:AL90" totalsRowShown="0">
  <autoFilter ref="A1:AL90" xr:uid="{00000000-0009-0000-0100-000001000000}"/>
  <tableColumns count="38">
    <tableColumn id="1" xr3:uid="{00000000-0010-0000-0000-000001000000}" name="Id" dataDxfId="37">
      <extLst>
        <ext xmlns:xlmsforms="http://schemas.microsoft.com/office/spreadsheetml/2023/msForms" uri="{FCC71383-01E1-4257-9335-427F07BE8D7F}">
          <xlmsforms:question id="id"/>
        </ext>
      </extLst>
    </tableColumn>
    <tableColumn id="7" xr3:uid="{00000000-0010-0000-0000-000007000000}" name="What amount of time are you spending on these tasks? (in percentage of your full time).Data acquisition (sensor integration, machine interfaces)" dataDxfId="36">
      <extLst>
        <ext xmlns:xlmsforms="http://schemas.microsoft.com/office/spreadsheetml/2023/msForms" uri="{FCC71383-01E1-4257-9335-427F07BE8D7F}">
          <xlmsforms:question id="r576fcb62ba25402691fe2393da6c9f0f"/>
        </ext>
      </extLst>
    </tableColumn>
    <tableColumn id="8" xr3:uid="{00000000-0010-0000-0000-000008000000}" name="What amount of time are you spending on these tasks? (in percentage of your full time).Collecting Data sets (databases, other people)" dataDxfId="35">
      <extLst>
        <ext xmlns:xlmsforms="http://schemas.microsoft.com/office/spreadsheetml/2023/msForms" uri="{FCC71383-01E1-4257-9335-427F07BE8D7F}">
          <xlmsforms:question id="r4796fd0861144b55a1593587c8f26ac7"/>
        </ext>
      </extLst>
    </tableColumn>
    <tableColumn id="9" xr3:uid="{00000000-0010-0000-0000-000009000000}" name="What amount of time are you spending on these tasks? (in percentage of your full time).Building Data Pipelines (Configuration of Middleware, etc.)" dataDxfId="34">
      <extLst>
        <ext xmlns:xlmsforms="http://schemas.microsoft.com/office/spreadsheetml/2023/msForms" uri="{FCC71383-01E1-4257-9335-427F07BE8D7F}">
          <xlmsforms:question id="r438dc960e0df42f58125a47e3ebb19f9"/>
        </ext>
      </extLst>
    </tableColumn>
    <tableColumn id="10" xr3:uid="{00000000-0010-0000-0000-00000A000000}" name="What amount of time are you spending on these tasks? (in percentage of your full time).Cleaning and organizing Data (preprocessing, data quality)" dataDxfId="33">
      <extLst>
        <ext xmlns:xlmsforms="http://schemas.microsoft.com/office/spreadsheetml/2023/msForms" uri="{FCC71383-01E1-4257-9335-427F07BE8D7F}">
          <xlmsforms:question id="rd6b03cce1d4440be8618bc8f298da653"/>
        </ext>
      </extLst>
    </tableColumn>
    <tableColumn id="11" xr3:uid="{00000000-0010-0000-0000-00000B000000}" name="What amount of time are you spending on these tasks? (in percentage of your full time).Pattern Searching (Data Mining)" dataDxfId="32">
      <extLst>
        <ext xmlns:xlmsforms="http://schemas.microsoft.com/office/spreadsheetml/2023/msForms" uri="{FCC71383-01E1-4257-9335-427F07BE8D7F}">
          <xlmsforms:question id="rce8651914cf84021b8cda274b1501e04"/>
        </ext>
      </extLst>
    </tableColumn>
    <tableColumn id="12" xr3:uid="{00000000-0010-0000-0000-00000C000000}" name="What amount of time are you spending on these tasks? (in percentage of your full time).Creating and Training models" dataDxfId="31">
      <extLst>
        <ext xmlns:xlmsforms="http://schemas.microsoft.com/office/spreadsheetml/2023/msForms" uri="{FCC71383-01E1-4257-9335-427F07BE8D7F}">
          <xlmsforms:question id="r220e3418182c41089dcd1ba81a694690"/>
        </ext>
      </extLst>
    </tableColumn>
    <tableColumn id="13" xr3:uid="{00000000-0010-0000-0000-00000D000000}" name="What amount of time are you spending on these tasks? (in percentage of your full time).Refining and Retraining Models" dataDxfId="30">
      <extLst>
        <ext xmlns:xlmsforms="http://schemas.microsoft.com/office/spreadsheetml/2023/msForms" uri="{FCC71383-01E1-4257-9335-427F07BE8D7F}">
          <xlmsforms:question id="rcf1bc4b139504078960f9f6d947c4a59"/>
        </ext>
      </extLst>
    </tableColumn>
    <tableColumn id="14" xr3:uid="{00000000-0010-0000-0000-00000E000000}" name="What amount of time are you spending on these tasks? (in percentage of your full time).Implementing Visualizations" dataDxfId="29">
      <extLst>
        <ext xmlns:xlmsforms="http://schemas.microsoft.com/office/spreadsheetml/2023/msForms" uri="{FCC71383-01E1-4257-9335-427F07BE8D7F}">
          <xlmsforms:question id="r2f5c525edfc44201bf776a4240eef2a0"/>
        </ext>
      </extLst>
    </tableColumn>
    <tableColumn id="15" xr3:uid="{00000000-0010-0000-0000-00000F000000}" name="What amount of time are you spending on these tasks? (in percentage of your full time).Other" dataDxfId="28">
      <extLst>
        <ext xmlns:xlmsforms="http://schemas.microsoft.com/office/spreadsheetml/2023/msForms" uri="{FCC71383-01E1-4257-9335-427F07BE8D7F}">
          <xlmsforms:question id="r7ea5c94460744fcf958af7559998fdb4"/>
        </ext>
      </extLst>
    </tableColumn>
    <tableColumn id="16" xr3:uid="{00000000-0010-0000-0000-000010000000}" name="If you selected &quot;&gt;70%&quot; for one option, can you give an estimate on the actual share of your work regarding that task?" dataDxfId="27">
      <extLst>
        <ext xmlns:xlmsforms="http://schemas.microsoft.com/office/spreadsheetml/2023/msForms" uri="{FCC71383-01E1-4257-9335-427F07BE8D7F}">
          <xlmsforms:question id="rdaefc0a6cccd4085a9c8a49a03f72ec9"/>
        </ext>
      </extLst>
    </tableColumn>
    <tableColumn id="17" xr3:uid="{00000000-0010-0000-0000-000011000000}" name="Revisiting those taks - what do you enjoy (or not) to do?.Data acquisition (sensor integration, machine interfaces)" dataDxfId="26">
      <extLst>
        <ext xmlns:xlmsforms="http://schemas.microsoft.com/office/spreadsheetml/2023/msForms" uri="{FCC71383-01E1-4257-9335-427F07BE8D7F}">
          <xlmsforms:question id="r7682dee98f6a4627a495947d20c08e06"/>
        </ext>
      </extLst>
    </tableColumn>
    <tableColumn id="18" xr3:uid="{00000000-0010-0000-0000-000012000000}" name="Revisiting those taks - what do you enjoy (or not) to do?.Collecting Data sets (databases, other people)" dataDxfId="25">
      <extLst>
        <ext xmlns:xlmsforms="http://schemas.microsoft.com/office/spreadsheetml/2023/msForms" uri="{FCC71383-01E1-4257-9335-427F07BE8D7F}">
          <xlmsforms:question id="r7d9439cc92be44fba39ea75171f44edd"/>
        </ext>
      </extLst>
    </tableColumn>
    <tableColumn id="19" xr3:uid="{00000000-0010-0000-0000-000013000000}" name="Revisiting those taks - what do you enjoy (or not) to do?.Building Data Pipelines (Configuration of Middleware, etc.)" dataDxfId="24">
      <extLst>
        <ext xmlns:xlmsforms="http://schemas.microsoft.com/office/spreadsheetml/2023/msForms" uri="{FCC71383-01E1-4257-9335-427F07BE8D7F}">
          <xlmsforms:question id="r47406f8ca1b94111bf8584e1ce12d7fb"/>
        </ext>
      </extLst>
    </tableColumn>
    <tableColumn id="20" xr3:uid="{00000000-0010-0000-0000-000014000000}" name="Revisiting those taks - what do you enjoy (or not) to do?.Cleaning and organizing Data (preprocessing, data quality)" dataDxfId="23">
      <extLst>
        <ext xmlns:xlmsforms="http://schemas.microsoft.com/office/spreadsheetml/2023/msForms" uri="{FCC71383-01E1-4257-9335-427F07BE8D7F}">
          <xlmsforms:question id="rcb508d6c683e4d319bf4af21bb180fd0"/>
        </ext>
      </extLst>
    </tableColumn>
    <tableColumn id="21" xr3:uid="{00000000-0010-0000-0000-000015000000}" name="Revisiting those taks - what do you enjoy (or not) to do?.Pattern Searching (Data Mining)" dataDxfId="22">
      <extLst>
        <ext xmlns:xlmsforms="http://schemas.microsoft.com/office/spreadsheetml/2023/msForms" uri="{FCC71383-01E1-4257-9335-427F07BE8D7F}">
          <xlmsforms:question id="rb66f4b05f5674179a58542a1178e8abc"/>
        </ext>
      </extLst>
    </tableColumn>
    <tableColumn id="22" xr3:uid="{00000000-0010-0000-0000-000016000000}" name="Revisiting those taks - what do you enjoy (or not) to do?.Creating and Training models" dataDxfId="21">
      <extLst>
        <ext xmlns:xlmsforms="http://schemas.microsoft.com/office/spreadsheetml/2023/msForms" uri="{FCC71383-01E1-4257-9335-427F07BE8D7F}">
          <xlmsforms:question id="r751c8b1517614caa9daf21792e3352e5"/>
        </ext>
      </extLst>
    </tableColumn>
    <tableColumn id="23" xr3:uid="{00000000-0010-0000-0000-000017000000}" name="Revisiting those taks - what do you enjoy (or not) to do?.Refining and Retraining Models" dataDxfId="20">
      <extLst>
        <ext xmlns:xlmsforms="http://schemas.microsoft.com/office/spreadsheetml/2023/msForms" uri="{FCC71383-01E1-4257-9335-427F07BE8D7F}">
          <xlmsforms:question id="rac1c0b5434984f51b9f80d4255e010de"/>
        </ext>
      </extLst>
    </tableColumn>
    <tableColumn id="24" xr3:uid="{00000000-0010-0000-0000-000018000000}" name="Revisiting those taks - what do you enjoy (or not) to do?.Implementing Visualizations" dataDxfId="19">
      <extLst>
        <ext xmlns:xlmsforms="http://schemas.microsoft.com/office/spreadsheetml/2023/msForms" uri="{FCC71383-01E1-4257-9335-427F07BE8D7F}">
          <xlmsforms:question id="r3cd8b02d5ed54899b9bf232bb2b1f2d8"/>
        </ext>
      </extLst>
    </tableColumn>
    <tableColumn id="25" xr3:uid="{00000000-0010-0000-0000-000019000000}" name="Revisiting those taks - what do you enjoy (or not) to do?.Other" dataDxfId="18">
      <extLst>
        <ext xmlns:xlmsforms="http://schemas.microsoft.com/office/spreadsheetml/2023/msForms" uri="{FCC71383-01E1-4257-9335-427F07BE8D7F}">
          <xlmsforms:question id="r654ab6e41b0a4c5bbd8fdf9e26ace7b7"/>
        </ext>
      </extLst>
    </tableColumn>
    <tableColumn id="26" xr3:uid="{00000000-0010-0000-0000-00001A000000}" name="If you selected &quot;Other&quot; - please tell us more about this!" dataDxfId="17">
      <extLst>
        <ext xmlns:xlmsforms="http://schemas.microsoft.com/office/spreadsheetml/2023/msForms" uri="{FCC71383-01E1-4257-9335-427F07BE8D7F}">
          <xlmsforms:question id="r187940e2eea5461c9aa966b3878cf619"/>
        </ext>
      </extLst>
    </tableColumn>
    <tableColumn id="27" xr3:uid="{00000000-0010-0000-0000-00001B000000}" name="Regarding data cleaning and organizing - what steps are you spending most/least time on?.Matching data types (e.g., string to double)" dataDxfId="16">
      <extLst>
        <ext xmlns:xlmsforms="http://schemas.microsoft.com/office/spreadsheetml/2023/msForms" uri="{FCC71383-01E1-4257-9335-427F07BE8D7F}">
          <xlmsforms:question id="rc9215a42e6314000836038f23eed27b7"/>
        </ext>
      </extLst>
    </tableColumn>
    <tableColumn id="28" xr3:uid="{00000000-0010-0000-0000-00001C000000}" name="Regarding data cleaning and organizing - what steps are you spending most/least time on?.Data Value Conversion (e.g., Fahrenheit to Celsius)" dataDxfId="15">
      <extLst>
        <ext xmlns:xlmsforms="http://schemas.microsoft.com/office/spreadsheetml/2023/msForms" uri="{FCC71383-01E1-4257-9335-427F07BE8D7F}">
          <xlmsforms:question id="rb3da8037f0a24e969f079eab0c35a79c"/>
        </ext>
      </extLst>
    </tableColumn>
    <tableColumn id="29" xr3:uid="{00000000-0010-0000-0000-00001D000000}" name="Regarding data cleaning and organizing - what steps are you spending most/least time on?.Filling missing data" dataDxfId="14">
      <extLst>
        <ext xmlns:xlmsforms="http://schemas.microsoft.com/office/spreadsheetml/2023/msForms" uri="{FCC71383-01E1-4257-9335-427F07BE8D7F}">
          <xlmsforms:question id="rbe1f45ed81ab475ca5d4fd1e9c025ef0"/>
        </ext>
      </extLst>
    </tableColumn>
    <tableColumn id="30" xr3:uid="{00000000-0010-0000-0000-00001E000000}" name="Regarding data cleaning and organizing - what steps are you spending most/least time on?.Removing Outliers" dataDxfId="13">
      <extLst>
        <ext xmlns:xlmsforms="http://schemas.microsoft.com/office/spreadsheetml/2023/msForms" uri="{FCC71383-01E1-4257-9335-427F07BE8D7F}">
          <xlmsforms:question id="r42578d29d1514faeb60b68dbc43e5cb9"/>
        </ext>
      </extLst>
    </tableColumn>
    <tableColumn id="31" xr3:uid="{00000000-0010-0000-0000-00001F000000}" name="Regarding data cleaning and organizing - what steps are you spending most/least time on?.Synchronizing multiple data streams (e.g, matching data from multiple sensors)" dataDxfId="12">
      <extLst>
        <ext xmlns:xlmsforms="http://schemas.microsoft.com/office/spreadsheetml/2023/msForms" uri="{FCC71383-01E1-4257-9335-427F07BE8D7F}">
          <xlmsforms:question id="rba5104ba0319489bbe363d909377adf6"/>
        </ext>
      </extLst>
    </tableColumn>
    <tableColumn id="32" xr3:uid="{00000000-0010-0000-0000-000020000000}" name="Regarding data cleaning and organizing - what steps are you spending most/least time on?.Reduction of Data" dataDxfId="11">
      <extLst>
        <ext xmlns:xlmsforms="http://schemas.microsoft.com/office/spreadsheetml/2023/msForms" uri="{FCC71383-01E1-4257-9335-427F07BE8D7F}">
          <xlmsforms:question id="re177d530da744d588335fddcd2a69819"/>
        </ext>
      </extLst>
    </tableColumn>
    <tableColumn id="33" xr3:uid="{00000000-0010-0000-0000-000021000000}" name="Regarding data cleaning and organizing - what steps are you spending most/least time on?.Binning Values" dataDxfId="10">
      <extLst>
        <ext xmlns:xlmsforms="http://schemas.microsoft.com/office/spreadsheetml/2023/msForms" uri="{FCC71383-01E1-4257-9335-427F07BE8D7F}">
          <xlmsforms:question id="r4091758735f245b6bb1d558e8b99d895"/>
        </ext>
      </extLst>
    </tableColumn>
    <tableColumn id="34" xr3:uid="{00000000-0010-0000-0000-000022000000}" name="Regarding data cleaning and organizing - what steps are you spending most/least time on?.Duplicate Removals" dataDxfId="9">
      <extLst>
        <ext xmlns:xlmsforms="http://schemas.microsoft.com/office/spreadsheetml/2023/msForms" uri="{FCC71383-01E1-4257-9335-427F07BE8D7F}">
          <xlmsforms:question id="r4fea9b44075349eaa159ef198a6a31a0"/>
        </ext>
      </extLst>
    </tableColumn>
    <tableColumn id="35" xr3:uid="{00000000-0010-0000-0000-000023000000}" name="Regarding data cleaning and organizing - what steps are you spending most/least time on?.Text cleaning (e.g., remove HTML Tags or blanks)" dataDxfId="8">
      <extLst>
        <ext xmlns:xlmsforms="http://schemas.microsoft.com/office/spreadsheetml/2023/msForms" uri="{FCC71383-01E1-4257-9335-427F07BE8D7F}">
          <xlmsforms:question id="reb790a3175e341e0a81c4d16d74fa5e9"/>
        </ext>
      </extLst>
    </tableColumn>
    <tableColumn id="36" xr3:uid="{00000000-0010-0000-0000-000024000000}" name="Regarding data cleaning and organizing - what steps are you spending most/least time on?.Data Normalization" dataDxfId="7">
      <extLst>
        <ext xmlns:xlmsforms="http://schemas.microsoft.com/office/spreadsheetml/2023/msForms" uri="{FCC71383-01E1-4257-9335-427F07BE8D7F}">
          <xlmsforms:question id="r2ba61393712a4d6481d837c8fd4efc15"/>
        </ext>
      </extLst>
    </tableColumn>
    <tableColumn id="37" xr3:uid="{00000000-0010-0000-0000-000025000000}" name="Regarding data cleaning and organizing - what steps are you spending most/least time on?.Setting up and Managing Databases" dataDxfId="6">
      <extLst>
        <ext xmlns:xlmsforms="http://schemas.microsoft.com/office/spreadsheetml/2023/msForms" uri="{FCC71383-01E1-4257-9335-427F07BE8D7F}">
          <xlmsforms:question id="rb69675a18ea8433bbb9e3d9ce1f19e1b"/>
        </ext>
      </extLst>
    </tableColumn>
    <tableColumn id="38" xr3:uid="{00000000-0010-0000-0000-000026000000}" name="Regarding data cleaning and organizing - what steps are you spending most/least time on?.Asking people for meaning of variables / data point naming" dataDxfId="5">
      <extLst>
        <ext xmlns:xlmsforms="http://schemas.microsoft.com/office/spreadsheetml/2023/msForms" uri="{FCC71383-01E1-4257-9335-427F07BE8D7F}">
          <xlmsforms:question id="r9ff9b1c9f1274c7781eb34766f7d0d11"/>
        </ext>
      </extLst>
    </tableColumn>
    <tableColumn id="39" xr3:uid="{00000000-0010-0000-0000-000027000000}" name="Regarding data cleaning and organizing - what steps are you spending most/least time on?.Other" dataDxfId="4">
      <extLst>
        <ext xmlns:xlmsforms="http://schemas.microsoft.com/office/spreadsheetml/2023/msForms" uri="{FCC71383-01E1-4257-9335-427F07BE8D7F}">
          <xlmsforms:question id="r4dfd69dba3624a65ba5842994d9d2667"/>
        </ext>
      </extLst>
    </tableColumn>
    <tableColumn id="40" xr3:uid="{00000000-0010-0000-0000-000028000000}" name="If you have chosen &quot;Other&quot; - please describe this" dataDxfId="3">
      <extLst>
        <ext xmlns:xlmsforms="http://schemas.microsoft.com/office/spreadsheetml/2023/msForms" uri="{FCC71383-01E1-4257-9335-427F07BE8D7F}">
          <xlmsforms:question id="re39e625d86404c87a1ff3014a7710f2a"/>
        </ext>
      </extLst>
    </tableColumn>
    <tableColumn id="41" xr3:uid="{00000000-0010-0000-0000-000029000000}" name="How satisfied are you, being a data scientist?" dataDxfId="2">
      <extLst>
        <ext xmlns:xlmsforms="http://schemas.microsoft.com/office/spreadsheetml/2023/msForms" uri="{FCC71383-01E1-4257-9335-427F07BE8D7F}">
          <xlmsforms:question id="r02e77a633a774e258eccee026c8fff77"/>
        </ext>
      </extLst>
    </tableColumn>
    <tableColumn id="42" xr3:uid="{00000000-0010-0000-0000-00002A000000}" name="What would you need to be more satisfied, being a data scientist?" dataDxfId="1">
      <extLst>
        <ext xmlns:xlmsforms="http://schemas.microsoft.com/office/spreadsheetml/2023/msForms" uri="{FCC71383-01E1-4257-9335-427F07BE8D7F}">
          <xlmsforms:question id="rec1ec41b608f4e1c93851a7d49c866b4"/>
        </ext>
      </extLst>
    </tableColumn>
    <tableColumn id="43" xr3:uid="{00000000-0010-0000-0000-00002B000000}" name="Last One: Regarding your data sets - from which industries are you getting your data sets usually?" dataDxfId="0">
      <extLst>
        <ext xmlns:xlmsforms="http://schemas.microsoft.com/office/spreadsheetml/2023/msForms" uri="{FCC71383-01E1-4257-9335-427F07BE8D7F}">
          <xlmsforms:question id="r89bc6898d4504ee692b7cfac6a41a280"/>
        </ext>
      </extLst>
    </tableColumn>
  </tableColumns>
  <tableStyleInfo name="TableStyleMedium2" showFirstColumn="0" showLastColumn="0" showRowStripes="1" showColumnStripes="0"/>
  <extLst>
    <ext xmlns:xlmsforms="http://schemas.microsoft.com/office/spreadsheetml/2023/msForms" uri="{839C7E11-91E4-4DBD-9C5D-0DEA604FA9AC}">
      <xlmsforms:msForm id="DDAw-X3JGUC-A63WUKFxxF-SDSah-6FLvJD-Nh2bU_tUQUY5Nkk5WVZSU0k1UVdMUFZSM0UySDk5Si4u" isFormConnected="1" maxResponseId="90" latestEventMarker="10">
        <xlmsforms:syncedQuestionId>id</xlmsforms:syncedQuestionId>
        <xlmsforms:syncedQuestionId>startDate</xlmsforms:syncedQuestionId>
        <xlmsforms:syncedQuestionId>submitDate</xlmsforms:syncedQuestionId>
        <xlmsforms:syncedQuestionId>responder</xlmsforms:syncedQuestionId>
        <xlmsforms:syncedQuestionId>responderName</xlmsforms:syncedQuestionId>
        <xlmsforms:syncedQuestionId>submitLanguage</xlmsforms:syncedQuestionId>
        <xlmsforms:syncedQuestionId>r576fcb62ba25402691fe2393da6c9f0f</xlmsforms:syncedQuestionId>
        <xlmsforms:syncedQuestionId>r4796fd0861144b55a1593587c8f26ac7</xlmsforms:syncedQuestionId>
        <xlmsforms:syncedQuestionId>r438dc960e0df42f58125a47e3ebb19f9</xlmsforms:syncedQuestionId>
        <xlmsforms:syncedQuestionId>rd6b03cce1d4440be8618bc8f298da653</xlmsforms:syncedQuestionId>
        <xlmsforms:syncedQuestionId>rce8651914cf84021b8cda274b1501e04</xlmsforms:syncedQuestionId>
        <xlmsforms:syncedQuestionId>r220e3418182c41089dcd1ba81a694690</xlmsforms:syncedQuestionId>
        <xlmsforms:syncedQuestionId>rcf1bc4b139504078960f9f6d947c4a59</xlmsforms:syncedQuestionId>
        <xlmsforms:syncedQuestionId>r2f5c525edfc44201bf776a4240eef2a0</xlmsforms:syncedQuestionId>
        <xlmsforms:syncedQuestionId>r7ea5c94460744fcf958af7559998fdb4</xlmsforms:syncedQuestionId>
        <xlmsforms:syncedQuestionId>rdaefc0a6cccd4085a9c8a49a03f72ec9</xlmsforms:syncedQuestionId>
        <xlmsforms:syncedQuestionId>r7682dee98f6a4627a495947d20c08e06</xlmsforms:syncedQuestionId>
        <xlmsforms:syncedQuestionId>r7d9439cc92be44fba39ea75171f44edd</xlmsforms:syncedQuestionId>
        <xlmsforms:syncedQuestionId>r47406f8ca1b94111bf8584e1ce12d7fb</xlmsforms:syncedQuestionId>
        <xlmsforms:syncedQuestionId>rcb508d6c683e4d319bf4af21bb180fd0</xlmsforms:syncedQuestionId>
        <xlmsforms:syncedQuestionId>rb66f4b05f5674179a58542a1178e8abc</xlmsforms:syncedQuestionId>
        <xlmsforms:syncedQuestionId>r751c8b1517614caa9daf21792e3352e5</xlmsforms:syncedQuestionId>
        <xlmsforms:syncedQuestionId>rac1c0b5434984f51b9f80d4255e010de</xlmsforms:syncedQuestionId>
        <xlmsforms:syncedQuestionId>r3cd8b02d5ed54899b9bf232bb2b1f2d8</xlmsforms:syncedQuestionId>
        <xlmsforms:syncedQuestionId>r654ab6e41b0a4c5bbd8fdf9e26ace7b7</xlmsforms:syncedQuestionId>
        <xlmsforms:syncedQuestionId>r187940e2eea5461c9aa966b3878cf619</xlmsforms:syncedQuestionId>
        <xlmsforms:syncedQuestionId>rc9215a42e6314000836038f23eed27b7</xlmsforms:syncedQuestionId>
        <xlmsforms:syncedQuestionId>rb3da8037f0a24e969f079eab0c35a79c</xlmsforms:syncedQuestionId>
        <xlmsforms:syncedQuestionId>rbe1f45ed81ab475ca5d4fd1e9c025ef0</xlmsforms:syncedQuestionId>
        <xlmsforms:syncedQuestionId>r42578d29d1514faeb60b68dbc43e5cb9</xlmsforms:syncedQuestionId>
        <xlmsforms:syncedQuestionId>rba5104ba0319489bbe363d909377adf6</xlmsforms:syncedQuestionId>
        <xlmsforms:syncedQuestionId>re177d530da744d588335fddcd2a69819</xlmsforms:syncedQuestionId>
        <xlmsforms:syncedQuestionId>r4091758735f245b6bb1d558e8b99d895</xlmsforms:syncedQuestionId>
        <xlmsforms:syncedQuestionId>r4fea9b44075349eaa159ef198a6a31a0</xlmsforms:syncedQuestionId>
        <xlmsforms:syncedQuestionId>reb790a3175e341e0a81c4d16d74fa5e9</xlmsforms:syncedQuestionId>
        <xlmsforms:syncedQuestionId>r2ba61393712a4d6481d837c8fd4efc15</xlmsforms:syncedQuestionId>
        <xlmsforms:syncedQuestionId>rb69675a18ea8433bbb9e3d9ce1f19e1b</xlmsforms:syncedQuestionId>
        <xlmsforms:syncedQuestionId>r9ff9b1c9f1274c7781eb34766f7d0d11</xlmsforms:syncedQuestionId>
        <xlmsforms:syncedQuestionId>r4dfd69dba3624a65ba5842994d9d2667</xlmsforms:syncedQuestionId>
        <xlmsforms:syncedQuestionId>re39e625d86404c87a1ff3014a7710f2a</xlmsforms:syncedQuestionId>
        <xlmsforms:syncedQuestionId>r02e77a633a774e258eccee026c8fff77</xlmsforms:syncedQuestionId>
        <xlmsforms:syncedQuestionId>rec1ec41b608f4e1c93851a7d49c866b4</xlmsforms:syncedQuestionId>
        <xlmsforms:syncedQuestionId>r89bc6898d4504ee692b7cfac6a41a280</xlmsforms:syncedQuestionId>
      </xlmsforms:msForm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A1942-5684-433E-A705-84F98F5E08A3}">
  <dimension ref="B2:J69"/>
  <sheetViews>
    <sheetView tabSelected="1" topLeftCell="A110" zoomScaleNormal="100" workbookViewId="0">
      <selection activeCell="V16" sqref="V16"/>
    </sheetView>
  </sheetViews>
  <sheetFormatPr defaultColWidth="11.42578125" defaultRowHeight="15" x14ac:dyDescent="0.25"/>
  <sheetData>
    <row r="2" spans="2:10" x14ac:dyDescent="0.25">
      <c r="B2" t="s">
        <v>141</v>
      </c>
    </row>
    <row r="4" spans="2:10" x14ac:dyDescent="0.25">
      <c r="B4" t="s">
        <v>148</v>
      </c>
    </row>
    <row r="6" spans="2:10" x14ac:dyDescent="0.25">
      <c r="B6" t="s">
        <v>118</v>
      </c>
      <c r="C6" t="s">
        <v>119</v>
      </c>
      <c r="D6" t="s">
        <v>40</v>
      </c>
      <c r="E6" t="s">
        <v>41</v>
      </c>
      <c r="F6" t="s">
        <v>48</v>
      </c>
      <c r="G6" t="s">
        <v>49</v>
      </c>
      <c r="H6" t="s">
        <v>39</v>
      </c>
      <c r="I6" t="s">
        <v>52</v>
      </c>
      <c r="J6" t="s">
        <v>121</v>
      </c>
    </row>
    <row r="7" spans="2:10" x14ac:dyDescent="0.25">
      <c r="B7" t="s">
        <v>111</v>
      </c>
      <c r="C7" s="3">
        <v>45.7</v>
      </c>
      <c r="D7" s="3">
        <v>22.2</v>
      </c>
      <c r="E7" s="3">
        <v>17.3</v>
      </c>
      <c r="F7" s="3">
        <v>12.3</v>
      </c>
      <c r="G7" s="3">
        <v>2.5</v>
      </c>
      <c r="H7" s="3">
        <v>0</v>
      </c>
      <c r="I7" s="3">
        <v>0</v>
      </c>
      <c r="J7">
        <f>SUM(Tabelle2[[#This Row],[&lt;5%]:[&gt;70%]])</f>
        <v>100</v>
      </c>
    </row>
    <row r="8" spans="2:10" x14ac:dyDescent="0.25">
      <c r="B8" t="s">
        <v>112</v>
      </c>
      <c r="C8" s="3">
        <v>32.1</v>
      </c>
      <c r="D8" s="3">
        <v>16</v>
      </c>
      <c r="E8" s="3">
        <v>29.6</v>
      </c>
      <c r="F8" s="3">
        <v>21</v>
      </c>
      <c r="G8" s="3">
        <v>1.2</v>
      </c>
      <c r="H8" s="3">
        <v>0</v>
      </c>
      <c r="I8" s="3">
        <v>0</v>
      </c>
      <c r="J8">
        <f>SUM(Tabelle2[[#This Row],[&lt;5%]:[&gt;70%]])</f>
        <v>99.9</v>
      </c>
    </row>
    <row r="9" spans="2:10" x14ac:dyDescent="0.25">
      <c r="B9" t="s">
        <v>113</v>
      </c>
      <c r="C9" s="3">
        <v>18.5</v>
      </c>
      <c r="D9" s="3">
        <v>37</v>
      </c>
      <c r="E9" s="3">
        <v>22.2</v>
      </c>
      <c r="F9" s="3">
        <v>19.8</v>
      </c>
      <c r="G9" s="3">
        <v>2.5</v>
      </c>
      <c r="H9" s="3">
        <v>0</v>
      </c>
      <c r="I9" s="3">
        <v>0</v>
      </c>
      <c r="J9">
        <f>SUM(Tabelle2[[#This Row],[&lt;5%]:[&gt;70%]])</f>
        <v>100</v>
      </c>
    </row>
    <row r="10" spans="2:10" x14ac:dyDescent="0.25">
      <c r="B10" t="s">
        <v>114</v>
      </c>
      <c r="C10" s="3">
        <v>0</v>
      </c>
      <c r="D10" s="3">
        <v>0</v>
      </c>
      <c r="E10" s="3">
        <v>4.9000000000000004</v>
      </c>
      <c r="F10" s="3">
        <v>22.2</v>
      </c>
      <c r="G10" s="3">
        <v>28.4</v>
      </c>
      <c r="H10" s="3">
        <v>35.799999999999997</v>
      </c>
      <c r="I10" s="3">
        <v>8.6</v>
      </c>
      <c r="J10">
        <f>SUM(Tabelle2[[#This Row],[&lt;5%]:[&gt;70%]])</f>
        <v>99.899999999999991</v>
      </c>
    </row>
    <row r="11" spans="2:10" x14ac:dyDescent="0.25">
      <c r="B11" t="s">
        <v>115</v>
      </c>
      <c r="C11" s="3">
        <v>6.2</v>
      </c>
      <c r="D11" s="3">
        <v>28.4</v>
      </c>
      <c r="E11" s="3">
        <v>33.299999999999997</v>
      </c>
      <c r="F11" s="3">
        <v>18.5</v>
      </c>
      <c r="G11" s="3">
        <v>11.1</v>
      </c>
      <c r="H11" s="3">
        <v>2.5</v>
      </c>
      <c r="I11" s="3">
        <v>0</v>
      </c>
      <c r="J11">
        <f>SUM(Tabelle2[[#This Row],[&lt;5%]:[&gt;70%]])</f>
        <v>100</v>
      </c>
    </row>
    <row r="12" spans="2:10" x14ac:dyDescent="0.25">
      <c r="B12" t="s">
        <v>116</v>
      </c>
      <c r="C12" s="3">
        <v>7.4</v>
      </c>
      <c r="D12" s="3">
        <v>30.99</v>
      </c>
      <c r="E12" s="3">
        <v>45.7</v>
      </c>
      <c r="F12" s="3">
        <v>8.6</v>
      </c>
      <c r="G12" s="3">
        <v>6.2</v>
      </c>
      <c r="H12" s="3">
        <v>1.2</v>
      </c>
      <c r="I12" s="3">
        <v>0</v>
      </c>
      <c r="J12">
        <f>SUM(Tabelle2[[#This Row],[&lt;5%]:[&gt;70%]])</f>
        <v>100.09</v>
      </c>
    </row>
    <row r="13" spans="2:10" x14ac:dyDescent="0.25">
      <c r="B13" t="s">
        <v>120</v>
      </c>
      <c r="C13" s="3">
        <v>16</v>
      </c>
      <c r="D13" s="3">
        <v>32.1</v>
      </c>
      <c r="E13" s="3">
        <v>28.4</v>
      </c>
      <c r="F13" s="3">
        <v>17.3</v>
      </c>
      <c r="G13" s="3">
        <v>4.9000000000000004</v>
      </c>
      <c r="H13" s="3">
        <v>1.2</v>
      </c>
      <c r="I13" s="3">
        <v>0</v>
      </c>
      <c r="J13">
        <f>SUM(Tabelle2[[#This Row],[&lt;5%]:[&gt;70%]])</f>
        <v>99.9</v>
      </c>
    </row>
    <row r="14" spans="2:10" x14ac:dyDescent="0.25">
      <c r="B14" t="s">
        <v>117</v>
      </c>
      <c r="C14" s="3">
        <v>25.9</v>
      </c>
      <c r="D14" s="3">
        <v>42</v>
      </c>
      <c r="E14" s="3">
        <v>19.8</v>
      </c>
      <c r="F14" s="3">
        <v>8.6</v>
      </c>
      <c r="G14" s="3">
        <v>2.5</v>
      </c>
      <c r="H14" s="3">
        <v>1.2</v>
      </c>
      <c r="I14" s="3">
        <v>0</v>
      </c>
      <c r="J14">
        <f>SUM(Tabelle2[[#This Row],[&lt;5%]:[&gt;70%]])</f>
        <v>100</v>
      </c>
    </row>
    <row r="15" spans="2:10" x14ac:dyDescent="0.25">
      <c r="C15" s="3"/>
      <c r="D15" s="3"/>
      <c r="E15" s="3"/>
      <c r="F15" s="3"/>
      <c r="G15" s="3"/>
      <c r="H15" s="3"/>
      <c r="I15" s="3"/>
    </row>
    <row r="16" spans="2:10" ht="121.9" customHeight="1" x14ac:dyDescent="0.25"/>
    <row r="17" spans="2:9" x14ac:dyDescent="0.25">
      <c r="B17" t="s">
        <v>149</v>
      </c>
    </row>
    <row r="19" spans="2:9" x14ac:dyDescent="0.25">
      <c r="B19" t="s">
        <v>118</v>
      </c>
      <c r="C19" t="s">
        <v>139</v>
      </c>
      <c r="D19" t="s">
        <v>122</v>
      </c>
      <c r="E19" t="s">
        <v>123</v>
      </c>
      <c r="F19" t="s">
        <v>124</v>
      </c>
      <c r="G19" t="s">
        <v>140</v>
      </c>
      <c r="H19" t="s">
        <v>121</v>
      </c>
      <c r="I19" t="s">
        <v>146</v>
      </c>
    </row>
    <row r="20" spans="2:9" x14ac:dyDescent="0.25">
      <c r="B20" t="s">
        <v>111</v>
      </c>
      <c r="C20" s="3">
        <v>13.6</v>
      </c>
      <c r="D20" s="3">
        <v>18.5</v>
      </c>
      <c r="E20" s="3">
        <v>44.4</v>
      </c>
      <c r="F20" s="3">
        <v>18.5</v>
      </c>
      <c r="G20" s="3">
        <v>4.9000000000000004</v>
      </c>
      <c r="H20">
        <f>SUM(Tabelle24[[#This Row],[1 (Least Enjoyable)]:[5 (Most Enjoyable)]])</f>
        <v>99.9</v>
      </c>
      <c r="I20" s="3">
        <f>((Tabelle24[[#This Row],[1 (Least Enjoyable)]]*1)+(Tabelle24[[#This Row],[2]]*2)+(Tabelle24[[#This Row],[3]]*3)+(Tabelle24[[#This Row],[4]]*4)+(Tabelle24[[#This Row],[5 (Most Enjoyable)]]*5))/Tabelle24[[#This Row],[Checksum]]</f>
        <v>2.8258258258258251</v>
      </c>
    </row>
    <row r="21" spans="2:9" x14ac:dyDescent="0.25">
      <c r="B21" t="s">
        <v>112</v>
      </c>
      <c r="C21" s="3">
        <v>7.4</v>
      </c>
      <c r="D21" s="3">
        <v>23.5</v>
      </c>
      <c r="E21" s="3">
        <v>49.4</v>
      </c>
      <c r="F21" s="3">
        <v>18.5</v>
      </c>
      <c r="G21" s="3">
        <v>1.2</v>
      </c>
      <c r="H21">
        <f>SUM(Tabelle24[[#This Row],[1 (Least Enjoyable)]:[5 (Most Enjoyable)]])</f>
        <v>100</v>
      </c>
      <c r="I21" s="3">
        <f>((Tabelle24[[#This Row],[1 (Least Enjoyable)]]*1)+(Tabelle24[[#This Row],[2]]*2)+(Tabelle24[[#This Row],[3]]*3)+(Tabelle24[[#This Row],[4]]*4)+(Tabelle24[[#This Row],[5 (Most Enjoyable)]]*5))/Tabelle24[[#This Row],[Checksum]]</f>
        <v>2.8260000000000001</v>
      </c>
    </row>
    <row r="22" spans="2:9" x14ac:dyDescent="0.25">
      <c r="B22" t="s">
        <v>113</v>
      </c>
      <c r="C22" s="3">
        <v>2.5</v>
      </c>
      <c r="D22" s="3">
        <v>29.6</v>
      </c>
      <c r="E22" s="3">
        <v>44.4</v>
      </c>
      <c r="F22" s="3">
        <v>21</v>
      </c>
      <c r="G22" s="3">
        <v>2.5</v>
      </c>
      <c r="H22">
        <f>SUM(Tabelle24[[#This Row],[1 (Least Enjoyable)]:[5 (Most Enjoyable)]])</f>
        <v>100</v>
      </c>
      <c r="I22" s="3">
        <f>((Tabelle24[[#This Row],[1 (Least Enjoyable)]]*1)+(Tabelle24[[#This Row],[2]]*2)+(Tabelle24[[#This Row],[3]]*3)+(Tabelle24[[#This Row],[4]]*4)+(Tabelle24[[#This Row],[5 (Most Enjoyable)]]*5))/Tabelle24[[#This Row],[Checksum]]</f>
        <v>2.9139999999999997</v>
      </c>
    </row>
    <row r="23" spans="2:9" x14ac:dyDescent="0.25">
      <c r="B23" t="s">
        <v>114</v>
      </c>
      <c r="C23" s="3">
        <v>33.299999999999997</v>
      </c>
      <c r="D23" s="3">
        <v>50.6</v>
      </c>
      <c r="E23" s="3">
        <v>13.6</v>
      </c>
      <c r="F23" s="3">
        <v>2.5</v>
      </c>
      <c r="G23" s="3">
        <v>0</v>
      </c>
      <c r="H23">
        <f>SUM(Tabelle24[[#This Row],[1 (Least Enjoyable)]:[5 (Most Enjoyable)]])</f>
        <v>100</v>
      </c>
      <c r="I23" s="3">
        <f>((Tabelle24[[#This Row],[1 (Least Enjoyable)]]*1)+(Tabelle24[[#This Row],[2]]*2)+(Tabelle24[[#This Row],[3]]*3)+(Tabelle24[[#This Row],[4]]*4)+(Tabelle24[[#This Row],[5 (Most Enjoyable)]]*5))/Tabelle24[[#This Row],[Checksum]]</f>
        <v>1.8530000000000002</v>
      </c>
    </row>
    <row r="24" spans="2:9" x14ac:dyDescent="0.25">
      <c r="B24" t="s">
        <v>115</v>
      </c>
      <c r="C24" s="3">
        <v>2.5</v>
      </c>
      <c r="D24" s="3">
        <v>9.9</v>
      </c>
      <c r="E24" s="3">
        <v>22.2</v>
      </c>
      <c r="F24" s="3">
        <v>48.1</v>
      </c>
      <c r="G24" s="3">
        <v>17.3</v>
      </c>
      <c r="H24">
        <f>SUM(Tabelle24[[#This Row],[1 (Least Enjoyable)]:[5 (Most Enjoyable)]])</f>
        <v>100</v>
      </c>
      <c r="I24" s="3">
        <f>((Tabelle24[[#This Row],[1 (Least Enjoyable)]]*1)+(Tabelle24[[#This Row],[2]]*2)+(Tabelle24[[#This Row],[3]]*3)+(Tabelle24[[#This Row],[4]]*4)+(Tabelle24[[#This Row],[5 (Most Enjoyable)]]*5))/Tabelle24[[#This Row],[Checksum]]</f>
        <v>3.6779999999999999</v>
      </c>
    </row>
    <row r="25" spans="2:9" x14ac:dyDescent="0.25">
      <c r="B25" t="s">
        <v>116</v>
      </c>
      <c r="C25" s="3">
        <v>1.2</v>
      </c>
      <c r="D25" s="3">
        <v>4.9000000000000004</v>
      </c>
      <c r="E25" s="3">
        <v>22.2</v>
      </c>
      <c r="F25" s="3">
        <v>48.1</v>
      </c>
      <c r="G25" s="3">
        <v>23.5</v>
      </c>
      <c r="H25">
        <f>SUM(Tabelle24[[#This Row],[1 (Least Enjoyable)]:[5 (Most Enjoyable)]])</f>
        <v>99.9</v>
      </c>
      <c r="I25" s="3">
        <f>((Tabelle24[[#This Row],[1 (Least Enjoyable)]]*1)+(Tabelle24[[#This Row],[2]]*2)+(Tabelle24[[#This Row],[3]]*3)+(Tabelle24[[#This Row],[4]]*4)+(Tabelle24[[#This Row],[5 (Most Enjoyable)]]*5))/Tabelle24[[#This Row],[Checksum]]</f>
        <v>3.8788788788788788</v>
      </c>
    </row>
    <row r="26" spans="2:9" x14ac:dyDescent="0.25">
      <c r="B26" t="s">
        <v>120</v>
      </c>
      <c r="C26" s="3">
        <v>1.2</v>
      </c>
      <c r="D26" s="3">
        <v>14.8</v>
      </c>
      <c r="E26" s="3">
        <v>28.4</v>
      </c>
      <c r="F26" s="3">
        <v>42</v>
      </c>
      <c r="G26" s="3">
        <v>13.6</v>
      </c>
      <c r="H26">
        <f>SUM(Tabelle24[[#This Row],[1 (Least Enjoyable)]:[5 (Most Enjoyable)]])</f>
        <v>100</v>
      </c>
      <c r="I26" s="3">
        <f>((Tabelle24[[#This Row],[1 (Least Enjoyable)]]*1)+(Tabelle24[[#This Row],[2]]*2)+(Tabelle24[[#This Row],[3]]*3)+(Tabelle24[[#This Row],[4]]*4)+(Tabelle24[[#This Row],[5 (Most Enjoyable)]]*5))/Tabelle24[[#This Row],[Checksum]]</f>
        <v>3.52</v>
      </c>
    </row>
    <row r="27" spans="2:9" x14ac:dyDescent="0.25">
      <c r="B27" t="s">
        <v>117</v>
      </c>
      <c r="C27" s="3">
        <v>12.3</v>
      </c>
      <c r="D27" s="3">
        <v>35.799999999999997</v>
      </c>
      <c r="E27" s="3">
        <v>30.9</v>
      </c>
      <c r="F27" s="3">
        <v>14.8</v>
      </c>
      <c r="G27" s="3">
        <v>6.2</v>
      </c>
      <c r="H27">
        <f>SUM(Tabelle24[[#This Row],[1 (Least Enjoyable)]:[5 (Most Enjoyable)]])</f>
        <v>100</v>
      </c>
      <c r="I27" s="3">
        <f>((Tabelle24[[#This Row],[1 (Least Enjoyable)]]*1)+(Tabelle24[[#This Row],[2]]*2)+(Tabelle24[[#This Row],[3]]*3)+(Tabelle24[[#This Row],[4]]*4)+(Tabelle24[[#This Row],[5 (Most Enjoyable)]]*5))/Tabelle24[[#This Row],[Checksum]]</f>
        <v>2.6679999999999997</v>
      </c>
    </row>
    <row r="29" spans="2:9" ht="155.44999999999999" customHeight="1" x14ac:dyDescent="0.25"/>
    <row r="31" spans="2:9" x14ac:dyDescent="0.25">
      <c r="B31" t="s">
        <v>150</v>
      </c>
    </row>
    <row r="33" spans="2:9" x14ac:dyDescent="0.25">
      <c r="B33" t="s">
        <v>118</v>
      </c>
      <c r="C33" t="s">
        <v>137</v>
      </c>
      <c r="D33" t="s">
        <v>122</v>
      </c>
      <c r="E33" t="s">
        <v>123</v>
      </c>
      <c r="F33" t="s">
        <v>124</v>
      </c>
      <c r="G33" t="s">
        <v>138</v>
      </c>
      <c r="H33" t="s">
        <v>121</v>
      </c>
      <c r="I33" t="s">
        <v>146</v>
      </c>
    </row>
    <row r="34" spans="2:9" x14ac:dyDescent="0.25">
      <c r="B34" t="s">
        <v>125</v>
      </c>
      <c r="C34">
        <v>7.4</v>
      </c>
      <c r="D34">
        <v>34.6</v>
      </c>
      <c r="E34">
        <v>43.2</v>
      </c>
      <c r="F34">
        <v>14.8</v>
      </c>
      <c r="G34">
        <v>0</v>
      </c>
      <c r="H34">
        <f>SUM(Tabelle4[[#This Row],[1 (Least Time)]:[5 (Most Time)]])</f>
        <v>100</v>
      </c>
      <c r="I34" s="3">
        <f>((Tabelle4[[#This Row],[1 (Least Time)]]*1)+(Tabelle4[[#This Row],[2]]*2)+(Tabelle4[[#This Row],[3]]*3)+(Tabelle4[[#This Row],[4]]*4)+(Tabelle4[[#This Row],[5 (Most Time)]]*5))/Tabelle4[[#This Row],[Checksum]]</f>
        <v>2.6540000000000004</v>
      </c>
    </row>
    <row r="35" spans="2:9" x14ac:dyDescent="0.25">
      <c r="B35" t="s">
        <v>126</v>
      </c>
      <c r="C35">
        <v>32.1</v>
      </c>
      <c r="D35">
        <v>43.2</v>
      </c>
      <c r="E35">
        <v>22.2</v>
      </c>
      <c r="F35">
        <v>2.5</v>
      </c>
      <c r="G35">
        <v>0</v>
      </c>
      <c r="H35">
        <f>SUM(Tabelle4[[#This Row],[1 (Least Time)]:[5 (Most Time)]])</f>
        <v>100.00000000000001</v>
      </c>
      <c r="I35" s="3">
        <f>((Tabelle4[[#This Row],[1 (Least Time)]]*1)+(Tabelle4[[#This Row],[2]]*2)+(Tabelle4[[#This Row],[3]]*3)+(Tabelle4[[#This Row],[4]]*4)+(Tabelle4[[#This Row],[5 (Most Time)]]*5))/Tabelle4[[#This Row],[Checksum]]</f>
        <v>1.9509999999999996</v>
      </c>
    </row>
    <row r="36" spans="2:9" x14ac:dyDescent="0.25">
      <c r="B36" t="s">
        <v>127</v>
      </c>
      <c r="C36">
        <v>2.5</v>
      </c>
      <c r="D36">
        <v>4.9000000000000004</v>
      </c>
      <c r="E36">
        <v>35.799999999999997</v>
      </c>
      <c r="F36">
        <v>44.4</v>
      </c>
      <c r="G36">
        <v>12.3</v>
      </c>
      <c r="H36">
        <f>SUM(Tabelle4[[#This Row],[1 (Least Time)]:[5 (Most Time)]])</f>
        <v>99.899999999999991</v>
      </c>
      <c r="I36" s="3">
        <f>((Tabelle4[[#This Row],[1 (Least Time)]]*1)+(Tabelle4[[#This Row],[2]]*2)+(Tabelle4[[#This Row],[3]]*3)+(Tabelle4[[#This Row],[4]]*4)+(Tabelle4[[#This Row],[5 (Most Time)]]*5))/Tabelle4[[#This Row],[Checksum]]</f>
        <v>3.5915915915915915</v>
      </c>
    </row>
    <row r="37" spans="2:9" x14ac:dyDescent="0.25">
      <c r="B37" t="s">
        <v>128</v>
      </c>
      <c r="C37">
        <v>4.9000000000000004</v>
      </c>
      <c r="D37">
        <v>30.9</v>
      </c>
      <c r="E37">
        <v>34.6</v>
      </c>
      <c r="F37">
        <v>28.4</v>
      </c>
      <c r="G37">
        <v>1.2</v>
      </c>
      <c r="H37">
        <f>SUM(Tabelle4[[#This Row],[1 (Least Time)]:[5 (Most Time)]])</f>
        <v>100.00000000000001</v>
      </c>
      <c r="I37" s="3">
        <f>((Tabelle4[[#This Row],[1 (Least Time)]]*1)+(Tabelle4[[#This Row],[2]]*2)+(Tabelle4[[#This Row],[3]]*3)+(Tabelle4[[#This Row],[4]]*4)+(Tabelle4[[#This Row],[5 (Most Time)]]*5))/Tabelle4[[#This Row],[Checksum]]</f>
        <v>2.9009999999999998</v>
      </c>
    </row>
    <row r="38" spans="2:9" x14ac:dyDescent="0.25">
      <c r="B38" t="s">
        <v>129</v>
      </c>
      <c r="C38">
        <v>0</v>
      </c>
      <c r="D38">
        <v>4.9000000000000004</v>
      </c>
      <c r="E38">
        <v>16</v>
      </c>
      <c r="F38">
        <v>69.099999999999994</v>
      </c>
      <c r="G38">
        <v>9.9</v>
      </c>
      <c r="H38">
        <f>SUM(Tabelle4[[#This Row],[1 (Least Time)]:[5 (Most Time)]])</f>
        <v>99.9</v>
      </c>
      <c r="I38" s="3">
        <f>((Tabelle4[[#This Row],[1 (Least Time)]]*1)+(Tabelle4[[#This Row],[2]]*2)+(Tabelle4[[#This Row],[3]]*3)+(Tabelle4[[#This Row],[4]]*4)+(Tabelle4[[#This Row],[5 (Most Time)]]*5))/Tabelle4[[#This Row],[Checksum]]</f>
        <v>3.8408408408408405</v>
      </c>
    </row>
    <row r="39" spans="2:9" x14ac:dyDescent="0.25">
      <c r="B39" t="s">
        <v>130</v>
      </c>
      <c r="C39">
        <v>18.5</v>
      </c>
      <c r="D39">
        <v>53.1</v>
      </c>
      <c r="E39">
        <v>16</v>
      </c>
      <c r="F39">
        <v>11.1</v>
      </c>
      <c r="G39">
        <v>1.2</v>
      </c>
      <c r="H39">
        <f>SUM(Tabelle4[[#This Row],[1 (Least Time)]:[5 (Most Time)]])</f>
        <v>99.899999999999991</v>
      </c>
      <c r="I39" s="3">
        <f>((Tabelle4[[#This Row],[1 (Least Time)]]*1)+(Tabelle4[[#This Row],[2]]*2)+(Tabelle4[[#This Row],[3]]*3)+(Tabelle4[[#This Row],[4]]*4)+(Tabelle4[[#This Row],[5 (Most Time)]]*5))/Tabelle4[[#This Row],[Checksum]]</f>
        <v>2.2332332332332334</v>
      </c>
    </row>
    <row r="40" spans="2:9" x14ac:dyDescent="0.25">
      <c r="B40" t="s">
        <v>131</v>
      </c>
      <c r="C40">
        <v>21</v>
      </c>
      <c r="D40">
        <v>22.2</v>
      </c>
      <c r="E40">
        <v>40.700000000000003</v>
      </c>
      <c r="F40">
        <v>16</v>
      </c>
      <c r="G40">
        <v>0</v>
      </c>
      <c r="H40">
        <f>SUM(Tabelle4[[#This Row],[1 (Least Time)]:[5 (Most Time)]])</f>
        <v>99.9</v>
      </c>
      <c r="I40" s="3">
        <f>((Tabelle4[[#This Row],[1 (Least Time)]]*1)+(Tabelle4[[#This Row],[2]]*2)+(Tabelle4[[#This Row],[3]]*3)+(Tabelle4[[#This Row],[4]]*4)+(Tabelle4[[#This Row],[5 (Most Time)]]*5))/Tabelle4[[#This Row],[Checksum]]</f>
        <v>2.5175175175175175</v>
      </c>
    </row>
    <row r="41" spans="2:9" x14ac:dyDescent="0.25">
      <c r="B41" t="s">
        <v>132</v>
      </c>
      <c r="C41">
        <v>18.5</v>
      </c>
      <c r="D41">
        <v>37</v>
      </c>
      <c r="E41">
        <v>29.6</v>
      </c>
      <c r="F41">
        <v>13.6</v>
      </c>
      <c r="G41">
        <v>1.2</v>
      </c>
      <c r="H41">
        <f>SUM(Tabelle4[[#This Row],[1 (Least Time)]:[5 (Most Time)]])</f>
        <v>99.899999999999991</v>
      </c>
      <c r="I41" s="3">
        <f>((Tabelle4[[#This Row],[1 (Least Time)]]*1)+(Tabelle4[[#This Row],[2]]*2)+(Tabelle4[[#This Row],[3]]*3)+(Tabelle4[[#This Row],[4]]*4)+(Tabelle4[[#This Row],[5 (Most Time)]]*5))/Tabelle4[[#This Row],[Checksum]]</f>
        <v>2.4194194194194196</v>
      </c>
    </row>
    <row r="42" spans="2:9" x14ac:dyDescent="0.25">
      <c r="B42" t="s">
        <v>133</v>
      </c>
      <c r="C42">
        <v>58</v>
      </c>
      <c r="D42">
        <v>32.1</v>
      </c>
      <c r="E42">
        <v>8.6</v>
      </c>
      <c r="F42">
        <v>1.2</v>
      </c>
      <c r="G42">
        <v>0</v>
      </c>
      <c r="H42">
        <f>SUM(Tabelle4[[#This Row],[1 (Least Time)]:[5 (Most Time)]])</f>
        <v>99.899999999999991</v>
      </c>
      <c r="I42" s="3">
        <f>((Tabelle4[[#This Row],[1 (Least Time)]]*1)+(Tabelle4[[#This Row],[2]]*2)+(Tabelle4[[#This Row],[3]]*3)+(Tabelle4[[#This Row],[4]]*4)+(Tabelle4[[#This Row],[5 (Most Time)]]*5))/Tabelle4[[#This Row],[Checksum]]</f>
        <v>1.5295295295295297</v>
      </c>
    </row>
    <row r="43" spans="2:9" x14ac:dyDescent="0.25">
      <c r="B43" t="s">
        <v>134</v>
      </c>
      <c r="C43">
        <v>13.6</v>
      </c>
      <c r="D43">
        <v>38.299999999999997</v>
      </c>
      <c r="E43">
        <v>33.299999999999997</v>
      </c>
      <c r="F43">
        <v>14.8</v>
      </c>
      <c r="G43">
        <v>0</v>
      </c>
      <c r="H43">
        <f>SUM(Tabelle4[[#This Row],[1 (Least Time)]:[5 (Most Time)]])</f>
        <v>99.999999999999986</v>
      </c>
      <c r="I43" s="3">
        <f>((Tabelle4[[#This Row],[1 (Least Time)]]*1)+(Tabelle4[[#This Row],[2]]*2)+(Tabelle4[[#This Row],[3]]*3)+(Tabelle4[[#This Row],[4]]*4)+(Tabelle4[[#This Row],[5 (Most Time)]]*5))/Tabelle4[[#This Row],[Checksum]]</f>
        <v>2.4929999999999999</v>
      </c>
    </row>
    <row r="44" spans="2:9" x14ac:dyDescent="0.25">
      <c r="B44" t="s">
        <v>135</v>
      </c>
      <c r="C44">
        <v>35.799999999999997</v>
      </c>
      <c r="D44">
        <v>29.6</v>
      </c>
      <c r="E44">
        <v>19.8</v>
      </c>
      <c r="F44">
        <v>14.8</v>
      </c>
      <c r="G44">
        <v>0</v>
      </c>
      <c r="H44">
        <f>SUM(Tabelle4[[#This Row],[1 (Least Time)]:[5 (Most Time)]])</f>
        <v>100</v>
      </c>
      <c r="I44" s="3">
        <f>((Tabelle4[[#This Row],[1 (Least Time)]]*1)+(Tabelle4[[#This Row],[2]]*2)+(Tabelle4[[#This Row],[3]]*3)+(Tabelle4[[#This Row],[4]]*4)+(Tabelle4[[#This Row],[5 (Most Time)]]*5))/Tabelle4[[#This Row],[Checksum]]</f>
        <v>2.1360000000000001</v>
      </c>
    </row>
    <row r="45" spans="2:9" x14ac:dyDescent="0.25">
      <c r="B45" t="s">
        <v>136</v>
      </c>
      <c r="C45">
        <v>2.5</v>
      </c>
      <c r="D45">
        <v>8.6</v>
      </c>
      <c r="E45">
        <v>16</v>
      </c>
      <c r="F45">
        <v>43.2</v>
      </c>
      <c r="G45">
        <v>29.6</v>
      </c>
      <c r="H45">
        <f>SUM(Tabelle4[[#This Row],[1 (Least Time)]:[5 (Most Time)]])</f>
        <v>99.9</v>
      </c>
      <c r="I45" s="3">
        <f>((Tabelle4[[#This Row],[1 (Least Time)]]*1)+(Tabelle4[[#This Row],[2]]*2)+(Tabelle4[[#This Row],[3]]*3)+(Tabelle4[[#This Row],[4]]*4)+(Tabelle4[[#This Row],[5 (Most Time)]]*5))/Tabelle4[[#This Row],[Checksum]]</f>
        <v>3.8888888888888888</v>
      </c>
    </row>
    <row r="60" spans="2:3" x14ac:dyDescent="0.25">
      <c r="B60" t="s">
        <v>143</v>
      </c>
    </row>
    <row r="62" spans="2:3" x14ac:dyDescent="0.25">
      <c r="B62" t="s">
        <v>144</v>
      </c>
      <c r="C62" t="s">
        <v>145</v>
      </c>
    </row>
    <row r="63" spans="2:3" x14ac:dyDescent="0.25">
      <c r="B63">
        <v>1</v>
      </c>
      <c r="C63" s="4">
        <v>0</v>
      </c>
    </row>
    <row r="64" spans="2:3" x14ac:dyDescent="0.25">
      <c r="B64">
        <v>2</v>
      </c>
      <c r="C64" s="4">
        <v>0.01</v>
      </c>
    </row>
    <row r="65" spans="2:3" x14ac:dyDescent="0.25">
      <c r="B65">
        <v>3</v>
      </c>
      <c r="C65" s="4">
        <v>0.05</v>
      </c>
    </row>
    <row r="66" spans="2:3" x14ac:dyDescent="0.25">
      <c r="B66">
        <v>4</v>
      </c>
      <c r="C66" s="4">
        <v>0.38</v>
      </c>
    </row>
    <row r="67" spans="2:3" x14ac:dyDescent="0.25">
      <c r="B67">
        <v>5</v>
      </c>
      <c r="C67" s="4">
        <v>0.56000000000000005</v>
      </c>
    </row>
    <row r="69" spans="2:3" x14ac:dyDescent="0.25">
      <c r="B69" t="s">
        <v>147</v>
      </c>
      <c r="C69">
        <f>((B63*C63)+(B64*C64)+(B65*C65)+(B66*C66)+(B67*C67))</f>
        <v>4.49</v>
      </c>
    </row>
  </sheetData>
  <conditionalFormatting sqref="I20:I27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I34:I45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8740157499999996" bottom="0.78740157499999996" header="0.3" footer="0.3"/>
  <pageSetup paperSize="9" orientation="portrait" r:id="rId1"/>
  <tableParts count="4">
    <tablePart r:id="rId2"/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95"/>
  <sheetViews>
    <sheetView topLeftCell="A88" workbookViewId="0">
      <selection activeCell="A9" sqref="A9"/>
    </sheetView>
  </sheetViews>
  <sheetFormatPr defaultColWidth="8.85546875" defaultRowHeight="15" x14ac:dyDescent="0.25"/>
  <cols>
    <col min="1" max="1" width="20" bestFit="1" customWidth="1"/>
    <col min="2" max="20" width="20" customWidth="1"/>
    <col min="21" max="38" width="20" bestFit="1" customWidth="1"/>
  </cols>
  <sheetData>
    <row r="1" spans="1:3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</row>
    <row r="2" spans="1:38" x14ac:dyDescent="0.25">
      <c r="A2">
        <v>2</v>
      </c>
      <c r="B2" t="s">
        <v>38</v>
      </c>
      <c r="C2" t="s">
        <v>38</v>
      </c>
      <c r="D2" t="s">
        <v>38</v>
      </c>
      <c r="E2" t="s">
        <v>39</v>
      </c>
      <c r="F2" t="s">
        <v>40</v>
      </c>
      <c r="G2" t="s">
        <v>41</v>
      </c>
      <c r="H2" t="s">
        <v>38</v>
      </c>
      <c r="I2" t="s">
        <v>40</v>
      </c>
      <c r="J2" t="s">
        <v>38</v>
      </c>
      <c r="O2" t="s">
        <v>42</v>
      </c>
      <c r="P2" t="s">
        <v>43</v>
      </c>
      <c r="Q2" t="s">
        <v>43</v>
      </c>
      <c r="X2" t="s">
        <v>44</v>
      </c>
      <c r="Z2" t="s">
        <v>44</v>
      </c>
      <c r="AA2" t="s">
        <v>45</v>
      </c>
      <c r="AB2" t="s">
        <v>45</v>
      </c>
      <c r="AC2" t="s">
        <v>45</v>
      </c>
      <c r="AF2" t="s">
        <v>45</v>
      </c>
      <c r="AH2" t="s">
        <v>45</v>
      </c>
      <c r="AJ2">
        <v>4</v>
      </c>
      <c r="AK2" t="s">
        <v>46</v>
      </c>
      <c r="AL2" t="s">
        <v>47</v>
      </c>
    </row>
    <row r="3" spans="1:38" x14ac:dyDescent="0.25">
      <c r="A3">
        <v>3</v>
      </c>
      <c r="B3" t="s">
        <v>40</v>
      </c>
      <c r="C3" t="s">
        <v>41</v>
      </c>
      <c r="D3" t="s">
        <v>40</v>
      </c>
      <c r="E3" t="s">
        <v>48</v>
      </c>
      <c r="F3" t="s">
        <v>41</v>
      </c>
      <c r="G3" t="s">
        <v>38</v>
      </c>
      <c r="H3" t="s">
        <v>38</v>
      </c>
      <c r="I3" t="s">
        <v>41</v>
      </c>
      <c r="J3" t="s">
        <v>49</v>
      </c>
      <c r="K3" t="s">
        <v>50</v>
      </c>
      <c r="T3" t="s">
        <v>42</v>
      </c>
      <c r="U3" t="s">
        <v>51</v>
      </c>
      <c r="AJ3">
        <v>4</v>
      </c>
      <c r="AL3" t="s">
        <v>47</v>
      </c>
    </row>
    <row r="4" spans="1:38" x14ac:dyDescent="0.25">
      <c r="A4">
        <v>4</v>
      </c>
      <c r="B4" t="s">
        <v>38</v>
      </c>
      <c r="C4" t="s">
        <v>40</v>
      </c>
      <c r="D4" t="s">
        <v>38</v>
      </c>
      <c r="E4" s="1" t="s">
        <v>52</v>
      </c>
      <c r="F4" t="s">
        <v>38</v>
      </c>
      <c r="G4" t="s">
        <v>40</v>
      </c>
      <c r="H4" t="s">
        <v>38</v>
      </c>
      <c r="I4" t="s">
        <v>38</v>
      </c>
      <c r="J4" t="s">
        <v>38</v>
      </c>
      <c r="O4" t="s">
        <v>42</v>
      </c>
      <c r="P4" t="s">
        <v>43</v>
      </c>
      <c r="Q4" t="s">
        <v>43</v>
      </c>
      <c r="S4" t="s">
        <v>42</v>
      </c>
      <c r="AB4" t="s">
        <v>45</v>
      </c>
      <c r="AC4" t="s">
        <v>45</v>
      </c>
      <c r="AE4" t="s">
        <v>45</v>
      </c>
      <c r="AF4" t="s">
        <v>45</v>
      </c>
      <c r="AG4" t="s">
        <v>44</v>
      </c>
      <c r="AJ4">
        <v>5</v>
      </c>
      <c r="AK4" t="s">
        <v>53</v>
      </c>
      <c r="AL4" t="s">
        <v>54</v>
      </c>
    </row>
    <row r="5" spans="1:38" x14ac:dyDescent="0.25">
      <c r="A5">
        <v>5</v>
      </c>
      <c r="B5" t="s">
        <v>40</v>
      </c>
      <c r="C5" t="s">
        <v>38</v>
      </c>
      <c r="D5" t="s">
        <v>38</v>
      </c>
      <c r="E5" t="s">
        <v>39</v>
      </c>
      <c r="F5" t="s">
        <v>40</v>
      </c>
      <c r="G5" t="s">
        <v>41</v>
      </c>
      <c r="H5" t="s">
        <v>38</v>
      </c>
      <c r="I5" t="s">
        <v>40</v>
      </c>
      <c r="J5" t="s">
        <v>38</v>
      </c>
      <c r="L5" t="s">
        <v>42</v>
      </c>
      <c r="O5" t="s">
        <v>42</v>
      </c>
      <c r="AA5" t="s">
        <v>45</v>
      </c>
      <c r="AC5" t="s">
        <v>45</v>
      </c>
      <c r="AF5" t="s">
        <v>45</v>
      </c>
      <c r="AH5" t="s">
        <v>45</v>
      </c>
      <c r="AJ5">
        <v>4</v>
      </c>
      <c r="AL5" t="s">
        <v>55</v>
      </c>
    </row>
    <row r="6" spans="1:38" x14ac:dyDescent="0.25">
      <c r="A6">
        <v>6</v>
      </c>
      <c r="B6" t="s">
        <v>41</v>
      </c>
      <c r="C6" t="s">
        <v>40</v>
      </c>
      <c r="D6" t="s">
        <v>40</v>
      </c>
      <c r="E6" t="s">
        <v>48</v>
      </c>
      <c r="F6" t="s">
        <v>48</v>
      </c>
      <c r="G6" t="s">
        <v>48</v>
      </c>
      <c r="H6" t="s">
        <v>40</v>
      </c>
      <c r="I6" t="s">
        <v>40</v>
      </c>
      <c r="J6" t="s">
        <v>38</v>
      </c>
      <c r="M6" t="s">
        <v>42</v>
      </c>
      <c r="P6" t="s">
        <v>43</v>
      </c>
      <c r="X6" t="s">
        <v>45</v>
      </c>
      <c r="AE6" t="s">
        <v>45</v>
      </c>
      <c r="AF6" t="s">
        <v>45</v>
      </c>
      <c r="AG6" t="s">
        <v>45</v>
      </c>
      <c r="AH6" t="s">
        <v>45</v>
      </c>
      <c r="AJ6">
        <v>3</v>
      </c>
      <c r="AK6" t="s">
        <v>56</v>
      </c>
      <c r="AL6" t="s">
        <v>57</v>
      </c>
    </row>
    <row r="7" spans="1:38" x14ac:dyDescent="0.25">
      <c r="A7">
        <v>7</v>
      </c>
      <c r="B7" t="s">
        <v>38</v>
      </c>
      <c r="C7" t="s">
        <v>48</v>
      </c>
      <c r="D7" t="s">
        <v>40</v>
      </c>
      <c r="E7" t="s">
        <v>48</v>
      </c>
      <c r="F7" t="s">
        <v>41</v>
      </c>
      <c r="G7" t="s">
        <v>40</v>
      </c>
      <c r="H7" t="s">
        <v>38</v>
      </c>
      <c r="I7" t="s">
        <v>49</v>
      </c>
      <c r="J7" t="s">
        <v>38</v>
      </c>
      <c r="M7" t="s">
        <v>42</v>
      </c>
      <c r="S7" t="s">
        <v>42</v>
      </c>
      <c r="T7" t="s">
        <v>42</v>
      </c>
      <c r="AA7" t="s">
        <v>45</v>
      </c>
      <c r="AH7" t="s">
        <v>44</v>
      </c>
      <c r="AI7" t="s">
        <v>58</v>
      </c>
      <c r="AJ7">
        <v>3</v>
      </c>
      <c r="AK7" t="s">
        <v>59</v>
      </c>
      <c r="AL7" t="s">
        <v>60</v>
      </c>
    </row>
    <row r="8" spans="1:38" x14ac:dyDescent="0.25">
      <c r="A8">
        <v>8</v>
      </c>
      <c r="B8" t="s">
        <v>38</v>
      </c>
      <c r="C8" t="s">
        <v>41</v>
      </c>
      <c r="D8" t="s">
        <v>40</v>
      </c>
      <c r="E8" t="s">
        <v>48</v>
      </c>
      <c r="F8" t="s">
        <v>41</v>
      </c>
      <c r="G8" t="s">
        <v>40</v>
      </c>
      <c r="H8" t="s">
        <v>38</v>
      </c>
      <c r="I8" t="s">
        <v>38</v>
      </c>
      <c r="J8" t="s">
        <v>49</v>
      </c>
      <c r="M8" t="s">
        <v>42</v>
      </c>
      <c r="O8" t="s">
        <v>42</v>
      </c>
      <c r="Q8" t="s">
        <v>43</v>
      </c>
      <c r="U8" t="s">
        <v>61</v>
      </c>
      <c r="X8" t="s">
        <v>44</v>
      </c>
      <c r="Z8" t="s">
        <v>44</v>
      </c>
      <c r="AA8" t="s">
        <v>45</v>
      </c>
      <c r="AB8" t="s">
        <v>45</v>
      </c>
      <c r="AD8" t="s">
        <v>45</v>
      </c>
      <c r="AF8" t="s">
        <v>45</v>
      </c>
      <c r="AG8" t="s">
        <v>44</v>
      </c>
      <c r="AH8" t="s">
        <v>45</v>
      </c>
      <c r="AJ8">
        <v>4</v>
      </c>
      <c r="AK8" t="s">
        <v>62</v>
      </c>
      <c r="AL8" t="s">
        <v>63</v>
      </c>
    </row>
    <row r="9" spans="1:38" x14ac:dyDescent="0.25">
      <c r="A9">
        <v>9</v>
      </c>
      <c r="B9" t="s">
        <v>38</v>
      </c>
      <c r="C9" t="s">
        <v>40</v>
      </c>
      <c r="D9" t="s">
        <v>40</v>
      </c>
      <c r="E9" t="s">
        <v>39</v>
      </c>
      <c r="F9" t="s">
        <v>40</v>
      </c>
      <c r="G9" t="s">
        <v>38</v>
      </c>
      <c r="H9" t="s">
        <v>38</v>
      </c>
      <c r="I9" t="s">
        <v>48</v>
      </c>
      <c r="J9" t="s">
        <v>38</v>
      </c>
      <c r="L9" t="s">
        <v>42</v>
      </c>
      <c r="O9" t="s">
        <v>42</v>
      </c>
      <c r="S9" t="s">
        <v>43</v>
      </c>
      <c r="W9" t="s">
        <v>45</v>
      </c>
      <c r="AB9" t="s">
        <v>45</v>
      </c>
      <c r="AD9" t="s">
        <v>45</v>
      </c>
      <c r="AE9" t="s">
        <v>45</v>
      </c>
      <c r="AG9" t="s">
        <v>45</v>
      </c>
      <c r="AH9" t="s">
        <v>45</v>
      </c>
      <c r="AJ9">
        <v>5</v>
      </c>
      <c r="AL9" t="s">
        <v>64</v>
      </c>
    </row>
    <row r="10" spans="1:38" x14ac:dyDescent="0.25">
      <c r="A10">
        <v>10</v>
      </c>
      <c r="B10" t="s">
        <v>40</v>
      </c>
      <c r="C10" t="s">
        <v>38</v>
      </c>
      <c r="D10" t="s">
        <v>40</v>
      </c>
      <c r="E10" t="s">
        <v>39</v>
      </c>
      <c r="F10" t="s">
        <v>40</v>
      </c>
      <c r="G10" t="s">
        <v>40</v>
      </c>
      <c r="H10" t="s">
        <v>38</v>
      </c>
      <c r="I10" t="s">
        <v>38</v>
      </c>
      <c r="J10" t="s">
        <v>48</v>
      </c>
      <c r="O10" t="s">
        <v>42</v>
      </c>
      <c r="Q10" t="s">
        <v>43</v>
      </c>
      <c r="U10" t="s">
        <v>65</v>
      </c>
      <c r="W10" t="s">
        <v>45</v>
      </c>
      <c r="AB10" t="s">
        <v>45</v>
      </c>
      <c r="AD10" t="s">
        <v>45</v>
      </c>
      <c r="AH10" t="s">
        <v>45</v>
      </c>
      <c r="AJ10">
        <v>5</v>
      </c>
      <c r="AL10" t="s">
        <v>63</v>
      </c>
    </row>
    <row r="11" spans="1:38" x14ac:dyDescent="0.25">
      <c r="A11">
        <v>11</v>
      </c>
      <c r="B11" t="s">
        <v>38</v>
      </c>
      <c r="C11" t="s">
        <v>48</v>
      </c>
      <c r="D11" t="s">
        <v>38</v>
      </c>
      <c r="E11" t="s">
        <v>48</v>
      </c>
      <c r="F11" t="s">
        <v>48</v>
      </c>
      <c r="G11" t="s">
        <v>41</v>
      </c>
      <c r="H11" t="s">
        <v>40</v>
      </c>
      <c r="I11" t="s">
        <v>38</v>
      </c>
      <c r="J11" t="s">
        <v>38</v>
      </c>
      <c r="L11" t="s">
        <v>42</v>
      </c>
      <c r="O11" t="s">
        <v>42</v>
      </c>
      <c r="P11" t="s">
        <v>43</v>
      </c>
      <c r="Q11" t="s">
        <v>43</v>
      </c>
      <c r="AF11" t="s">
        <v>45</v>
      </c>
      <c r="AH11" t="s">
        <v>45</v>
      </c>
      <c r="AJ11">
        <v>5</v>
      </c>
      <c r="AL11" t="s">
        <v>66</v>
      </c>
    </row>
    <row r="12" spans="1:38" x14ac:dyDescent="0.25">
      <c r="A12">
        <v>12</v>
      </c>
      <c r="B12" t="s">
        <v>38</v>
      </c>
      <c r="C12" t="s">
        <v>49</v>
      </c>
      <c r="D12" t="s">
        <v>38</v>
      </c>
      <c r="E12" t="s">
        <v>49</v>
      </c>
      <c r="F12" t="s">
        <v>48</v>
      </c>
      <c r="G12" t="s">
        <v>40</v>
      </c>
      <c r="H12" t="s">
        <v>48</v>
      </c>
      <c r="I12" t="s">
        <v>38</v>
      </c>
      <c r="J12" t="s">
        <v>38</v>
      </c>
      <c r="N12" t="s">
        <v>42</v>
      </c>
      <c r="X12" t="s">
        <v>45</v>
      </c>
      <c r="Y12" t="s">
        <v>45</v>
      </c>
      <c r="Z12" t="s">
        <v>44</v>
      </c>
      <c r="AD12" t="s">
        <v>44</v>
      </c>
      <c r="AF12" t="s">
        <v>45</v>
      </c>
      <c r="AG12" t="s">
        <v>45</v>
      </c>
      <c r="AH12" t="s">
        <v>45</v>
      </c>
      <c r="AJ12">
        <v>3</v>
      </c>
      <c r="AL12" t="s">
        <v>67</v>
      </c>
    </row>
    <row r="13" spans="1:38" x14ac:dyDescent="0.25">
      <c r="A13">
        <v>13</v>
      </c>
      <c r="B13" t="s">
        <v>38</v>
      </c>
      <c r="C13" t="s">
        <v>41</v>
      </c>
      <c r="D13" t="s">
        <v>40</v>
      </c>
      <c r="E13" t="s">
        <v>48</v>
      </c>
      <c r="F13" t="s">
        <v>38</v>
      </c>
      <c r="G13" t="s">
        <v>39</v>
      </c>
      <c r="H13" t="s">
        <v>39</v>
      </c>
      <c r="I13" t="s">
        <v>38</v>
      </c>
      <c r="J13" t="s">
        <v>38</v>
      </c>
      <c r="L13" t="s">
        <v>42</v>
      </c>
      <c r="R13" t="s">
        <v>43</v>
      </c>
      <c r="S13" t="s">
        <v>42</v>
      </c>
      <c r="T13" t="s">
        <v>42</v>
      </c>
      <c r="W13" t="s">
        <v>45</v>
      </c>
      <c r="X13" t="s">
        <v>45</v>
      </c>
      <c r="Y13" t="s">
        <v>45</v>
      </c>
      <c r="AA13" t="s">
        <v>45</v>
      </c>
      <c r="AB13" t="s">
        <v>45</v>
      </c>
      <c r="AC13" t="s">
        <v>45</v>
      </c>
      <c r="AF13" t="s">
        <v>45</v>
      </c>
      <c r="AH13" t="s">
        <v>45</v>
      </c>
      <c r="AJ13">
        <v>5</v>
      </c>
      <c r="AL13" t="s">
        <v>63</v>
      </c>
    </row>
    <row r="14" spans="1:38" x14ac:dyDescent="0.25">
      <c r="A14">
        <v>14</v>
      </c>
      <c r="B14" t="s">
        <v>38</v>
      </c>
      <c r="C14" t="s">
        <v>39</v>
      </c>
      <c r="D14" t="s">
        <v>38</v>
      </c>
      <c r="E14" t="s">
        <v>49</v>
      </c>
      <c r="F14" t="s">
        <v>40</v>
      </c>
      <c r="G14" t="s">
        <v>40</v>
      </c>
      <c r="H14" t="s">
        <v>41</v>
      </c>
      <c r="I14" t="s">
        <v>40</v>
      </c>
      <c r="J14" t="s">
        <v>38</v>
      </c>
      <c r="S14" t="s">
        <v>42</v>
      </c>
      <c r="X14" t="s">
        <v>45</v>
      </c>
      <c r="Y14" t="s">
        <v>45</v>
      </c>
      <c r="AB14" t="s">
        <v>44</v>
      </c>
      <c r="AC14" t="s">
        <v>45</v>
      </c>
      <c r="AD14" t="s">
        <v>44</v>
      </c>
      <c r="AF14" t="s">
        <v>45</v>
      </c>
      <c r="AG14" t="s">
        <v>45</v>
      </c>
      <c r="AH14" t="s">
        <v>45</v>
      </c>
      <c r="AJ14">
        <v>4</v>
      </c>
      <c r="AL14" t="s">
        <v>68</v>
      </c>
    </row>
    <row r="15" spans="1:38" x14ac:dyDescent="0.25">
      <c r="A15">
        <v>15</v>
      </c>
      <c r="B15" t="s">
        <v>38</v>
      </c>
      <c r="C15" t="s">
        <v>38</v>
      </c>
      <c r="D15" t="s">
        <v>48</v>
      </c>
      <c r="E15" t="s">
        <v>49</v>
      </c>
      <c r="F15" t="s">
        <v>40</v>
      </c>
      <c r="G15" t="s">
        <v>40</v>
      </c>
      <c r="H15" t="s">
        <v>40</v>
      </c>
      <c r="I15" t="s">
        <v>40</v>
      </c>
      <c r="J15" t="s">
        <v>40</v>
      </c>
      <c r="N15" t="s">
        <v>43</v>
      </c>
      <c r="P15" t="s">
        <v>43</v>
      </c>
      <c r="Q15" t="s">
        <v>43</v>
      </c>
      <c r="R15" t="s">
        <v>43</v>
      </c>
      <c r="X15" t="s">
        <v>44</v>
      </c>
      <c r="AB15" t="s">
        <v>45</v>
      </c>
      <c r="AG15" t="s">
        <v>44</v>
      </c>
      <c r="AH15" t="s">
        <v>45</v>
      </c>
      <c r="AJ15">
        <v>5</v>
      </c>
      <c r="AL15" t="s">
        <v>63</v>
      </c>
    </row>
    <row r="16" spans="1:38" x14ac:dyDescent="0.25">
      <c r="A16">
        <v>16</v>
      </c>
      <c r="B16" t="s">
        <v>41</v>
      </c>
      <c r="C16" t="s">
        <v>41</v>
      </c>
      <c r="D16" t="s">
        <v>48</v>
      </c>
      <c r="E16" t="s">
        <v>39</v>
      </c>
      <c r="F16" t="s">
        <v>49</v>
      </c>
      <c r="G16" t="s">
        <v>41</v>
      </c>
      <c r="H16" t="s">
        <v>41</v>
      </c>
      <c r="I16" t="s">
        <v>40</v>
      </c>
      <c r="J16" t="s">
        <v>41</v>
      </c>
      <c r="N16" t="s">
        <v>43</v>
      </c>
      <c r="AJ16">
        <v>4</v>
      </c>
      <c r="AL16" t="s">
        <v>63</v>
      </c>
    </row>
    <row r="17" spans="1:38" x14ac:dyDescent="0.25">
      <c r="A17">
        <v>17</v>
      </c>
      <c r="B17" t="s">
        <v>40</v>
      </c>
      <c r="C17" t="s">
        <v>41</v>
      </c>
      <c r="D17" t="s">
        <v>49</v>
      </c>
      <c r="E17" t="s">
        <v>48</v>
      </c>
      <c r="F17" t="s">
        <v>41</v>
      </c>
      <c r="G17" t="s">
        <v>48</v>
      </c>
      <c r="H17" t="s">
        <v>40</v>
      </c>
      <c r="I17" t="s">
        <v>40</v>
      </c>
      <c r="J17" t="s">
        <v>38</v>
      </c>
      <c r="T17" t="s">
        <v>42</v>
      </c>
      <c r="AD17" t="s">
        <v>45</v>
      </c>
      <c r="AG17" t="s">
        <v>44</v>
      </c>
      <c r="AH17" t="s">
        <v>45</v>
      </c>
      <c r="AJ17">
        <v>5</v>
      </c>
      <c r="AL17" t="s">
        <v>63</v>
      </c>
    </row>
    <row r="18" spans="1:38" x14ac:dyDescent="0.25">
      <c r="A18">
        <v>18</v>
      </c>
      <c r="B18" t="s">
        <v>38</v>
      </c>
      <c r="C18" t="s">
        <v>38</v>
      </c>
      <c r="D18" t="s">
        <v>38</v>
      </c>
      <c r="E18" t="s">
        <v>48</v>
      </c>
      <c r="F18" t="s">
        <v>48</v>
      </c>
      <c r="G18" t="s">
        <v>48</v>
      </c>
      <c r="H18" t="s">
        <v>41</v>
      </c>
      <c r="I18" t="s">
        <v>48</v>
      </c>
      <c r="J18" t="s">
        <v>49</v>
      </c>
      <c r="L18" t="s">
        <v>42</v>
      </c>
      <c r="M18" t="s">
        <v>42</v>
      </c>
      <c r="N18" t="s">
        <v>42</v>
      </c>
      <c r="P18" t="s">
        <v>43</v>
      </c>
      <c r="Q18" t="s">
        <v>43</v>
      </c>
      <c r="S18" t="s">
        <v>43</v>
      </c>
      <c r="U18" t="s">
        <v>69</v>
      </c>
      <c r="AC18" t="s">
        <v>45</v>
      </c>
      <c r="AD18" t="s">
        <v>45</v>
      </c>
      <c r="AF18" t="s">
        <v>45</v>
      </c>
      <c r="AI18" t="s">
        <v>70</v>
      </c>
      <c r="AJ18">
        <v>4</v>
      </c>
      <c r="AK18" t="s">
        <v>71</v>
      </c>
      <c r="AL18" t="s">
        <v>63</v>
      </c>
    </row>
    <row r="19" spans="1:38" x14ac:dyDescent="0.25">
      <c r="A19">
        <v>19</v>
      </c>
      <c r="B19" t="s">
        <v>38</v>
      </c>
      <c r="C19" t="s">
        <v>48</v>
      </c>
      <c r="D19" t="s">
        <v>48</v>
      </c>
      <c r="E19" t="s">
        <v>49</v>
      </c>
      <c r="F19" t="s">
        <v>40</v>
      </c>
      <c r="G19" t="s">
        <v>40</v>
      </c>
      <c r="H19" t="s">
        <v>48</v>
      </c>
      <c r="I19" t="s">
        <v>40</v>
      </c>
      <c r="J19" t="s">
        <v>38</v>
      </c>
      <c r="O19" t="s">
        <v>42</v>
      </c>
      <c r="S19" t="s">
        <v>42</v>
      </c>
      <c r="AD19" t="s">
        <v>45</v>
      </c>
      <c r="AH19" t="s">
        <v>45</v>
      </c>
      <c r="AJ19">
        <v>5</v>
      </c>
      <c r="AL19" t="s">
        <v>63</v>
      </c>
    </row>
    <row r="20" spans="1:38" x14ac:dyDescent="0.25">
      <c r="A20">
        <v>20</v>
      </c>
      <c r="B20" t="s">
        <v>41</v>
      </c>
      <c r="C20" t="s">
        <v>41</v>
      </c>
      <c r="D20" t="s">
        <v>41</v>
      </c>
      <c r="E20" t="s">
        <v>49</v>
      </c>
      <c r="F20" t="s">
        <v>48</v>
      </c>
      <c r="G20" t="s">
        <v>38</v>
      </c>
      <c r="H20" t="s">
        <v>40</v>
      </c>
      <c r="I20" t="s">
        <v>41</v>
      </c>
      <c r="J20" t="s">
        <v>38</v>
      </c>
      <c r="L20" t="s">
        <v>43</v>
      </c>
      <c r="W20" t="s">
        <v>45</v>
      </c>
      <c r="AH20" t="s">
        <v>45</v>
      </c>
      <c r="AJ20">
        <v>4</v>
      </c>
      <c r="AL20" t="s">
        <v>63</v>
      </c>
    </row>
    <row r="21" spans="1:38" x14ac:dyDescent="0.25">
      <c r="A21">
        <v>21</v>
      </c>
      <c r="B21" t="s">
        <v>38</v>
      </c>
      <c r="C21" t="s">
        <v>41</v>
      </c>
      <c r="D21" t="s">
        <v>41</v>
      </c>
      <c r="E21" t="s">
        <v>49</v>
      </c>
      <c r="F21" t="s">
        <v>49</v>
      </c>
      <c r="G21" t="s">
        <v>41</v>
      </c>
      <c r="H21" t="s">
        <v>41</v>
      </c>
      <c r="I21" t="s">
        <v>40</v>
      </c>
      <c r="J21" t="s">
        <v>38</v>
      </c>
      <c r="O21" t="s">
        <v>42</v>
      </c>
      <c r="Q21" t="s">
        <v>43</v>
      </c>
      <c r="W21" t="s">
        <v>45</v>
      </c>
      <c r="AD21" t="s">
        <v>45</v>
      </c>
      <c r="AH21" t="s">
        <v>45</v>
      </c>
      <c r="AJ21">
        <v>5</v>
      </c>
      <c r="AL21" t="s">
        <v>63</v>
      </c>
    </row>
    <row r="22" spans="1:38" x14ac:dyDescent="0.25">
      <c r="A22">
        <v>22</v>
      </c>
      <c r="B22" t="s">
        <v>48</v>
      </c>
      <c r="C22" t="s">
        <v>48</v>
      </c>
      <c r="D22" t="s">
        <v>41</v>
      </c>
      <c r="E22" t="s">
        <v>48</v>
      </c>
      <c r="F22" t="s">
        <v>40</v>
      </c>
      <c r="G22" t="s">
        <v>40</v>
      </c>
      <c r="H22" t="s">
        <v>41</v>
      </c>
      <c r="I22" t="s">
        <v>41</v>
      </c>
      <c r="J22" t="s">
        <v>38</v>
      </c>
      <c r="AD22" t="s">
        <v>45</v>
      </c>
      <c r="AJ22">
        <v>4</v>
      </c>
      <c r="AL22" t="s">
        <v>63</v>
      </c>
    </row>
    <row r="23" spans="1:38" x14ac:dyDescent="0.25">
      <c r="A23">
        <v>23</v>
      </c>
      <c r="B23" t="s">
        <v>38</v>
      </c>
      <c r="C23" t="s">
        <v>39</v>
      </c>
      <c r="D23" t="s">
        <v>38</v>
      </c>
      <c r="E23" t="s">
        <v>39</v>
      </c>
      <c r="F23" t="s">
        <v>41</v>
      </c>
      <c r="G23" t="s">
        <v>40</v>
      </c>
      <c r="H23" t="s">
        <v>40</v>
      </c>
      <c r="I23" t="s">
        <v>48</v>
      </c>
      <c r="J23" t="s">
        <v>38</v>
      </c>
      <c r="L23" t="s">
        <v>42</v>
      </c>
      <c r="Y23" t="s">
        <v>45</v>
      </c>
      <c r="AD23" t="s">
        <v>44</v>
      </c>
      <c r="AF23" t="s">
        <v>45</v>
      </c>
      <c r="AG23" t="s">
        <v>45</v>
      </c>
      <c r="AH23" t="s">
        <v>45</v>
      </c>
      <c r="AJ23">
        <v>5</v>
      </c>
      <c r="AL23" t="s">
        <v>67</v>
      </c>
    </row>
    <row r="24" spans="1:38" x14ac:dyDescent="0.25">
      <c r="A24">
        <v>24</v>
      </c>
      <c r="B24" t="s">
        <v>38</v>
      </c>
      <c r="C24" t="s">
        <v>48</v>
      </c>
      <c r="D24" t="s">
        <v>41</v>
      </c>
      <c r="E24" t="s">
        <v>49</v>
      </c>
      <c r="F24" t="s">
        <v>48</v>
      </c>
      <c r="G24" t="s">
        <v>49</v>
      </c>
      <c r="H24" t="s">
        <v>40</v>
      </c>
      <c r="I24" t="s">
        <v>38</v>
      </c>
      <c r="J24" t="s">
        <v>38</v>
      </c>
      <c r="Q24" t="s">
        <v>43</v>
      </c>
      <c r="AC24" t="s">
        <v>45</v>
      </c>
      <c r="AD24" t="s">
        <v>45</v>
      </c>
      <c r="AJ24">
        <v>5</v>
      </c>
      <c r="AL24" t="s">
        <v>63</v>
      </c>
    </row>
    <row r="25" spans="1:38" x14ac:dyDescent="0.25">
      <c r="A25">
        <v>25</v>
      </c>
      <c r="B25" t="s">
        <v>41</v>
      </c>
      <c r="C25" t="s">
        <v>40</v>
      </c>
      <c r="D25" t="s">
        <v>49</v>
      </c>
      <c r="E25" t="s">
        <v>39</v>
      </c>
      <c r="F25" t="s">
        <v>40</v>
      </c>
      <c r="G25" t="s">
        <v>48</v>
      </c>
      <c r="H25" t="s">
        <v>48</v>
      </c>
      <c r="I25" t="s">
        <v>40</v>
      </c>
      <c r="J25" t="s">
        <v>38</v>
      </c>
      <c r="L25" t="s">
        <v>42</v>
      </c>
      <c r="O25" t="s">
        <v>42</v>
      </c>
      <c r="W25" t="s">
        <v>45</v>
      </c>
      <c r="AD25" t="s">
        <v>45</v>
      </c>
      <c r="AF25" t="s">
        <v>45</v>
      </c>
      <c r="AJ25">
        <v>4</v>
      </c>
      <c r="AL25" t="s">
        <v>63</v>
      </c>
    </row>
    <row r="26" spans="1:38" x14ac:dyDescent="0.25">
      <c r="A26">
        <v>26</v>
      </c>
      <c r="B26" t="s">
        <v>41</v>
      </c>
      <c r="C26" t="s">
        <v>40</v>
      </c>
      <c r="D26" t="s">
        <v>40</v>
      </c>
      <c r="E26" t="s">
        <v>49</v>
      </c>
      <c r="F26" t="s">
        <v>41</v>
      </c>
      <c r="G26" t="s">
        <v>40</v>
      </c>
      <c r="H26" t="s">
        <v>40</v>
      </c>
      <c r="I26" t="s">
        <v>41</v>
      </c>
      <c r="J26" t="s">
        <v>38</v>
      </c>
      <c r="O26" t="s">
        <v>42</v>
      </c>
      <c r="AD26" t="s">
        <v>45</v>
      </c>
      <c r="AJ26">
        <v>4</v>
      </c>
      <c r="AL26" t="s">
        <v>63</v>
      </c>
    </row>
    <row r="27" spans="1:38" x14ac:dyDescent="0.25">
      <c r="A27">
        <v>27</v>
      </c>
      <c r="B27" t="s">
        <v>48</v>
      </c>
      <c r="C27" t="s">
        <v>48</v>
      </c>
      <c r="D27" t="s">
        <v>40</v>
      </c>
      <c r="E27" t="s">
        <v>48</v>
      </c>
      <c r="F27" t="s">
        <v>41</v>
      </c>
      <c r="G27" t="s">
        <v>41</v>
      </c>
      <c r="H27" t="s">
        <v>41</v>
      </c>
      <c r="I27" t="s">
        <v>38</v>
      </c>
      <c r="J27" t="s">
        <v>38</v>
      </c>
      <c r="AJ27">
        <v>5</v>
      </c>
      <c r="AL27" t="s">
        <v>63</v>
      </c>
    </row>
    <row r="28" spans="1:38" x14ac:dyDescent="0.25">
      <c r="A28">
        <v>28</v>
      </c>
      <c r="B28" t="s">
        <v>48</v>
      </c>
      <c r="C28" t="s">
        <v>48</v>
      </c>
      <c r="D28" t="s">
        <v>40</v>
      </c>
      <c r="E28" t="s">
        <v>49</v>
      </c>
      <c r="F28" t="s">
        <v>48</v>
      </c>
      <c r="G28" t="s">
        <v>41</v>
      </c>
      <c r="H28" t="s">
        <v>48</v>
      </c>
      <c r="I28" t="s">
        <v>41</v>
      </c>
      <c r="J28" t="s">
        <v>38</v>
      </c>
      <c r="AJ28">
        <v>4</v>
      </c>
      <c r="AL28" t="s">
        <v>63</v>
      </c>
    </row>
    <row r="29" spans="1:38" x14ac:dyDescent="0.25">
      <c r="A29">
        <v>29</v>
      </c>
      <c r="B29" t="s">
        <v>41</v>
      </c>
      <c r="C29" t="s">
        <v>41</v>
      </c>
      <c r="D29" t="s">
        <v>48</v>
      </c>
      <c r="E29" t="s">
        <v>48</v>
      </c>
      <c r="F29" t="s">
        <v>40</v>
      </c>
      <c r="G29" t="s">
        <v>40</v>
      </c>
      <c r="H29" t="s">
        <v>40</v>
      </c>
      <c r="I29" t="s">
        <v>41</v>
      </c>
      <c r="J29" t="s">
        <v>38</v>
      </c>
      <c r="T29" t="s">
        <v>42</v>
      </c>
      <c r="AG29" t="s">
        <v>44</v>
      </c>
      <c r="AJ29">
        <v>5</v>
      </c>
      <c r="AK29" t="s">
        <v>72</v>
      </c>
      <c r="AL29" t="s">
        <v>73</v>
      </c>
    </row>
    <row r="30" spans="1:38" x14ac:dyDescent="0.25">
      <c r="A30">
        <v>30</v>
      </c>
      <c r="B30" t="s">
        <v>38</v>
      </c>
      <c r="C30" t="s">
        <v>40</v>
      </c>
      <c r="D30" t="s">
        <v>48</v>
      </c>
      <c r="E30" t="s">
        <v>48</v>
      </c>
      <c r="F30" t="s">
        <v>40</v>
      </c>
      <c r="G30" t="s">
        <v>41</v>
      </c>
      <c r="H30" t="s">
        <v>40</v>
      </c>
      <c r="I30" t="s">
        <v>40</v>
      </c>
      <c r="J30" t="s">
        <v>38</v>
      </c>
      <c r="O30" t="s">
        <v>42</v>
      </c>
      <c r="P30" t="s">
        <v>42</v>
      </c>
      <c r="AD30" t="s">
        <v>45</v>
      </c>
      <c r="AJ30">
        <v>4</v>
      </c>
      <c r="AL30" t="s">
        <v>74</v>
      </c>
    </row>
    <row r="31" spans="1:38" x14ac:dyDescent="0.25">
      <c r="A31">
        <v>31</v>
      </c>
      <c r="B31" t="s">
        <v>48</v>
      </c>
      <c r="C31" t="s">
        <v>48</v>
      </c>
      <c r="D31" t="s">
        <v>41</v>
      </c>
      <c r="E31" t="s">
        <v>39</v>
      </c>
      <c r="F31" t="s">
        <v>41</v>
      </c>
      <c r="G31" t="s">
        <v>41</v>
      </c>
      <c r="H31" t="s">
        <v>41</v>
      </c>
      <c r="I31" t="s">
        <v>40</v>
      </c>
      <c r="J31" t="s">
        <v>38</v>
      </c>
      <c r="L31" t="s">
        <v>43</v>
      </c>
      <c r="O31" t="s">
        <v>42</v>
      </c>
      <c r="Y31" t="s">
        <v>45</v>
      </c>
      <c r="AA31" t="s">
        <v>45</v>
      </c>
      <c r="AB31" t="s">
        <v>45</v>
      </c>
      <c r="AD31" t="s">
        <v>45</v>
      </c>
      <c r="AG31" t="s">
        <v>44</v>
      </c>
      <c r="AJ31">
        <v>4</v>
      </c>
      <c r="AL31" t="s">
        <v>47</v>
      </c>
    </row>
    <row r="32" spans="1:38" x14ac:dyDescent="0.25">
      <c r="A32">
        <v>32</v>
      </c>
      <c r="B32" t="s">
        <v>40</v>
      </c>
      <c r="C32" t="s">
        <v>48</v>
      </c>
      <c r="D32" t="s">
        <v>40</v>
      </c>
      <c r="E32" t="s">
        <v>39</v>
      </c>
      <c r="F32" t="s">
        <v>48</v>
      </c>
      <c r="G32" t="s">
        <v>41</v>
      </c>
      <c r="H32" t="s">
        <v>40</v>
      </c>
      <c r="I32" t="s">
        <v>40</v>
      </c>
      <c r="J32" t="s">
        <v>38</v>
      </c>
      <c r="O32" t="s">
        <v>42</v>
      </c>
      <c r="Z32" t="s">
        <v>44</v>
      </c>
      <c r="AA32" t="s">
        <v>45</v>
      </c>
      <c r="AF32" t="s">
        <v>45</v>
      </c>
      <c r="AG32" t="s">
        <v>44</v>
      </c>
      <c r="AJ32">
        <v>5</v>
      </c>
      <c r="AL32" t="s">
        <v>74</v>
      </c>
    </row>
    <row r="33" spans="1:38" x14ac:dyDescent="0.25">
      <c r="A33">
        <v>33</v>
      </c>
      <c r="B33" t="s">
        <v>38</v>
      </c>
      <c r="C33" t="s">
        <v>48</v>
      </c>
      <c r="D33" t="s">
        <v>48</v>
      </c>
      <c r="E33" t="s">
        <v>49</v>
      </c>
      <c r="F33" t="s">
        <v>41</v>
      </c>
      <c r="G33" t="s">
        <v>41</v>
      </c>
      <c r="H33" t="s">
        <v>40</v>
      </c>
      <c r="I33" t="s">
        <v>40</v>
      </c>
      <c r="J33" t="s">
        <v>38</v>
      </c>
      <c r="Q33" t="s">
        <v>43</v>
      </c>
      <c r="V33" t="s">
        <v>45</v>
      </c>
      <c r="AD33" t="s">
        <v>45</v>
      </c>
      <c r="AG33" t="s">
        <v>44</v>
      </c>
      <c r="AJ33">
        <v>5</v>
      </c>
      <c r="AL33" t="s">
        <v>75</v>
      </c>
    </row>
    <row r="34" spans="1:38" x14ac:dyDescent="0.25">
      <c r="A34">
        <v>34</v>
      </c>
      <c r="B34" t="s">
        <v>41</v>
      </c>
      <c r="C34" t="s">
        <v>38</v>
      </c>
      <c r="D34" t="s">
        <v>40</v>
      </c>
      <c r="E34" t="s">
        <v>49</v>
      </c>
      <c r="F34" t="s">
        <v>48</v>
      </c>
      <c r="G34" t="s">
        <v>40</v>
      </c>
      <c r="H34" t="s">
        <v>40</v>
      </c>
      <c r="I34" t="s">
        <v>48</v>
      </c>
      <c r="J34" t="s">
        <v>38</v>
      </c>
      <c r="O34" t="s">
        <v>42</v>
      </c>
      <c r="T34" t="s">
        <v>42</v>
      </c>
      <c r="W34" t="s">
        <v>45</v>
      </c>
      <c r="AG34" t="s">
        <v>44</v>
      </c>
      <c r="AJ34">
        <v>4</v>
      </c>
      <c r="AL34" t="s">
        <v>60</v>
      </c>
    </row>
    <row r="35" spans="1:38" x14ac:dyDescent="0.25">
      <c r="A35">
        <v>35</v>
      </c>
      <c r="B35" t="s">
        <v>40</v>
      </c>
      <c r="C35" t="s">
        <v>48</v>
      </c>
      <c r="D35" t="s">
        <v>41</v>
      </c>
      <c r="E35" t="s">
        <v>49</v>
      </c>
      <c r="F35" t="s">
        <v>48</v>
      </c>
      <c r="G35" t="s">
        <v>48</v>
      </c>
      <c r="H35" t="s">
        <v>41</v>
      </c>
      <c r="I35" t="s">
        <v>40</v>
      </c>
      <c r="J35" t="s">
        <v>40</v>
      </c>
      <c r="W35" t="s">
        <v>45</v>
      </c>
      <c r="AD35" t="s">
        <v>45</v>
      </c>
      <c r="AG35" t="s">
        <v>44</v>
      </c>
      <c r="AJ35">
        <v>5</v>
      </c>
      <c r="AL35" t="s">
        <v>76</v>
      </c>
    </row>
    <row r="36" spans="1:38" x14ac:dyDescent="0.25">
      <c r="A36">
        <v>36</v>
      </c>
      <c r="B36" t="s">
        <v>40</v>
      </c>
      <c r="C36" t="s">
        <v>49</v>
      </c>
      <c r="D36" t="s">
        <v>38</v>
      </c>
      <c r="E36" t="s">
        <v>48</v>
      </c>
      <c r="F36" t="s">
        <v>40</v>
      </c>
      <c r="G36" t="s">
        <v>38</v>
      </c>
      <c r="H36" t="s">
        <v>38</v>
      </c>
      <c r="I36" t="s">
        <v>41</v>
      </c>
      <c r="J36" t="s">
        <v>40</v>
      </c>
      <c r="L36" t="s">
        <v>42</v>
      </c>
      <c r="M36" t="s">
        <v>42</v>
      </c>
      <c r="N36" t="s">
        <v>42</v>
      </c>
      <c r="Q36" t="s">
        <v>42</v>
      </c>
      <c r="R36" t="s">
        <v>42</v>
      </c>
      <c r="W36" t="s">
        <v>45</v>
      </c>
      <c r="X36" t="s">
        <v>45</v>
      </c>
      <c r="Y36" t="s">
        <v>45</v>
      </c>
      <c r="AA36" t="s">
        <v>45</v>
      </c>
      <c r="AB36" t="s">
        <v>45</v>
      </c>
      <c r="AC36" t="s">
        <v>45</v>
      </c>
      <c r="AE36" t="s">
        <v>45</v>
      </c>
      <c r="AF36" t="s">
        <v>45</v>
      </c>
      <c r="AG36" t="s">
        <v>45</v>
      </c>
      <c r="AH36" t="s">
        <v>45</v>
      </c>
      <c r="AJ36">
        <v>3</v>
      </c>
      <c r="AK36" t="s">
        <v>77</v>
      </c>
      <c r="AL36" t="s">
        <v>78</v>
      </c>
    </row>
    <row r="37" spans="1:38" x14ac:dyDescent="0.25">
      <c r="A37">
        <v>37</v>
      </c>
      <c r="B37" t="s">
        <v>41</v>
      </c>
      <c r="C37" t="s">
        <v>40</v>
      </c>
      <c r="D37" t="s">
        <v>41</v>
      </c>
      <c r="E37" t="s">
        <v>39</v>
      </c>
      <c r="F37" t="s">
        <v>40</v>
      </c>
      <c r="G37" t="s">
        <v>41</v>
      </c>
      <c r="H37" t="s">
        <v>41</v>
      </c>
      <c r="I37" t="s">
        <v>38</v>
      </c>
      <c r="J37" t="s">
        <v>38</v>
      </c>
      <c r="O37" t="s">
        <v>42</v>
      </c>
      <c r="P37" t="s">
        <v>43</v>
      </c>
      <c r="W37" t="s">
        <v>45</v>
      </c>
      <c r="AA37" t="s">
        <v>45</v>
      </c>
      <c r="AD37" t="s">
        <v>45</v>
      </c>
      <c r="AJ37">
        <v>5</v>
      </c>
      <c r="AL37" t="s">
        <v>63</v>
      </c>
    </row>
    <row r="38" spans="1:38" x14ac:dyDescent="0.25">
      <c r="A38">
        <v>38</v>
      </c>
      <c r="B38" t="s">
        <v>48</v>
      </c>
      <c r="C38" t="s">
        <v>41</v>
      </c>
      <c r="D38" t="s">
        <v>40</v>
      </c>
      <c r="E38" t="s">
        <v>49</v>
      </c>
      <c r="F38" t="s">
        <v>49</v>
      </c>
      <c r="G38" t="s">
        <v>40</v>
      </c>
      <c r="H38" t="s">
        <v>38</v>
      </c>
      <c r="I38" t="s">
        <v>40</v>
      </c>
      <c r="J38" t="s">
        <v>38</v>
      </c>
      <c r="AA38" t="s">
        <v>45</v>
      </c>
      <c r="AJ38">
        <v>5</v>
      </c>
      <c r="AL38" t="s">
        <v>63</v>
      </c>
    </row>
    <row r="39" spans="1:38" x14ac:dyDescent="0.25">
      <c r="A39">
        <v>39</v>
      </c>
      <c r="B39" t="s">
        <v>41</v>
      </c>
      <c r="C39" t="s">
        <v>41</v>
      </c>
      <c r="D39" t="s">
        <v>40</v>
      </c>
      <c r="E39" t="s">
        <v>39</v>
      </c>
      <c r="F39" t="s">
        <v>40</v>
      </c>
      <c r="G39" t="s">
        <v>41</v>
      </c>
      <c r="H39" t="s">
        <v>40</v>
      </c>
      <c r="I39" t="s">
        <v>38</v>
      </c>
      <c r="J39" t="s">
        <v>38</v>
      </c>
      <c r="Q39" t="s">
        <v>43</v>
      </c>
      <c r="V39" t="s">
        <v>45</v>
      </c>
      <c r="W39" t="s">
        <v>45</v>
      </c>
      <c r="AB39" t="s">
        <v>45</v>
      </c>
      <c r="AC39" t="s">
        <v>45</v>
      </c>
      <c r="AD39" t="s">
        <v>45</v>
      </c>
      <c r="AG39" t="s">
        <v>44</v>
      </c>
      <c r="AJ39">
        <v>5</v>
      </c>
      <c r="AL39" t="s">
        <v>63</v>
      </c>
    </row>
    <row r="40" spans="1:38" x14ac:dyDescent="0.25">
      <c r="A40">
        <v>40</v>
      </c>
      <c r="B40" t="s">
        <v>41</v>
      </c>
      <c r="C40" t="s">
        <v>41</v>
      </c>
      <c r="D40" t="s">
        <v>48</v>
      </c>
      <c r="E40" t="s">
        <v>49</v>
      </c>
      <c r="F40" t="s">
        <v>40</v>
      </c>
      <c r="G40" t="s">
        <v>41</v>
      </c>
      <c r="H40" t="s">
        <v>41</v>
      </c>
      <c r="I40" t="s">
        <v>38</v>
      </c>
      <c r="J40" t="s">
        <v>38</v>
      </c>
      <c r="O40" t="s">
        <v>42</v>
      </c>
      <c r="W40" t="s">
        <v>45</v>
      </c>
      <c r="AD40" t="s">
        <v>45</v>
      </c>
      <c r="AE40" t="s">
        <v>45</v>
      </c>
      <c r="AG40" t="s">
        <v>44</v>
      </c>
      <c r="AJ40">
        <v>5</v>
      </c>
      <c r="AL40" t="s">
        <v>74</v>
      </c>
    </row>
    <row r="41" spans="1:38" x14ac:dyDescent="0.25">
      <c r="A41">
        <v>41</v>
      </c>
      <c r="B41" t="s">
        <v>40</v>
      </c>
      <c r="C41" t="s">
        <v>41</v>
      </c>
      <c r="D41" t="s">
        <v>40</v>
      </c>
      <c r="E41" t="s">
        <v>39</v>
      </c>
      <c r="F41" t="s">
        <v>48</v>
      </c>
      <c r="G41" t="s">
        <v>40</v>
      </c>
      <c r="H41" t="s">
        <v>38</v>
      </c>
      <c r="I41" t="s">
        <v>38</v>
      </c>
      <c r="J41" t="s">
        <v>38</v>
      </c>
      <c r="AB41" t="s">
        <v>45</v>
      </c>
      <c r="AD41" t="s">
        <v>45</v>
      </c>
      <c r="AE41" t="s">
        <v>45</v>
      </c>
      <c r="AF41" t="s">
        <v>45</v>
      </c>
      <c r="AG41" t="s">
        <v>44</v>
      </c>
      <c r="AJ41">
        <v>4</v>
      </c>
      <c r="AL41" t="s">
        <v>47</v>
      </c>
    </row>
    <row r="42" spans="1:38" x14ac:dyDescent="0.25">
      <c r="A42">
        <v>42</v>
      </c>
      <c r="B42" t="s">
        <v>41</v>
      </c>
      <c r="C42" t="s">
        <v>38</v>
      </c>
      <c r="D42" t="s">
        <v>48</v>
      </c>
      <c r="E42" t="s">
        <v>48</v>
      </c>
      <c r="F42" t="s">
        <v>38</v>
      </c>
      <c r="G42" t="s">
        <v>41</v>
      </c>
      <c r="H42" t="s">
        <v>40</v>
      </c>
      <c r="I42" t="s">
        <v>41</v>
      </c>
      <c r="J42" t="s">
        <v>38</v>
      </c>
      <c r="O42" t="s">
        <v>42</v>
      </c>
      <c r="S42" t="s">
        <v>42</v>
      </c>
      <c r="W42" t="s">
        <v>45</v>
      </c>
      <c r="AD42" t="s">
        <v>45</v>
      </c>
      <c r="AE42" t="s">
        <v>45</v>
      </c>
      <c r="AF42" t="s">
        <v>45</v>
      </c>
      <c r="AJ42">
        <v>5</v>
      </c>
      <c r="AK42" t="s">
        <v>79</v>
      </c>
      <c r="AL42" t="s">
        <v>47</v>
      </c>
    </row>
    <row r="43" spans="1:38" x14ac:dyDescent="0.25">
      <c r="A43">
        <v>43</v>
      </c>
      <c r="B43" t="s">
        <v>38</v>
      </c>
      <c r="C43" t="s">
        <v>49</v>
      </c>
      <c r="D43" t="s">
        <v>48</v>
      </c>
      <c r="E43" t="s">
        <v>49</v>
      </c>
      <c r="F43" t="s">
        <v>41</v>
      </c>
      <c r="G43" t="s">
        <v>38</v>
      </c>
      <c r="H43" t="s">
        <v>40</v>
      </c>
      <c r="I43" t="s">
        <v>38</v>
      </c>
      <c r="J43" t="s">
        <v>38</v>
      </c>
      <c r="R43" t="s">
        <v>43</v>
      </c>
      <c r="W43" t="s">
        <v>45</v>
      </c>
      <c r="AB43" t="s">
        <v>45</v>
      </c>
      <c r="AC43" t="s">
        <v>45</v>
      </c>
      <c r="AD43" t="s">
        <v>45</v>
      </c>
      <c r="AG43" t="s">
        <v>44</v>
      </c>
      <c r="AH43" t="s">
        <v>45</v>
      </c>
      <c r="AJ43">
        <v>4</v>
      </c>
      <c r="AK43" s="1" t="s">
        <v>80</v>
      </c>
      <c r="AL43" t="s">
        <v>60</v>
      </c>
    </row>
    <row r="44" spans="1:38" x14ac:dyDescent="0.25">
      <c r="A44">
        <v>44</v>
      </c>
      <c r="B44" t="s">
        <v>41</v>
      </c>
      <c r="C44" t="s">
        <v>41</v>
      </c>
      <c r="D44" t="s">
        <v>40</v>
      </c>
      <c r="E44" t="s">
        <v>39</v>
      </c>
      <c r="F44" t="s">
        <v>41</v>
      </c>
      <c r="G44" t="s">
        <v>38</v>
      </c>
      <c r="H44" t="s">
        <v>38</v>
      </c>
      <c r="I44" t="s">
        <v>38</v>
      </c>
      <c r="J44" t="s">
        <v>38</v>
      </c>
      <c r="L44" t="s">
        <v>42</v>
      </c>
      <c r="P44" t="s">
        <v>43</v>
      </c>
      <c r="Q44" t="s">
        <v>42</v>
      </c>
      <c r="R44" t="s">
        <v>42</v>
      </c>
      <c r="S44" t="s">
        <v>42</v>
      </c>
      <c r="T44" t="s">
        <v>42</v>
      </c>
      <c r="Y44" t="s">
        <v>45</v>
      </c>
      <c r="Z44" t="s">
        <v>44</v>
      </c>
      <c r="AA44" t="s">
        <v>45</v>
      </c>
      <c r="AB44" t="s">
        <v>45</v>
      </c>
      <c r="AE44" t="s">
        <v>45</v>
      </c>
      <c r="AG44" t="s">
        <v>44</v>
      </c>
      <c r="AJ44">
        <v>4</v>
      </c>
      <c r="AL44" t="s">
        <v>63</v>
      </c>
    </row>
    <row r="45" spans="1:38" x14ac:dyDescent="0.25">
      <c r="A45">
        <v>45</v>
      </c>
      <c r="B45" t="s">
        <v>41</v>
      </c>
      <c r="C45" t="s">
        <v>38</v>
      </c>
      <c r="D45" t="s">
        <v>40</v>
      </c>
      <c r="E45" s="1" t="s">
        <v>52</v>
      </c>
      <c r="F45" t="s">
        <v>38</v>
      </c>
      <c r="G45" t="s">
        <v>40</v>
      </c>
      <c r="H45" t="s">
        <v>40</v>
      </c>
      <c r="I45" t="s">
        <v>38</v>
      </c>
      <c r="J45" t="s">
        <v>38</v>
      </c>
      <c r="K45" t="s">
        <v>81</v>
      </c>
      <c r="Q45" t="s">
        <v>43</v>
      </c>
      <c r="X45" t="s">
        <v>45</v>
      </c>
      <c r="AA45" t="s">
        <v>45</v>
      </c>
      <c r="AB45" t="s">
        <v>45</v>
      </c>
      <c r="AD45" t="s">
        <v>45</v>
      </c>
      <c r="AF45" t="s">
        <v>45</v>
      </c>
      <c r="AG45" t="s">
        <v>44</v>
      </c>
      <c r="AJ45">
        <v>5</v>
      </c>
      <c r="AK45" t="s">
        <v>82</v>
      </c>
      <c r="AL45" t="s">
        <v>63</v>
      </c>
    </row>
    <row r="46" spans="1:38" x14ac:dyDescent="0.25">
      <c r="A46">
        <v>46</v>
      </c>
      <c r="B46" t="s">
        <v>40</v>
      </c>
      <c r="C46" t="s">
        <v>41</v>
      </c>
      <c r="D46" t="s">
        <v>38</v>
      </c>
      <c r="E46" t="s">
        <v>39</v>
      </c>
      <c r="F46" t="s">
        <v>49</v>
      </c>
      <c r="G46" t="s">
        <v>41</v>
      </c>
      <c r="H46" t="s">
        <v>41</v>
      </c>
      <c r="I46" t="s">
        <v>40</v>
      </c>
      <c r="J46" t="s">
        <v>38</v>
      </c>
      <c r="AB46" t="s">
        <v>45</v>
      </c>
      <c r="AD46" t="s">
        <v>45</v>
      </c>
      <c r="AJ46">
        <v>4</v>
      </c>
      <c r="AK46" t="s">
        <v>83</v>
      </c>
      <c r="AL46" t="s">
        <v>84</v>
      </c>
    </row>
    <row r="47" spans="1:38" x14ac:dyDescent="0.25">
      <c r="A47">
        <v>47</v>
      </c>
      <c r="B47" t="s">
        <v>38</v>
      </c>
      <c r="C47" t="s">
        <v>41</v>
      </c>
      <c r="D47" t="s">
        <v>48</v>
      </c>
      <c r="E47" t="s">
        <v>39</v>
      </c>
      <c r="F47" t="s">
        <v>41</v>
      </c>
      <c r="G47" t="s">
        <v>41</v>
      </c>
      <c r="H47" t="s">
        <v>49</v>
      </c>
      <c r="I47" t="s">
        <v>41</v>
      </c>
      <c r="J47" t="s">
        <v>38</v>
      </c>
      <c r="M47" t="s">
        <v>43</v>
      </c>
      <c r="O47" t="s">
        <v>42</v>
      </c>
      <c r="R47" t="s">
        <v>43</v>
      </c>
      <c r="AB47" t="s">
        <v>45</v>
      </c>
      <c r="AC47" t="s">
        <v>45</v>
      </c>
      <c r="AG47" t="s">
        <v>44</v>
      </c>
      <c r="AH47" t="s">
        <v>45</v>
      </c>
      <c r="AJ47">
        <v>5</v>
      </c>
      <c r="AL47" t="s">
        <v>47</v>
      </c>
    </row>
    <row r="48" spans="1:38" x14ac:dyDescent="0.25">
      <c r="A48">
        <v>48</v>
      </c>
      <c r="B48" t="s">
        <v>40</v>
      </c>
      <c r="C48" t="s">
        <v>41</v>
      </c>
      <c r="D48" t="s">
        <v>38</v>
      </c>
      <c r="E48" t="s">
        <v>39</v>
      </c>
      <c r="F48" t="s">
        <v>48</v>
      </c>
      <c r="G48" t="s">
        <v>41</v>
      </c>
      <c r="H48" t="s">
        <v>41</v>
      </c>
      <c r="I48" t="s">
        <v>38</v>
      </c>
      <c r="J48" t="s">
        <v>38</v>
      </c>
      <c r="O48" t="s">
        <v>42</v>
      </c>
      <c r="Q48" t="s">
        <v>43</v>
      </c>
      <c r="X48" t="s">
        <v>44</v>
      </c>
      <c r="Z48" t="s">
        <v>44</v>
      </c>
      <c r="AD48" t="s">
        <v>45</v>
      </c>
      <c r="AE48" t="s">
        <v>45</v>
      </c>
      <c r="AF48" t="s">
        <v>45</v>
      </c>
      <c r="AG48" t="s">
        <v>44</v>
      </c>
      <c r="AJ48">
        <v>4</v>
      </c>
      <c r="AL48" t="s">
        <v>63</v>
      </c>
    </row>
    <row r="49" spans="1:38" x14ac:dyDescent="0.25">
      <c r="A49">
        <v>49</v>
      </c>
      <c r="B49" t="s">
        <v>40</v>
      </c>
      <c r="C49" t="s">
        <v>40</v>
      </c>
      <c r="D49" t="s">
        <v>41</v>
      </c>
      <c r="E49" t="s">
        <v>39</v>
      </c>
      <c r="F49" t="s">
        <v>40</v>
      </c>
      <c r="G49" t="s">
        <v>41</v>
      </c>
      <c r="H49" t="s">
        <v>48</v>
      </c>
      <c r="I49" t="s">
        <v>38</v>
      </c>
      <c r="J49" t="s">
        <v>38</v>
      </c>
      <c r="L49" t="s">
        <v>43</v>
      </c>
      <c r="O49" t="s">
        <v>42</v>
      </c>
      <c r="P49" t="s">
        <v>42</v>
      </c>
      <c r="Q49" t="s">
        <v>43</v>
      </c>
      <c r="S49" t="s">
        <v>43</v>
      </c>
      <c r="W49" t="s">
        <v>45</v>
      </c>
      <c r="Z49" t="s">
        <v>44</v>
      </c>
      <c r="AD49" t="s">
        <v>45</v>
      </c>
      <c r="AJ49">
        <v>3</v>
      </c>
      <c r="AK49" t="s">
        <v>85</v>
      </c>
      <c r="AL49" t="s">
        <v>63</v>
      </c>
    </row>
    <row r="50" spans="1:38" x14ac:dyDescent="0.25">
      <c r="A50">
        <v>50</v>
      </c>
      <c r="B50" t="s">
        <v>48</v>
      </c>
      <c r="C50" t="s">
        <v>38</v>
      </c>
      <c r="D50" t="s">
        <v>40</v>
      </c>
      <c r="E50" t="s">
        <v>39</v>
      </c>
      <c r="F50" t="s">
        <v>49</v>
      </c>
      <c r="G50" t="s">
        <v>41</v>
      </c>
      <c r="H50" t="s">
        <v>38</v>
      </c>
      <c r="I50" t="s">
        <v>38</v>
      </c>
      <c r="J50" t="s">
        <v>38</v>
      </c>
      <c r="M50" t="s">
        <v>42</v>
      </c>
      <c r="P50" t="s">
        <v>43</v>
      </c>
      <c r="W50" t="s">
        <v>45</v>
      </c>
      <c r="AC50" t="s">
        <v>44</v>
      </c>
      <c r="AJ50">
        <v>4</v>
      </c>
      <c r="AK50" t="s">
        <v>86</v>
      </c>
      <c r="AL50" t="s">
        <v>76</v>
      </c>
    </row>
    <row r="51" spans="1:38" x14ac:dyDescent="0.25">
      <c r="A51">
        <v>51</v>
      </c>
      <c r="B51" t="s">
        <v>48</v>
      </c>
      <c r="C51" t="s">
        <v>38</v>
      </c>
      <c r="D51" t="s">
        <v>48</v>
      </c>
      <c r="E51" t="s">
        <v>39</v>
      </c>
      <c r="F51" t="s">
        <v>41</v>
      </c>
      <c r="G51" t="s">
        <v>38</v>
      </c>
      <c r="H51" t="s">
        <v>38</v>
      </c>
      <c r="I51" t="s">
        <v>41</v>
      </c>
      <c r="J51" t="s">
        <v>38</v>
      </c>
      <c r="S51" t="s">
        <v>43</v>
      </c>
      <c r="V51" t="s">
        <v>45</v>
      </c>
      <c r="AJ51">
        <v>4</v>
      </c>
      <c r="AL51" t="s">
        <v>60</v>
      </c>
    </row>
    <row r="52" spans="1:38" x14ac:dyDescent="0.25">
      <c r="A52">
        <v>52</v>
      </c>
      <c r="B52" t="s">
        <v>40</v>
      </c>
      <c r="C52" t="s">
        <v>40</v>
      </c>
      <c r="D52" t="s">
        <v>40</v>
      </c>
      <c r="E52" s="1" t="s">
        <v>52</v>
      </c>
      <c r="F52" t="s">
        <v>38</v>
      </c>
      <c r="G52" t="s">
        <v>48</v>
      </c>
      <c r="H52" t="s">
        <v>40</v>
      </c>
      <c r="I52" t="s">
        <v>38</v>
      </c>
      <c r="J52" t="s">
        <v>38</v>
      </c>
      <c r="L52" t="s">
        <v>42</v>
      </c>
      <c r="W52" t="s">
        <v>45</v>
      </c>
      <c r="Y52" t="s">
        <v>44</v>
      </c>
      <c r="AD52" t="s">
        <v>45</v>
      </c>
      <c r="AJ52">
        <v>5</v>
      </c>
      <c r="AL52" t="s">
        <v>63</v>
      </c>
    </row>
    <row r="53" spans="1:38" x14ac:dyDescent="0.25">
      <c r="A53">
        <v>53</v>
      </c>
      <c r="B53" t="s">
        <v>38</v>
      </c>
      <c r="C53" t="s">
        <v>41</v>
      </c>
      <c r="D53" t="s">
        <v>48</v>
      </c>
      <c r="E53" t="s">
        <v>48</v>
      </c>
      <c r="F53" t="s">
        <v>40</v>
      </c>
      <c r="G53" t="s">
        <v>48</v>
      </c>
      <c r="H53" t="s">
        <v>48</v>
      </c>
      <c r="I53" t="s">
        <v>38</v>
      </c>
      <c r="J53" t="s">
        <v>38</v>
      </c>
      <c r="R53" t="s">
        <v>43</v>
      </c>
      <c r="S53" t="s">
        <v>42</v>
      </c>
      <c r="AA53" t="s">
        <v>44</v>
      </c>
      <c r="AJ53">
        <v>5</v>
      </c>
      <c r="AK53" t="s">
        <v>87</v>
      </c>
      <c r="AL53" t="s">
        <v>63</v>
      </c>
    </row>
    <row r="54" spans="1:38" x14ac:dyDescent="0.25">
      <c r="A54">
        <v>54</v>
      </c>
      <c r="B54" t="s">
        <v>40</v>
      </c>
      <c r="C54" t="s">
        <v>41</v>
      </c>
      <c r="D54" t="s">
        <v>40</v>
      </c>
      <c r="E54" t="s">
        <v>49</v>
      </c>
      <c r="F54" t="s">
        <v>48</v>
      </c>
      <c r="G54" t="s">
        <v>41</v>
      </c>
      <c r="H54" t="s">
        <v>48</v>
      </c>
      <c r="I54" t="s">
        <v>40</v>
      </c>
      <c r="J54" t="s">
        <v>38</v>
      </c>
      <c r="O54" t="s">
        <v>42</v>
      </c>
      <c r="AD54" t="s">
        <v>45</v>
      </c>
      <c r="AG54" t="s">
        <v>44</v>
      </c>
      <c r="AJ54">
        <v>2</v>
      </c>
      <c r="AK54" t="s">
        <v>88</v>
      </c>
      <c r="AL54" t="s">
        <v>60</v>
      </c>
    </row>
    <row r="55" spans="1:38" x14ac:dyDescent="0.25">
      <c r="A55">
        <v>55</v>
      </c>
      <c r="B55" t="s">
        <v>38</v>
      </c>
      <c r="C55" t="s">
        <v>40</v>
      </c>
      <c r="D55" t="s">
        <v>38</v>
      </c>
      <c r="E55" t="s">
        <v>41</v>
      </c>
      <c r="F55" t="s">
        <v>39</v>
      </c>
      <c r="G55" t="s">
        <v>49</v>
      </c>
      <c r="H55" t="s">
        <v>49</v>
      </c>
      <c r="I55" t="s">
        <v>48</v>
      </c>
      <c r="J55" t="s">
        <v>38</v>
      </c>
      <c r="O55" t="s">
        <v>42</v>
      </c>
      <c r="P55" t="s">
        <v>43</v>
      </c>
      <c r="Q55" t="s">
        <v>43</v>
      </c>
      <c r="AA55" t="s">
        <v>45</v>
      </c>
      <c r="AC55" t="s">
        <v>45</v>
      </c>
      <c r="AD55" t="s">
        <v>45</v>
      </c>
      <c r="AF55" t="s">
        <v>45</v>
      </c>
      <c r="AH55" t="s">
        <v>45</v>
      </c>
      <c r="AJ55">
        <v>5</v>
      </c>
      <c r="AL55" t="s">
        <v>84</v>
      </c>
    </row>
    <row r="56" spans="1:38" x14ac:dyDescent="0.25">
      <c r="A56">
        <v>56</v>
      </c>
      <c r="B56" t="s">
        <v>38</v>
      </c>
      <c r="C56" t="s">
        <v>41</v>
      </c>
      <c r="D56" t="s">
        <v>40</v>
      </c>
      <c r="E56" t="s">
        <v>41</v>
      </c>
      <c r="F56" t="s">
        <v>49</v>
      </c>
      <c r="G56" t="s">
        <v>49</v>
      </c>
      <c r="H56" t="s">
        <v>49</v>
      </c>
      <c r="I56" t="s">
        <v>41</v>
      </c>
      <c r="J56" t="s">
        <v>38</v>
      </c>
      <c r="R56" t="s">
        <v>43</v>
      </c>
      <c r="AA56" t="s">
        <v>45</v>
      </c>
      <c r="AB56" t="s">
        <v>45</v>
      </c>
      <c r="AC56" t="s">
        <v>45</v>
      </c>
      <c r="AD56" t="s">
        <v>45</v>
      </c>
      <c r="AH56" t="s">
        <v>45</v>
      </c>
      <c r="AJ56">
        <v>5</v>
      </c>
      <c r="AL56" t="s">
        <v>63</v>
      </c>
    </row>
    <row r="57" spans="1:38" x14ac:dyDescent="0.25">
      <c r="A57">
        <v>57</v>
      </c>
      <c r="B57" t="s">
        <v>38</v>
      </c>
      <c r="C57" t="s">
        <v>48</v>
      </c>
      <c r="D57" t="s">
        <v>40</v>
      </c>
      <c r="E57" t="s">
        <v>49</v>
      </c>
      <c r="F57" t="s">
        <v>41</v>
      </c>
      <c r="G57" t="s">
        <v>48</v>
      </c>
      <c r="H57" t="s">
        <v>48</v>
      </c>
      <c r="I57" t="s">
        <v>41</v>
      </c>
      <c r="J57" t="s">
        <v>38</v>
      </c>
      <c r="Q57" t="s">
        <v>43</v>
      </c>
      <c r="AA57" t="s">
        <v>45</v>
      </c>
      <c r="AC57" t="s">
        <v>45</v>
      </c>
      <c r="AF57" t="s">
        <v>45</v>
      </c>
      <c r="AJ57">
        <v>5</v>
      </c>
      <c r="AL57" t="s">
        <v>63</v>
      </c>
    </row>
    <row r="58" spans="1:38" x14ac:dyDescent="0.25">
      <c r="A58">
        <v>58</v>
      </c>
      <c r="B58" t="s">
        <v>38</v>
      </c>
      <c r="C58" t="s">
        <v>41</v>
      </c>
      <c r="D58" t="s">
        <v>48</v>
      </c>
      <c r="E58" t="s">
        <v>41</v>
      </c>
      <c r="F58" t="s">
        <v>39</v>
      </c>
      <c r="G58" t="s">
        <v>49</v>
      </c>
      <c r="H58" t="s">
        <v>48</v>
      </c>
      <c r="I58" t="s">
        <v>41</v>
      </c>
      <c r="J58" t="s">
        <v>38</v>
      </c>
      <c r="Q58" t="s">
        <v>43</v>
      </c>
      <c r="AC58" t="s">
        <v>45</v>
      </c>
      <c r="AD58" t="s">
        <v>45</v>
      </c>
      <c r="AH58" t="s">
        <v>45</v>
      </c>
      <c r="AJ58">
        <v>4</v>
      </c>
      <c r="AL58" t="s">
        <v>63</v>
      </c>
    </row>
    <row r="59" spans="1:38" x14ac:dyDescent="0.25">
      <c r="A59">
        <v>59</v>
      </c>
      <c r="B59" t="s">
        <v>38</v>
      </c>
      <c r="C59" t="s">
        <v>48</v>
      </c>
      <c r="D59" t="s">
        <v>40</v>
      </c>
      <c r="E59" t="s">
        <v>48</v>
      </c>
      <c r="F59" t="s">
        <v>41</v>
      </c>
      <c r="G59" t="s">
        <v>41</v>
      </c>
      <c r="H59" t="s">
        <v>48</v>
      </c>
      <c r="I59" t="s">
        <v>41</v>
      </c>
      <c r="J59" t="s">
        <v>38</v>
      </c>
      <c r="AJ59">
        <v>5</v>
      </c>
      <c r="AL59" t="s">
        <v>63</v>
      </c>
    </row>
    <row r="60" spans="1:38" x14ac:dyDescent="0.25">
      <c r="A60">
        <v>60</v>
      </c>
      <c r="B60" t="s">
        <v>49</v>
      </c>
      <c r="C60" t="s">
        <v>38</v>
      </c>
      <c r="D60" t="s">
        <v>40</v>
      </c>
      <c r="E60" t="s">
        <v>49</v>
      </c>
      <c r="F60" t="s">
        <v>41</v>
      </c>
      <c r="G60" t="s">
        <v>41</v>
      </c>
      <c r="H60" t="s">
        <v>40</v>
      </c>
      <c r="I60" t="s">
        <v>38</v>
      </c>
      <c r="J60" t="s">
        <v>38</v>
      </c>
      <c r="S60" t="s">
        <v>42</v>
      </c>
      <c r="T60" t="s">
        <v>42</v>
      </c>
      <c r="AE60" t="s">
        <v>45</v>
      </c>
      <c r="AH60" t="s">
        <v>45</v>
      </c>
      <c r="AJ60">
        <v>4</v>
      </c>
      <c r="AK60" t="s">
        <v>89</v>
      </c>
      <c r="AL60" t="s">
        <v>63</v>
      </c>
    </row>
    <row r="61" spans="1:38" x14ac:dyDescent="0.25">
      <c r="A61">
        <v>61</v>
      </c>
      <c r="B61" t="s">
        <v>38</v>
      </c>
      <c r="C61" t="s">
        <v>48</v>
      </c>
      <c r="D61" t="s">
        <v>48</v>
      </c>
      <c r="E61" t="s">
        <v>48</v>
      </c>
      <c r="F61" t="s">
        <v>41</v>
      </c>
      <c r="G61" t="s">
        <v>41</v>
      </c>
      <c r="H61" t="s">
        <v>49</v>
      </c>
      <c r="I61" t="s">
        <v>40</v>
      </c>
      <c r="J61" t="s">
        <v>38</v>
      </c>
      <c r="AA61" t="s">
        <v>45</v>
      </c>
      <c r="AB61" t="s">
        <v>45</v>
      </c>
      <c r="AJ61">
        <v>4</v>
      </c>
      <c r="AL61" t="s">
        <v>90</v>
      </c>
    </row>
    <row r="62" spans="1:38" x14ac:dyDescent="0.25">
      <c r="A62">
        <v>62</v>
      </c>
      <c r="B62" t="s">
        <v>38</v>
      </c>
      <c r="C62" t="s">
        <v>48</v>
      </c>
      <c r="D62" t="s">
        <v>41</v>
      </c>
      <c r="E62" t="s">
        <v>49</v>
      </c>
      <c r="F62" t="s">
        <v>49</v>
      </c>
      <c r="G62" t="s">
        <v>40</v>
      </c>
      <c r="H62" t="s">
        <v>40</v>
      </c>
      <c r="I62" t="s">
        <v>40</v>
      </c>
      <c r="J62" t="s">
        <v>41</v>
      </c>
      <c r="K62" t="s">
        <v>91</v>
      </c>
      <c r="T62" t="s">
        <v>43</v>
      </c>
      <c r="U62" t="s">
        <v>91</v>
      </c>
      <c r="AF62" t="s">
        <v>45</v>
      </c>
      <c r="AH62" t="s">
        <v>45</v>
      </c>
      <c r="AJ62">
        <v>5</v>
      </c>
      <c r="AL62" t="s">
        <v>47</v>
      </c>
    </row>
    <row r="63" spans="1:38" x14ac:dyDescent="0.25">
      <c r="A63">
        <v>63</v>
      </c>
      <c r="B63" t="s">
        <v>40</v>
      </c>
      <c r="C63" t="s">
        <v>40</v>
      </c>
      <c r="D63" t="s">
        <v>48</v>
      </c>
      <c r="E63" t="s">
        <v>39</v>
      </c>
      <c r="F63" t="s">
        <v>49</v>
      </c>
      <c r="G63" t="s">
        <v>41</v>
      </c>
      <c r="H63" t="s">
        <v>48</v>
      </c>
      <c r="I63" t="s">
        <v>40</v>
      </c>
      <c r="J63" t="s">
        <v>38</v>
      </c>
      <c r="O63" t="s">
        <v>42</v>
      </c>
      <c r="AD63" t="s">
        <v>45</v>
      </c>
      <c r="AF63" t="s">
        <v>45</v>
      </c>
      <c r="AH63" t="s">
        <v>45</v>
      </c>
      <c r="AJ63">
        <v>5</v>
      </c>
      <c r="AL63" t="s">
        <v>63</v>
      </c>
    </row>
    <row r="64" spans="1:38" x14ac:dyDescent="0.25">
      <c r="A64">
        <v>64</v>
      </c>
      <c r="B64" t="s">
        <v>41</v>
      </c>
      <c r="C64" t="s">
        <v>48</v>
      </c>
      <c r="D64" t="s">
        <v>40</v>
      </c>
      <c r="E64" t="s">
        <v>39</v>
      </c>
      <c r="F64" t="s">
        <v>49</v>
      </c>
      <c r="G64" t="s">
        <v>41</v>
      </c>
      <c r="H64" t="s">
        <v>48</v>
      </c>
      <c r="I64" t="s">
        <v>40</v>
      </c>
      <c r="J64" t="s">
        <v>38</v>
      </c>
      <c r="P64" t="s">
        <v>43</v>
      </c>
      <c r="Q64" t="s">
        <v>43</v>
      </c>
      <c r="R64" t="s">
        <v>43</v>
      </c>
      <c r="S64" t="s">
        <v>42</v>
      </c>
      <c r="T64" t="s">
        <v>42</v>
      </c>
      <c r="W64" t="s">
        <v>45</v>
      </c>
      <c r="AD64" t="s">
        <v>45</v>
      </c>
      <c r="AG64" t="s">
        <v>44</v>
      </c>
      <c r="AJ64">
        <v>3</v>
      </c>
      <c r="AK64" t="s">
        <v>92</v>
      </c>
      <c r="AL64" t="s">
        <v>63</v>
      </c>
    </row>
    <row r="65" spans="1:38" x14ac:dyDescent="0.25">
      <c r="A65">
        <v>65</v>
      </c>
      <c r="B65" t="s">
        <v>38</v>
      </c>
      <c r="C65" t="s">
        <v>41</v>
      </c>
      <c r="D65" t="s">
        <v>41</v>
      </c>
      <c r="E65" s="1" t="s">
        <v>52</v>
      </c>
      <c r="F65" t="s">
        <v>40</v>
      </c>
      <c r="G65" t="s">
        <v>41</v>
      </c>
      <c r="H65" t="s">
        <v>48</v>
      </c>
      <c r="I65" t="s">
        <v>38</v>
      </c>
      <c r="J65" t="s">
        <v>38</v>
      </c>
      <c r="T65" t="s">
        <v>42</v>
      </c>
      <c r="AD65" t="s">
        <v>45</v>
      </c>
      <c r="AJ65">
        <v>4</v>
      </c>
      <c r="AL65" t="s">
        <v>60</v>
      </c>
    </row>
    <row r="66" spans="1:38" x14ac:dyDescent="0.25">
      <c r="A66">
        <v>66</v>
      </c>
      <c r="B66" t="s">
        <v>38</v>
      </c>
      <c r="C66" t="s">
        <v>38</v>
      </c>
      <c r="D66" t="s">
        <v>38</v>
      </c>
      <c r="E66" s="1" t="s">
        <v>52</v>
      </c>
      <c r="F66" t="s">
        <v>40</v>
      </c>
      <c r="G66" t="s">
        <v>40</v>
      </c>
      <c r="H66" t="s">
        <v>48</v>
      </c>
      <c r="I66" t="s">
        <v>40</v>
      </c>
      <c r="J66" t="s">
        <v>38</v>
      </c>
      <c r="S66" t="s">
        <v>42</v>
      </c>
      <c r="T66" t="s">
        <v>42</v>
      </c>
      <c r="X66" t="s">
        <v>44</v>
      </c>
      <c r="AD66" t="s">
        <v>45</v>
      </c>
      <c r="AF66" t="s">
        <v>45</v>
      </c>
      <c r="AJ66">
        <v>5</v>
      </c>
      <c r="AL66" t="s">
        <v>63</v>
      </c>
    </row>
    <row r="67" spans="1:38" x14ac:dyDescent="0.25">
      <c r="A67">
        <v>67</v>
      </c>
      <c r="B67" t="s">
        <v>38</v>
      </c>
      <c r="C67" t="s">
        <v>41</v>
      </c>
      <c r="D67" t="s">
        <v>41</v>
      </c>
      <c r="E67" t="s">
        <v>39</v>
      </c>
      <c r="F67" t="s">
        <v>41</v>
      </c>
      <c r="G67" t="s">
        <v>40</v>
      </c>
      <c r="H67" t="s">
        <v>41</v>
      </c>
      <c r="I67" t="s">
        <v>40</v>
      </c>
      <c r="J67" t="s">
        <v>38</v>
      </c>
      <c r="P67" t="s">
        <v>43</v>
      </c>
      <c r="AD67" t="s">
        <v>45</v>
      </c>
      <c r="AF67" t="s">
        <v>45</v>
      </c>
      <c r="AI67" t="s">
        <v>93</v>
      </c>
      <c r="AJ67">
        <v>4</v>
      </c>
      <c r="AL67" t="s">
        <v>47</v>
      </c>
    </row>
    <row r="68" spans="1:38" x14ac:dyDescent="0.25">
      <c r="A68">
        <v>68</v>
      </c>
      <c r="B68" t="s">
        <v>38</v>
      </c>
      <c r="C68" t="s">
        <v>38</v>
      </c>
      <c r="D68" t="s">
        <v>41</v>
      </c>
      <c r="E68" t="s">
        <v>39</v>
      </c>
      <c r="F68" t="s">
        <v>41</v>
      </c>
      <c r="G68" t="s">
        <v>41</v>
      </c>
      <c r="H68" t="s">
        <v>41</v>
      </c>
      <c r="I68" t="s">
        <v>41</v>
      </c>
      <c r="J68" t="s">
        <v>38</v>
      </c>
      <c r="L68" t="s">
        <v>42</v>
      </c>
      <c r="W68" t="s">
        <v>45</v>
      </c>
      <c r="AJ68">
        <v>5</v>
      </c>
      <c r="AL68" t="s">
        <v>76</v>
      </c>
    </row>
    <row r="69" spans="1:38" x14ac:dyDescent="0.25">
      <c r="A69">
        <v>69</v>
      </c>
      <c r="B69" t="s">
        <v>41</v>
      </c>
      <c r="C69" t="s">
        <v>38</v>
      </c>
      <c r="D69" t="s">
        <v>38</v>
      </c>
      <c r="E69" t="s">
        <v>39</v>
      </c>
      <c r="F69" t="s">
        <v>48</v>
      </c>
      <c r="G69" t="s">
        <v>40</v>
      </c>
      <c r="H69" t="s">
        <v>40</v>
      </c>
      <c r="I69" t="s">
        <v>40</v>
      </c>
      <c r="J69" t="s">
        <v>38</v>
      </c>
      <c r="P69" t="s">
        <v>43</v>
      </c>
      <c r="W69" t="s">
        <v>45</v>
      </c>
      <c r="AD69" t="s">
        <v>45</v>
      </c>
      <c r="AF69" t="s">
        <v>45</v>
      </c>
      <c r="AG69" t="s">
        <v>45</v>
      </c>
      <c r="AI69" t="s">
        <v>94</v>
      </c>
      <c r="AJ69">
        <v>4</v>
      </c>
      <c r="AL69" t="s">
        <v>76</v>
      </c>
    </row>
    <row r="70" spans="1:38" x14ac:dyDescent="0.25">
      <c r="A70">
        <v>70</v>
      </c>
      <c r="B70" t="s">
        <v>48</v>
      </c>
      <c r="C70" t="s">
        <v>38</v>
      </c>
      <c r="D70" t="s">
        <v>38</v>
      </c>
      <c r="E70" t="s">
        <v>49</v>
      </c>
      <c r="F70" t="s">
        <v>48</v>
      </c>
      <c r="G70" t="s">
        <v>40</v>
      </c>
      <c r="H70" t="s">
        <v>40</v>
      </c>
      <c r="I70" t="s">
        <v>41</v>
      </c>
      <c r="J70" t="s">
        <v>38</v>
      </c>
      <c r="L70" t="s">
        <v>42</v>
      </c>
      <c r="V70" t="s">
        <v>45</v>
      </c>
      <c r="W70" t="s">
        <v>45</v>
      </c>
      <c r="AD70" t="s">
        <v>45</v>
      </c>
      <c r="AE70" t="s">
        <v>45</v>
      </c>
      <c r="AF70" t="s">
        <v>45</v>
      </c>
      <c r="AI70" t="s">
        <v>95</v>
      </c>
      <c r="AJ70">
        <v>5</v>
      </c>
      <c r="AL70" t="s">
        <v>76</v>
      </c>
    </row>
    <row r="71" spans="1:38" x14ac:dyDescent="0.25">
      <c r="A71">
        <v>71</v>
      </c>
      <c r="B71" t="s">
        <v>38</v>
      </c>
      <c r="C71" t="s">
        <v>41</v>
      </c>
      <c r="D71" t="s">
        <v>41</v>
      </c>
      <c r="E71" t="s">
        <v>49</v>
      </c>
      <c r="F71" t="s">
        <v>40</v>
      </c>
      <c r="G71" t="s">
        <v>41</v>
      </c>
      <c r="H71" t="s">
        <v>41</v>
      </c>
      <c r="I71" t="s">
        <v>40</v>
      </c>
      <c r="J71" t="s">
        <v>38</v>
      </c>
      <c r="O71" t="s">
        <v>42</v>
      </c>
      <c r="Q71" t="s">
        <v>43</v>
      </c>
      <c r="R71" t="s">
        <v>43</v>
      </c>
      <c r="W71" t="s">
        <v>45</v>
      </c>
      <c r="AC71" t="s">
        <v>45</v>
      </c>
      <c r="AD71" t="s">
        <v>45</v>
      </c>
      <c r="AE71" t="s">
        <v>45</v>
      </c>
      <c r="AF71" t="s">
        <v>45</v>
      </c>
      <c r="AJ71">
        <v>5</v>
      </c>
      <c r="AL71" t="s">
        <v>63</v>
      </c>
    </row>
    <row r="72" spans="1:38" x14ac:dyDescent="0.25">
      <c r="A72">
        <v>72</v>
      </c>
      <c r="B72" t="s">
        <v>40</v>
      </c>
      <c r="C72" t="s">
        <v>40</v>
      </c>
      <c r="D72" t="s">
        <v>41</v>
      </c>
      <c r="E72" t="s">
        <v>48</v>
      </c>
      <c r="F72" t="s">
        <v>48</v>
      </c>
      <c r="G72" t="s">
        <v>48</v>
      </c>
      <c r="H72" t="s">
        <v>38</v>
      </c>
      <c r="I72" t="s">
        <v>40</v>
      </c>
      <c r="J72" t="s">
        <v>38</v>
      </c>
      <c r="M72" t="s">
        <v>42</v>
      </c>
      <c r="O72" t="s">
        <v>42</v>
      </c>
      <c r="V72" t="s">
        <v>45</v>
      </c>
      <c r="AB72" t="s">
        <v>45</v>
      </c>
      <c r="AC72" t="s">
        <v>45</v>
      </c>
      <c r="AD72" t="s">
        <v>45</v>
      </c>
      <c r="AJ72">
        <v>4</v>
      </c>
      <c r="AK72" t="s">
        <v>96</v>
      </c>
      <c r="AL72" t="s">
        <v>97</v>
      </c>
    </row>
    <row r="73" spans="1:38" x14ac:dyDescent="0.25">
      <c r="A73">
        <v>73</v>
      </c>
      <c r="B73" t="s">
        <v>38</v>
      </c>
      <c r="C73" t="s">
        <v>40</v>
      </c>
      <c r="D73" t="s">
        <v>40</v>
      </c>
      <c r="E73" s="1" t="s">
        <v>52</v>
      </c>
      <c r="F73" t="s">
        <v>40</v>
      </c>
      <c r="G73" t="s">
        <v>40</v>
      </c>
      <c r="H73" t="s">
        <v>41</v>
      </c>
      <c r="I73" t="s">
        <v>40</v>
      </c>
      <c r="J73" t="s">
        <v>38</v>
      </c>
      <c r="AF73" t="s">
        <v>45</v>
      </c>
      <c r="AG73" t="s">
        <v>44</v>
      </c>
      <c r="AJ73">
        <v>5</v>
      </c>
      <c r="AK73" t="s">
        <v>98</v>
      </c>
      <c r="AL73" t="s">
        <v>60</v>
      </c>
    </row>
    <row r="74" spans="1:38" x14ac:dyDescent="0.25">
      <c r="A74">
        <v>74</v>
      </c>
      <c r="B74" t="s">
        <v>40</v>
      </c>
      <c r="C74" t="s">
        <v>38</v>
      </c>
      <c r="D74" t="s">
        <v>40</v>
      </c>
      <c r="E74" t="s">
        <v>49</v>
      </c>
      <c r="F74" t="s">
        <v>41</v>
      </c>
      <c r="G74" t="s">
        <v>41</v>
      </c>
      <c r="H74" t="s">
        <v>41</v>
      </c>
      <c r="I74" t="s">
        <v>41</v>
      </c>
      <c r="J74" t="s">
        <v>38</v>
      </c>
      <c r="O74" t="s">
        <v>42</v>
      </c>
      <c r="T74" t="s">
        <v>42</v>
      </c>
      <c r="AD74" t="s">
        <v>45</v>
      </c>
      <c r="AF74" t="s">
        <v>45</v>
      </c>
      <c r="AH74" t="s">
        <v>45</v>
      </c>
      <c r="AJ74">
        <v>5</v>
      </c>
      <c r="AK74" t="s">
        <v>99</v>
      </c>
      <c r="AL74" t="s">
        <v>63</v>
      </c>
    </row>
    <row r="75" spans="1:38" x14ac:dyDescent="0.25">
      <c r="A75">
        <v>75</v>
      </c>
      <c r="B75" t="s">
        <v>38</v>
      </c>
      <c r="C75" t="s">
        <v>38</v>
      </c>
      <c r="D75" t="s">
        <v>38</v>
      </c>
      <c r="E75" t="s">
        <v>39</v>
      </c>
      <c r="F75" t="s">
        <v>40</v>
      </c>
      <c r="G75" t="s">
        <v>41</v>
      </c>
      <c r="H75" t="s">
        <v>41</v>
      </c>
      <c r="I75" t="s">
        <v>40</v>
      </c>
      <c r="J75" t="s">
        <v>38</v>
      </c>
      <c r="O75" t="s">
        <v>42</v>
      </c>
      <c r="R75" t="s">
        <v>43</v>
      </c>
      <c r="Z75" t="s">
        <v>44</v>
      </c>
      <c r="AD75" t="s">
        <v>45</v>
      </c>
      <c r="AF75" t="s">
        <v>45</v>
      </c>
      <c r="AJ75">
        <v>4</v>
      </c>
      <c r="AK75" t="s">
        <v>100</v>
      </c>
      <c r="AL75" t="s">
        <v>63</v>
      </c>
    </row>
    <row r="76" spans="1:38" x14ac:dyDescent="0.25">
      <c r="A76">
        <v>76</v>
      </c>
      <c r="B76" t="s">
        <v>38</v>
      </c>
      <c r="C76" t="s">
        <v>38</v>
      </c>
      <c r="D76" t="s">
        <v>41</v>
      </c>
      <c r="E76" t="s">
        <v>39</v>
      </c>
      <c r="F76" t="s">
        <v>40</v>
      </c>
      <c r="G76" t="s">
        <v>41</v>
      </c>
      <c r="H76" t="s">
        <v>41</v>
      </c>
      <c r="I76" t="s">
        <v>38</v>
      </c>
      <c r="J76" t="s">
        <v>38</v>
      </c>
      <c r="AJ76">
        <v>5</v>
      </c>
      <c r="AL76" t="s">
        <v>63</v>
      </c>
    </row>
    <row r="77" spans="1:38" x14ac:dyDescent="0.25">
      <c r="A77">
        <v>77</v>
      </c>
      <c r="B77" t="s">
        <v>41</v>
      </c>
      <c r="C77" t="s">
        <v>38</v>
      </c>
      <c r="D77" t="s">
        <v>40</v>
      </c>
      <c r="E77" t="s">
        <v>39</v>
      </c>
      <c r="F77" t="s">
        <v>41</v>
      </c>
      <c r="G77" t="s">
        <v>41</v>
      </c>
      <c r="H77" t="s">
        <v>41</v>
      </c>
      <c r="I77" t="s">
        <v>40</v>
      </c>
      <c r="J77" t="s">
        <v>38</v>
      </c>
      <c r="O77" t="s">
        <v>42</v>
      </c>
      <c r="Q77" t="s">
        <v>43</v>
      </c>
      <c r="V77" t="s">
        <v>45</v>
      </c>
      <c r="W77" t="s">
        <v>45</v>
      </c>
      <c r="AF77" t="s">
        <v>45</v>
      </c>
      <c r="AJ77">
        <v>5</v>
      </c>
      <c r="AL77" t="s">
        <v>63</v>
      </c>
    </row>
    <row r="78" spans="1:38" x14ac:dyDescent="0.25">
      <c r="A78">
        <v>78</v>
      </c>
      <c r="B78" t="s">
        <v>40</v>
      </c>
      <c r="C78" t="s">
        <v>40</v>
      </c>
      <c r="D78" t="s">
        <v>40</v>
      </c>
      <c r="E78" t="s">
        <v>39</v>
      </c>
      <c r="F78" t="s">
        <v>41</v>
      </c>
      <c r="G78" t="s">
        <v>41</v>
      </c>
      <c r="H78" t="s">
        <v>41</v>
      </c>
      <c r="I78" t="s">
        <v>48</v>
      </c>
      <c r="J78" t="s">
        <v>38</v>
      </c>
      <c r="W78" t="s">
        <v>45</v>
      </c>
      <c r="AD78" t="s">
        <v>45</v>
      </c>
      <c r="AF78" t="s">
        <v>45</v>
      </c>
      <c r="AJ78">
        <v>5</v>
      </c>
      <c r="AL78" t="s">
        <v>63</v>
      </c>
    </row>
    <row r="79" spans="1:38" x14ac:dyDescent="0.25">
      <c r="A79">
        <v>79</v>
      </c>
      <c r="B79" t="s">
        <v>40</v>
      </c>
      <c r="C79" t="s">
        <v>38</v>
      </c>
      <c r="D79" t="s">
        <v>38</v>
      </c>
      <c r="E79" t="s">
        <v>39</v>
      </c>
      <c r="F79" t="s">
        <v>41</v>
      </c>
      <c r="G79" t="s">
        <v>40</v>
      </c>
      <c r="H79" t="s">
        <v>40</v>
      </c>
      <c r="I79" t="s">
        <v>40</v>
      </c>
      <c r="J79" t="s">
        <v>38</v>
      </c>
      <c r="S79" t="s">
        <v>43</v>
      </c>
      <c r="U79" t="s">
        <v>101</v>
      </c>
      <c r="V79" t="s">
        <v>45</v>
      </c>
      <c r="AC79" t="s">
        <v>45</v>
      </c>
      <c r="AD79" t="s">
        <v>45</v>
      </c>
      <c r="AF79" t="s">
        <v>45</v>
      </c>
      <c r="AH79" t="s">
        <v>44</v>
      </c>
      <c r="AI79" t="s">
        <v>102</v>
      </c>
      <c r="AJ79">
        <v>5</v>
      </c>
      <c r="AL79" t="s">
        <v>63</v>
      </c>
    </row>
    <row r="80" spans="1:38" x14ac:dyDescent="0.25">
      <c r="A80">
        <v>80</v>
      </c>
      <c r="B80" t="s">
        <v>48</v>
      </c>
      <c r="C80" t="s">
        <v>38</v>
      </c>
      <c r="D80" t="s">
        <v>40</v>
      </c>
      <c r="E80" t="s">
        <v>48</v>
      </c>
      <c r="F80" t="s">
        <v>41</v>
      </c>
      <c r="G80" t="s">
        <v>40</v>
      </c>
      <c r="H80" t="s">
        <v>40</v>
      </c>
      <c r="I80" t="s">
        <v>48</v>
      </c>
      <c r="J80" t="s">
        <v>41</v>
      </c>
      <c r="T80" t="s">
        <v>42</v>
      </c>
      <c r="U80" t="s">
        <v>103</v>
      </c>
      <c r="AJ80">
        <v>4</v>
      </c>
      <c r="AL80" t="s">
        <v>60</v>
      </c>
    </row>
    <row r="81" spans="1:38" x14ac:dyDescent="0.25">
      <c r="A81">
        <v>81</v>
      </c>
      <c r="B81" s="2" t="s">
        <v>38</v>
      </c>
      <c r="C81" s="2" t="s">
        <v>41</v>
      </c>
      <c r="D81" s="2" t="s">
        <v>41</v>
      </c>
      <c r="E81" s="2" t="s">
        <v>49</v>
      </c>
      <c r="F81" s="2" t="s">
        <v>40</v>
      </c>
      <c r="G81" s="2" t="s">
        <v>40</v>
      </c>
      <c r="H81" s="2" t="s">
        <v>40</v>
      </c>
      <c r="I81" s="2" t="s">
        <v>40</v>
      </c>
      <c r="J81" s="2" t="s">
        <v>38</v>
      </c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 t="s">
        <v>45</v>
      </c>
      <c r="X81" s="2" t="s">
        <v>44</v>
      </c>
      <c r="Y81" s="2"/>
      <c r="Z81" s="2"/>
      <c r="AA81" s="2"/>
      <c r="AB81" s="2"/>
      <c r="AC81" s="2"/>
      <c r="AD81" s="2" t="s">
        <v>45</v>
      </c>
      <c r="AE81" s="2"/>
      <c r="AF81" s="2" t="s">
        <v>45</v>
      </c>
      <c r="AG81" s="2"/>
      <c r="AH81" s="2" t="s">
        <v>45</v>
      </c>
      <c r="AI81" s="2"/>
      <c r="AJ81">
        <v>5</v>
      </c>
      <c r="AK81" s="2"/>
      <c r="AL81" s="2" t="s">
        <v>104</v>
      </c>
    </row>
    <row r="82" spans="1:38" x14ac:dyDescent="0.25">
      <c r="A82">
        <v>82</v>
      </c>
      <c r="B82" s="2" t="s">
        <v>40</v>
      </c>
      <c r="C82" s="2" t="s">
        <v>38</v>
      </c>
      <c r="D82" s="2" t="s">
        <v>41</v>
      </c>
      <c r="E82" s="2" t="s">
        <v>48</v>
      </c>
      <c r="F82" s="2" t="s">
        <v>41</v>
      </c>
      <c r="G82" s="2" t="s">
        <v>49</v>
      </c>
      <c r="H82" s="2" t="s">
        <v>41</v>
      </c>
      <c r="I82" s="2" t="s">
        <v>40</v>
      </c>
      <c r="J82" s="2" t="s">
        <v>38</v>
      </c>
      <c r="K82" s="2"/>
      <c r="L82" s="2"/>
      <c r="M82" s="2" t="s">
        <v>42</v>
      </c>
      <c r="N82" s="2"/>
      <c r="O82" s="2"/>
      <c r="P82" s="2"/>
      <c r="Q82" s="2"/>
      <c r="R82" s="2"/>
      <c r="S82" s="2"/>
      <c r="T82" s="2"/>
      <c r="U82" s="2"/>
      <c r="V82" s="2"/>
      <c r="W82" s="2"/>
      <c r="X82" s="2" t="s">
        <v>44</v>
      </c>
      <c r="Y82" s="2"/>
      <c r="Z82" s="2"/>
      <c r="AA82" s="2"/>
      <c r="AB82" s="2"/>
      <c r="AC82" s="2"/>
      <c r="AD82" s="2" t="s">
        <v>45</v>
      </c>
      <c r="AE82" s="2"/>
      <c r="AF82" s="2"/>
      <c r="AG82" s="2"/>
      <c r="AH82" s="2"/>
      <c r="AI82" s="2"/>
      <c r="AJ82">
        <v>4</v>
      </c>
      <c r="AK82" s="2"/>
      <c r="AL82" s="2" t="s">
        <v>104</v>
      </c>
    </row>
    <row r="83" spans="1:38" x14ac:dyDescent="0.25">
      <c r="A83">
        <v>83</v>
      </c>
      <c r="B83" s="2" t="s">
        <v>48</v>
      </c>
      <c r="C83" s="2" t="s">
        <v>38</v>
      </c>
      <c r="D83" s="2" t="s">
        <v>38</v>
      </c>
      <c r="E83" s="2" t="s">
        <v>48</v>
      </c>
      <c r="F83" s="2" t="s">
        <v>48</v>
      </c>
      <c r="G83" s="2" t="s">
        <v>41</v>
      </c>
      <c r="H83" s="2" t="s">
        <v>40</v>
      </c>
      <c r="I83" s="2" t="s">
        <v>48</v>
      </c>
      <c r="J83" s="2" t="s">
        <v>38</v>
      </c>
      <c r="K83" s="2"/>
      <c r="L83" s="2"/>
      <c r="M83" s="2" t="s">
        <v>42</v>
      </c>
      <c r="N83" s="2"/>
      <c r="O83" s="2"/>
      <c r="P83" s="2"/>
      <c r="Q83" s="2"/>
      <c r="R83" s="2"/>
      <c r="S83" s="2"/>
      <c r="T83" s="2"/>
      <c r="U83" s="2"/>
      <c r="V83" s="2"/>
      <c r="W83" s="2" t="s">
        <v>45</v>
      </c>
      <c r="X83" s="2"/>
      <c r="Y83" s="2"/>
      <c r="Z83" s="2"/>
      <c r="AA83" s="2"/>
      <c r="AB83" s="2"/>
      <c r="AC83" s="2"/>
      <c r="AD83" s="2" t="s">
        <v>45</v>
      </c>
      <c r="AE83" s="2"/>
      <c r="AF83" s="2"/>
      <c r="AG83" s="2"/>
      <c r="AH83" s="2"/>
      <c r="AI83" s="2"/>
      <c r="AJ83">
        <v>5</v>
      </c>
      <c r="AK83" s="2"/>
      <c r="AL83" s="2" t="s">
        <v>104</v>
      </c>
    </row>
    <row r="84" spans="1:38" x14ac:dyDescent="0.25">
      <c r="A84">
        <v>84</v>
      </c>
      <c r="B84" s="2" t="s">
        <v>38</v>
      </c>
      <c r="C84" s="2" t="s">
        <v>48</v>
      </c>
      <c r="D84" s="2" t="s">
        <v>41</v>
      </c>
      <c r="E84" s="2" t="s">
        <v>48</v>
      </c>
      <c r="F84" s="2" t="s">
        <v>41</v>
      </c>
      <c r="G84" s="2" t="s">
        <v>41</v>
      </c>
      <c r="H84" s="2" t="s">
        <v>41</v>
      </c>
      <c r="I84" s="2" t="s">
        <v>40</v>
      </c>
      <c r="J84" s="2" t="s">
        <v>38</v>
      </c>
      <c r="K84" s="2"/>
      <c r="L84" s="2"/>
      <c r="M84" s="2"/>
      <c r="N84" s="2"/>
      <c r="O84" s="2"/>
      <c r="P84" s="2" t="s">
        <v>43</v>
      </c>
      <c r="Q84" s="2"/>
      <c r="R84" s="2"/>
      <c r="S84" s="2"/>
      <c r="T84" s="2"/>
      <c r="U84" s="2"/>
      <c r="V84" s="2"/>
      <c r="W84" s="2" t="s">
        <v>45</v>
      </c>
      <c r="X84" s="2" t="s">
        <v>44</v>
      </c>
      <c r="Y84" s="2"/>
      <c r="Z84" s="2"/>
      <c r="AA84" s="2"/>
      <c r="AB84" s="2"/>
      <c r="AC84" s="2"/>
      <c r="AD84" s="2" t="s">
        <v>45</v>
      </c>
      <c r="AE84" s="2"/>
      <c r="AF84" s="2" t="s">
        <v>45</v>
      </c>
      <c r="AG84" s="2"/>
      <c r="AH84" s="2" t="s">
        <v>45</v>
      </c>
      <c r="AI84" s="2"/>
      <c r="AJ84">
        <v>5</v>
      </c>
      <c r="AK84" s="2"/>
      <c r="AL84" s="2" t="s">
        <v>104</v>
      </c>
    </row>
    <row r="85" spans="1:38" x14ac:dyDescent="0.25">
      <c r="A85">
        <v>85</v>
      </c>
      <c r="B85" s="2" t="s">
        <v>49</v>
      </c>
      <c r="C85" s="2" t="s">
        <v>38</v>
      </c>
      <c r="D85" s="2" t="s">
        <v>40</v>
      </c>
      <c r="E85" s="2" t="s">
        <v>49</v>
      </c>
      <c r="F85" s="2" t="s">
        <v>48</v>
      </c>
      <c r="G85" s="2" t="s">
        <v>40</v>
      </c>
      <c r="H85" s="2" t="s">
        <v>40</v>
      </c>
      <c r="I85" s="2" t="s">
        <v>40</v>
      </c>
      <c r="J85" s="2" t="s">
        <v>38</v>
      </c>
      <c r="K85" s="2"/>
      <c r="L85" s="2" t="s">
        <v>43</v>
      </c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 t="s">
        <v>45</v>
      </c>
      <c r="AE85" s="2"/>
      <c r="AF85" s="2"/>
      <c r="AG85" s="2" t="s">
        <v>44</v>
      </c>
      <c r="AH85" s="2" t="s">
        <v>45</v>
      </c>
      <c r="AI85" s="2"/>
      <c r="AJ85">
        <v>5</v>
      </c>
      <c r="AK85" s="2"/>
      <c r="AL85" s="2" t="s">
        <v>105</v>
      </c>
    </row>
    <row r="86" spans="1:38" x14ac:dyDescent="0.25">
      <c r="A86">
        <v>86</v>
      </c>
      <c r="B86" s="2" t="s">
        <v>38</v>
      </c>
      <c r="C86" s="2" t="s">
        <v>38</v>
      </c>
      <c r="D86" s="2" t="s">
        <v>38</v>
      </c>
      <c r="E86" s="2" t="s">
        <v>52</v>
      </c>
      <c r="F86" s="2" t="s">
        <v>41</v>
      </c>
      <c r="G86" s="2" t="s">
        <v>41</v>
      </c>
      <c r="H86" s="2" t="s">
        <v>41</v>
      </c>
      <c r="I86" s="2" t="s">
        <v>40</v>
      </c>
      <c r="J86" s="2" t="s">
        <v>38</v>
      </c>
      <c r="K86" s="2"/>
      <c r="L86" s="2"/>
      <c r="M86" s="2"/>
      <c r="N86" s="2"/>
      <c r="O86" s="2"/>
      <c r="P86" s="2"/>
      <c r="Q86" s="2"/>
      <c r="R86" s="2" t="s">
        <v>43</v>
      </c>
      <c r="S86" s="2"/>
      <c r="T86" s="2" t="s">
        <v>42</v>
      </c>
      <c r="U86" s="2"/>
      <c r="V86" s="2"/>
      <c r="W86" s="2"/>
      <c r="X86" s="2" t="s">
        <v>44</v>
      </c>
      <c r="Y86" s="2"/>
      <c r="Z86" s="2" t="s">
        <v>44</v>
      </c>
      <c r="AA86" s="2"/>
      <c r="AB86" s="2"/>
      <c r="AC86" s="2"/>
      <c r="AD86" s="2"/>
      <c r="AE86" s="2"/>
      <c r="AF86" s="2"/>
      <c r="AG86" s="2" t="s">
        <v>44</v>
      </c>
      <c r="AH86" s="2"/>
      <c r="AI86" s="2"/>
      <c r="AJ86">
        <v>5</v>
      </c>
      <c r="AK86" s="2"/>
      <c r="AL86" s="2" t="s">
        <v>106</v>
      </c>
    </row>
    <row r="87" spans="1:38" x14ac:dyDescent="0.25">
      <c r="A87">
        <v>87</v>
      </c>
      <c r="B87" s="2" t="s">
        <v>38</v>
      </c>
      <c r="C87" s="2" t="s">
        <v>41</v>
      </c>
      <c r="D87" s="2" t="s">
        <v>38</v>
      </c>
      <c r="E87" s="2" t="s">
        <v>49</v>
      </c>
      <c r="F87" s="2" t="s">
        <v>48</v>
      </c>
      <c r="G87" s="2" t="s">
        <v>41</v>
      </c>
      <c r="H87" s="2" t="s">
        <v>48</v>
      </c>
      <c r="I87" s="2" t="s">
        <v>41</v>
      </c>
      <c r="J87" s="2" t="s">
        <v>38</v>
      </c>
      <c r="K87" s="2"/>
      <c r="L87" s="2" t="s">
        <v>42</v>
      </c>
      <c r="M87" s="2"/>
      <c r="N87" s="2"/>
      <c r="O87" s="2"/>
      <c r="P87" s="2"/>
      <c r="Q87" s="2"/>
      <c r="R87" s="2"/>
      <c r="S87" s="2"/>
      <c r="T87" s="2" t="s">
        <v>42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 t="s">
        <v>45</v>
      </c>
      <c r="AF87" s="2"/>
      <c r="AG87" s="2"/>
      <c r="AH87" s="2"/>
      <c r="AI87" s="2"/>
      <c r="AJ87">
        <v>5</v>
      </c>
      <c r="AK87" s="2"/>
      <c r="AL87" s="2" t="s">
        <v>104</v>
      </c>
    </row>
    <row r="88" spans="1:38" x14ac:dyDescent="0.25">
      <c r="A88">
        <v>88</v>
      </c>
      <c r="B88" s="2" t="s">
        <v>38</v>
      </c>
      <c r="C88" s="2" t="s">
        <v>38</v>
      </c>
      <c r="D88" s="2" t="s">
        <v>48</v>
      </c>
      <c r="E88" s="2" t="s">
        <v>39</v>
      </c>
      <c r="F88" s="2" t="s">
        <v>41</v>
      </c>
      <c r="G88" s="2" t="s">
        <v>40</v>
      </c>
      <c r="H88" s="2" t="s">
        <v>40</v>
      </c>
      <c r="I88" s="2" t="s">
        <v>40</v>
      </c>
      <c r="J88" s="2" t="s">
        <v>38</v>
      </c>
      <c r="K88" s="2"/>
      <c r="L88" s="2" t="s">
        <v>42</v>
      </c>
      <c r="M88" s="2"/>
      <c r="N88" s="2"/>
      <c r="O88" s="2"/>
      <c r="P88" s="2" t="s">
        <v>43</v>
      </c>
      <c r="Q88" s="2"/>
      <c r="R88" s="2"/>
      <c r="S88" s="2"/>
      <c r="T88" s="2"/>
      <c r="U88" s="2"/>
      <c r="V88" s="2"/>
      <c r="W88" s="2"/>
      <c r="X88" s="2" t="s">
        <v>44</v>
      </c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>
        <v>5</v>
      </c>
      <c r="AK88" s="2"/>
      <c r="AL88" s="2" t="s">
        <v>104</v>
      </c>
    </row>
    <row r="89" spans="1:38" x14ac:dyDescent="0.25">
      <c r="A89">
        <v>89</v>
      </c>
      <c r="B89" s="2" t="s">
        <v>40</v>
      </c>
      <c r="C89" s="2" t="s">
        <v>40</v>
      </c>
      <c r="D89" s="2" t="s">
        <v>41</v>
      </c>
      <c r="E89" s="2" t="s">
        <v>48</v>
      </c>
      <c r="F89" s="2" t="s">
        <v>40</v>
      </c>
      <c r="G89" s="2" t="s">
        <v>40</v>
      </c>
      <c r="H89" s="2" t="s">
        <v>40</v>
      </c>
      <c r="I89" s="2" t="s">
        <v>39</v>
      </c>
      <c r="J89" s="2" t="s">
        <v>41</v>
      </c>
      <c r="K89" s="2"/>
      <c r="L89" s="2"/>
      <c r="M89" s="2"/>
      <c r="N89" s="2"/>
      <c r="O89" s="2"/>
      <c r="P89" s="2"/>
      <c r="Q89" s="2"/>
      <c r="R89" s="2"/>
      <c r="S89" s="2"/>
      <c r="T89" s="2" t="s">
        <v>42</v>
      </c>
      <c r="U89" s="2" t="s">
        <v>107</v>
      </c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 t="s">
        <v>44</v>
      </c>
      <c r="AH89" s="2"/>
      <c r="AI89" s="2"/>
      <c r="AJ89">
        <v>4</v>
      </c>
      <c r="AK89" s="2" t="s">
        <v>108</v>
      </c>
      <c r="AL89" s="2" t="s">
        <v>109</v>
      </c>
    </row>
    <row r="90" spans="1:38" x14ac:dyDescent="0.25">
      <c r="A90">
        <v>90</v>
      </c>
      <c r="B90" s="2" t="s">
        <v>38</v>
      </c>
      <c r="C90" s="2" t="s">
        <v>48</v>
      </c>
      <c r="D90" s="2" t="s">
        <v>48</v>
      </c>
      <c r="E90" s="2" t="s">
        <v>41</v>
      </c>
      <c r="F90" s="2" t="s">
        <v>40</v>
      </c>
      <c r="G90" s="2" t="s">
        <v>40</v>
      </c>
      <c r="H90" s="2" t="s">
        <v>40</v>
      </c>
      <c r="I90" s="2" t="s">
        <v>49</v>
      </c>
      <c r="J90" s="2" t="s">
        <v>38</v>
      </c>
      <c r="K90" s="2"/>
      <c r="L90" s="2"/>
      <c r="M90" s="2"/>
      <c r="N90" s="2" t="s">
        <v>42</v>
      </c>
      <c r="O90" s="2"/>
      <c r="P90" s="2" t="s">
        <v>43</v>
      </c>
      <c r="Q90" s="2"/>
      <c r="R90" s="2" t="s">
        <v>43</v>
      </c>
      <c r="S90" s="2"/>
      <c r="T90" s="2"/>
      <c r="U90" s="2"/>
      <c r="V90" s="2"/>
      <c r="W90" s="2"/>
      <c r="X90" s="2"/>
      <c r="Y90" s="2" t="s">
        <v>45</v>
      </c>
      <c r="Z90" s="2"/>
      <c r="AA90" s="2"/>
      <c r="AB90" s="2"/>
      <c r="AC90" s="2"/>
      <c r="AD90" s="2"/>
      <c r="AE90" s="2"/>
      <c r="AF90" s="2"/>
      <c r="AG90" s="2" t="s">
        <v>44</v>
      </c>
      <c r="AH90" s="2" t="s">
        <v>45</v>
      </c>
      <c r="AI90" s="2"/>
      <c r="AJ90">
        <v>3</v>
      </c>
      <c r="AK90" s="2" t="s">
        <v>110</v>
      </c>
      <c r="AL90" s="2" t="s">
        <v>104</v>
      </c>
    </row>
    <row r="95" spans="1:38" x14ac:dyDescent="0.25">
      <c r="A95" t="s">
        <v>142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 and charts</vt:lpstr>
      <vt:lpstr>Raw_nd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Arno Schmetz</dc:creator>
  <cp:keywords/>
  <dc:description/>
  <cp:lastModifiedBy>Sherry Xue</cp:lastModifiedBy>
  <cp:revision/>
  <dcterms:created xsi:type="dcterms:W3CDTF">2024-04-01T16:38:09Z</dcterms:created>
  <dcterms:modified xsi:type="dcterms:W3CDTF">2024-06-12T01:31:53Z</dcterms:modified>
  <cp:category/>
  <cp:contentStatus/>
</cp:coreProperties>
</file>