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prakash/Desktop/EBAV/Selbst Laughlin Ward EBAV 2023/"/>
    </mc:Choice>
  </mc:AlternateContent>
  <xr:revisionPtr revIDLastSave="0" documentId="13_ncr:1_{DBAC73EB-12AB-2148-BAB2-D08C729E6673}" xr6:coauthVersionLast="47" xr6:coauthVersionMax="47" xr10:uidLastSave="{00000000-0000-0000-0000-000000000000}"/>
  <bookViews>
    <workbookView xWindow="2260" yWindow="2160" windowWidth="31120" windowHeight="17440" xr2:uid="{E07D937F-AF35-D140-BF59-EF7A1A3CAD6D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E22" i="1"/>
  <c r="E21" i="1"/>
  <c r="H22" i="1"/>
  <c r="H21" i="1"/>
  <c r="G22" i="1"/>
  <c r="G21" i="1"/>
  <c r="F22" i="1"/>
  <c r="F21" i="1"/>
  <c r="I21" i="1"/>
  <c r="C21" i="1"/>
  <c r="D22" i="1"/>
  <c r="D21" i="1"/>
</calcChain>
</file>

<file path=xl/sharedStrings.xml><?xml version="1.0" encoding="utf-8"?>
<sst xmlns="http://schemas.openxmlformats.org/spreadsheetml/2006/main" count="39" uniqueCount="36">
  <si>
    <t>Age</t>
  </si>
  <si>
    <t>Men (%)</t>
  </si>
  <si>
    <t>AS (%)</t>
  </si>
  <si>
    <t>AR (%)</t>
  </si>
  <si>
    <t>F/U (yrs)</t>
  </si>
  <si>
    <t>Total</t>
  </si>
  <si>
    <t>BAV</t>
  </si>
  <si>
    <t>AS+AR (%)</t>
  </si>
  <si>
    <t>AS+AR(%)</t>
  </si>
  <si>
    <t>Age at presentation (yrs)</t>
  </si>
  <si>
    <t>Male (%)</t>
  </si>
  <si>
    <t>Mean</t>
  </si>
  <si>
    <t>SD</t>
  </si>
  <si>
    <t>Summary</t>
  </si>
  <si>
    <t>Totals/Mean</t>
  </si>
  <si>
    <r>
      <t xml:space="preserve">Studies from the meta-analysis by Hardikar </t>
    </r>
    <r>
      <rPr>
        <b/>
        <i/>
        <sz val="24"/>
        <color theme="1"/>
        <rFont val="Calibri (Body)"/>
      </rPr>
      <t>et al.</t>
    </r>
    <r>
      <rPr>
        <b/>
        <sz val="24"/>
        <color theme="1"/>
        <rFont val="Calibri (Body)"/>
      </rPr>
      <t xml:space="preserve"> included for comparison with the EBAV cohort </t>
    </r>
  </si>
  <si>
    <t xml:space="preserve">Author Year </t>
  </si>
  <si>
    <t>Abdulkareem 2013</t>
  </si>
  <si>
    <t>Ahmed 2007</t>
  </si>
  <si>
    <t>Ali 2010</t>
  </si>
  <si>
    <t>Bauer 2002</t>
  </si>
  <si>
    <t>Borger 2004</t>
  </si>
  <si>
    <t>Conaglen 2009</t>
  </si>
  <si>
    <t>Davies 2007</t>
  </si>
  <si>
    <t>Dayan 2010</t>
  </si>
  <si>
    <t>Etz 2007</t>
  </si>
  <si>
    <t>Ferencik 2003</t>
  </si>
  <si>
    <t>Goland 2007</t>
  </si>
  <si>
    <t>Hanke 2010</t>
  </si>
  <si>
    <t>McKellar 2010</t>
  </si>
  <si>
    <t>Michelena 2011</t>
  </si>
  <si>
    <t>Nazer 2010</t>
  </si>
  <si>
    <t>Ozaslan 2008</t>
  </si>
  <si>
    <t>Russo 2002</t>
  </si>
  <si>
    <t>Yasuda 2003</t>
  </si>
  <si>
    <t>Adapted from Hardikar AA, Marwick TH. Surgical Thresholds for Bicuspid Aortic Valve Associated Aortopathy. JACC Cardiovasc Im-aging. 2013;6(12):1311-1320. doi:10.1016/j.jcmg.2013.10.005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</si>
</sst>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</font>
    <font>
      <sz val="14"/>
      <color theme="1"/>
      <name val="Times New Roman"/>
      <family val="1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24"/>
      <color theme="1"/>
      <name val="Calibri (Body)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24"/>
      <color theme="1"/>
      <name val="Calibri (Body)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wrapText="1"/>
    </xf>
    <xf numFmtId="0" fontId="0" fillId="0" borderId="2" xfId="0" applyBorder="1"/>
    <xf numFmtId="0" fontId="9" fillId="0" borderId="2" xfId="0" applyFont="1" applyBorder="1"/>
    <xf numFmtId="0" fontId="9" fillId="0" borderId="2" xfId="0" applyFont="1" applyBorder="1" applyAlignment="1">
      <alignment horizontal="left"/>
    </xf>
    <xf numFmtId="1" fontId="9" fillId="0" borderId="2" xfId="0" applyNumberFormat="1" applyFont="1" applyBorder="1" applyAlignment="1">
      <alignment horizontal="left"/>
    </xf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" fontId="4" fillId="0" borderId="0" xfId="0" applyNumberFormat="1" applyFont="1" applyAlignment="1">
      <alignment horizontal="left" vertical="center" wrapText="1"/>
    </xf>
    <xf numFmtId="1" fontId="2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2C2FC-30C9-FA49-B3F5-56505F443B8A}">
  <dimension ref="A1:K33"/>
  <sheetViews>
    <sheetView tabSelected="1" workbookViewId="0">
      <pane ySplit="2" topLeftCell="A3" activePane="bottomLeft" state="frozen"/>
      <selection pane="bottomLeft" activeCell="H29" sqref="H29"/>
    </sheetView>
  </sheetViews>
  <sheetFormatPr baseColWidth="10" defaultRowHeight="16" x14ac:dyDescent="0.2"/>
  <cols>
    <col min="1" max="1" width="27.5" customWidth="1"/>
    <col min="2" max="3" width="11.5" customWidth="1"/>
    <col min="4" max="5" width="10.83203125" style="4"/>
    <col min="6" max="6" width="8.83203125" style="4" customWidth="1"/>
    <col min="7" max="7" width="10.83203125" style="4"/>
    <col min="8" max="8" width="14" style="4" customWidth="1"/>
    <col min="9" max="9" width="12.6640625" style="4" customWidth="1"/>
    <col min="10" max="10" width="14.1640625" style="4" customWidth="1"/>
    <col min="11" max="11" width="84" style="4" customWidth="1"/>
  </cols>
  <sheetData>
    <row r="1" spans="1:11" ht="31" x14ac:dyDescent="0.35">
      <c r="A1" s="15" t="s">
        <v>15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s="7" customFormat="1" ht="29" customHeight="1" x14ac:dyDescent="0.25">
      <c r="A2" s="17" t="s">
        <v>16</v>
      </c>
      <c r="B2" s="5" t="s">
        <v>5</v>
      </c>
      <c r="C2" s="5" t="s">
        <v>6</v>
      </c>
      <c r="D2" s="5" t="s">
        <v>0</v>
      </c>
      <c r="E2" s="5" t="s">
        <v>1</v>
      </c>
      <c r="F2" s="5" t="s">
        <v>2</v>
      </c>
      <c r="G2" s="5" t="s">
        <v>3</v>
      </c>
      <c r="H2" s="18" t="s">
        <v>8</v>
      </c>
      <c r="I2" s="5" t="s">
        <v>4</v>
      </c>
      <c r="J2" s="6"/>
    </row>
    <row r="3" spans="1:11" ht="19" x14ac:dyDescent="0.25">
      <c r="A3" t="s">
        <v>17</v>
      </c>
      <c r="B3" s="21">
        <v>395</v>
      </c>
      <c r="C3" s="21">
        <v>192</v>
      </c>
      <c r="D3" s="3">
        <v>61</v>
      </c>
      <c r="E3" s="3">
        <v>67</v>
      </c>
      <c r="F3" s="3">
        <v>85</v>
      </c>
      <c r="G3" s="3">
        <v>15</v>
      </c>
      <c r="H3" s="3">
        <v>0</v>
      </c>
      <c r="I3" s="3">
        <v>4.5999999999999996</v>
      </c>
      <c r="J3" s="1"/>
      <c r="K3"/>
    </row>
    <row r="4" spans="1:11" ht="19" x14ac:dyDescent="0.25">
      <c r="A4" t="s">
        <v>18</v>
      </c>
      <c r="B4" s="22">
        <v>208</v>
      </c>
      <c r="C4" s="22">
        <v>208</v>
      </c>
      <c r="D4" s="2">
        <v>47</v>
      </c>
      <c r="E4" s="2">
        <v>67</v>
      </c>
      <c r="F4" s="2">
        <v>59</v>
      </c>
      <c r="G4" s="2">
        <v>15</v>
      </c>
      <c r="H4" s="2">
        <v>5</v>
      </c>
      <c r="I4" s="2">
        <v>2</v>
      </c>
      <c r="J4" s="1"/>
      <c r="K4"/>
    </row>
    <row r="5" spans="1:11" ht="19" x14ac:dyDescent="0.25">
      <c r="A5" t="s">
        <v>19</v>
      </c>
      <c r="B5" s="21">
        <v>215</v>
      </c>
      <c r="C5" s="21">
        <v>90</v>
      </c>
      <c r="D5" s="3">
        <v>63</v>
      </c>
      <c r="E5" s="3">
        <v>81</v>
      </c>
      <c r="F5" s="3">
        <v>93</v>
      </c>
      <c r="G5" s="3">
        <v>1</v>
      </c>
      <c r="H5" s="3">
        <v>6</v>
      </c>
      <c r="I5" s="3">
        <v>7.1</v>
      </c>
      <c r="J5" s="1"/>
      <c r="K5"/>
    </row>
    <row r="6" spans="1:11" ht="20" customHeight="1" x14ac:dyDescent="0.25">
      <c r="A6" t="s">
        <v>20</v>
      </c>
      <c r="B6" s="21">
        <v>115</v>
      </c>
      <c r="C6" s="21">
        <v>115</v>
      </c>
      <c r="D6" s="3">
        <v>56</v>
      </c>
      <c r="E6" s="3">
        <v>65</v>
      </c>
      <c r="F6" s="3">
        <v>50</v>
      </c>
      <c r="G6" s="3">
        <v>26</v>
      </c>
      <c r="H6" s="3">
        <v>18</v>
      </c>
      <c r="I6" s="3">
        <v>3.3</v>
      </c>
      <c r="J6" s="1"/>
      <c r="K6"/>
    </row>
    <row r="7" spans="1:11" ht="19" x14ac:dyDescent="0.25">
      <c r="A7" t="s">
        <v>21</v>
      </c>
      <c r="B7" s="21">
        <v>201</v>
      </c>
      <c r="C7" s="21">
        <v>201</v>
      </c>
      <c r="D7" s="3">
        <v>56</v>
      </c>
      <c r="E7" s="3">
        <v>74</v>
      </c>
      <c r="F7" s="3">
        <v>63</v>
      </c>
      <c r="G7" s="3">
        <v>22</v>
      </c>
      <c r="H7" s="3">
        <v>15</v>
      </c>
      <c r="I7" s="3">
        <v>10.3</v>
      </c>
      <c r="J7" s="1"/>
      <c r="K7"/>
    </row>
    <row r="8" spans="1:11" ht="19" x14ac:dyDescent="0.25">
      <c r="A8" t="s">
        <v>22</v>
      </c>
      <c r="B8" s="22">
        <v>35</v>
      </c>
      <c r="C8" s="22">
        <v>35</v>
      </c>
      <c r="D8" s="2">
        <v>50</v>
      </c>
      <c r="E8" s="2">
        <v>62</v>
      </c>
      <c r="F8" s="2">
        <v>40</v>
      </c>
      <c r="G8" s="2">
        <v>24</v>
      </c>
      <c r="H8" s="2">
        <v>36</v>
      </c>
      <c r="I8" s="2">
        <v>8.5</v>
      </c>
      <c r="J8" s="1"/>
      <c r="K8"/>
    </row>
    <row r="9" spans="1:11" ht="19" customHeight="1" x14ac:dyDescent="0.25">
      <c r="A9" t="s">
        <v>23</v>
      </c>
      <c r="B9" s="21">
        <v>514</v>
      </c>
      <c r="C9" s="21">
        <v>70</v>
      </c>
      <c r="D9" s="3">
        <v>49</v>
      </c>
      <c r="E9" s="3">
        <v>75</v>
      </c>
      <c r="F9" s="3">
        <v>49</v>
      </c>
      <c r="G9" s="3">
        <v>41</v>
      </c>
      <c r="H9" s="3">
        <v>0</v>
      </c>
      <c r="I9" s="3">
        <v>8.5</v>
      </c>
      <c r="J9" s="1"/>
      <c r="K9"/>
    </row>
    <row r="10" spans="1:11" ht="19" x14ac:dyDescent="0.25">
      <c r="A10" t="s">
        <v>24</v>
      </c>
      <c r="B10" s="22">
        <v>60</v>
      </c>
      <c r="C10" s="22">
        <v>60</v>
      </c>
      <c r="D10" s="2">
        <v>60</v>
      </c>
      <c r="E10" s="2">
        <v>50</v>
      </c>
      <c r="F10" s="2">
        <v>83</v>
      </c>
      <c r="G10" s="2">
        <v>17</v>
      </c>
      <c r="H10" s="2">
        <v>0</v>
      </c>
      <c r="I10" s="2">
        <v>6.2</v>
      </c>
      <c r="J10" s="1"/>
      <c r="K10"/>
    </row>
    <row r="11" spans="1:11" ht="19" x14ac:dyDescent="0.25">
      <c r="A11" t="s">
        <v>25</v>
      </c>
      <c r="B11" s="22">
        <v>206</v>
      </c>
      <c r="C11" s="22">
        <v>206</v>
      </c>
      <c r="D11" s="2">
        <v>54</v>
      </c>
      <c r="E11" s="2">
        <v>84</v>
      </c>
      <c r="F11" s="2">
        <v>12</v>
      </c>
      <c r="G11" s="2">
        <v>53</v>
      </c>
      <c r="H11" s="2">
        <v>26</v>
      </c>
      <c r="I11" s="2">
        <v>5.9</v>
      </c>
      <c r="J11" s="1"/>
      <c r="K11"/>
    </row>
    <row r="12" spans="1:11" ht="19" x14ac:dyDescent="0.25">
      <c r="A12" t="s">
        <v>26</v>
      </c>
      <c r="B12" s="21">
        <v>68</v>
      </c>
      <c r="C12" s="21">
        <v>68</v>
      </c>
      <c r="D12" s="3">
        <v>44</v>
      </c>
      <c r="E12" s="3">
        <v>81</v>
      </c>
      <c r="F12" s="3">
        <v>19</v>
      </c>
      <c r="G12" s="3">
        <v>41</v>
      </c>
      <c r="H12" s="3">
        <v>40</v>
      </c>
      <c r="I12" s="3">
        <v>4</v>
      </c>
      <c r="J12" s="1"/>
      <c r="K12"/>
    </row>
    <row r="13" spans="1:11" ht="19" x14ac:dyDescent="0.25">
      <c r="A13" t="s">
        <v>27</v>
      </c>
      <c r="B13" s="21">
        <v>252</v>
      </c>
      <c r="C13" s="21">
        <v>252</v>
      </c>
      <c r="D13" s="3">
        <v>61</v>
      </c>
      <c r="E13" s="3">
        <v>66</v>
      </c>
      <c r="F13" s="3">
        <v>50</v>
      </c>
      <c r="G13" s="3">
        <v>12</v>
      </c>
      <c r="H13" s="3">
        <v>38</v>
      </c>
      <c r="I13" s="3">
        <v>8.9</v>
      </c>
      <c r="J13" s="1"/>
      <c r="K13"/>
    </row>
    <row r="14" spans="1:11" ht="19" x14ac:dyDescent="0.25">
      <c r="A14" t="s">
        <v>28</v>
      </c>
      <c r="B14" s="22">
        <v>1277</v>
      </c>
      <c r="C14" s="22">
        <v>906</v>
      </c>
      <c r="D14" s="2">
        <v>41</v>
      </c>
      <c r="E14" s="2">
        <v>23</v>
      </c>
      <c r="F14" s="2">
        <v>20</v>
      </c>
      <c r="G14" s="2">
        <v>22</v>
      </c>
      <c r="H14" s="2">
        <v>58</v>
      </c>
      <c r="I14" s="2">
        <v>5.7</v>
      </c>
      <c r="J14" s="1"/>
      <c r="K14"/>
    </row>
    <row r="15" spans="1:11" ht="19" x14ac:dyDescent="0.25">
      <c r="A15" t="s">
        <v>29</v>
      </c>
      <c r="B15" s="21">
        <v>1286</v>
      </c>
      <c r="C15" s="21">
        <v>1286</v>
      </c>
      <c r="D15" s="3">
        <v>58</v>
      </c>
      <c r="E15" s="3">
        <v>71</v>
      </c>
      <c r="F15" s="3">
        <v>77</v>
      </c>
      <c r="G15" s="3">
        <v>7</v>
      </c>
      <c r="H15" s="3">
        <v>16</v>
      </c>
      <c r="I15" s="3">
        <v>12</v>
      </c>
      <c r="J15" s="1"/>
      <c r="K15"/>
    </row>
    <row r="16" spans="1:11" ht="18" customHeight="1" x14ac:dyDescent="0.25">
      <c r="A16" t="s">
        <v>30</v>
      </c>
      <c r="B16" s="21">
        <v>416</v>
      </c>
      <c r="C16" s="21">
        <v>416</v>
      </c>
      <c r="D16" s="3">
        <v>35</v>
      </c>
      <c r="E16" s="3">
        <v>70</v>
      </c>
      <c r="F16" s="3">
        <v>23</v>
      </c>
      <c r="G16" s="3">
        <v>59</v>
      </c>
      <c r="H16" s="3">
        <v>18</v>
      </c>
      <c r="I16" s="3">
        <v>20</v>
      </c>
      <c r="J16" s="1"/>
      <c r="K16"/>
    </row>
    <row r="17" spans="1:11" ht="19" x14ac:dyDescent="0.25">
      <c r="A17" t="s">
        <v>31</v>
      </c>
      <c r="B17" s="22">
        <v>143</v>
      </c>
      <c r="C17" s="22">
        <v>143</v>
      </c>
      <c r="D17" s="2">
        <v>50</v>
      </c>
      <c r="E17" s="2">
        <v>72</v>
      </c>
      <c r="F17" s="2">
        <v>40</v>
      </c>
      <c r="G17" s="2">
        <v>60</v>
      </c>
      <c r="H17" s="2">
        <v>0</v>
      </c>
      <c r="I17" s="2">
        <v>11.5</v>
      </c>
      <c r="J17" s="1"/>
      <c r="K17"/>
    </row>
    <row r="18" spans="1:11" ht="19" x14ac:dyDescent="0.25">
      <c r="A18" t="s">
        <v>32</v>
      </c>
      <c r="B18" s="22">
        <v>50</v>
      </c>
      <c r="C18" s="22">
        <v>50</v>
      </c>
      <c r="D18" s="2">
        <v>50</v>
      </c>
      <c r="E18" s="2">
        <v>67</v>
      </c>
      <c r="F18" s="2">
        <v>28</v>
      </c>
      <c r="G18" s="2">
        <v>42</v>
      </c>
      <c r="H18" s="2">
        <v>30</v>
      </c>
      <c r="I18" s="2">
        <v>5</v>
      </c>
      <c r="J18" s="1"/>
      <c r="K18"/>
    </row>
    <row r="19" spans="1:11" ht="19" x14ac:dyDescent="0.25">
      <c r="A19" t="s">
        <v>33</v>
      </c>
      <c r="B19" s="21">
        <v>100</v>
      </c>
      <c r="C19" s="21">
        <v>50</v>
      </c>
      <c r="D19" s="3">
        <v>51</v>
      </c>
      <c r="E19" s="3">
        <v>71</v>
      </c>
      <c r="F19" s="3">
        <v>42</v>
      </c>
      <c r="G19" s="3">
        <v>18</v>
      </c>
      <c r="H19" s="3">
        <v>40</v>
      </c>
      <c r="I19" s="3">
        <v>20</v>
      </c>
      <c r="J19" s="1"/>
      <c r="K19"/>
    </row>
    <row r="20" spans="1:11" ht="19" x14ac:dyDescent="0.25">
      <c r="A20" t="s">
        <v>34</v>
      </c>
      <c r="B20" s="22">
        <v>45</v>
      </c>
      <c r="C20" s="22">
        <v>31</v>
      </c>
      <c r="D20" s="2">
        <v>51</v>
      </c>
      <c r="E20" s="8"/>
      <c r="F20" s="2">
        <v>40</v>
      </c>
      <c r="G20" s="2">
        <v>60</v>
      </c>
      <c r="H20" s="2">
        <v>0</v>
      </c>
      <c r="I20" s="2">
        <v>9</v>
      </c>
      <c r="J20" s="1"/>
      <c r="K20"/>
    </row>
    <row r="21" spans="1:11" ht="21" x14ac:dyDescent="0.25">
      <c r="A21" s="10" t="s">
        <v>14</v>
      </c>
      <c r="B21" s="9"/>
      <c r="C21" s="11">
        <f>SUM(C3:C20)</f>
        <v>4379</v>
      </c>
      <c r="D21" s="12">
        <f>AVERAGE(D3:D20)</f>
        <v>52.055555555555557</v>
      </c>
      <c r="E21" s="12">
        <f>AVERAGE(E3:E20)</f>
        <v>67.411764705882348</v>
      </c>
      <c r="F21" s="12">
        <f>AVERAGE(F3:F20)</f>
        <v>48.5</v>
      </c>
      <c r="G21" s="12">
        <f>AVERAGE(G3:G20)</f>
        <v>29.722222222222221</v>
      </c>
      <c r="H21" s="12">
        <f>AVERAGE(H3:H20)</f>
        <v>19.222222222222221</v>
      </c>
      <c r="I21" s="12">
        <f>AVERAGE(I3:I20)</f>
        <v>8.4722222222222214</v>
      </c>
    </row>
    <row r="22" spans="1:11" ht="21" x14ac:dyDescent="0.25">
      <c r="A22" s="10" t="s">
        <v>12</v>
      </c>
      <c r="B22" s="9"/>
      <c r="C22" s="11"/>
      <c r="D22" s="12">
        <f>_xlfn.STDEV.P(D3:D20)</f>
        <v>7.2301238826194876</v>
      </c>
      <c r="E22" s="12">
        <f>_xlfn.STDEV.P(E3:E20)</f>
        <v>13.530179006378173</v>
      </c>
      <c r="F22" s="12">
        <f>_xlfn.STDEV.P(F3:F20)</f>
        <v>23.551952030446319</v>
      </c>
      <c r="G22" s="12">
        <f>_xlfn.STDEV.P(G3:G20)</f>
        <v>18.546654551744052</v>
      </c>
      <c r="H22" s="12">
        <f>_xlfn.STDEV.P(H3:H20)</f>
        <v>17.351130464470081</v>
      </c>
      <c r="I22" s="12">
        <f>_xlfn.STDEV.P(I3:I20)</f>
        <v>4.877591112601424</v>
      </c>
    </row>
    <row r="24" spans="1:11" ht="21" x14ac:dyDescent="0.25">
      <c r="A24" s="13" t="s">
        <v>13</v>
      </c>
      <c r="B24" s="14"/>
      <c r="C24" s="14"/>
    </row>
    <row r="25" spans="1:11" ht="21" x14ac:dyDescent="0.25">
      <c r="A25" s="14"/>
      <c r="B25" s="19" t="s">
        <v>11</v>
      </c>
      <c r="C25" s="19" t="s">
        <v>12</v>
      </c>
    </row>
    <row r="26" spans="1:11" ht="21" x14ac:dyDescent="0.25">
      <c r="A26" s="14" t="s">
        <v>9</v>
      </c>
      <c r="B26" s="20">
        <v>52</v>
      </c>
      <c r="C26" s="20">
        <v>7</v>
      </c>
    </row>
    <row r="27" spans="1:11" ht="21" x14ac:dyDescent="0.25">
      <c r="A27" s="14" t="s">
        <v>10</v>
      </c>
      <c r="B27" s="20">
        <v>67</v>
      </c>
      <c r="C27" s="20">
        <v>14</v>
      </c>
    </row>
    <row r="28" spans="1:11" ht="21" x14ac:dyDescent="0.25">
      <c r="A28" s="14" t="s">
        <v>2</v>
      </c>
      <c r="B28" s="20">
        <v>49</v>
      </c>
      <c r="C28" s="20">
        <v>24</v>
      </c>
    </row>
    <row r="29" spans="1:11" ht="21" x14ac:dyDescent="0.25">
      <c r="A29" s="14" t="s">
        <v>3</v>
      </c>
      <c r="B29" s="20">
        <v>30</v>
      </c>
      <c r="C29" s="20">
        <v>19</v>
      </c>
    </row>
    <row r="30" spans="1:11" ht="21" x14ac:dyDescent="0.25">
      <c r="A30" s="14" t="s">
        <v>7</v>
      </c>
      <c r="B30" s="20">
        <v>19</v>
      </c>
      <c r="C30" s="20">
        <v>17</v>
      </c>
    </row>
    <row r="33" spans="1:1" ht="21" x14ac:dyDescent="0.25">
      <c r="A33" s="14" t="s">
        <v>35</v>
      </c>
    </row>
  </sheetData>
  <mergeCells count="1">
    <mergeCell ref="A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Prakash, Siddharth K</dc:creator>
  <cp:lastModifiedBy>Prakash, Siddharth K</cp:lastModifiedBy>
  <dcterms:created xsi:type="dcterms:W3CDTF">2023-08-05T21:58:12Z</dcterms:created>
  <dcterms:modified xsi:type="dcterms:W3CDTF">2024-06-16T20:01:06Z</dcterms:modified>
</cp:coreProperties>
</file>