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bert.Srygley\Documents\Manuscripts\RMSD ms\Submitted30v22\Revision mar 23\"/>
    </mc:Choice>
  </mc:AlternateContent>
  <bookViews>
    <workbookView xWindow="0" yWindow="456" windowWidth="27780" windowHeight="13056" tabRatio="500"/>
  </bookViews>
  <sheets>
    <sheet name="rmsd 2012-15" sheetId="1" r:id="rId1"/>
    <sheet name="rmsd 2017-20" sheetId="2" r:id="rId2"/>
  </sheets>
  <definedNames>
    <definedName name="_xlnm._FilterDatabase" localSheetId="1" hidden="1">'rmsd 2017-20'!$A$1:$E$21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97" i="1" l="1"/>
  <c r="M96" i="1"/>
  <c r="M95" i="1"/>
  <c r="M94" i="1"/>
  <c r="M93" i="1"/>
  <c r="M87" i="1"/>
  <c r="M86" i="1"/>
  <c r="M85" i="1"/>
  <c r="M84" i="1"/>
  <c r="M83" i="1"/>
  <c r="M77" i="1"/>
  <c r="M76" i="1"/>
  <c r="M75" i="1"/>
  <c r="M74" i="1"/>
  <c r="M73" i="1"/>
  <c r="M67" i="1"/>
  <c r="M66" i="1"/>
  <c r="M64" i="1"/>
  <c r="M63" i="1"/>
  <c r="M57" i="1"/>
  <c r="M56" i="1"/>
  <c r="M55" i="1"/>
  <c r="M54" i="1"/>
  <c r="M53" i="1"/>
  <c r="M47" i="1"/>
  <c r="M46" i="1"/>
  <c r="M45" i="1"/>
  <c r="M44" i="1"/>
  <c r="M43" i="1"/>
  <c r="M37" i="1"/>
  <c r="M36" i="1"/>
  <c r="M35" i="1"/>
  <c r="M34" i="1"/>
  <c r="M33" i="1"/>
  <c r="M27" i="1"/>
  <c r="M26" i="1"/>
  <c r="M25" i="1"/>
  <c r="M24" i="1"/>
  <c r="M23" i="1"/>
  <c r="M17" i="1"/>
  <c r="M16" i="1"/>
  <c r="M15" i="1"/>
  <c r="M14" i="1"/>
  <c r="M13" i="1"/>
  <c r="M7" i="1"/>
  <c r="M6" i="1"/>
  <c r="M5" i="1"/>
  <c r="M4" i="1"/>
  <c r="M3" i="1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</calcChain>
</file>

<file path=xl/sharedStrings.xml><?xml version="1.0" encoding="utf-8"?>
<sst xmlns="http://schemas.openxmlformats.org/spreadsheetml/2006/main" count="959" uniqueCount="232">
  <si>
    <t>Pat Values</t>
  </si>
  <si>
    <t>DEM Values</t>
  </si>
  <si>
    <t xml:space="preserve">Pat's Field Calculated Values </t>
  </si>
  <si>
    <t>Array</t>
  </si>
  <si>
    <t>Stake</t>
  </si>
  <si>
    <t>Lorch Reference</t>
  </si>
  <si>
    <t>air/soil</t>
  </si>
  <si>
    <t>date rmsd obtained</t>
  </si>
  <si>
    <t>Soilpar rmsd</t>
  </si>
  <si>
    <t>Soilpar rmsd obtained</t>
  </si>
  <si>
    <t>D.rmsd</t>
  </si>
  <si>
    <t>D.rmsd obtained</t>
  </si>
  <si>
    <t>hori rmsd</t>
  </si>
  <si>
    <t>hori rmsd obtained</t>
  </si>
  <si>
    <t>P.Aspect</t>
  </si>
  <si>
    <t>P.Slope</t>
  </si>
  <si>
    <t>D.Aspect</t>
  </si>
  <si>
    <t>D.Slope</t>
  </si>
  <si>
    <t>Relevant R file name</t>
  </si>
  <si>
    <t>points of empirical data used in rmsd calculation</t>
  </si>
  <si>
    <t>Elevation</t>
  </si>
  <si>
    <t>Slope</t>
  </si>
  <si>
    <t>Longitude</t>
  </si>
  <si>
    <t>Latitude</t>
  </si>
  <si>
    <t>Upper Rye</t>
  </si>
  <si>
    <t>air</t>
  </si>
  <si>
    <t>flat(0)</t>
  </si>
  <si>
    <t>RMSD-NichMapR-12-19-UpperRye</t>
  </si>
  <si>
    <t>Southwest(225)</t>
  </si>
  <si>
    <t>East(90)</t>
  </si>
  <si>
    <t>soil</t>
  </si>
  <si>
    <t>Lower Rye</t>
  </si>
  <si>
    <t>RMSD-NichMapR-12-19-LowerRye</t>
  </si>
  <si>
    <t>West(270)</t>
  </si>
  <si>
    <t>South(180)</t>
  </si>
  <si>
    <t>Dinosaur 1</t>
  </si>
  <si>
    <t>Northwest(315)</t>
  </si>
  <si>
    <t>RMSD-NichMapR-12-19-Dinosaur1</t>
  </si>
  <si>
    <t>North(0)</t>
  </si>
  <si>
    <t>Northeast(45)</t>
  </si>
  <si>
    <t>Dinosaur 2</t>
  </si>
  <si>
    <t>RMSD-NichMapR-12-19-Dinosaur2</t>
  </si>
  <si>
    <t>Lower Dinosaur</t>
  </si>
  <si>
    <t>RMSD-NichMapR-12-19-LowerDino</t>
  </si>
  <si>
    <t>N/A</t>
  </si>
  <si>
    <t>Crater</t>
  </si>
  <si>
    <t>RMSD-NichMapR-12-19-Crater</t>
  </si>
  <si>
    <t>44 temp</t>
  </si>
  <si>
    <t>NA</t>
  </si>
  <si>
    <t>45 temp</t>
  </si>
  <si>
    <t>46 temp</t>
  </si>
  <si>
    <t>47 temp</t>
  </si>
  <si>
    <t>Rock Corral</t>
  </si>
  <si>
    <t>RMSD-NichMapR-12-19-RockCorral</t>
  </si>
  <si>
    <t>Little Rock</t>
  </si>
  <si>
    <t>RMSD-NichMapR-12-19-LittleRock</t>
  </si>
  <si>
    <t>Gilles Hill 1</t>
  </si>
  <si>
    <t>RMSD-NichMapR-12-19-GillesHill1</t>
  </si>
  <si>
    <t>Gilles Hill 2</t>
  </si>
  <si>
    <t>48 temp</t>
  </si>
  <si>
    <t>RMSD-NichMapR-12-19-GillesHill2</t>
  </si>
  <si>
    <t>49 temp</t>
  </si>
  <si>
    <t>50 temp</t>
  </si>
  <si>
    <t>51 temp</t>
  </si>
  <si>
    <t>52 temp</t>
  </si>
  <si>
    <t>Lower Dino</t>
  </si>
  <si>
    <t>% improvement</t>
  </si>
  <si>
    <t>hyb rmsd obtained</t>
  </si>
  <si>
    <t>Aspect</t>
  </si>
  <si>
    <t>RMSD-NichMapR-17-20-UpperRye</t>
  </si>
  <si>
    <t>flat</t>
  </si>
  <si>
    <t>RMSD-NichMapR-17-20-LowerRye</t>
  </si>
  <si>
    <t>RMSD-NichMapR-17-20-Dinosaur1</t>
  </si>
  <si>
    <t>RMSD-NichMapR-17-20-Dinosaur2</t>
  </si>
  <si>
    <t>RMSD-NichMapR-17-20-LowerDino</t>
  </si>
  <si>
    <t xml:space="preserve"> </t>
  </si>
  <si>
    <t>RMSDbase</t>
  </si>
  <si>
    <t>Hybrid rmsd</t>
  </si>
  <si>
    <t>% Improvement</t>
  </si>
  <si>
    <t>Regression formulas for empirical temperature</t>
  </si>
  <si>
    <t>x= hybrid model</t>
  </si>
  <si>
    <t>R2</t>
  </si>
  <si>
    <t>x=base model</t>
  </si>
  <si>
    <t>0.9929x + 4.943</t>
  </si>
  <si>
    <t>1.1349x + 0.821</t>
  </si>
  <si>
    <t>0.8826x + 4.3935</t>
  </si>
  <si>
    <t>1.0953x + 1.9507</t>
  </si>
  <si>
    <t>1.0554x + 0.1536</t>
  </si>
  <si>
    <t>0.9083x + 3.0232</t>
  </si>
  <si>
    <t>1.1797x + 3.0886</t>
  </si>
  <si>
    <t>1.0567x + 5.0887</t>
  </si>
  <si>
    <t>1.0195x + 2.4415</t>
  </si>
  <si>
    <t>0.8902x + 4.333</t>
  </si>
  <si>
    <t>1.2148x + 1.934</t>
  </si>
  <si>
    <t>1.0686x + 4.5623</t>
  </si>
  <si>
    <t xml:space="preserve"> 1.1283x + 2.1462</t>
  </si>
  <si>
    <t>0.9945x + 4.5712</t>
  </si>
  <si>
    <t xml:space="preserve"> 1.0707x + 0.9498</t>
  </si>
  <si>
    <t>0.961x + 2.9275</t>
  </si>
  <si>
    <t>1.0401x + 3.6929</t>
  </si>
  <si>
    <t>0.9895x + 4.8826</t>
  </si>
  <si>
    <t>1.0729x + 1.5888</t>
  </si>
  <si>
    <t>0.945x + 3.8548</t>
  </si>
  <si>
    <t>1.0608x + 3.0271</t>
  </si>
  <si>
    <t>0.9907x + 4.443</t>
  </si>
  <si>
    <t>0.9881x + 4.3516</t>
  </si>
  <si>
    <t>0.94x + 5.4601</t>
  </si>
  <si>
    <t>0.9933x + 4.9386</t>
  </si>
  <si>
    <t>1.1678x + 3.8394</t>
  </si>
  <si>
    <t>1.077x + 5.9559</t>
  </si>
  <si>
    <t>1.1028x + 2.3484</t>
  </si>
  <si>
    <t xml:space="preserve"> 0.967x + 4.391</t>
  </si>
  <si>
    <t>1.2046x + 1.1541</t>
  </si>
  <si>
    <t>1.0022x + 4.2954</t>
  </si>
  <si>
    <t>0.9334x + 2.8705</t>
  </si>
  <si>
    <t>0.9288x + 2.454</t>
  </si>
  <si>
    <t>x= hybrid model, y=empirical temperature</t>
  </si>
  <si>
    <t>x=base model, y=empirical temperature</t>
  </si>
  <si>
    <t>1.1795x + 1.4441</t>
  </si>
  <si>
    <t>1.0446x + 4.0258</t>
  </si>
  <si>
    <t>1.181x - 0.1288</t>
  </si>
  <si>
    <t>0.9794x + 3.6181</t>
  </si>
  <si>
    <t>1.1415x + 0.8811</t>
  </si>
  <si>
    <t>0.9801x + 3.6599</t>
  </si>
  <si>
    <t>1.2622x + 0.052</t>
  </si>
  <si>
    <t>1.0525x + 4.0049</t>
  </si>
  <si>
    <t>1.2143x + 1.2625</t>
  </si>
  <si>
    <t>0.9771x + 5.3795</t>
  </si>
  <si>
    <t>1.0945x + 3.3798</t>
  </si>
  <si>
    <t>0.9425x + 6.1381</t>
  </si>
  <si>
    <t>1.0524x + 2.1086</t>
  </si>
  <si>
    <t>0.9127x + 4.5947</t>
  </si>
  <si>
    <t>1.12x + 2.0345</t>
  </si>
  <si>
    <t>0.9778x + 4.5557</t>
  </si>
  <si>
    <t>1.0747x + 1.022</t>
  </si>
  <si>
    <t>0.9189x + 3.6649</t>
  </si>
  <si>
    <t>1.0445x + 0.7471</t>
  </si>
  <si>
    <t>0.9226x + 2.9095</t>
  </si>
  <si>
    <t>0.9458x - 0.4962</t>
  </si>
  <si>
    <t>0.7907x + 2.4463</t>
  </si>
  <si>
    <t>0.7462x + 2.2076</t>
  </si>
  <si>
    <t>0.6627x + 3.9415</t>
  </si>
  <si>
    <t>1.0489x + 0.4918</t>
  </si>
  <si>
    <t>0.9464x + 2.5971</t>
  </si>
  <si>
    <t>1.0542x + 1.4499</t>
  </si>
  <si>
    <t>0.8913x + 4.6886</t>
  </si>
  <si>
    <t>1.0359x + 0.6426</t>
  </si>
  <si>
    <t>0.9153x + 2.6472</t>
  </si>
  <si>
    <t>1.0473x + 0.319</t>
  </si>
  <si>
    <t>0.8997x + 2.8358</t>
  </si>
  <si>
    <t>0.9498x + 0.7804</t>
  </si>
  <si>
    <t>0.7846x + 3.707</t>
  </si>
  <si>
    <t>0.9069x + 2.0183</t>
  </si>
  <si>
    <t>0.8182x + 3.9335</t>
  </si>
  <si>
    <t>1.1485x + 2.5101</t>
  </si>
  <si>
    <t>1.027x + 5.0187</t>
  </si>
  <si>
    <t>1.1062x + 1.2222</t>
  </si>
  <si>
    <t>0.9917x + 3.5755</t>
  </si>
  <si>
    <t>1.0629x + 2.9594</t>
  </si>
  <si>
    <t>0.9561x + 5.3298</t>
  </si>
  <si>
    <t>1.0035x + 2.6151</t>
  </si>
  <si>
    <t>0.9094x + 4.6152</t>
  </si>
  <si>
    <t>1.0515x + 1.8739</t>
  </si>
  <si>
    <t>0.8999x + 4.8329</t>
  </si>
  <si>
    <t>0.8494x + 1.8466</t>
  </si>
  <si>
    <t>0.9723x - 0.2311</t>
  </si>
  <si>
    <t>rmsd.ruf_0.02</t>
  </si>
  <si>
    <t>1.101x + 2.3511</t>
  </si>
  <si>
    <t>1.2305x + 0.2421</t>
  </si>
  <si>
    <t>1.0651x + 2.7978</t>
  </si>
  <si>
    <t>1.1899x + 0.6933</t>
  </si>
  <si>
    <t>0.9117x + 2.8577</t>
  </si>
  <si>
    <t>1.0238x + 0.9329</t>
  </si>
  <si>
    <t>1.1012x + 3.7672</t>
  </si>
  <si>
    <t>1.2353x + 1.3945</t>
  </si>
  <si>
    <t>1.0993x + 3.0705</t>
  </si>
  <si>
    <t>1.2451x + 0.1167</t>
  </si>
  <si>
    <t>0.9821x + 2.7975</t>
  </si>
  <si>
    <t>1.1371x + 0.1826</t>
  </si>
  <si>
    <t>1.0319x + 2.8897</t>
  </si>
  <si>
    <t>1.2053x + 0.1339</t>
  </si>
  <si>
    <t>1.0884x + 3.1021</t>
  </si>
  <si>
    <t>1.2249x + 0.2501</t>
  </si>
  <si>
    <t>1.0084x + 3.8993</t>
  </si>
  <si>
    <t>1.2316x + 0.3391</t>
  </si>
  <si>
    <t>1.1639x + 1.898</t>
  </si>
  <si>
    <t>1.025x + 5.1583</t>
  </si>
  <si>
    <t>1.2373x + 1.7874</t>
  </si>
  <si>
    <t>1.0075x + 5.2402</t>
  </si>
  <si>
    <t>1.2563x + 1.4247</t>
  </si>
  <si>
    <t>0.9583x + 4.8823</t>
  </si>
  <si>
    <t>1.1812x + 1.5151</t>
  </si>
  <si>
    <t>1.0026x + 2.9187</t>
  </si>
  <si>
    <t>1.1725x + 0.2936</t>
  </si>
  <si>
    <t>0.7976x + 2.4913</t>
  </si>
  <si>
    <t>0.9698x - 0.1573</t>
  </si>
  <si>
    <t>0.9612x + 2.1479</t>
  </si>
  <si>
    <t>1.1332x - 0.5388</t>
  </si>
  <si>
    <t>1.0136x + 1.8969</t>
  </si>
  <si>
    <t>1.1448x - 0.3225</t>
  </si>
  <si>
    <t>0.9389x + 4.4016</t>
  </si>
  <si>
    <t>1.1092x + 1.5349</t>
  </si>
  <si>
    <t>0.9703x + 2.5041</t>
  </si>
  <si>
    <t>1.1477x - 0.2008</t>
  </si>
  <si>
    <t>0.814x + 3.8491</t>
  </si>
  <si>
    <t>0.983x + 1.2933</t>
  </si>
  <si>
    <t>0.9826x + 3.9898</t>
  </si>
  <si>
    <t>0.9641x + 5.2317</t>
  </si>
  <si>
    <t>1.0902x + 3.185</t>
  </si>
  <si>
    <t>0.902x + 4.9859</t>
  </si>
  <si>
    <t>0.9984x + 3.2576</t>
  </si>
  <si>
    <t>0.833x + 4.2331</t>
  </si>
  <si>
    <t>0.9205x + 2.6341</t>
  </si>
  <si>
    <t>1.0035x + 3.7615</t>
  </si>
  <si>
    <t>1.1686x + 0.9896</t>
  </si>
  <si>
    <t>0.9219x + 3.641</t>
  </si>
  <si>
    <t>1.0674x + 1.2226</t>
  </si>
  <si>
    <t>0.9728x + 2.303</t>
  </si>
  <si>
    <t>1.1221x + 0.014</t>
  </si>
  <si>
    <t>0.9095x + 1.1623</t>
  </si>
  <si>
    <t>1.0368x - 0.8413</t>
  </si>
  <si>
    <t>1.0989x + 3.839</t>
  </si>
  <si>
    <t>1.3107x + 0.5666</t>
  </si>
  <si>
    <t>1.0599x + 0.62</t>
  </si>
  <si>
    <t>0.8947x + 3.0147</t>
  </si>
  <si>
    <t>0.9779x + 1.5856</t>
  </si>
  <si>
    <t>1.0752x - 0.0092</t>
  </si>
  <si>
    <t>1.0478x + 1.2289</t>
  </si>
  <si>
    <t>1.1876x - 1.0814</t>
  </si>
  <si>
    <t>0.8853x + 4.2777</t>
  </si>
  <si>
    <t>1.0129x + 2.01</t>
  </si>
  <si>
    <t>0.7962.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</si>
</sst>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2"/>
      <name val="Calibri"/>
      <family val="2"/>
      <scheme val="minor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14" fontId="0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/>
    <xf numFmtId="2" fontId="2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2" fontId="0" fillId="0" borderId="0" xfId="0" applyNumberFormat="1" applyFont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 readingOrder="1"/>
    </xf>
    <xf numFmtId="0" fontId="5" fillId="0" borderId="0" xfId="0" applyFont="1" applyAlignment="1">
      <alignment horizontal="right" vertical="center" readingOrder="1"/>
    </xf>
    <xf numFmtId="0" fontId="5" fillId="0" borderId="0" xfId="0" applyFont="1" applyFill="1" applyBorder="1" applyAlignment="1">
      <alignment horizontal="right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2"/>
  <sheetViews>
    <sheetView tabSelected="1" zoomScaleNormal="100" workbookViewId="0">
      <pane xSplit="6" ySplit="2" topLeftCell="G3" activePane="bottomRight" state="frozen"/>
      <selection pane="topRight" activeCell="V1" sqref="V1"/>
      <selection pane="bottomLeft" activeCell="A3" sqref="A3"/>
      <selection pane="bottomRight" activeCell="Y93" sqref="Y93:AB97"/>
    </sheetView>
  </sheetViews>
  <sheetFormatPr defaultColWidth="8.6640625" defaultRowHeight="14.4" x14ac:dyDescent="0.3"/>
  <cols>
    <col min="1" max="1" width="14.6640625" style="1" customWidth="1"/>
    <col min="2" max="2" width="10.6640625" customWidth="1"/>
    <col min="3" max="3" width="11.44140625" customWidth="1"/>
    <col min="4" max="4" width="10.6640625" customWidth="1"/>
    <col min="5" max="5" width="8.77734375" style="1" customWidth="1"/>
    <col min="6" max="6" width="16.109375" style="1" customWidth="1"/>
    <col min="7" max="7" width="9.6640625" style="1" customWidth="1"/>
    <col min="8" max="8" width="9.77734375" style="1" customWidth="1"/>
    <col min="9" max="9" width="21.6640625" style="1" customWidth="1"/>
    <col min="10" max="10" width="15.88671875" style="1" customWidth="1"/>
    <col min="11" max="11" width="20.6640625" style="1" customWidth="1"/>
    <col min="12" max="12" width="11.77734375" style="1" customWidth="1"/>
    <col min="13" max="13" width="12.33203125" style="14" customWidth="1"/>
    <col min="14" max="14" width="11" style="1" customWidth="1"/>
    <col min="15" max="15" width="15.109375" style="1" customWidth="1"/>
    <col min="16" max="16" width="9.77734375" style="1" customWidth="1"/>
    <col min="17" max="17" width="17.109375" style="1" customWidth="1"/>
    <col min="18" max="21" width="13.77734375" style="1" customWidth="1"/>
    <col min="22" max="23" width="29.44140625" style="1" customWidth="1"/>
    <col min="24" max="24" width="18.33203125" style="1" customWidth="1"/>
    <col min="25" max="25" width="17.109375" style="1" customWidth="1"/>
    <col min="26" max="26" width="8.44140625" style="1" customWidth="1"/>
    <col min="27" max="27" width="17.88671875" style="1" customWidth="1"/>
    <col min="28" max="28" width="9.6640625" style="1" customWidth="1"/>
  </cols>
  <sheetData>
    <row r="1" spans="1:28" x14ac:dyDescent="0.3">
      <c r="H1" s="2" t="s">
        <v>0</v>
      </c>
      <c r="J1" s="2" t="s">
        <v>0</v>
      </c>
      <c r="L1" s="2" t="s">
        <v>0</v>
      </c>
      <c r="N1" s="2" t="s">
        <v>1</v>
      </c>
      <c r="P1" s="2" t="s">
        <v>0</v>
      </c>
      <c r="R1" s="27" t="s">
        <v>2</v>
      </c>
      <c r="S1" s="27"/>
      <c r="T1" s="27" t="s">
        <v>1</v>
      </c>
      <c r="U1" s="27"/>
      <c r="Y1" s="25" t="s">
        <v>79</v>
      </c>
    </row>
    <row r="2" spans="1:28" x14ac:dyDescent="0.3">
      <c r="A2" s="2" t="s">
        <v>3</v>
      </c>
      <c r="B2" s="2" t="s">
        <v>23</v>
      </c>
      <c r="C2" s="2" t="s">
        <v>22</v>
      </c>
      <c r="D2" s="2" t="s">
        <v>20</v>
      </c>
      <c r="E2" s="2" t="s">
        <v>4</v>
      </c>
      <c r="F2" s="2" t="s">
        <v>5</v>
      </c>
      <c r="G2" s="2" t="s">
        <v>6</v>
      </c>
      <c r="H2" s="15" t="s">
        <v>76</v>
      </c>
      <c r="I2" s="2" t="s">
        <v>7</v>
      </c>
      <c r="J2" s="2" t="s">
        <v>8</v>
      </c>
      <c r="K2" s="2" t="s">
        <v>9</v>
      </c>
      <c r="L2" s="2" t="s">
        <v>77</v>
      </c>
      <c r="M2" s="15" t="s">
        <v>78</v>
      </c>
      <c r="N2" s="2" t="s">
        <v>10</v>
      </c>
      <c r="O2" s="2" t="s">
        <v>11</v>
      </c>
      <c r="P2" s="2" t="s">
        <v>12</v>
      </c>
      <c r="Q2" s="2" t="s">
        <v>13</v>
      </c>
      <c r="R2" s="2" t="s">
        <v>14</v>
      </c>
      <c r="S2" s="2" t="s">
        <v>15</v>
      </c>
      <c r="T2" s="2" t="s">
        <v>16</v>
      </c>
      <c r="U2" s="2" t="s">
        <v>17</v>
      </c>
      <c r="V2" s="2" t="s">
        <v>18</v>
      </c>
      <c r="W2" s="2" t="s">
        <v>166</v>
      </c>
      <c r="X2" s="3" t="s">
        <v>19</v>
      </c>
      <c r="Y2" s="2" t="s">
        <v>82</v>
      </c>
      <c r="Z2" s="2" t="s">
        <v>81</v>
      </c>
      <c r="AA2" s="2" t="s">
        <v>80</v>
      </c>
      <c r="AB2" s="2" t="s">
        <v>81</v>
      </c>
    </row>
    <row r="3" spans="1:28" ht="15.6" x14ac:dyDescent="0.3">
      <c r="A3" s="4" t="s">
        <v>24</v>
      </c>
      <c r="B3">
        <v>40.779734500000004</v>
      </c>
      <c r="C3">
        <v>-109.1720668</v>
      </c>
      <c r="D3">
        <v>2188.6215809999999</v>
      </c>
      <c r="E3" s="4">
        <v>17</v>
      </c>
      <c r="F3" s="4">
        <v>26</v>
      </c>
      <c r="G3" s="4" t="s">
        <v>25</v>
      </c>
      <c r="H3" s="16">
        <v>7.18</v>
      </c>
      <c r="I3" s="5">
        <v>44376</v>
      </c>
      <c r="J3" s="16">
        <v>8.6850800994195403</v>
      </c>
      <c r="K3" s="5">
        <v>44350</v>
      </c>
      <c r="L3" s="18">
        <v>7.8088916980956009</v>
      </c>
      <c r="M3" s="14">
        <f>100*(H3-L3)/H3</f>
        <v>-8.7589372993816319</v>
      </c>
      <c r="N3" s="14">
        <v>7.2163010146011333</v>
      </c>
      <c r="O3" s="6">
        <v>44329</v>
      </c>
      <c r="P3" s="14">
        <v>7.1585659876821701</v>
      </c>
      <c r="Q3" s="6">
        <v>44326</v>
      </c>
      <c r="R3" s="1" t="s">
        <v>26</v>
      </c>
      <c r="S3" s="1">
        <v>0</v>
      </c>
      <c r="T3" s="1">
        <v>98.216516419426199</v>
      </c>
      <c r="U3" s="1">
        <v>2.88951317462449</v>
      </c>
      <c r="V3" s="1" t="s">
        <v>27</v>
      </c>
      <c r="W3" s="26">
        <v>7.6374839999999997</v>
      </c>
      <c r="X3" s="1">
        <v>4095</v>
      </c>
      <c r="Y3" s="29" t="s">
        <v>175</v>
      </c>
      <c r="Z3" s="23">
        <v>0.82299999999999995</v>
      </c>
      <c r="AA3" s="29" t="s">
        <v>176</v>
      </c>
      <c r="AB3" s="23">
        <v>0.76160000000000005</v>
      </c>
    </row>
    <row r="4" spans="1:28" ht="15.6" x14ac:dyDescent="0.3">
      <c r="A4" s="4" t="s">
        <v>24</v>
      </c>
      <c r="B4">
        <v>40.780285669999998</v>
      </c>
      <c r="C4">
        <v>-109.17199890000001</v>
      </c>
      <c r="D4">
        <v>2187.156125</v>
      </c>
      <c r="E4" s="4">
        <v>18</v>
      </c>
      <c r="F4" s="4">
        <v>27</v>
      </c>
      <c r="G4" s="4" t="s">
        <v>25</v>
      </c>
      <c r="H4" s="16">
        <v>6.2896538325517835</v>
      </c>
      <c r="I4" s="5">
        <v>44111</v>
      </c>
      <c r="J4" s="5"/>
      <c r="K4" s="5"/>
      <c r="L4" s="18">
        <v>6.1290790443986269</v>
      </c>
      <c r="M4" s="14">
        <f t="shared" ref="M4:M7" si="0">100*(H4-L4)/H4</f>
        <v>2.5529988204137699</v>
      </c>
      <c r="N4" s="14"/>
      <c r="O4" s="6"/>
      <c r="P4" s="14">
        <v>6.2602089688231128</v>
      </c>
      <c r="Q4" s="6">
        <v>44326</v>
      </c>
      <c r="R4" s="1" t="s">
        <v>28</v>
      </c>
      <c r="S4" s="1">
        <v>2</v>
      </c>
      <c r="T4" s="1">
        <v>84.445270890527496</v>
      </c>
      <c r="U4" s="1">
        <v>2.6048816370445902</v>
      </c>
      <c r="V4" s="1" t="s">
        <v>27</v>
      </c>
      <c r="W4" s="26">
        <v>6.5175070000000002</v>
      </c>
      <c r="X4" s="1">
        <v>11501</v>
      </c>
      <c r="Y4" s="29" t="s">
        <v>177</v>
      </c>
      <c r="Z4" s="23">
        <v>0.81669999999999998</v>
      </c>
      <c r="AA4" s="29" t="s">
        <v>178</v>
      </c>
      <c r="AB4" s="23">
        <v>0.80169999999999997</v>
      </c>
    </row>
    <row r="5" spans="1:28" ht="15.6" x14ac:dyDescent="0.3">
      <c r="A5" s="4" t="s">
        <v>24</v>
      </c>
      <c r="B5">
        <v>40.77977525</v>
      </c>
      <c r="C5">
        <v>-109.1727631</v>
      </c>
      <c r="D5">
        <v>2188.9497270000002</v>
      </c>
      <c r="E5" s="4">
        <v>19</v>
      </c>
      <c r="F5" s="4">
        <v>28</v>
      </c>
      <c r="G5" s="4" t="s">
        <v>25</v>
      </c>
      <c r="H5" s="16">
        <v>7.1510604341827051</v>
      </c>
      <c r="I5" s="5">
        <v>44111</v>
      </c>
      <c r="J5" s="5"/>
      <c r="K5" s="5"/>
      <c r="L5" s="18">
        <v>6.8279335745404159</v>
      </c>
      <c r="M5" s="14">
        <f t="shared" si="0"/>
        <v>4.5185866154579539</v>
      </c>
      <c r="N5" s="14"/>
      <c r="O5" s="6"/>
      <c r="P5" s="14">
        <v>7.0962121586096911</v>
      </c>
      <c r="Q5" s="6">
        <v>44326</v>
      </c>
      <c r="R5" s="1" t="s">
        <v>26</v>
      </c>
      <c r="S5" s="1">
        <v>0</v>
      </c>
      <c r="T5" s="1">
        <v>106.337636895036</v>
      </c>
      <c r="U5" s="1">
        <v>3.2639547653868899</v>
      </c>
      <c r="V5" s="1" t="s">
        <v>27</v>
      </c>
      <c r="W5" s="26">
        <v>7.4530760000000003</v>
      </c>
      <c r="X5" s="1">
        <v>11500</v>
      </c>
      <c r="Y5" s="29" t="s">
        <v>179</v>
      </c>
      <c r="Z5" s="23">
        <v>0.78969999999999996</v>
      </c>
      <c r="AA5" s="29" t="s">
        <v>180</v>
      </c>
      <c r="AB5" s="23">
        <v>0.79510000000000003</v>
      </c>
    </row>
    <row r="6" spans="1:28" ht="15.6" x14ac:dyDescent="0.3">
      <c r="A6" s="4" t="s">
        <v>24</v>
      </c>
      <c r="B6">
        <v>40.779238360000001</v>
      </c>
      <c r="C6">
        <v>-109.1720869</v>
      </c>
      <c r="D6">
        <v>2186.6209199999998</v>
      </c>
      <c r="E6" s="4">
        <v>20</v>
      </c>
      <c r="F6" s="4">
        <v>29</v>
      </c>
      <c r="G6" s="4" t="s">
        <v>25</v>
      </c>
      <c r="H6" s="16">
        <v>8.2208904829910825</v>
      </c>
      <c r="I6" s="5">
        <v>44435</v>
      </c>
      <c r="J6" s="5"/>
      <c r="K6" s="5"/>
      <c r="L6" s="18">
        <v>8.3469676860581554</v>
      </c>
      <c r="M6" s="14">
        <f t="shared" si="0"/>
        <v>-1.5336197864200363</v>
      </c>
      <c r="N6" s="14"/>
      <c r="O6" s="6"/>
      <c r="P6" s="14">
        <v>8.1446802474580515</v>
      </c>
      <c r="Q6" s="6">
        <v>44326</v>
      </c>
      <c r="R6" s="1" t="s">
        <v>26</v>
      </c>
      <c r="S6" s="1">
        <v>0</v>
      </c>
      <c r="T6" s="1">
        <v>101.04857413397001</v>
      </c>
      <c r="U6" s="1">
        <v>3.1635705261236202</v>
      </c>
      <c r="V6" s="1" t="s">
        <v>27</v>
      </c>
      <c r="W6" s="14">
        <v>8.5862200000000009</v>
      </c>
      <c r="X6" s="1">
        <v>4095</v>
      </c>
      <c r="Y6" s="29" t="s">
        <v>181</v>
      </c>
      <c r="Z6" s="23">
        <v>0.8</v>
      </c>
      <c r="AA6" s="29" t="s">
        <v>182</v>
      </c>
      <c r="AB6" s="23">
        <v>0.77329999999999999</v>
      </c>
    </row>
    <row r="7" spans="1:28" ht="15.6" x14ac:dyDescent="0.3">
      <c r="A7" s="4" t="s">
        <v>24</v>
      </c>
      <c r="B7">
        <v>40.77974725</v>
      </c>
      <c r="C7">
        <v>-109.1714295</v>
      </c>
      <c r="D7">
        <v>2184.0247100000001</v>
      </c>
      <c r="E7" s="4">
        <v>21</v>
      </c>
      <c r="F7" s="4">
        <v>30</v>
      </c>
      <c r="G7" s="4" t="s">
        <v>25</v>
      </c>
      <c r="H7" s="16">
        <v>8.1966417716851172</v>
      </c>
      <c r="I7" s="5">
        <v>44111</v>
      </c>
      <c r="J7" s="5"/>
      <c r="K7" s="5"/>
      <c r="L7" s="18">
        <v>7.6838999050989196</v>
      </c>
      <c r="M7" s="14">
        <f t="shared" si="0"/>
        <v>6.2555114749242584</v>
      </c>
      <c r="N7" s="14"/>
      <c r="O7" s="6"/>
      <c r="P7" s="14">
        <v>8.1810533144169977</v>
      </c>
      <c r="Q7" s="6">
        <v>44326</v>
      </c>
      <c r="R7" s="1" t="s">
        <v>29</v>
      </c>
      <c r="S7" s="1">
        <v>6</v>
      </c>
      <c r="T7" s="1">
        <v>119.340487944717</v>
      </c>
      <c r="U7" s="1">
        <v>1.90230997961588</v>
      </c>
      <c r="V7" s="1" t="s">
        <v>27</v>
      </c>
      <c r="W7" s="14">
        <v>8.5269410000000008</v>
      </c>
      <c r="X7" s="1">
        <v>8766</v>
      </c>
      <c r="Y7" s="29" t="s">
        <v>183</v>
      </c>
      <c r="Z7" s="23">
        <v>0.74390000000000001</v>
      </c>
      <c r="AA7" s="29" t="s">
        <v>184</v>
      </c>
      <c r="AB7" s="23">
        <v>0.74280000000000002</v>
      </c>
    </row>
    <row r="8" spans="1:28" x14ac:dyDescent="0.3">
      <c r="A8" s="4" t="s">
        <v>24</v>
      </c>
      <c r="B8">
        <v>40.779734500000004</v>
      </c>
      <c r="C8">
        <v>-109.1720668</v>
      </c>
      <c r="D8">
        <v>2188.6215809999999</v>
      </c>
      <c r="E8" s="4">
        <v>17</v>
      </c>
      <c r="F8" s="4">
        <v>26</v>
      </c>
      <c r="G8" s="4" t="s">
        <v>30</v>
      </c>
      <c r="H8" s="16">
        <v>3.516063139364821</v>
      </c>
      <c r="I8" s="5">
        <v>44015</v>
      </c>
      <c r="J8" s="16">
        <v>7.2636437366746822</v>
      </c>
      <c r="K8" s="5">
        <v>44350</v>
      </c>
      <c r="L8" s="16"/>
      <c r="N8" s="14">
        <v>3.4964332302123737</v>
      </c>
      <c r="O8" s="6">
        <v>44329</v>
      </c>
      <c r="P8" s="14">
        <v>3.5218366420567171</v>
      </c>
      <c r="Q8" s="6">
        <v>44326</v>
      </c>
      <c r="R8" s="1" t="s">
        <v>26</v>
      </c>
      <c r="S8" s="1">
        <v>0</v>
      </c>
      <c r="T8" s="1">
        <v>98.216516419426199</v>
      </c>
      <c r="U8" s="1">
        <v>2.88951317462449</v>
      </c>
      <c r="V8" s="1" t="s">
        <v>27</v>
      </c>
      <c r="W8" s="14">
        <v>3.4913500000000002</v>
      </c>
      <c r="X8" s="1">
        <v>4692</v>
      </c>
      <c r="Y8" s="4"/>
      <c r="Z8" s="4"/>
      <c r="AA8" s="4"/>
      <c r="AB8" s="4"/>
    </row>
    <row r="9" spans="1:28" x14ac:dyDescent="0.3">
      <c r="A9" s="4" t="s">
        <v>24</v>
      </c>
      <c r="B9">
        <v>40.780285669999998</v>
      </c>
      <c r="C9">
        <v>-109.17199890000001</v>
      </c>
      <c r="D9">
        <v>2187.156125</v>
      </c>
      <c r="E9" s="4">
        <v>18</v>
      </c>
      <c r="F9" s="4">
        <v>27</v>
      </c>
      <c r="G9" s="4" t="s">
        <v>30</v>
      </c>
      <c r="H9" s="16">
        <v>3.9715925017554357</v>
      </c>
      <c r="I9" s="5">
        <v>44111</v>
      </c>
      <c r="J9" s="5"/>
      <c r="K9" s="5"/>
      <c r="L9" s="16"/>
      <c r="N9" s="14"/>
      <c r="O9" s="6"/>
      <c r="P9" s="14">
        <v>3.9242497796818863</v>
      </c>
      <c r="Q9" s="6">
        <v>44326</v>
      </c>
      <c r="R9" s="1" t="s">
        <v>28</v>
      </c>
      <c r="S9" s="1">
        <v>2</v>
      </c>
      <c r="T9" s="1">
        <v>84.445270890527496</v>
      </c>
      <c r="U9" s="1">
        <v>2.6048816370445902</v>
      </c>
      <c r="V9" s="1" t="s">
        <v>27</v>
      </c>
      <c r="W9" s="14">
        <v>3.8476020000000002</v>
      </c>
      <c r="X9" s="1">
        <v>7537</v>
      </c>
      <c r="Y9" s="4"/>
      <c r="Z9" s="4"/>
      <c r="AA9" s="4"/>
      <c r="AB9" s="4"/>
    </row>
    <row r="10" spans="1:28" x14ac:dyDescent="0.3">
      <c r="A10" s="4" t="s">
        <v>24</v>
      </c>
      <c r="B10">
        <v>40.77977525</v>
      </c>
      <c r="C10">
        <v>-109.1727631</v>
      </c>
      <c r="D10">
        <v>2188.9497270000002</v>
      </c>
      <c r="E10" s="4">
        <v>19</v>
      </c>
      <c r="F10" s="4">
        <v>28</v>
      </c>
      <c r="G10" s="4" t="s">
        <v>30</v>
      </c>
      <c r="H10" s="16">
        <v>4.867640119537735</v>
      </c>
      <c r="I10" s="5">
        <v>44111</v>
      </c>
      <c r="J10" s="5"/>
      <c r="K10" s="5"/>
      <c r="L10" s="16"/>
      <c r="N10" s="14"/>
      <c r="O10" s="6"/>
      <c r="P10" s="14">
        <v>4.7637170710836019</v>
      </c>
      <c r="Q10" s="6">
        <v>44326</v>
      </c>
      <c r="R10" s="1" t="s">
        <v>26</v>
      </c>
      <c r="S10" s="1">
        <v>0</v>
      </c>
      <c r="T10" s="1">
        <v>106.337636895036</v>
      </c>
      <c r="U10" s="1">
        <v>3.2639547653868899</v>
      </c>
      <c r="V10" s="1" t="s">
        <v>27</v>
      </c>
      <c r="W10" s="14">
        <v>4.7651320000000004</v>
      </c>
      <c r="X10" s="1">
        <v>9312</v>
      </c>
      <c r="Y10" s="4"/>
      <c r="Z10" s="4"/>
      <c r="AA10" s="4"/>
      <c r="AB10" s="4"/>
    </row>
    <row r="11" spans="1:28" x14ac:dyDescent="0.3">
      <c r="A11" s="4" t="s">
        <v>24</v>
      </c>
      <c r="B11">
        <v>40.779238360000001</v>
      </c>
      <c r="C11">
        <v>-109.1720869</v>
      </c>
      <c r="D11">
        <v>2186.6209199999998</v>
      </c>
      <c r="E11" s="4">
        <v>20</v>
      </c>
      <c r="F11" s="4">
        <v>29</v>
      </c>
      <c r="G11" s="4" t="s">
        <v>30</v>
      </c>
      <c r="H11" s="16">
        <v>3.8832579105694229</v>
      </c>
      <c r="I11" s="5">
        <v>44111</v>
      </c>
      <c r="J11" s="5"/>
      <c r="K11" s="5"/>
      <c r="L11" s="16"/>
      <c r="N11" s="14"/>
      <c r="O11" s="6"/>
      <c r="P11" s="14">
        <v>3.8295643355347879</v>
      </c>
      <c r="Q11" s="6">
        <v>44326</v>
      </c>
      <c r="R11" s="1" t="s">
        <v>26</v>
      </c>
      <c r="S11" s="1">
        <v>0</v>
      </c>
      <c r="T11" s="1">
        <v>101.04857413397001</v>
      </c>
      <c r="U11" s="1">
        <v>3.1635705261236202</v>
      </c>
      <c r="V11" s="1" t="s">
        <v>27</v>
      </c>
      <c r="W11" s="14">
        <v>3.7720389999999999</v>
      </c>
      <c r="X11" s="1">
        <v>11500</v>
      </c>
      <c r="Y11" s="4"/>
      <c r="Z11" s="4"/>
      <c r="AA11" s="4"/>
      <c r="AB11" s="4"/>
    </row>
    <row r="12" spans="1:28" x14ac:dyDescent="0.3">
      <c r="A12" s="4" t="s">
        <v>24</v>
      </c>
      <c r="B12">
        <v>40.77974725</v>
      </c>
      <c r="C12">
        <v>-109.1714295</v>
      </c>
      <c r="D12">
        <v>2184.0247100000001</v>
      </c>
      <c r="E12" s="4">
        <v>21</v>
      </c>
      <c r="F12" s="4">
        <v>30</v>
      </c>
      <c r="G12" s="4" t="s">
        <v>30</v>
      </c>
      <c r="H12" s="16">
        <v>4.1338279273977205</v>
      </c>
      <c r="I12" s="5">
        <v>44011</v>
      </c>
      <c r="J12" s="5"/>
      <c r="K12" s="5"/>
      <c r="L12" s="16"/>
      <c r="N12" s="14"/>
      <c r="O12" s="6"/>
      <c r="P12" s="14">
        <v>4.0241313762516917</v>
      </c>
      <c r="Q12" s="6">
        <v>44326</v>
      </c>
      <c r="R12" s="1" t="s">
        <v>29</v>
      </c>
      <c r="S12" s="1">
        <v>6</v>
      </c>
      <c r="T12" s="1">
        <v>119.340487944717</v>
      </c>
      <c r="U12" s="1">
        <v>1.90230997961588</v>
      </c>
      <c r="V12" s="1" t="s">
        <v>27</v>
      </c>
      <c r="W12" s="14">
        <v>4.0036719999999999</v>
      </c>
      <c r="X12" s="1">
        <v>4692</v>
      </c>
      <c r="Y12" s="4"/>
      <c r="Z12" s="4"/>
      <c r="AA12" s="4"/>
      <c r="AB12" s="4"/>
    </row>
    <row r="13" spans="1:28" ht="15.6" x14ac:dyDescent="0.3">
      <c r="A13" s="4" t="s">
        <v>31</v>
      </c>
      <c r="B13">
        <v>40.691711609999999</v>
      </c>
      <c r="C13">
        <v>-109.2044451</v>
      </c>
      <c r="D13">
        <v>2313.6531799999998</v>
      </c>
      <c r="E13" s="4">
        <v>22</v>
      </c>
      <c r="F13" s="4">
        <v>31</v>
      </c>
      <c r="G13" s="4" t="s">
        <v>25</v>
      </c>
      <c r="H13" s="16">
        <v>8.8559757790996709</v>
      </c>
      <c r="I13" s="5">
        <v>44013</v>
      </c>
      <c r="J13" s="16">
        <v>10.026264774747041</v>
      </c>
      <c r="K13" s="5">
        <v>44355</v>
      </c>
      <c r="L13" s="18">
        <v>8.1252941810816264</v>
      </c>
      <c r="M13" s="14">
        <f t="shared" ref="M13:M17" si="1">100*(H13-L13)/H13</f>
        <v>8.2507181167147241</v>
      </c>
      <c r="N13" s="14">
        <v>8.9206390092489087</v>
      </c>
      <c r="O13" s="6">
        <v>44329</v>
      </c>
      <c r="P13" s="14">
        <v>8.8415420223699304</v>
      </c>
      <c r="Q13" s="6">
        <v>44326</v>
      </c>
      <c r="R13" s="1" t="s">
        <v>29</v>
      </c>
      <c r="S13" s="1">
        <v>7</v>
      </c>
      <c r="T13" s="1">
        <v>126.406297504986</v>
      </c>
      <c r="U13" s="1">
        <v>3.5948275719196299</v>
      </c>
      <c r="V13" s="1" t="s">
        <v>32</v>
      </c>
      <c r="W13" s="14">
        <v>9.0497289999999992</v>
      </c>
      <c r="X13" s="1">
        <v>7538</v>
      </c>
      <c r="Y13" s="29" t="s">
        <v>83</v>
      </c>
      <c r="Z13" s="23">
        <v>0.749</v>
      </c>
      <c r="AA13" s="29" t="s">
        <v>185</v>
      </c>
      <c r="AB13" s="23">
        <v>0.69359999999999999</v>
      </c>
    </row>
    <row r="14" spans="1:28" ht="15.6" x14ac:dyDescent="0.3">
      <c r="A14" s="4" t="s">
        <v>31</v>
      </c>
      <c r="B14">
        <v>40.691710929999999</v>
      </c>
      <c r="C14">
        <v>-109.2050856</v>
      </c>
      <c r="D14">
        <v>2318.0011009999998</v>
      </c>
      <c r="E14" s="4">
        <v>23</v>
      </c>
      <c r="F14" s="4">
        <v>32</v>
      </c>
      <c r="G14" s="4" t="s">
        <v>25</v>
      </c>
      <c r="H14" s="16">
        <v>8.9760646350911131</v>
      </c>
      <c r="I14" s="5">
        <v>44111</v>
      </c>
      <c r="J14" s="5"/>
      <c r="K14" s="5"/>
      <c r="L14" s="18">
        <v>8.2159738341019306</v>
      </c>
      <c r="M14" s="14">
        <f t="shared" si="1"/>
        <v>8.4679737935227894</v>
      </c>
      <c r="N14" s="14"/>
      <c r="O14" s="6"/>
      <c r="P14" s="14">
        <v>8.9252578114024246</v>
      </c>
      <c r="Q14" s="6">
        <v>44326</v>
      </c>
      <c r="R14" s="1" t="s">
        <v>33</v>
      </c>
      <c r="S14" s="1">
        <v>4</v>
      </c>
      <c r="T14" s="1">
        <v>126.270357378562</v>
      </c>
      <c r="U14" s="1">
        <v>3.49594225105802</v>
      </c>
      <c r="V14" s="1" t="s">
        <v>32</v>
      </c>
      <c r="W14" s="14">
        <v>9.0823959999999992</v>
      </c>
      <c r="X14" s="1">
        <v>12751</v>
      </c>
      <c r="Y14" s="29" t="s">
        <v>186</v>
      </c>
      <c r="Z14" s="23">
        <v>0.745</v>
      </c>
      <c r="AA14" s="29" t="s">
        <v>187</v>
      </c>
      <c r="AB14" s="23">
        <v>0.73350000000000004</v>
      </c>
    </row>
    <row r="15" spans="1:28" ht="15.6" x14ac:dyDescent="0.3">
      <c r="A15" s="4" t="s">
        <v>31</v>
      </c>
      <c r="B15">
        <v>40.691271159999999</v>
      </c>
      <c r="C15">
        <v>-109.20446920000001</v>
      </c>
      <c r="D15">
        <v>2312.2844869999999</v>
      </c>
      <c r="E15" s="4">
        <v>24</v>
      </c>
      <c r="F15" s="4">
        <v>33</v>
      </c>
      <c r="G15" s="4" t="s">
        <v>25</v>
      </c>
      <c r="H15" s="16">
        <v>8.7000912064184721</v>
      </c>
      <c r="I15" s="5">
        <v>44039</v>
      </c>
      <c r="J15" s="5"/>
      <c r="K15" s="5"/>
      <c r="L15" s="18">
        <v>7.6547269910621205</v>
      </c>
      <c r="M15" s="14">
        <f t="shared" si="1"/>
        <v>12.01555467125605</v>
      </c>
      <c r="N15" s="14"/>
      <c r="O15" s="6"/>
      <c r="P15" s="14">
        <v>8.6573672864984381</v>
      </c>
      <c r="Q15" s="6">
        <v>44326</v>
      </c>
      <c r="R15" s="1" t="s">
        <v>34</v>
      </c>
      <c r="S15" s="1">
        <v>3</v>
      </c>
      <c r="T15" s="1">
        <v>149.433687123536</v>
      </c>
      <c r="U15" s="1">
        <v>4.0807436287484196</v>
      </c>
      <c r="V15" s="1" t="s">
        <v>32</v>
      </c>
      <c r="W15" s="14">
        <v>8.9439709999999994</v>
      </c>
      <c r="X15" s="1">
        <v>8766</v>
      </c>
      <c r="Y15" s="29" t="s">
        <v>188</v>
      </c>
      <c r="Z15" s="23">
        <v>0.75900000000000001</v>
      </c>
      <c r="AA15" s="29" t="s">
        <v>189</v>
      </c>
      <c r="AB15" s="23">
        <v>0.76219999999999999</v>
      </c>
    </row>
    <row r="16" spans="1:28" ht="15.6" x14ac:dyDescent="0.3">
      <c r="A16" s="4" t="s">
        <v>31</v>
      </c>
      <c r="B16">
        <v>40.691694480000002</v>
      </c>
      <c r="C16">
        <v>-109.2037668</v>
      </c>
      <c r="D16">
        <v>2311.548503</v>
      </c>
      <c r="E16" s="4">
        <v>25</v>
      </c>
      <c r="F16" s="4">
        <v>34</v>
      </c>
      <c r="G16" s="4" t="s">
        <v>25</v>
      </c>
      <c r="H16" s="16">
        <v>8.2826669617943711</v>
      </c>
      <c r="I16" s="5">
        <v>44045</v>
      </c>
      <c r="J16" s="5"/>
      <c r="K16" s="5"/>
      <c r="L16" s="18">
        <v>7.083763783487445</v>
      </c>
      <c r="M16" s="14">
        <f t="shared" si="1"/>
        <v>14.474844682722747</v>
      </c>
      <c r="N16" s="14"/>
      <c r="O16" s="6"/>
      <c r="P16" s="14">
        <v>8.2653464537186832</v>
      </c>
      <c r="Q16" s="6">
        <v>44326</v>
      </c>
      <c r="R16" s="1" t="s">
        <v>29</v>
      </c>
      <c r="S16" s="1">
        <v>3</v>
      </c>
      <c r="T16" s="1">
        <v>109.45535244964999</v>
      </c>
      <c r="U16" s="1">
        <v>2.7982290495529401</v>
      </c>
      <c r="V16" s="1" t="s">
        <v>32</v>
      </c>
      <c r="W16" s="14">
        <v>8.6323170000000005</v>
      </c>
      <c r="X16" s="1">
        <v>7539</v>
      </c>
      <c r="Y16" s="29" t="s">
        <v>190</v>
      </c>
      <c r="Z16" s="23">
        <v>0.74939999999999996</v>
      </c>
      <c r="AA16" s="29" t="s">
        <v>191</v>
      </c>
      <c r="AB16" s="23">
        <v>0.77590000000000003</v>
      </c>
    </row>
    <row r="17" spans="1:28" ht="15.6" x14ac:dyDescent="0.3">
      <c r="A17" s="4" t="s">
        <v>31</v>
      </c>
      <c r="B17">
        <v>40.69221091</v>
      </c>
      <c r="C17">
        <v>-109.2044492</v>
      </c>
      <c r="D17">
        <v>2315.969161</v>
      </c>
      <c r="E17" s="4">
        <v>26</v>
      </c>
      <c r="F17" s="4">
        <v>35</v>
      </c>
      <c r="G17" s="4" t="s">
        <v>25</v>
      </c>
      <c r="H17" s="16">
        <v>7.1481736828367568</v>
      </c>
      <c r="I17" s="5">
        <v>44048</v>
      </c>
      <c r="J17" s="5"/>
      <c r="K17" s="5"/>
      <c r="L17" s="18">
        <v>5.2503823023591769</v>
      </c>
      <c r="M17" s="14">
        <f t="shared" si="1"/>
        <v>26.549318255015319</v>
      </c>
      <c r="N17" s="14"/>
      <c r="O17" s="6"/>
      <c r="P17" s="14">
        <v>7.1608753887589289</v>
      </c>
      <c r="Q17" s="6">
        <v>44326</v>
      </c>
      <c r="R17" s="1" t="s">
        <v>26</v>
      </c>
      <c r="S17" s="1">
        <v>0</v>
      </c>
      <c r="T17" s="1">
        <v>87.190438705577506</v>
      </c>
      <c r="U17" s="1">
        <v>3.7142192330975199</v>
      </c>
      <c r="V17" s="1" t="s">
        <v>32</v>
      </c>
      <c r="W17" s="14">
        <v>7.2317330000000002</v>
      </c>
      <c r="X17" s="1">
        <v>3443</v>
      </c>
      <c r="Y17" s="23" t="s">
        <v>85</v>
      </c>
      <c r="Z17" s="23">
        <v>0.79430000000000001</v>
      </c>
      <c r="AA17" s="23" t="s">
        <v>84</v>
      </c>
      <c r="AB17" s="23">
        <v>0.82140000000000002</v>
      </c>
    </row>
    <row r="18" spans="1:28" x14ac:dyDescent="0.3">
      <c r="A18" s="4" t="s">
        <v>31</v>
      </c>
      <c r="B18">
        <v>40.691711609999999</v>
      </c>
      <c r="C18">
        <v>-109.2044451</v>
      </c>
      <c r="D18">
        <v>2313.6531799999998</v>
      </c>
      <c r="E18" s="4">
        <v>22</v>
      </c>
      <c r="F18" s="4">
        <v>31</v>
      </c>
      <c r="G18" s="4" t="s">
        <v>30</v>
      </c>
      <c r="H18" s="16">
        <v>5.5212006242603922</v>
      </c>
      <c r="I18" s="5">
        <v>44111</v>
      </c>
      <c r="J18" s="16">
        <v>8.436242133398812</v>
      </c>
      <c r="K18" s="5">
        <v>44355</v>
      </c>
      <c r="L18" s="16"/>
      <c r="N18" s="14">
        <v>5.5125403702225473</v>
      </c>
      <c r="O18" s="6">
        <v>44329</v>
      </c>
      <c r="P18" s="14">
        <v>5.464620297879808</v>
      </c>
      <c r="Q18" s="6">
        <v>44326</v>
      </c>
      <c r="R18" s="1" t="s">
        <v>29</v>
      </c>
      <c r="S18" s="1">
        <v>7</v>
      </c>
      <c r="T18" s="1">
        <v>126.406297504986</v>
      </c>
      <c r="U18" s="1">
        <v>3.5948275719196299</v>
      </c>
      <c r="V18" s="1" t="s">
        <v>32</v>
      </c>
      <c r="W18" s="14">
        <v>5.2613779999999997</v>
      </c>
      <c r="X18" s="1">
        <v>8067</v>
      </c>
      <c r="Y18" s="4"/>
      <c r="Z18" s="4"/>
      <c r="AA18" s="4"/>
      <c r="AB18" s="4"/>
    </row>
    <row r="19" spans="1:28" x14ac:dyDescent="0.3">
      <c r="A19" s="4" t="s">
        <v>31</v>
      </c>
      <c r="B19">
        <v>40.691710929999999</v>
      </c>
      <c r="C19">
        <v>-109.2050856</v>
      </c>
      <c r="D19">
        <v>2318.0011009999998</v>
      </c>
      <c r="E19" s="4">
        <v>23</v>
      </c>
      <c r="F19" s="4">
        <v>32</v>
      </c>
      <c r="G19" s="4" t="s">
        <v>30</v>
      </c>
      <c r="H19" s="16">
        <v>5.0535469062167948</v>
      </c>
      <c r="I19" s="5">
        <v>44137</v>
      </c>
      <c r="J19" s="5"/>
      <c r="K19" s="5"/>
      <c r="L19" s="16"/>
      <c r="N19" s="14"/>
      <c r="O19" s="6"/>
      <c r="P19" s="14">
        <v>5.0298755451800199</v>
      </c>
      <c r="Q19" s="6">
        <v>44326</v>
      </c>
      <c r="R19" s="1" t="s">
        <v>33</v>
      </c>
      <c r="S19" s="1">
        <v>4</v>
      </c>
      <c r="T19" s="1">
        <v>126.270357378562</v>
      </c>
      <c r="U19" s="1">
        <v>3.49594225105802</v>
      </c>
      <c r="V19" s="1" t="s">
        <v>32</v>
      </c>
      <c r="W19" s="14">
        <v>4.8939469999999998</v>
      </c>
      <c r="X19" s="1">
        <v>5337</v>
      </c>
      <c r="Y19" s="4"/>
      <c r="Z19" s="4"/>
      <c r="AA19" s="4"/>
      <c r="AB19" s="4"/>
    </row>
    <row r="20" spans="1:28" x14ac:dyDescent="0.3">
      <c r="A20" s="4" t="s">
        <v>31</v>
      </c>
      <c r="B20">
        <v>40.691271159999999</v>
      </c>
      <c r="C20">
        <v>-109.20446920000001</v>
      </c>
      <c r="D20">
        <v>2312.2844869999999</v>
      </c>
      <c r="E20" s="4">
        <v>24</v>
      </c>
      <c r="F20" s="4">
        <v>33</v>
      </c>
      <c r="G20" s="4" t="s">
        <v>30</v>
      </c>
      <c r="H20" s="16">
        <v>3.851503645763994</v>
      </c>
      <c r="I20" s="5">
        <v>44081</v>
      </c>
      <c r="J20" s="5"/>
      <c r="K20" s="5"/>
      <c r="L20" s="16"/>
      <c r="N20" s="14"/>
      <c r="O20" s="6"/>
      <c r="P20" s="14">
        <v>3.7556635010785158</v>
      </c>
      <c r="Q20" s="6">
        <v>44326</v>
      </c>
      <c r="R20" s="1" t="s">
        <v>34</v>
      </c>
      <c r="S20" s="1">
        <v>3</v>
      </c>
      <c r="T20" s="1">
        <v>149.433687123536</v>
      </c>
      <c r="U20" s="1">
        <v>4.0807436287484196</v>
      </c>
      <c r="V20" s="1" t="s">
        <v>32</v>
      </c>
      <c r="W20" s="14">
        <v>3.6942699999999999</v>
      </c>
      <c r="X20" s="1">
        <v>4672</v>
      </c>
      <c r="Y20" s="4"/>
      <c r="Z20" s="4"/>
      <c r="AA20" s="4"/>
      <c r="AB20" s="4"/>
    </row>
    <row r="21" spans="1:28" x14ac:dyDescent="0.3">
      <c r="A21" s="4" t="s">
        <v>31</v>
      </c>
      <c r="B21">
        <v>40.691694480000002</v>
      </c>
      <c r="C21">
        <v>-109.2037668</v>
      </c>
      <c r="D21">
        <v>2311.548503</v>
      </c>
      <c r="E21" s="4">
        <v>25</v>
      </c>
      <c r="F21" s="4">
        <v>34</v>
      </c>
      <c r="G21" s="4" t="s">
        <v>30</v>
      </c>
      <c r="H21" s="16">
        <v>3.19</v>
      </c>
      <c r="I21" s="5">
        <v>44111</v>
      </c>
      <c r="J21" s="5"/>
      <c r="K21" s="5"/>
      <c r="L21" s="16"/>
      <c r="N21" s="14"/>
      <c r="O21" s="6"/>
      <c r="P21" s="14">
        <v>3.1598380232748218</v>
      </c>
      <c r="Q21" s="6">
        <v>44326</v>
      </c>
      <c r="R21" s="1" t="s">
        <v>29</v>
      </c>
      <c r="S21" s="1">
        <v>3</v>
      </c>
      <c r="T21" s="1">
        <v>109.45535244964999</v>
      </c>
      <c r="U21" s="1">
        <v>2.7982290495529401</v>
      </c>
      <c r="V21" s="1" t="s">
        <v>32</v>
      </c>
      <c r="W21" s="14">
        <v>3.1367210000000001</v>
      </c>
      <c r="X21" s="1">
        <v>11497</v>
      </c>
      <c r="Y21" s="4"/>
      <c r="Z21" s="4"/>
      <c r="AA21" s="4"/>
      <c r="AB21" s="4"/>
    </row>
    <row r="22" spans="1:28" x14ac:dyDescent="0.3">
      <c r="A22" s="4" t="s">
        <v>31</v>
      </c>
      <c r="B22">
        <v>40.69221091</v>
      </c>
      <c r="C22">
        <v>-109.2044492</v>
      </c>
      <c r="D22">
        <v>2315.969161</v>
      </c>
      <c r="E22" s="4">
        <v>26</v>
      </c>
      <c r="F22" s="4">
        <v>35</v>
      </c>
      <c r="G22" s="4" t="s">
        <v>30</v>
      </c>
      <c r="H22" s="16">
        <v>6.5344503466881845</v>
      </c>
      <c r="I22" s="5">
        <v>44111</v>
      </c>
      <c r="J22" s="5"/>
      <c r="K22" s="5"/>
      <c r="L22" s="16"/>
      <c r="N22" s="14"/>
      <c r="O22" s="6"/>
      <c r="P22" s="14">
        <v>6.4963452289216699</v>
      </c>
      <c r="Q22" s="6">
        <v>44326</v>
      </c>
      <c r="R22" s="1" t="s">
        <v>26</v>
      </c>
      <c r="S22" s="1">
        <v>0</v>
      </c>
      <c r="T22" s="1">
        <v>87.190438705577506</v>
      </c>
      <c r="U22" s="1">
        <v>3.7142192330975199</v>
      </c>
      <c r="V22" s="1" t="s">
        <v>32</v>
      </c>
      <c r="W22" s="14">
        <v>6.4031909999999996</v>
      </c>
      <c r="X22" s="1">
        <v>8060</v>
      </c>
      <c r="Y22" s="4"/>
      <c r="Z22" s="4"/>
      <c r="AA22" s="4"/>
      <c r="AB22" s="4"/>
    </row>
    <row r="23" spans="1:28" ht="15.6" x14ac:dyDescent="0.3">
      <c r="A23" s="4" t="s">
        <v>35</v>
      </c>
      <c r="B23">
        <v>40.434924250000002</v>
      </c>
      <c r="C23">
        <v>-109.0663146</v>
      </c>
      <c r="D23">
        <v>2364.8423419999999</v>
      </c>
      <c r="E23" s="4">
        <v>27</v>
      </c>
      <c r="F23" s="4">
        <v>36</v>
      </c>
      <c r="G23" s="4" t="s">
        <v>25</v>
      </c>
      <c r="H23" s="16">
        <v>7.7642064200620879</v>
      </c>
      <c r="I23" s="5">
        <v>44112</v>
      </c>
      <c r="J23" s="16">
        <v>9.2127782454588587</v>
      </c>
      <c r="K23" s="5">
        <v>44357</v>
      </c>
      <c r="L23" s="18">
        <v>7.056031942194763</v>
      </c>
      <c r="M23" s="14">
        <f t="shared" ref="M23:M27" si="2">100*(H23-L23)/H23</f>
        <v>9.1210155881154673</v>
      </c>
      <c r="N23" s="14">
        <v>7.6337252592252316</v>
      </c>
      <c r="O23" s="6">
        <v>44329</v>
      </c>
      <c r="P23" s="14">
        <v>7.7751760751766907</v>
      </c>
      <c r="Q23" s="6">
        <v>44326</v>
      </c>
      <c r="R23" s="1" t="s">
        <v>36</v>
      </c>
      <c r="S23" s="1">
        <v>3</v>
      </c>
      <c r="T23" s="1">
        <v>26.416715922479401</v>
      </c>
      <c r="U23" s="1">
        <v>1.39467314005898</v>
      </c>
      <c r="V23" s="1" t="s">
        <v>37</v>
      </c>
      <c r="W23" s="14">
        <v>8.2370940000000008</v>
      </c>
      <c r="X23" s="1">
        <v>11528</v>
      </c>
      <c r="Y23" s="29" t="s">
        <v>192</v>
      </c>
      <c r="Z23" s="23">
        <v>0.75139999999999996</v>
      </c>
      <c r="AA23" s="29" t="s">
        <v>193</v>
      </c>
      <c r="AB23" s="23">
        <v>0.78939999999999999</v>
      </c>
    </row>
    <row r="24" spans="1:28" ht="15.6" x14ac:dyDescent="0.3">
      <c r="A24" s="4" t="s">
        <v>35</v>
      </c>
      <c r="B24">
        <v>40.435387489999997</v>
      </c>
      <c r="C24">
        <v>-109.0662959</v>
      </c>
      <c r="D24">
        <v>2361.9976529999999</v>
      </c>
      <c r="E24" s="4">
        <v>28</v>
      </c>
      <c r="F24" s="4">
        <v>37</v>
      </c>
      <c r="G24" s="4" t="s">
        <v>25</v>
      </c>
      <c r="H24" s="16">
        <v>5.5310155788366151</v>
      </c>
      <c r="I24" s="5">
        <v>44091</v>
      </c>
      <c r="J24" s="5"/>
      <c r="K24" s="5"/>
      <c r="L24" s="18">
        <v>4.7263906609335811</v>
      </c>
      <c r="M24" s="14">
        <f t="shared" si="2"/>
        <v>14.547507712358994</v>
      </c>
      <c r="N24" s="14"/>
      <c r="O24" s="6"/>
      <c r="P24" s="14">
        <v>5.5656565949879928</v>
      </c>
      <c r="Q24" s="6">
        <v>44326</v>
      </c>
      <c r="R24" s="1" t="s">
        <v>26</v>
      </c>
      <c r="S24" s="1">
        <v>0</v>
      </c>
      <c r="T24" s="1">
        <v>89.870087527074404</v>
      </c>
      <c r="U24" s="1">
        <v>0.44155056524951902</v>
      </c>
      <c r="V24" s="1" t="s">
        <v>37</v>
      </c>
      <c r="W24" s="14">
        <v>5.5535269999999999</v>
      </c>
      <c r="X24" s="1">
        <v>11529</v>
      </c>
      <c r="Y24" s="29" t="s">
        <v>192</v>
      </c>
      <c r="Z24" s="23">
        <v>0.75139999999999996</v>
      </c>
      <c r="AA24" s="29" t="s">
        <v>193</v>
      </c>
      <c r="AB24" s="23">
        <v>0.78939999999999999</v>
      </c>
    </row>
    <row r="25" spans="1:28" s="8" customFormat="1" ht="15.6" x14ac:dyDescent="0.3">
      <c r="A25" s="4" t="s">
        <v>35</v>
      </c>
      <c r="B25">
        <v>40.434917120000001</v>
      </c>
      <c r="C25">
        <v>-109.06694400000001</v>
      </c>
      <c r="D25">
        <v>2365.644209</v>
      </c>
      <c r="E25" s="4">
        <v>29</v>
      </c>
      <c r="F25" s="4">
        <v>38</v>
      </c>
      <c r="G25" s="4" t="s">
        <v>25</v>
      </c>
      <c r="H25" s="16">
        <v>5.9698017834207304</v>
      </c>
      <c r="I25" s="5">
        <v>44091</v>
      </c>
      <c r="J25" s="5"/>
      <c r="K25" s="5"/>
      <c r="L25" s="18">
        <v>4.0958077581194621</v>
      </c>
      <c r="M25" s="14">
        <f t="shared" si="2"/>
        <v>31.391226933291229</v>
      </c>
      <c r="N25" s="15"/>
      <c r="O25" s="7"/>
      <c r="P25" s="14">
        <v>5.6897869028637622</v>
      </c>
      <c r="Q25" s="20">
        <v>44326</v>
      </c>
      <c r="R25" s="4" t="s">
        <v>38</v>
      </c>
      <c r="S25" s="4">
        <v>9</v>
      </c>
      <c r="T25" s="4">
        <v>20.966416866221401</v>
      </c>
      <c r="U25" s="4">
        <v>1.6365968978982799</v>
      </c>
      <c r="V25" s="4" t="s">
        <v>37</v>
      </c>
      <c r="W25" s="14">
        <v>5.8894549999999999</v>
      </c>
      <c r="X25" s="4">
        <v>7547</v>
      </c>
      <c r="Y25" s="29" t="s">
        <v>194</v>
      </c>
      <c r="Z25" s="23">
        <v>0.81950000000000001</v>
      </c>
      <c r="AA25" s="29" t="s">
        <v>195</v>
      </c>
      <c r="AB25" s="23">
        <v>0.86260000000000003</v>
      </c>
    </row>
    <row r="26" spans="1:28" ht="15.6" x14ac:dyDescent="0.3">
      <c r="A26" s="4" t="s">
        <v>35</v>
      </c>
      <c r="B26">
        <v>40.434492210000002</v>
      </c>
      <c r="C26">
        <v>-109.06630920000001</v>
      </c>
      <c r="D26">
        <v>2366.8268330000001</v>
      </c>
      <c r="E26" s="4">
        <v>30</v>
      </c>
      <c r="F26" s="4">
        <v>39</v>
      </c>
      <c r="G26" s="4" t="s">
        <v>25</v>
      </c>
      <c r="H26" s="16">
        <v>6.2729106747452841</v>
      </c>
      <c r="I26" s="5">
        <v>44112</v>
      </c>
      <c r="J26" s="5"/>
      <c r="K26" s="5"/>
      <c r="L26" s="18">
        <v>5.5819771345458822</v>
      </c>
      <c r="M26" s="14">
        <f t="shared" si="2"/>
        <v>11.014560481167026</v>
      </c>
      <c r="N26" s="14"/>
      <c r="O26" s="6"/>
      <c r="P26" s="14">
        <v>6.2296094045560615</v>
      </c>
      <c r="Q26" s="6">
        <v>44326</v>
      </c>
      <c r="R26" s="1" t="s">
        <v>39</v>
      </c>
      <c r="S26" s="1">
        <v>4</v>
      </c>
      <c r="T26" s="1">
        <v>45.161346577869203</v>
      </c>
      <c r="U26" s="1">
        <v>1.7622668184031101</v>
      </c>
      <c r="V26" s="1" t="s">
        <v>37</v>
      </c>
      <c r="W26" s="14">
        <v>6.775792</v>
      </c>
      <c r="X26" s="1">
        <v>11528</v>
      </c>
      <c r="Y26" s="29" t="s">
        <v>196</v>
      </c>
      <c r="Z26" s="23">
        <v>0.80300000000000005</v>
      </c>
      <c r="AA26" s="29" t="s">
        <v>197</v>
      </c>
      <c r="AB26" s="23">
        <v>0.84030000000000005</v>
      </c>
    </row>
    <row r="27" spans="1:28" ht="15.6" x14ac:dyDescent="0.3">
      <c r="A27" s="4" t="s">
        <v>35</v>
      </c>
      <c r="B27">
        <v>40.434910029999998</v>
      </c>
      <c r="C27">
        <v>-109.0656371</v>
      </c>
      <c r="D27">
        <v>2362.033124</v>
      </c>
      <c r="E27" s="4">
        <v>31</v>
      </c>
      <c r="F27" s="4">
        <v>40</v>
      </c>
      <c r="G27" s="4" t="s">
        <v>25</v>
      </c>
      <c r="H27" s="16">
        <v>7.1256570223383617</v>
      </c>
      <c r="I27" s="5">
        <v>44112</v>
      </c>
      <c r="J27" s="5"/>
      <c r="K27" s="5"/>
      <c r="L27" s="18">
        <v>6.8354879436512128</v>
      </c>
      <c r="M27" s="14">
        <f t="shared" si="2"/>
        <v>4.0721729628228269</v>
      </c>
      <c r="N27" s="14"/>
      <c r="O27" s="6"/>
      <c r="P27" s="14">
        <v>7.1383587282605339</v>
      </c>
      <c r="Q27" s="6">
        <v>44327</v>
      </c>
      <c r="R27" s="1" t="s">
        <v>33</v>
      </c>
      <c r="S27" s="1">
        <v>1</v>
      </c>
      <c r="T27" s="1">
        <v>47.658065814347097</v>
      </c>
      <c r="U27" s="1">
        <v>1.2131187709057301</v>
      </c>
      <c r="V27" s="1" t="s">
        <v>37</v>
      </c>
      <c r="W27" s="14">
        <v>7.5829570000000004</v>
      </c>
      <c r="X27" s="1">
        <v>8077</v>
      </c>
      <c r="Y27" s="29" t="s">
        <v>198</v>
      </c>
      <c r="Z27" s="23">
        <v>0.77500000000000002</v>
      </c>
      <c r="AA27" s="29" t="s">
        <v>199</v>
      </c>
      <c r="AB27" s="23">
        <v>0.7913</v>
      </c>
    </row>
    <row r="28" spans="1:28" x14ac:dyDescent="0.3">
      <c r="A28" s="4" t="s">
        <v>35</v>
      </c>
      <c r="B28">
        <v>40.434924250000002</v>
      </c>
      <c r="C28">
        <v>-109.0663146</v>
      </c>
      <c r="D28">
        <v>2364.8423419999999</v>
      </c>
      <c r="E28" s="4">
        <v>27</v>
      </c>
      <c r="F28" s="4">
        <v>36</v>
      </c>
      <c r="G28" s="4" t="s">
        <v>30</v>
      </c>
      <c r="H28" s="16">
        <v>4.5397051666380275</v>
      </c>
      <c r="I28" s="5">
        <v>44112</v>
      </c>
      <c r="J28" s="16">
        <v>6.9663083480420251</v>
      </c>
      <c r="K28" s="5">
        <v>44357</v>
      </c>
      <c r="L28" s="16"/>
      <c r="N28" s="14">
        <v>4.4438650219525497</v>
      </c>
      <c r="O28" s="6">
        <v>44329</v>
      </c>
      <c r="P28" s="14">
        <v>4.5633765276748024</v>
      </c>
      <c r="Q28" s="6">
        <v>44327</v>
      </c>
      <c r="R28" s="1" t="s">
        <v>36</v>
      </c>
      <c r="S28" s="1">
        <v>3</v>
      </c>
      <c r="T28" s="1">
        <v>26.416715922479401</v>
      </c>
      <c r="U28" s="1">
        <v>1.39467314005898</v>
      </c>
      <c r="V28" s="1" t="s">
        <v>37</v>
      </c>
      <c r="W28" s="14">
        <v>4.5041089999999997</v>
      </c>
      <c r="X28" s="1">
        <v>8076</v>
      </c>
      <c r="Y28" s="4"/>
      <c r="Z28" s="4"/>
      <c r="AA28" s="4"/>
      <c r="AB28" s="4"/>
    </row>
    <row r="29" spans="1:28" x14ac:dyDescent="0.3">
      <c r="A29" s="4" t="s">
        <v>35</v>
      </c>
      <c r="B29">
        <v>40.435387489999997</v>
      </c>
      <c r="C29">
        <v>-109.0662959</v>
      </c>
      <c r="D29">
        <v>2361.9976529999999</v>
      </c>
      <c r="E29" s="4">
        <v>28</v>
      </c>
      <c r="F29" s="4">
        <v>37</v>
      </c>
      <c r="G29" s="4" t="s">
        <v>30</v>
      </c>
      <c r="H29" s="16">
        <v>3.4900823772512881</v>
      </c>
      <c r="I29" s="5">
        <v>44112</v>
      </c>
      <c r="J29" s="5"/>
      <c r="K29" s="5"/>
      <c r="L29" s="16"/>
      <c r="N29" s="14"/>
      <c r="O29" s="6"/>
      <c r="P29" s="14">
        <v>3.5016293826350808</v>
      </c>
      <c r="Q29" s="6">
        <v>44327</v>
      </c>
      <c r="R29" s="1" t="s">
        <v>26</v>
      </c>
      <c r="S29" s="1">
        <v>0</v>
      </c>
      <c r="T29" s="1">
        <v>89.870087527074404</v>
      </c>
      <c r="U29" s="1">
        <v>0.44155056524951902</v>
      </c>
      <c r="V29" s="1" t="s">
        <v>37</v>
      </c>
      <c r="W29" s="14">
        <v>3.4917440000000002</v>
      </c>
      <c r="X29" s="1">
        <v>11523</v>
      </c>
      <c r="Y29" s="4"/>
      <c r="Z29" s="4"/>
      <c r="AA29" s="4"/>
      <c r="AB29" s="4"/>
    </row>
    <row r="30" spans="1:28" x14ac:dyDescent="0.3">
      <c r="A30" s="4" t="s">
        <v>35</v>
      </c>
      <c r="B30">
        <v>40.434917120000001</v>
      </c>
      <c r="C30">
        <v>-109.06694400000001</v>
      </c>
      <c r="D30">
        <v>2365.644209</v>
      </c>
      <c r="E30" s="4">
        <v>29</v>
      </c>
      <c r="F30" s="4">
        <v>38</v>
      </c>
      <c r="G30" s="4" t="s">
        <v>30</v>
      </c>
      <c r="H30" s="16">
        <v>3.3018661894954699</v>
      </c>
      <c r="I30" s="5">
        <v>44112</v>
      </c>
      <c r="J30" s="5"/>
      <c r="K30" s="5"/>
      <c r="L30" s="16"/>
      <c r="N30" s="14"/>
      <c r="O30" s="6"/>
      <c r="P30" s="14">
        <v>3.3440127591463127</v>
      </c>
      <c r="Q30" s="6">
        <v>44327</v>
      </c>
      <c r="R30" s="1" t="s">
        <v>38</v>
      </c>
      <c r="S30" s="1">
        <v>9</v>
      </c>
      <c r="T30" s="1">
        <v>20.966416866221401</v>
      </c>
      <c r="U30" s="1">
        <v>1.6365968978982799</v>
      </c>
      <c r="V30" s="1" t="s">
        <v>37</v>
      </c>
      <c r="W30" s="14">
        <v>3.3742179999999999</v>
      </c>
      <c r="X30" s="1">
        <v>11522</v>
      </c>
      <c r="Y30" s="4"/>
      <c r="Z30" s="4"/>
      <c r="AA30" s="4"/>
      <c r="AB30" s="4"/>
    </row>
    <row r="31" spans="1:28" x14ac:dyDescent="0.3">
      <c r="A31" s="4" t="s">
        <v>35</v>
      </c>
      <c r="B31">
        <v>40.434492210000002</v>
      </c>
      <c r="C31">
        <v>-109.06630920000001</v>
      </c>
      <c r="D31">
        <v>2366.8268330000001</v>
      </c>
      <c r="E31" s="4">
        <v>30</v>
      </c>
      <c r="F31" s="4">
        <v>39</v>
      </c>
      <c r="G31" s="4" t="s">
        <v>30</v>
      </c>
      <c r="H31" s="16">
        <v>5.7613783362432756</v>
      </c>
      <c r="I31" s="5">
        <v>44112</v>
      </c>
      <c r="J31" s="5"/>
      <c r="K31" s="5"/>
      <c r="L31" s="16"/>
      <c r="N31" s="14"/>
      <c r="O31" s="6"/>
      <c r="P31" s="14">
        <v>5.7619556865124659</v>
      </c>
      <c r="Q31" s="6">
        <v>44327</v>
      </c>
      <c r="R31" s="1" t="s">
        <v>39</v>
      </c>
      <c r="S31" s="1">
        <v>4</v>
      </c>
      <c r="T31" s="1">
        <v>45.161346577869203</v>
      </c>
      <c r="U31" s="1">
        <v>1.7622668184031101</v>
      </c>
      <c r="V31" s="1" t="s">
        <v>37</v>
      </c>
      <c r="W31" s="14">
        <v>5.7491709999999996</v>
      </c>
      <c r="X31" s="1">
        <v>11522</v>
      </c>
      <c r="Y31" s="4"/>
      <c r="Z31" s="4"/>
      <c r="AA31" s="4"/>
      <c r="AB31" s="4"/>
    </row>
    <row r="32" spans="1:28" x14ac:dyDescent="0.3">
      <c r="A32" s="4" t="s">
        <v>35</v>
      </c>
      <c r="B32">
        <v>40.434910029999998</v>
      </c>
      <c r="C32">
        <v>-109.0656371</v>
      </c>
      <c r="D32">
        <v>2362.033124</v>
      </c>
      <c r="E32" s="4">
        <v>31</v>
      </c>
      <c r="F32" s="4">
        <v>40</v>
      </c>
      <c r="G32" s="4" t="s">
        <v>30</v>
      </c>
      <c r="H32" s="16">
        <v>3.9548493439489367</v>
      </c>
      <c r="I32" s="5">
        <v>44112</v>
      </c>
      <c r="J32" s="5"/>
      <c r="K32" s="5"/>
      <c r="L32" s="16"/>
      <c r="N32" s="14"/>
      <c r="O32" s="6"/>
      <c r="P32" s="14">
        <v>3.9646642985251606</v>
      </c>
      <c r="Q32" s="6">
        <v>44327</v>
      </c>
      <c r="R32" s="1" t="s">
        <v>33</v>
      </c>
      <c r="S32" s="1">
        <v>1</v>
      </c>
      <c r="T32" s="1">
        <v>47.658065814347097</v>
      </c>
      <c r="U32" s="1">
        <v>1.2131187709057301</v>
      </c>
      <c r="V32" s="1" t="s">
        <v>37</v>
      </c>
      <c r="W32" s="14">
        <v>3.968429</v>
      </c>
      <c r="X32" s="1">
        <v>8077</v>
      </c>
      <c r="Y32" s="4"/>
      <c r="Z32" s="4"/>
      <c r="AA32" s="4"/>
      <c r="AB32" s="4"/>
    </row>
    <row r="33" spans="1:28" ht="15.6" x14ac:dyDescent="0.3">
      <c r="A33" s="4" t="s">
        <v>40</v>
      </c>
      <c r="B33">
        <v>40.440852849999999</v>
      </c>
      <c r="C33">
        <v>-109.0278082</v>
      </c>
      <c r="D33">
        <v>2406.7379989999999</v>
      </c>
      <c r="E33" s="4">
        <v>32</v>
      </c>
      <c r="F33" s="4">
        <v>41</v>
      </c>
      <c r="G33" s="4" t="s">
        <v>25</v>
      </c>
      <c r="H33" s="16">
        <v>7.1089138645318632</v>
      </c>
      <c r="I33" s="5">
        <v>44103</v>
      </c>
      <c r="J33" s="16">
        <v>8.5782702996194597</v>
      </c>
      <c r="K33" s="5">
        <v>44357</v>
      </c>
      <c r="L33" s="18">
        <v>5.9305845231182559</v>
      </c>
      <c r="M33" s="14">
        <f t="shared" ref="M33:M37" si="3">100*(H33-L33)/H33</f>
        <v>16.57537795320021</v>
      </c>
      <c r="N33" s="14">
        <v>6.7307494382126576</v>
      </c>
      <c r="O33" s="20">
        <v>44330</v>
      </c>
      <c r="P33" s="14">
        <v>6.9339767329674054</v>
      </c>
      <c r="Q33" s="6">
        <v>44327</v>
      </c>
      <c r="R33" s="1" t="s">
        <v>26</v>
      </c>
      <c r="S33" s="1">
        <v>0</v>
      </c>
      <c r="T33" s="1">
        <v>77.798349838418801</v>
      </c>
      <c r="U33" s="1">
        <v>0.33794044719084498</v>
      </c>
      <c r="V33" s="1" t="s">
        <v>41</v>
      </c>
      <c r="W33" s="14">
        <v>7.4578030000000002</v>
      </c>
      <c r="X33" s="1">
        <v>7549</v>
      </c>
      <c r="Y33" s="29" t="s">
        <v>200</v>
      </c>
      <c r="Z33" s="23">
        <v>0.81820000000000004</v>
      </c>
      <c r="AA33" s="29" t="s">
        <v>201</v>
      </c>
      <c r="AB33" s="23">
        <v>0.82930000000000004</v>
      </c>
    </row>
    <row r="34" spans="1:28" ht="15.6" x14ac:dyDescent="0.3">
      <c r="A34" s="4" t="s">
        <v>40</v>
      </c>
      <c r="B34">
        <v>40.441362669999997</v>
      </c>
      <c r="C34">
        <v>-109.027765</v>
      </c>
      <c r="D34">
        <v>2401.6877709999999</v>
      </c>
      <c r="E34" s="4">
        <v>33</v>
      </c>
      <c r="F34" s="4">
        <v>42</v>
      </c>
      <c r="G34" s="4" t="s">
        <v>25</v>
      </c>
      <c r="H34" s="16">
        <v>6.082962436181897</v>
      </c>
      <c r="I34" s="5">
        <v>44103</v>
      </c>
      <c r="J34" s="5"/>
      <c r="K34" s="5"/>
      <c r="L34" s="18">
        <v>5.2093669982724702</v>
      </c>
      <c r="M34" s="14">
        <f t="shared" si="3"/>
        <v>14.361348554665051</v>
      </c>
      <c r="N34" s="14"/>
      <c r="O34" s="6"/>
      <c r="P34" s="14">
        <v>5.9392022191536809</v>
      </c>
      <c r="Q34" s="6">
        <v>44327</v>
      </c>
      <c r="R34" s="1" t="s">
        <v>39</v>
      </c>
      <c r="S34" s="1">
        <v>8</v>
      </c>
      <c r="T34" s="1">
        <v>2.1512118665337998</v>
      </c>
      <c r="U34" s="1">
        <v>3.3638636266426101</v>
      </c>
      <c r="V34" s="1" t="s">
        <v>41</v>
      </c>
      <c r="W34" s="14">
        <v>6.3511449999999998</v>
      </c>
      <c r="X34" s="1">
        <v>8076</v>
      </c>
      <c r="Y34" s="29" t="s">
        <v>202</v>
      </c>
      <c r="Z34" s="23">
        <v>0.82099999999999995</v>
      </c>
      <c r="AA34" s="29" t="s">
        <v>203</v>
      </c>
      <c r="AB34" s="23">
        <v>0.86470000000000002</v>
      </c>
    </row>
    <row r="35" spans="1:28" ht="15.6" x14ac:dyDescent="0.3">
      <c r="A35" s="4" t="s">
        <v>40</v>
      </c>
      <c r="B35">
        <v>40.440901500000002</v>
      </c>
      <c r="C35">
        <v>-109.0284442</v>
      </c>
      <c r="D35">
        <v>2407.4475670000002</v>
      </c>
      <c r="E35" s="4">
        <v>34</v>
      </c>
      <c r="F35" s="4">
        <v>43</v>
      </c>
      <c r="G35" s="4" t="s">
        <v>25</v>
      </c>
      <c r="H35" s="16">
        <v>6.3393059557020912</v>
      </c>
      <c r="I35" s="5">
        <v>44103</v>
      </c>
      <c r="J35" s="5"/>
      <c r="K35" s="5"/>
      <c r="L35" s="18">
        <v>4.5215419327022959</v>
      </c>
      <c r="M35" s="14">
        <f t="shared" si="3"/>
        <v>28.674495847053247</v>
      </c>
      <c r="N35" s="14"/>
      <c r="O35" s="6"/>
      <c r="P35" s="14">
        <v>6.2602089688231128</v>
      </c>
      <c r="Q35" s="6">
        <v>44327</v>
      </c>
      <c r="R35" s="1" t="s">
        <v>34</v>
      </c>
      <c r="S35" s="1">
        <v>3</v>
      </c>
      <c r="T35" s="1">
        <v>295.83281223215198</v>
      </c>
      <c r="U35" s="1">
        <v>0.60750213294649502</v>
      </c>
      <c r="V35" s="1" t="s">
        <v>41</v>
      </c>
      <c r="W35" s="14">
        <v>6.3809709999999997</v>
      </c>
      <c r="X35" s="1">
        <v>8788</v>
      </c>
      <c r="Y35" s="29" t="s">
        <v>204</v>
      </c>
      <c r="Z35" s="23">
        <v>0.81389999999999996</v>
      </c>
      <c r="AA35" s="29" t="s">
        <v>205</v>
      </c>
      <c r="AB35" s="23">
        <v>0.85540000000000005</v>
      </c>
    </row>
    <row r="36" spans="1:28" ht="15.6" x14ac:dyDescent="0.3">
      <c r="A36" s="4" t="s">
        <v>40</v>
      </c>
      <c r="B36">
        <v>40.440446719999997</v>
      </c>
      <c r="C36">
        <v>-109.0277945</v>
      </c>
      <c r="D36">
        <v>2404.5833969999999</v>
      </c>
      <c r="E36" s="4">
        <v>35</v>
      </c>
      <c r="F36" s="4">
        <v>44</v>
      </c>
      <c r="G36" s="4" t="s">
        <v>25</v>
      </c>
      <c r="H36" s="16">
        <v>7.7388030082177446</v>
      </c>
      <c r="I36" s="5">
        <v>44103</v>
      </c>
      <c r="J36" s="5"/>
      <c r="K36" s="5"/>
      <c r="L36" s="18">
        <v>7.0607434721407341</v>
      </c>
      <c r="M36" s="14">
        <f t="shared" si="3"/>
        <v>8.7618141378839471</v>
      </c>
      <c r="N36" s="14"/>
      <c r="O36" s="6"/>
      <c r="P36" s="14">
        <v>7.7740213746383109</v>
      </c>
      <c r="Q36" s="6">
        <v>44327</v>
      </c>
      <c r="R36" s="1" t="s">
        <v>34</v>
      </c>
      <c r="S36" s="1">
        <v>5</v>
      </c>
      <c r="T36" s="1">
        <v>137.33065971864801</v>
      </c>
      <c r="U36" s="1">
        <v>2.26262772564036</v>
      </c>
      <c r="V36" s="1" t="s">
        <v>41</v>
      </c>
      <c r="W36" s="14">
        <v>8.3070439999999994</v>
      </c>
      <c r="X36" s="1">
        <v>11529</v>
      </c>
      <c r="Y36" s="29" t="s">
        <v>206</v>
      </c>
      <c r="Z36" s="23">
        <v>0.77459999999999996</v>
      </c>
      <c r="AA36" s="29" t="s">
        <v>86</v>
      </c>
      <c r="AB36" s="23">
        <v>0.77329999999999999</v>
      </c>
    </row>
    <row r="37" spans="1:28" ht="15.6" x14ac:dyDescent="0.3">
      <c r="A37" s="4" t="s">
        <v>40</v>
      </c>
      <c r="B37">
        <v>40.440880720000003</v>
      </c>
      <c r="C37">
        <v>-109.0271146</v>
      </c>
      <c r="D37">
        <v>2406.2847870000001</v>
      </c>
      <c r="E37" s="4">
        <v>36</v>
      </c>
      <c r="F37" s="4">
        <v>45</v>
      </c>
      <c r="G37" s="4" t="s">
        <v>25</v>
      </c>
      <c r="H37" s="16">
        <v>5.7261599698227084</v>
      </c>
      <c r="I37" s="5">
        <v>44116</v>
      </c>
      <c r="J37" s="5"/>
      <c r="K37" s="5"/>
      <c r="L37" s="18">
        <v>5.4174385707895016</v>
      </c>
      <c r="M37" s="14">
        <f t="shared" si="3"/>
        <v>5.3914211384277007</v>
      </c>
      <c r="N37" s="14"/>
      <c r="O37" s="6"/>
      <c r="P37" s="14">
        <v>5.5714300976798894</v>
      </c>
      <c r="Q37" s="6">
        <v>44327</v>
      </c>
      <c r="R37" s="1" t="s">
        <v>39</v>
      </c>
      <c r="S37" s="1">
        <v>2</v>
      </c>
      <c r="T37" s="1">
        <v>119.43851055730001</v>
      </c>
      <c r="U37" s="1">
        <v>1.0478177116265199</v>
      </c>
      <c r="V37" s="1" t="s">
        <v>41</v>
      </c>
      <c r="W37" s="14">
        <v>5.8377520000000001</v>
      </c>
      <c r="X37" s="1">
        <v>5334</v>
      </c>
      <c r="Y37" s="23" t="s">
        <v>88</v>
      </c>
      <c r="Z37" s="23">
        <v>0.84570000000000001</v>
      </c>
      <c r="AA37" s="22" t="s">
        <v>87</v>
      </c>
      <c r="AB37" s="23">
        <v>0.80740000000000001</v>
      </c>
    </row>
    <row r="38" spans="1:28" x14ac:dyDescent="0.3">
      <c r="A38" s="4" t="s">
        <v>40</v>
      </c>
      <c r="B38">
        <v>40.440852849999999</v>
      </c>
      <c r="C38">
        <v>-109.0278082</v>
      </c>
      <c r="D38">
        <v>2406.7379989999999</v>
      </c>
      <c r="E38" s="4">
        <v>32</v>
      </c>
      <c r="F38" s="4">
        <v>41</v>
      </c>
      <c r="G38" s="4" t="s">
        <v>30</v>
      </c>
      <c r="H38" s="16">
        <v>2.3752190074461206</v>
      </c>
      <c r="I38" s="5">
        <v>44120</v>
      </c>
      <c r="J38" s="16">
        <v>5.8358565209687381</v>
      </c>
      <c r="K38" s="5">
        <v>44357</v>
      </c>
      <c r="L38" s="16"/>
      <c r="N38" s="14">
        <v>2.4346860851726517</v>
      </c>
      <c r="O38" s="6">
        <v>44330</v>
      </c>
      <c r="P38" s="14">
        <v>2.3688681544850345</v>
      </c>
      <c r="Q38" s="6">
        <v>44327</v>
      </c>
      <c r="R38" s="1" t="s">
        <v>26</v>
      </c>
      <c r="S38" s="1">
        <v>0</v>
      </c>
      <c r="T38" s="1">
        <v>77.798349838418801</v>
      </c>
      <c r="U38" s="1">
        <v>0.33794044719084498</v>
      </c>
      <c r="V38" s="1" t="s">
        <v>41</v>
      </c>
      <c r="W38" s="14">
        <v>2.3528030000000002</v>
      </c>
      <c r="X38" s="1">
        <v>5269</v>
      </c>
      <c r="Y38" s="4"/>
      <c r="Z38" s="4"/>
      <c r="AA38" s="4"/>
      <c r="AB38" s="4"/>
    </row>
    <row r="39" spans="1:28" x14ac:dyDescent="0.3">
      <c r="A39" s="4" t="s">
        <v>40</v>
      </c>
      <c r="B39">
        <v>40.441362669999997</v>
      </c>
      <c r="C39">
        <v>-109.027765</v>
      </c>
      <c r="D39">
        <v>2401.6877709999999</v>
      </c>
      <c r="E39" s="4">
        <v>33</v>
      </c>
      <c r="F39" s="4">
        <v>42</v>
      </c>
      <c r="G39" s="4" t="s">
        <v>30</v>
      </c>
      <c r="H39" s="16">
        <v>3.8642053516861652</v>
      </c>
      <c r="I39" s="5">
        <v>44127</v>
      </c>
      <c r="J39" s="5"/>
      <c r="K39" s="5"/>
      <c r="L39" s="16"/>
      <c r="N39" s="14"/>
      <c r="O39" s="6"/>
      <c r="P39" s="14">
        <v>3.9386835364116273</v>
      </c>
      <c r="Q39" s="6">
        <v>44327</v>
      </c>
      <c r="R39" s="1" t="s">
        <v>39</v>
      </c>
      <c r="S39" s="1">
        <v>8</v>
      </c>
      <c r="T39" s="1">
        <v>2.1512118665337998</v>
      </c>
      <c r="U39" s="1">
        <v>3.3638636266426101</v>
      </c>
      <c r="V39" s="1" t="s">
        <v>41</v>
      </c>
      <c r="W39" s="14">
        <v>3.9088989999999999</v>
      </c>
      <c r="X39" s="1">
        <v>9741</v>
      </c>
      <c r="Y39" s="4"/>
      <c r="Z39" s="4"/>
      <c r="AA39" s="4"/>
      <c r="AB39" s="4"/>
    </row>
    <row r="40" spans="1:28" x14ac:dyDescent="0.3">
      <c r="A40" s="4" t="s">
        <v>40</v>
      </c>
      <c r="B40">
        <v>40.440901500000002</v>
      </c>
      <c r="C40">
        <v>-109.0284442</v>
      </c>
      <c r="D40">
        <v>2407.4475670000002</v>
      </c>
      <c r="E40" s="4">
        <v>34</v>
      </c>
      <c r="F40" s="4">
        <v>43</v>
      </c>
      <c r="G40" s="4" t="s">
        <v>30</v>
      </c>
      <c r="H40" s="16">
        <v>2.6396454307349693</v>
      </c>
      <c r="I40" s="5">
        <v>44124</v>
      </c>
      <c r="J40" s="5"/>
      <c r="K40" s="5"/>
      <c r="L40" s="16"/>
      <c r="N40" s="14"/>
      <c r="O40" s="6"/>
      <c r="P40" s="14">
        <v>2.6009629626992643</v>
      </c>
      <c r="Q40" s="6">
        <v>44327</v>
      </c>
      <c r="R40" s="1" t="s">
        <v>34</v>
      </c>
      <c r="S40" s="1">
        <v>3</v>
      </c>
      <c r="T40" s="1">
        <v>295.83281223215198</v>
      </c>
      <c r="U40" s="1">
        <v>0.60750213294649502</v>
      </c>
      <c r="V40" s="1" t="s">
        <v>41</v>
      </c>
      <c r="W40" s="14">
        <v>2.5938210000000002</v>
      </c>
      <c r="X40" s="1">
        <v>8781</v>
      </c>
      <c r="Y40" s="4"/>
      <c r="Z40" s="4"/>
      <c r="AA40" s="4"/>
      <c r="AB40" s="4"/>
    </row>
    <row r="41" spans="1:28" x14ac:dyDescent="0.3">
      <c r="A41" s="4" t="s">
        <v>40</v>
      </c>
      <c r="B41">
        <v>40.440446719999997</v>
      </c>
      <c r="C41">
        <v>-109.0277945</v>
      </c>
      <c r="D41">
        <v>2404.5833969999999</v>
      </c>
      <c r="E41" s="4">
        <v>35</v>
      </c>
      <c r="F41" s="4">
        <v>44</v>
      </c>
      <c r="G41" s="4" t="s">
        <v>30</v>
      </c>
      <c r="H41" s="16">
        <v>3.3451674596846916</v>
      </c>
      <c r="I41" s="5">
        <v>44124</v>
      </c>
      <c r="J41" s="5"/>
      <c r="K41" s="5"/>
      <c r="L41" s="16"/>
      <c r="N41" s="14"/>
      <c r="O41" s="6"/>
      <c r="P41" s="14">
        <v>3.3636426682987595</v>
      </c>
      <c r="Q41" s="6">
        <v>44327</v>
      </c>
      <c r="R41" s="1" t="s">
        <v>34</v>
      </c>
      <c r="S41" s="1">
        <v>5</v>
      </c>
      <c r="T41" s="1">
        <v>137.33065971864801</v>
      </c>
      <c r="U41" s="1">
        <v>2.26262772564036</v>
      </c>
      <c r="V41" s="1" t="s">
        <v>41</v>
      </c>
      <c r="W41" s="14">
        <v>3.318152</v>
      </c>
      <c r="X41" s="1">
        <v>8076</v>
      </c>
      <c r="Y41" s="4"/>
      <c r="Z41" s="4"/>
      <c r="AA41" s="4"/>
      <c r="AB41" s="4"/>
    </row>
    <row r="42" spans="1:28" x14ac:dyDescent="0.3">
      <c r="A42" s="4" t="s">
        <v>40</v>
      </c>
      <c r="B42">
        <v>40.440880720000003</v>
      </c>
      <c r="C42">
        <v>-109.0271146</v>
      </c>
      <c r="D42">
        <v>2406.2847870000001</v>
      </c>
      <c r="E42" s="4">
        <v>36</v>
      </c>
      <c r="F42" s="4">
        <v>45</v>
      </c>
      <c r="G42" s="4" t="s">
        <v>30</v>
      </c>
      <c r="H42" s="16">
        <v>2.4231390797888595</v>
      </c>
      <c r="I42" s="5">
        <v>44124</v>
      </c>
      <c r="J42" s="5"/>
      <c r="K42" s="5"/>
      <c r="L42" s="16"/>
      <c r="N42" s="14"/>
      <c r="O42" s="6"/>
      <c r="P42" s="14">
        <v>2.4924211120916149</v>
      </c>
      <c r="Q42" s="6">
        <v>44327</v>
      </c>
      <c r="R42" s="1" t="s">
        <v>39</v>
      </c>
      <c r="S42" s="1">
        <v>2</v>
      </c>
      <c r="T42" s="1">
        <v>119.43851055730001</v>
      </c>
      <c r="U42" s="1">
        <v>1.0478177116265199</v>
      </c>
      <c r="V42" s="1" t="s">
        <v>41</v>
      </c>
      <c r="W42" s="14">
        <v>2.4556209999999998</v>
      </c>
      <c r="X42" s="1">
        <v>6018</v>
      </c>
      <c r="Y42" s="4"/>
      <c r="Z42" s="4"/>
      <c r="AA42" s="4"/>
      <c r="AB42" s="4"/>
    </row>
    <row r="43" spans="1:28" ht="15.6" x14ac:dyDescent="0.3">
      <c r="A43" s="4" t="s">
        <v>42</v>
      </c>
      <c r="B43">
        <v>40.317393250000002</v>
      </c>
      <c r="C43">
        <v>-108.93817319999999</v>
      </c>
      <c r="D43">
        <v>2334.2601810000001</v>
      </c>
      <c r="E43" s="4">
        <v>37</v>
      </c>
      <c r="F43" s="4">
        <v>46</v>
      </c>
      <c r="G43" s="4" t="s">
        <v>25</v>
      </c>
      <c r="H43" s="16">
        <v>8.8698321855602202</v>
      </c>
      <c r="I43" s="5">
        <v>44126</v>
      </c>
      <c r="J43" s="16">
        <v>10.798759434922761</v>
      </c>
      <c r="K43" s="5">
        <v>44357</v>
      </c>
      <c r="L43" s="18">
        <v>8.1761536215488295</v>
      </c>
      <c r="M43" s="14">
        <f t="shared" ref="M43:M47" si="4">100*(H43-L43)/H43</f>
        <v>7.8206503742052247</v>
      </c>
      <c r="N43" s="14">
        <v>8.7728373403363644</v>
      </c>
      <c r="O43" s="6">
        <v>44330</v>
      </c>
      <c r="P43" s="14">
        <v>8.8450061239850672</v>
      </c>
      <c r="Q43" s="6">
        <v>44327</v>
      </c>
      <c r="R43" s="1" t="s">
        <v>28</v>
      </c>
      <c r="S43" s="1">
        <v>7</v>
      </c>
      <c r="T43" s="1">
        <v>225.764264676046</v>
      </c>
      <c r="U43" s="1">
        <v>10.3369546597328</v>
      </c>
      <c r="V43" s="1" t="s">
        <v>43</v>
      </c>
      <c r="W43" s="14">
        <v>9.4728239999999992</v>
      </c>
      <c r="X43" s="1">
        <v>11528</v>
      </c>
      <c r="Y43" s="22" t="s">
        <v>90</v>
      </c>
      <c r="Z43" s="23">
        <v>0.78769999999999996</v>
      </c>
      <c r="AA43" s="23" t="s">
        <v>89</v>
      </c>
      <c r="AB43" s="23">
        <v>0.80659999999999998</v>
      </c>
    </row>
    <row r="44" spans="1:28" ht="15.6" x14ac:dyDescent="0.3">
      <c r="A44" s="4" t="s">
        <v>42</v>
      </c>
      <c r="B44">
        <v>40.317418230000001</v>
      </c>
      <c r="C44">
        <v>-108.93884199999999</v>
      </c>
      <c r="D44">
        <v>2324.1600549999998</v>
      </c>
      <c r="E44" s="4">
        <v>38</v>
      </c>
      <c r="F44" s="4">
        <v>47</v>
      </c>
      <c r="G44" s="4" t="s">
        <v>25</v>
      </c>
      <c r="H44" s="16">
        <v>7.1527924849902735</v>
      </c>
      <c r="I44" s="5">
        <v>44126</v>
      </c>
      <c r="J44" s="16">
        <v>8.8282629661785688</v>
      </c>
      <c r="K44" s="5">
        <v>44357</v>
      </c>
      <c r="L44" s="18">
        <v>5.8652565562555514</v>
      </c>
      <c r="M44" s="14">
        <f t="shared" si="4"/>
        <v>18.00046529291242</v>
      </c>
      <c r="N44" s="14"/>
      <c r="O44" s="6"/>
      <c r="P44" s="14">
        <v>7.2001352070638234</v>
      </c>
      <c r="Q44" s="6">
        <v>44327</v>
      </c>
      <c r="R44" s="1" t="s">
        <v>28</v>
      </c>
      <c r="S44" s="1">
        <v>11</v>
      </c>
      <c r="T44" s="1">
        <v>236.09925036835199</v>
      </c>
      <c r="U44" s="1">
        <v>8.2950371506098808</v>
      </c>
      <c r="V44" s="1" t="s">
        <v>43</v>
      </c>
      <c r="W44" s="14">
        <v>7.4977520000000002</v>
      </c>
      <c r="X44" s="1">
        <v>8740</v>
      </c>
      <c r="Y44" s="23" t="s">
        <v>92</v>
      </c>
      <c r="Z44" s="23">
        <v>0.79349999999999998</v>
      </c>
      <c r="AA44" s="23" t="s">
        <v>91</v>
      </c>
      <c r="AB44" s="23">
        <v>0.83389999999999997</v>
      </c>
    </row>
    <row r="45" spans="1:28" ht="15.6" x14ac:dyDescent="0.3">
      <c r="A45" s="4" t="s">
        <v>42</v>
      </c>
      <c r="B45">
        <v>40.316903340000003</v>
      </c>
      <c r="C45">
        <v>-108.93813059999999</v>
      </c>
      <c r="D45">
        <v>2325.9345640000001</v>
      </c>
      <c r="E45" s="4">
        <v>39</v>
      </c>
      <c r="F45" s="4">
        <v>48</v>
      </c>
      <c r="G45" s="4" t="s">
        <v>25</v>
      </c>
      <c r="H45" s="16">
        <v>8.221467833260272</v>
      </c>
      <c r="I45" s="5">
        <v>44132</v>
      </c>
      <c r="J45" s="16">
        <v>9.9708391489048367</v>
      </c>
      <c r="K45" s="5">
        <v>44358</v>
      </c>
      <c r="L45" s="18">
        <v>7.2402162405442168</v>
      </c>
      <c r="M45" s="14">
        <f t="shared" si="4"/>
        <v>11.935236050506253</v>
      </c>
      <c r="N45" s="14"/>
      <c r="O45" s="6"/>
      <c r="P45" s="14">
        <v>8.2716973066797692</v>
      </c>
      <c r="Q45" s="6">
        <v>44327</v>
      </c>
      <c r="R45" s="1" t="s">
        <v>28</v>
      </c>
      <c r="S45" s="1">
        <v>11</v>
      </c>
      <c r="T45" s="1">
        <v>226.76343407254799</v>
      </c>
      <c r="U45" s="1">
        <v>5.9698868606311297</v>
      </c>
      <c r="V45" s="1" t="s">
        <v>43</v>
      </c>
      <c r="W45" s="14">
        <v>8.6516629999999992</v>
      </c>
      <c r="X45" s="1">
        <v>8786</v>
      </c>
      <c r="Y45" s="29" t="s">
        <v>207</v>
      </c>
      <c r="Z45" s="23">
        <v>0.78910000000000002</v>
      </c>
      <c r="AA45" s="29" t="s">
        <v>208</v>
      </c>
      <c r="AB45" s="23">
        <v>0.80630000000000002</v>
      </c>
    </row>
    <row r="46" spans="1:28" ht="15.6" x14ac:dyDescent="0.3">
      <c r="A46" s="4" t="s">
        <v>42</v>
      </c>
      <c r="B46">
        <v>40.317401580000002</v>
      </c>
      <c r="C46">
        <v>-108.9375072</v>
      </c>
      <c r="D46">
        <v>2344.4372870000002</v>
      </c>
      <c r="E46" s="4">
        <v>40</v>
      </c>
      <c r="F46" s="4">
        <v>49</v>
      </c>
      <c r="G46" s="4" t="s">
        <v>25</v>
      </c>
      <c r="H46" s="16">
        <v>7.047137385728572</v>
      </c>
      <c r="I46" s="5">
        <v>44132</v>
      </c>
      <c r="J46" s="16">
        <v>8.9951171939743695</v>
      </c>
      <c r="K46" s="5">
        <v>44358</v>
      </c>
      <c r="L46" s="18">
        <v>5.9989924479395027</v>
      </c>
      <c r="M46" s="14">
        <f t="shared" si="4"/>
        <v>14.873343322519974</v>
      </c>
      <c r="N46" s="14"/>
      <c r="O46" s="6"/>
      <c r="P46" s="14">
        <v>6.9362861340441642</v>
      </c>
      <c r="Q46" s="6">
        <v>44327</v>
      </c>
      <c r="R46" s="1" t="s">
        <v>34</v>
      </c>
      <c r="S46" s="1">
        <v>20</v>
      </c>
      <c r="T46" s="1">
        <v>230.47355495647</v>
      </c>
      <c r="U46" s="1">
        <v>7.5806049045124899</v>
      </c>
      <c r="V46" s="1" t="s">
        <v>43</v>
      </c>
      <c r="W46" s="14">
        <v>7.4472449999999997</v>
      </c>
      <c r="X46" s="1">
        <v>8740</v>
      </c>
      <c r="Y46" s="29" t="s">
        <v>209</v>
      </c>
      <c r="Z46" s="23">
        <v>0.84040000000000004</v>
      </c>
      <c r="AA46" s="29" t="s">
        <v>210</v>
      </c>
      <c r="AB46" s="23">
        <v>0.84519999999999995</v>
      </c>
    </row>
    <row r="47" spans="1:28" ht="15.6" x14ac:dyDescent="0.3">
      <c r="A47" s="4" t="s">
        <v>42</v>
      </c>
      <c r="B47">
        <v>40.317844870000002</v>
      </c>
      <c r="C47">
        <v>-108.9382032</v>
      </c>
      <c r="D47">
        <v>2338.1262200000001</v>
      </c>
      <c r="E47" s="4">
        <v>41</v>
      </c>
      <c r="F47" s="4">
        <v>50</v>
      </c>
      <c r="G47" s="4" t="s">
        <v>25</v>
      </c>
      <c r="H47" s="16">
        <v>6.3335324530101955</v>
      </c>
      <c r="I47" s="5">
        <v>44132</v>
      </c>
      <c r="J47" s="16">
        <v>7.5061308497343244</v>
      </c>
      <c r="K47" s="5">
        <v>44358</v>
      </c>
      <c r="L47" s="18">
        <v>5.4344284270385899</v>
      </c>
      <c r="M47" s="14">
        <f t="shared" si="4"/>
        <v>14.19593303803599</v>
      </c>
      <c r="N47" s="14"/>
      <c r="O47" s="6"/>
      <c r="P47" s="14">
        <v>6.3219854476264024</v>
      </c>
      <c r="Q47" s="6">
        <v>44327</v>
      </c>
      <c r="R47" s="1" t="s">
        <v>28</v>
      </c>
      <c r="S47" s="1">
        <v>17</v>
      </c>
      <c r="T47" s="1">
        <v>238.882227803473</v>
      </c>
      <c r="U47" s="1">
        <v>10.770895717497901</v>
      </c>
      <c r="V47" s="1" t="s">
        <v>43</v>
      </c>
      <c r="W47" s="14">
        <v>6.2730100000000002</v>
      </c>
      <c r="X47" s="1">
        <v>8741</v>
      </c>
      <c r="Y47" s="29" t="s">
        <v>211</v>
      </c>
      <c r="Z47" s="23">
        <v>0.8387</v>
      </c>
      <c r="AA47" s="29" t="s">
        <v>212</v>
      </c>
      <c r="AB47" s="23">
        <v>0.82930000000000004</v>
      </c>
    </row>
    <row r="48" spans="1:28" x14ac:dyDescent="0.3">
      <c r="A48" s="4" t="s">
        <v>42</v>
      </c>
      <c r="B48">
        <v>40.317393250000002</v>
      </c>
      <c r="C48">
        <v>-108.93817319999999</v>
      </c>
      <c r="D48">
        <v>2334.2601810000001</v>
      </c>
      <c r="E48" s="4">
        <v>37</v>
      </c>
      <c r="F48" s="4">
        <v>46</v>
      </c>
      <c r="G48" s="4" t="s">
        <v>30</v>
      </c>
      <c r="H48" s="16">
        <v>3.1142273520088417</v>
      </c>
      <c r="I48" s="5">
        <v>44132</v>
      </c>
      <c r="J48" s="16">
        <v>6.8860566606246669</v>
      </c>
      <c r="K48" s="5">
        <v>44357</v>
      </c>
      <c r="L48" s="16"/>
      <c r="N48" s="14">
        <v>3.1702303281202351</v>
      </c>
      <c r="O48" s="6">
        <v>44330</v>
      </c>
      <c r="P48" s="14">
        <v>3.1205782049699278</v>
      </c>
      <c r="Q48" s="6">
        <v>44327</v>
      </c>
      <c r="R48" s="1" t="s">
        <v>28</v>
      </c>
      <c r="S48" s="1">
        <v>7</v>
      </c>
      <c r="T48" s="1">
        <v>225.764264676046</v>
      </c>
      <c r="U48" s="1">
        <v>10.3369546597328</v>
      </c>
      <c r="V48" s="1" t="s">
        <v>43</v>
      </c>
      <c r="W48" s="14">
        <v>3.0684670000000001</v>
      </c>
      <c r="X48" s="1">
        <v>4095</v>
      </c>
      <c r="Y48" s="4"/>
      <c r="Z48" s="4"/>
      <c r="AA48" s="4"/>
      <c r="AB48" s="4"/>
    </row>
    <row r="49" spans="1:28" x14ac:dyDescent="0.3">
      <c r="A49" s="4" t="s">
        <v>42</v>
      </c>
      <c r="B49">
        <v>40.317418230000001</v>
      </c>
      <c r="C49">
        <v>-108.93884199999999</v>
      </c>
      <c r="D49">
        <v>2324.1600549999998</v>
      </c>
      <c r="E49" s="4">
        <v>38</v>
      </c>
      <c r="F49" s="4">
        <v>47</v>
      </c>
      <c r="G49" s="4" t="s">
        <v>30</v>
      </c>
      <c r="H49" s="16">
        <v>3.7227545357347074</v>
      </c>
      <c r="I49" s="5">
        <v>44132</v>
      </c>
      <c r="J49" s="16">
        <v>7.2353535734843906</v>
      </c>
      <c r="K49" s="5">
        <v>44357</v>
      </c>
      <c r="L49" s="16"/>
      <c r="N49" s="14"/>
      <c r="O49" s="6"/>
      <c r="P49" s="14">
        <v>3.6869588190449503</v>
      </c>
      <c r="Q49" s="6">
        <v>44327</v>
      </c>
      <c r="R49" s="1" t="s">
        <v>28</v>
      </c>
      <c r="S49" s="1">
        <v>11</v>
      </c>
      <c r="T49" s="1">
        <v>236.09925036835199</v>
      </c>
      <c r="U49" s="1">
        <v>8.2950371506098808</v>
      </c>
      <c r="V49" s="1" t="s">
        <v>43</v>
      </c>
      <c r="W49" s="14">
        <v>3.6284990000000001</v>
      </c>
      <c r="X49" s="1">
        <v>9306</v>
      </c>
      <c r="Y49" s="4"/>
      <c r="Z49" s="4"/>
      <c r="AA49" s="4"/>
      <c r="AB49" s="4"/>
    </row>
    <row r="50" spans="1:28" x14ac:dyDescent="0.3">
      <c r="A50" s="4" t="s">
        <v>42</v>
      </c>
      <c r="B50">
        <v>40.316903340000003</v>
      </c>
      <c r="C50">
        <v>-108.93813059999999</v>
      </c>
      <c r="D50">
        <v>2325.9345640000001</v>
      </c>
      <c r="E50" s="4">
        <v>39</v>
      </c>
      <c r="F50" s="4">
        <v>48</v>
      </c>
      <c r="G50" s="4" t="s">
        <v>30</v>
      </c>
      <c r="H50" s="16">
        <v>4.0529988897111728</v>
      </c>
      <c r="I50" s="5">
        <v>44132</v>
      </c>
      <c r="J50" s="16">
        <v>8.6065604628097514</v>
      </c>
      <c r="K50" s="5">
        <v>44358</v>
      </c>
      <c r="L50" s="16"/>
      <c r="N50" s="14"/>
      <c r="O50" s="6"/>
      <c r="P50" s="14">
        <v>4.0685873469792933</v>
      </c>
      <c r="Q50" s="6">
        <v>44327</v>
      </c>
      <c r="R50" s="1" t="s">
        <v>28</v>
      </c>
      <c r="S50" s="1">
        <v>11</v>
      </c>
      <c r="T50" s="1">
        <v>226.76343407254799</v>
      </c>
      <c r="U50" s="1">
        <v>5.9698868606311297</v>
      </c>
      <c r="V50" s="1" t="s">
        <v>43</v>
      </c>
      <c r="W50" s="14">
        <v>3.9668000000000001</v>
      </c>
      <c r="X50" s="1">
        <v>8782</v>
      </c>
      <c r="Y50" s="4"/>
      <c r="Z50" s="4"/>
      <c r="AA50" s="4"/>
      <c r="AB50" s="4"/>
    </row>
    <row r="51" spans="1:28" x14ac:dyDescent="0.3">
      <c r="A51" s="4" t="s">
        <v>42</v>
      </c>
      <c r="B51">
        <v>40.317401580000002</v>
      </c>
      <c r="C51">
        <v>-108.9375072</v>
      </c>
      <c r="D51">
        <v>2344.4372870000002</v>
      </c>
      <c r="E51" s="4">
        <v>40</v>
      </c>
      <c r="F51" s="4">
        <v>49</v>
      </c>
      <c r="G51" s="4" t="s">
        <v>30</v>
      </c>
      <c r="H51" s="16">
        <v>4.4225030619925336</v>
      </c>
      <c r="I51" s="5">
        <v>44132</v>
      </c>
      <c r="J51" s="16">
        <v>8.8813791909440134</v>
      </c>
      <c r="K51" s="5">
        <v>44358</v>
      </c>
      <c r="L51" s="16"/>
      <c r="N51" s="14"/>
      <c r="O51" s="6"/>
      <c r="P51" s="14">
        <v>4.3024142060010915</v>
      </c>
      <c r="Q51" s="6">
        <v>44327</v>
      </c>
      <c r="R51" s="1" t="s">
        <v>34</v>
      </c>
      <c r="S51" s="1">
        <v>20</v>
      </c>
      <c r="T51" s="1">
        <v>230.47355495647</v>
      </c>
      <c r="U51" s="1">
        <v>7.5806049045124899</v>
      </c>
      <c r="V51" s="1" t="s">
        <v>43</v>
      </c>
      <c r="W51" s="14">
        <v>4.2707819999999996</v>
      </c>
      <c r="X51" s="1">
        <v>3943</v>
      </c>
      <c r="Y51" s="4"/>
      <c r="Z51" s="4"/>
      <c r="AA51" s="4"/>
      <c r="AB51" s="4"/>
    </row>
    <row r="52" spans="1:28" x14ac:dyDescent="0.3">
      <c r="A52" s="4" t="s">
        <v>42</v>
      </c>
      <c r="B52">
        <v>40.317844870000002</v>
      </c>
      <c r="C52">
        <v>-108.9382032</v>
      </c>
      <c r="D52">
        <v>2338.1262200000001</v>
      </c>
      <c r="E52" s="4">
        <v>41</v>
      </c>
      <c r="F52" s="4">
        <v>50</v>
      </c>
      <c r="G52" s="4" t="s">
        <v>30</v>
      </c>
      <c r="H52" s="4" t="s">
        <v>44</v>
      </c>
      <c r="I52" s="4" t="s">
        <v>44</v>
      </c>
      <c r="J52" s="4"/>
      <c r="K52" s="4"/>
      <c r="L52" s="16"/>
      <c r="N52" s="1" t="s">
        <v>44</v>
      </c>
      <c r="O52" s="1" t="s">
        <v>44</v>
      </c>
      <c r="P52" s="1" t="s">
        <v>44</v>
      </c>
      <c r="Q52" s="1" t="s">
        <v>44</v>
      </c>
      <c r="R52" s="1" t="s">
        <v>28</v>
      </c>
      <c r="S52" s="1">
        <v>17</v>
      </c>
      <c r="T52" s="1">
        <v>238.882227803473</v>
      </c>
      <c r="U52" s="1">
        <v>10.770895717497901</v>
      </c>
      <c r="V52" s="1" t="s">
        <v>43</v>
      </c>
      <c r="W52" s="14" t="s">
        <v>75</v>
      </c>
      <c r="X52" s="1" t="s">
        <v>44</v>
      </c>
      <c r="Y52" s="4"/>
      <c r="Z52" s="4"/>
      <c r="AA52" s="4"/>
      <c r="AB52" s="4"/>
    </row>
    <row r="53" spans="1:28" ht="15.6" x14ac:dyDescent="0.3">
      <c r="A53" s="4" t="s">
        <v>45</v>
      </c>
      <c r="B53">
        <v>38.463140789999997</v>
      </c>
      <c r="C53">
        <v>-112.7441932</v>
      </c>
      <c r="D53">
        <v>2146.0742070000001</v>
      </c>
      <c r="E53" s="4">
        <v>1</v>
      </c>
      <c r="F53" s="4">
        <v>6</v>
      </c>
      <c r="G53" s="4" t="s">
        <v>25</v>
      </c>
      <c r="H53" s="16">
        <v>8.2907498655630256</v>
      </c>
      <c r="I53" s="5">
        <v>44435</v>
      </c>
      <c r="J53" s="5"/>
      <c r="K53" s="5"/>
      <c r="L53" s="18">
        <v>8.0103596817490246</v>
      </c>
      <c r="M53" s="14">
        <f t="shared" ref="M53:M57" si="5">100*(H53-L53)/H53</f>
        <v>3.3819640968623013</v>
      </c>
      <c r="N53" s="14"/>
      <c r="O53" s="6"/>
      <c r="P53" s="14">
        <v>8.2716973066797692</v>
      </c>
      <c r="Q53" s="6">
        <v>44327</v>
      </c>
      <c r="R53" s="1" t="s">
        <v>29</v>
      </c>
      <c r="S53" s="1">
        <v>29</v>
      </c>
      <c r="T53" s="1">
        <v>201.60633998575301</v>
      </c>
      <c r="U53" s="1">
        <v>4.4650279305332798</v>
      </c>
      <c r="V53" s="1" t="s">
        <v>46</v>
      </c>
      <c r="W53" s="14">
        <v>8.6876949999999997</v>
      </c>
      <c r="X53" s="1">
        <v>9285</v>
      </c>
      <c r="Y53" s="22" t="s">
        <v>167</v>
      </c>
      <c r="Z53" s="23">
        <v>0.74550000000000005</v>
      </c>
      <c r="AA53" s="23" t="s">
        <v>168</v>
      </c>
      <c r="AB53" s="23">
        <v>0.76329999999999998</v>
      </c>
    </row>
    <row r="54" spans="1:28" ht="15.6" x14ac:dyDescent="0.3">
      <c r="A54" s="4" t="s">
        <v>45</v>
      </c>
      <c r="B54">
        <v>38.463679999999997</v>
      </c>
      <c r="C54">
        <v>-112.74379999999999</v>
      </c>
      <c r="D54">
        <v>2165.2449999999999</v>
      </c>
      <c r="E54" s="4" t="s">
        <v>47</v>
      </c>
      <c r="F54" s="4">
        <v>7</v>
      </c>
      <c r="G54" s="4" t="s">
        <v>25</v>
      </c>
      <c r="H54" s="16">
        <v>7.5754128820370807</v>
      </c>
      <c r="I54" s="5">
        <v>44140</v>
      </c>
      <c r="J54" s="16">
        <v>7.779217527061018</v>
      </c>
      <c r="K54" s="5">
        <v>44361</v>
      </c>
      <c r="L54" s="18">
        <v>7.0326767328409137</v>
      </c>
      <c r="M54" s="14">
        <f t="shared" si="5"/>
        <v>7.1644431484798696</v>
      </c>
      <c r="N54" s="14">
        <v>7.5846504863441142</v>
      </c>
      <c r="O54" s="6">
        <v>44330</v>
      </c>
      <c r="P54" s="14">
        <v>7.5771449328446492</v>
      </c>
      <c r="Q54" s="6">
        <v>44327</v>
      </c>
      <c r="R54" s="1" t="s">
        <v>44</v>
      </c>
      <c r="S54" s="1" t="s">
        <v>48</v>
      </c>
      <c r="T54" s="1">
        <v>294.94806996036101</v>
      </c>
      <c r="U54" s="1">
        <v>9.2078532607691592</v>
      </c>
      <c r="V54" s="1" t="s">
        <v>46</v>
      </c>
      <c r="W54" s="14">
        <v>8.0059050000000003</v>
      </c>
      <c r="X54" s="1">
        <v>8206</v>
      </c>
      <c r="Y54" s="29" t="s">
        <v>213</v>
      </c>
      <c r="Z54" s="23">
        <v>0.77239999999999998</v>
      </c>
      <c r="AA54" s="29" t="s">
        <v>214</v>
      </c>
      <c r="AB54" s="23">
        <v>0.78310000000000002</v>
      </c>
    </row>
    <row r="55" spans="1:28" ht="15.6" x14ac:dyDescent="0.3">
      <c r="A55" s="4" t="s">
        <v>45</v>
      </c>
      <c r="B55">
        <v>38.463149999999999</v>
      </c>
      <c r="C55">
        <v>-112.7437</v>
      </c>
      <c r="D55">
        <v>2152.6129999999998</v>
      </c>
      <c r="E55" s="4" t="s">
        <v>49</v>
      </c>
      <c r="F55" s="4">
        <v>8</v>
      </c>
      <c r="G55" s="4" t="s">
        <v>25</v>
      </c>
      <c r="H55" s="16">
        <v>7.779217527061018</v>
      </c>
      <c r="I55" s="5">
        <v>44356</v>
      </c>
      <c r="J55" s="5"/>
      <c r="K55" s="5"/>
      <c r="L55" s="18">
        <v>7.1291496344591243</v>
      </c>
      <c r="M55" s="14">
        <f t="shared" si="5"/>
        <v>8.3564688908691416</v>
      </c>
      <c r="N55" s="14"/>
      <c r="O55" s="6"/>
      <c r="P55" s="14">
        <v>7.7318748049874682</v>
      </c>
      <c r="Q55" s="6">
        <v>44327</v>
      </c>
      <c r="R55" s="1" t="s">
        <v>44</v>
      </c>
      <c r="S55" s="1" t="s">
        <v>48</v>
      </c>
      <c r="T55" s="1">
        <v>218.63849230603</v>
      </c>
      <c r="U55" s="1">
        <v>16.216870173294399</v>
      </c>
      <c r="V55" s="1" t="s">
        <v>46</v>
      </c>
      <c r="W55" s="14">
        <v>7.9496529999999996</v>
      </c>
      <c r="X55" s="1">
        <v>8206</v>
      </c>
      <c r="Y55" s="29" t="s">
        <v>215</v>
      </c>
      <c r="Z55" s="23">
        <v>0.71530000000000005</v>
      </c>
      <c r="AA55" s="29" t="s">
        <v>216</v>
      </c>
      <c r="AB55" s="23">
        <v>0.72829999999999995</v>
      </c>
    </row>
    <row r="56" spans="1:28" ht="15.6" x14ac:dyDescent="0.3">
      <c r="A56" s="4" t="s">
        <v>45</v>
      </c>
      <c r="B56">
        <v>38.462519999999998</v>
      </c>
      <c r="C56">
        <v>-112.7454</v>
      </c>
      <c r="D56">
        <v>2142.5329999999999</v>
      </c>
      <c r="E56" s="4" t="s">
        <v>50</v>
      </c>
      <c r="F56" s="4">
        <v>9</v>
      </c>
      <c r="G56" s="4" t="s">
        <v>25</v>
      </c>
      <c r="H56" s="16">
        <v>7.076004899188054</v>
      </c>
      <c r="I56" s="5">
        <v>44140</v>
      </c>
      <c r="J56" s="5"/>
      <c r="K56" s="5"/>
      <c r="L56" s="18">
        <v>6.336129839877894</v>
      </c>
      <c r="M56" s="14">
        <f t="shared" si="5"/>
        <v>10.45611287514877</v>
      </c>
      <c r="N56" s="14"/>
      <c r="O56" s="6"/>
      <c r="P56" s="14">
        <v>7.0644578938042617</v>
      </c>
      <c r="Q56" s="6">
        <v>44327</v>
      </c>
      <c r="R56" s="1" t="s">
        <v>44</v>
      </c>
      <c r="S56" s="1" t="s">
        <v>48</v>
      </c>
      <c r="T56" s="1">
        <v>45.2540855282706</v>
      </c>
      <c r="U56" s="1">
        <v>16.4419725805447</v>
      </c>
      <c r="V56" s="1" t="s">
        <v>46</v>
      </c>
      <c r="W56" s="14">
        <v>7.5072270000000003</v>
      </c>
      <c r="X56" s="1">
        <v>12802</v>
      </c>
      <c r="Y56" s="29" t="s">
        <v>217</v>
      </c>
      <c r="Z56" s="23">
        <v>0.74929999999999997</v>
      </c>
      <c r="AA56" s="29" t="s">
        <v>218</v>
      </c>
      <c r="AB56" s="23">
        <v>0.79339999999999999</v>
      </c>
    </row>
    <row r="57" spans="1:28" ht="15.6" x14ac:dyDescent="0.3">
      <c r="A57" s="4" t="s">
        <v>45</v>
      </c>
      <c r="B57">
        <v>38.461419999999997</v>
      </c>
      <c r="C57">
        <v>-112.744</v>
      </c>
      <c r="D57">
        <v>2140.6350000000002</v>
      </c>
      <c r="E57" s="4" t="s">
        <v>51</v>
      </c>
      <c r="F57" s="4">
        <v>10</v>
      </c>
      <c r="G57" s="4" t="s">
        <v>25</v>
      </c>
      <c r="H57" s="16">
        <v>5.8058343069708762</v>
      </c>
      <c r="I57" s="5">
        <v>44140</v>
      </c>
      <c r="J57" s="5"/>
      <c r="K57" s="5"/>
      <c r="L57" s="18">
        <v>5.2434992621153844</v>
      </c>
      <c r="M57" s="14">
        <f t="shared" si="5"/>
        <v>9.6856888282242988</v>
      </c>
      <c r="N57" s="14"/>
      <c r="O57" s="6"/>
      <c r="P57" s="14">
        <v>5.8023702053557393</v>
      </c>
      <c r="Q57" s="6">
        <v>44328</v>
      </c>
      <c r="R57" s="1" t="s">
        <v>44</v>
      </c>
      <c r="S57" s="1" t="s">
        <v>48</v>
      </c>
      <c r="T57" s="1">
        <v>52.7479943469068</v>
      </c>
      <c r="U57" s="1">
        <v>8.83516600511512</v>
      </c>
      <c r="V57" s="1" t="s">
        <v>46</v>
      </c>
      <c r="W57" s="14">
        <v>5.9526659999999998</v>
      </c>
      <c r="X57" s="1">
        <v>11619</v>
      </c>
      <c r="Y57" s="29" t="s">
        <v>219</v>
      </c>
      <c r="Z57" s="23">
        <v>0.78380000000000005</v>
      </c>
      <c r="AA57" s="29" t="s">
        <v>220</v>
      </c>
      <c r="AB57" s="23">
        <v>0.81869999999999998</v>
      </c>
    </row>
    <row r="58" spans="1:28" x14ac:dyDescent="0.3">
      <c r="A58" s="4" t="s">
        <v>45</v>
      </c>
      <c r="B58">
        <v>38.463140789999997</v>
      </c>
      <c r="C58">
        <v>-112.7441932</v>
      </c>
      <c r="D58">
        <v>2146.0742070000001</v>
      </c>
      <c r="E58" s="4">
        <v>1</v>
      </c>
      <c r="F58" s="4">
        <v>6</v>
      </c>
      <c r="G58" s="4" t="s">
        <v>30</v>
      </c>
      <c r="H58" s="4" t="s">
        <v>44</v>
      </c>
      <c r="I58" s="4" t="s">
        <v>44</v>
      </c>
      <c r="J58" s="4"/>
      <c r="K58" s="4"/>
      <c r="L58" s="16"/>
      <c r="N58" s="1" t="s">
        <v>44</v>
      </c>
      <c r="O58" s="1" t="s">
        <v>44</v>
      </c>
      <c r="P58" s="1" t="s">
        <v>44</v>
      </c>
      <c r="Q58" s="1" t="s">
        <v>44</v>
      </c>
      <c r="R58" s="1" t="s">
        <v>29</v>
      </c>
      <c r="S58" s="1">
        <v>29</v>
      </c>
      <c r="T58" s="1">
        <v>201.60633998575301</v>
      </c>
      <c r="U58" s="1">
        <v>4.4650279305332798</v>
      </c>
      <c r="V58" s="1" t="s">
        <v>46</v>
      </c>
      <c r="W58" s="14" t="s">
        <v>75</v>
      </c>
      <c r="X58" s="1" t="s">
        <v>44</v>
      </c>
      <c r="Y58" s="4"/>
      <c r="Z58" s="4"/>
      <c r="AA58" s="4"/>
      <c r="AB58" s="4"/>
    </row>
    <row r="59" spans="1:28" x14ac:dyDescent="0.3">
      <c r="A59" s="4" t="s">
        <v>45</v>
      </c>
      <c r="B59">
        <v>38.463679999999997</v>
      </c>
      <c r="C59">
        <v>-112.74379999999999</v>
      </c>
      <c r="D59">
        <v>2165.2449999999999</v>
      </c>
      <c r="E59" s="4" t="s">
        <v>47</v>
      </c>
      <c r="F59" s="4">
        <v>7</v>
      </c>
      <c r="G59" s="4" t="s">
        <v>30</v>
      </c>
      <c r="H59" s="16">
        <v>5.7711932908194994</v>
      </c>
      <c r="I59" s="5">
        <v>44140</v>
      </c>
      <c r="J59" s="16">
        <v>9.3703948689476277</v>
      </c>
      <c r="K59" s="5">
        <v>44361</v>
      </c>
      <c r="L59" s="16"/>
      <c r="N59" s="14">
        <v>6.050630821107279</v>
      </c>
      <c r="O59" s="6">
        <v>44330</v>
      </c>
      <c r="P59" s="14">
        <v>5.7521407319362412</v>
      </c>
      <c r="Q59" s="6">
        <v>44328</v>
      </c>
      <c r="R59" s="1" t="s">
        <v>44</v>
      </c>
      <c r="S59" s="1" t="s">
        <v>48</v>
      </c>
      <c r="T59" s="1">
        <v>294.94806996036101</v>
      </c>
      <c r="U59" s="1">
        <v>9.2078532607691592</v>
      </c>
      <c r="V59" s="1" t="s">
        <v>46</v>
      </c>
      <c r="W59" s="14">
        <v>5.7206080000000004</v>
      </c>
      <c r="X59" s="1">
        <v>11620</v>
      </c>
      <c r="Y59" s="4"/>
      <c r="Z59" s="4"/>
      <c r="AA59" s="4"/>
      <c r="AB59" s="4"/>
    </row>
    <row r="60" spans="1:28" x14ac:dyDescent="0.3">
      <c r="A60" s="4" t="s">
        <v>45</v>
      </c>
      <c r="B60">
        <v>38.463149999999999</v>
      </c>
      <c r="C60">
        <v>-112.7437</v>
      </c>
      <c r="D60">
        <v>2152.6129999999998</v>
      </c>
      <c r="E60" s="4" t="s">
        <v>49</v>
      </c>
      <c r="F60" s="4">
        <v>8</v>
      </c>
      <c r="G60" s="4" t="s">
        <v>30</v>
      </c>
      <c r="H60" s="16">
        <v>5.318550679774833</v>
      </c>
      <c r="I60" s="5">
        <v>44140</v>
      </c>
      <c r="J60" s="5"/>
      <c r="K60" s="5"/>
      <c r="L60" s="16"/>
      <c r="N60" s="14"/>
      <c r="O60" s="6"/>
      <c r="P60" s="14">
        <v>5.2354122410115265</v>
      </c>
      <c r="Q60" s="6">
        <v>44328</v>
      </c>
      <c r="R60" s="1" t="s">
        <v>44</v>
      </c>
      <c r="S60" s="1" t="s">
        <v>48</v>
      </c>
      <c r="T60" s="1">
        <v>218.63849230603</v>
      </c>
      <c r="U60" s="1">
        <v>16.216870173294399</v>
      </c>
      <c r="V60" s="1" t="s">
        <v>46</v>
      </c>
      <c r="W60" s="14">
        <v>5.241117</v>
      </c>
      <c r="X60" s="1">
        <v>12801</v>
      </c>
      <c r="Y60" s="4"/>
      <c r="Z60" s="4"/>
      <c r="AA60" s="4"/>
      <c r="AB60" s="4"/>
    </row>
    <row r="61" spans="1:28" x14ac:dyDescent="0.3">
      <c r="A61" s="4" t="s">
        <v>45</v>
      </c>
      <c r="B61">
        <v>38.462519999999998</v>
      </c>
      <c r="C61">
        <v>-112.7454</v>
      </c>
      <c r="D61">
        <v>2142.5329999999999</v>
      </c>
      <c r="E61" s="4" t="s">
        <v>50</v>
      </c>
      <c r="F61" s="4">
        <v>9</v>
      </c>
      <c r="G61" s="4" t="s">
        <v>30</v>
      </c>
      <c r="H61" s="4" t="s">
        <v>44</v>
      </c>
      <c r="I61" s="4" t="s">
        <v>44</v>
      </c>
      <c r="J61" s="4"/>
      <c r="K61" s="4"/>
      <c r="L61" s="16"/>
      <c r="N61" s="1" t="s">
        <v>44</v>
      </c>
      <c r="O61" s="1" t="s">
        <v>44</v>
      </c>
      <c r="P61" s="1" t="s">
        <v>44</v>
      </c>
      <c r="Q61" s="1" t="s">
        <v>44</v>
      </c>
      <c r="R61" s="1" t="s">
        <v>44</v>
      </c>
      <c r="S61" s="1" t="s">
        <v>48</v>
      </c>
      <c r="T61" s="1">
        <v>45.2540855282706</v>
      </c>
      <c r="U61" s="1">
        <v>16.4419725805447</v>
      </c>
      <c r="V61" s="1" t="s">
        <v>46</v>
      </c>
      <c r="W61" s="14" t="s">
        <v>75</v>
      </c>
      <c r="X61" s="1" t="s">
        <v>44</v>
      </c>
      <c r="Y61" s="4"/>
      <c r="Z61" s="4"/>
      <c r="AA61" s="4"/>
      <c r="AB61" s="4"/>
    </row>
    <row r="62" spans="1:28" x14ac:dyDescent="0.3">
      <c r="A62" s="4" t="s">
        <v>45</v>
      </c>
      <c r="B62">
        <v>38.461419999999997</v>
      </c>
      <c r="C62">
        <v>-112.744</v>
      </c>
      <c r="D62">
        <v>2140.6350000000002</v>
      </c>
      <c r="E62" s="4" t="s">
        <v>51</v>
      </c>
      <c r="F62" s="4">
        <v>10</v>
      </c>
      <c r="G62" s="4" t="s">
        <v>30</v>
      </c>
      <c r="H62" s="4" t="s">
        <v>44</v>
      </c>
      <c r="I62" s="5" t="s">
        <v>44</v>
      </c>
      <c r="J62" s="5"/>
      <c r="K62" s="5"/>
      <c r="L62" s="14"/>
      <c r="N62" s="1" t="s">
        <v>44</v>
      </c>
      <c r="O62" s="6" t="s">
        <v>44</v>
      </c>
      <c r="P62" s="1" t="s">
        <v>44</v>
      </c>
      <c r="Q62" s="6" t="s">
        <v>44</v>
      </c>
      <c r="R62" s="1" t="s">
        <v>44</v>
      </c>
      <c r="S62" s="1" t="s">
        <v>48</v>
      </c>
      <c r="T62" s="1">
        <v>52.7479943469068</v>
      </c>
      <c r="U62" s="1">
        <v>8.83516600511512</v>
      </c>
      <c r="V62" s="1" t="s">
        <v>46</v>
      </c>
      <c r="W62" s="14" t="s">
        <v>75</v>
      </c>
      <c r="X62" s="1" t="s">
        <v>44</v>
      </c>
      <c r="Y62" s="4"/>
      <c r="Z62" s="4"/>
      <c r="AA62" s="4"/>
      <c r="AB62" s="4"/>
    </row>
    <row r="63" spans="1:28" ht="15.6" x14ac:dyDescent="0.3">
      <c r="A63" s="4" t="s">
        <v>52</v>
      </c>
      <c r="B63">
        <v>38.380886889999999</v>
      </c>
      <c r="C63">
        <v>-112.8541165</v>
      </c>
      <c r="D63">
        <v>2043.145092</v>
      </c>
      <c r="E63" s="4">
        <v>2</v>
      </c>
      <c r="F63" s="4">
        <v>16</v>
      </c>
      <c r="G63" s="4" t="s">
        <v>25</v>
      </c>
      <c r="H63" s="16">
        <v>7.8929555300913741</v>
      </c>
      <c r="I63" s="5">
        <v>44169</v>
      </c>
      <c r="J63" s="16">
        <v>9.9841182050961983</v>
      </c>
      <c r="K63" s="5">
        <v>44361</v>
      </c>
      <c r="L63" s="18">
        <v>7.6423296792338364</v>
      </c>
      <c r="M63" s="14">
        <f t="shared" ref="M63:M67" si="6">100*(H63-L63)/H63</f>
        <v>3.1753105652507867</v>
      </c>
      <c r="N63" s="14">
        <v>8.0153537871595741</v>
      </c>
      <c r="O63" s="6">
        <v>44333</v>
      </c>
      <c r="P63" s="14">
        <v>7.7364936071409858</v>
      </c>
      <c r="Q63" s="6">
        <v>44330</v>
      </c>
      <c r="R63" s="1" t="s">
        <v>29</v>
      </c>
      <c r="S63" s="1">
        <v>28</v>
      </c>
      <c r="T63" s="1">
        <v>84.702122832524395</v>
      </c>
      <c r="U63" s="1">
        <v>23.201127637704701</v>
      </c>
      <c r="V63" s="1" t="s">
        <v>53</v>
      </c>
      <c r="W63" s="14">
        <v>8.4909199999999991</v>
      </c>
      <c r="X63" s="1">
        <v>7607</v>
      </c>
      <c r="Y63" s="23" t="s">
        <v>94</v>
      </c>
      <c r="Z63" s="22">
        <v>0.81179999999999997</v>
      </c>
      <c r="AA63" s="23" t="s">
        <v>93</v>
      </c>
      <c r="AB63" s="22">
        <v>0.8054</v>
      </c>
    </row>
    <row r="64" spans="1:28" ht="15.6" x14ac:dyDescent="0.3">
      <c r="A64" s="4" t="s">
        <v>52</v>
      </c>
      <c r="B64">
        <v>38.381727220000002</v>
      </c>
      <c r="C64">
        <v>-112.8547018</v>
      </c>
      <c r="D64">
        <v>2043.2448879999999</v>
      </c>
      <c r="E64" s="4">
        <v>3</v>
      </c>
      <c r="F64" s="4">
        <v>17</v>
      </c>
      <c r="G64" s="4" t="s">
        <v>25</v>
      </c>
      <c r="H64" s="16">
        <v>7.619291502495491</v>
      </c>
      <c r="I64" s="5">
        <v>44169</v>
      </c>
      <c r="J64" s="5"/>
      <c r="K64" s="5"/>
      <c r="L64" s="18">
        <v>7.3395846435865195</v>
      </c>
      <c r="M64" s="14">
        <f t="shared" si="6"/>
        <v>3.6710350144414501</v>
      </c>
      <c r="N64" s="14"/>
      <c r="O64" s="6"/>
      <c r="P64" s="14">
        <v>7.610631248457647</v>
      </c>
      <c r="Q64" s="6">
        <v>44330</v>
      </c>
      <c r="R64" s="1" t="s">
        <v>38</v>
      </c>
      <c r="S64" s="1">
        <v>24</v>
      </c>
      <c r="T64" s="1">
        <v>7.7372021775257203</v>
      </c>
      <c r="U64" s="1">
        <v>14.337501752231899</v>
      </c>
      <c r="V64" s="1" t="s">
        <v>53</v>
      </c>
      <c r="W64" s="14">
        <v>7.6682800000000002</v>
      </c>
      <c r="X64" s="1">
        <v>13830</v>
      </c>
      <c r="Y64" s="23" t="s">
        <v>96</v>
      </c>
      <c r="Z64" s="22">
        <v>0.78569999999999995</v>
      </c>
      <c r="AA64" s="23" t="s">
        <v>95</v>
      </c>
      <c r="AB64" s="22">
        <v>0.75929999999999997</v>
      </c>
    </row>
    <row r="65" spans="1:28" ht="15.6" x14ac:dyDescent="0.3">
      <c r="A65" s="4" t="s">
        <v>52</v>
      </c>
      <c r="B65">
        <v>38.381460220000001</v>
      </c>
      <c r="C65">
        <v>-112.8559815</v>
      </c>
      <c r="D65">
        <v>2045.7780540000001</v>
      </c>
      <c r="E65" s="4">
        <v>4</v>
      </c>
      <c r="F65" s="4">
        <v>18</v>
      </c>
      <c r="G65" s="4" t="s">
        <v>25</v>
      </c>
      <c r="H65" s="4" t="s">
        <v>44</v>
      </c>
      <c r="I65" s="4" t="s">
        <v>44</v>
      </c>
      <c r="J65" s="4"/>
      <c r="K65" s="4"/>
      <c r="L65" s="16"/>
      <c r="M65" s="14" t="s">
        <v>75</v>
      </c>
      <c r="N65" s="1" t="s">
        <v>44</v>
      </c>
      <c r="O65" s="1" t="s">
        <v>44</v>
      </c>
      <c r="P65" s="1" t="s">
        <v>44</v>
      </c>
      <c r="Q65" s="1" t="s">
        <v>44</v>
      </c>
      <c r="R65" s="1" t="s">
        <v>33</v>
      </c>
      <c r="S65" s="1">
        <v>14</v>
      </c>
      <c r="T65" s="1">
        <v>349.40138180203502</v>
      </c>
      <c r="U65" s="1">
        <v>11.0445199663236</v>
      </c>
      <c r="V65" s="1" t="s">
        <v>53</v>
      </c>
      <c r="W65" s="14" t="s">
        <v>75</v>
      </c>
      <c r="X65" s="1" t="s">
        <v>44</v>
      </c>
      <c r="Y65" s="4" t="s">
        <v>44</v>
      </c>
      <c r="Z65" s="23"/>
      <c r="AA65" s="4" t="s">
        <v>44</v>
      </c>
      <c r="AB65" s="23"/>
    </row>
    <row r="66" spans="1:28" ht="15.6" x14ac:dyDescent="0.3">
      <c r="A66" s="4" t="s">
        <v>52</v>
      </c>
      <c r="B66">
        <v>38.380521119999997</v>
      </c>
      <c r="C66">
        <v>-112.8557591</v>
      </c>
      <c r="D66">
        <v>2053.300037</v>
      </c>
      <c r="E66" s="4">
        <v>5</v>
      </c>
      <c r="F66" s="4">
        <v>19</v>
      </c>
      <c r="G66" s="4" t="s">
        <v>25</v>
      </c>
      <c r="H66" s="16">
        <v>6.3906901296599683</v>
      </c>
      <c r="I66" s="5">
        <v>44174</v>
      </c>
      <c r="J66" s="5"/>
      <c r="K66" s="5"/>
      <c r="L66" s="18">
        <v>6.144955648178251</v>
      </c>
      <c r="M66" s="14">
        <f t="shared" si="6"/>
        <v>3.8451947519913965</v>
      </c>
      <c r="N66" s="14"/>
      <c r="O66" s="6"/>
      <c r="P66" s="14">
        <v>6.3866486777756402</v>
      </c>
      <c r="Q66" s="6">
        <v>44330</v>
      </c>
      <c r="R66" s="1" t="s">
        <v>26</v>
      </c>
      <c r="S66" s="1">
        <v>0</v>
      </c>
      <c r="T66" s="1">
        <v>317.84223601887999</v>
      </c>
      <c r="U66" s="1">
        <v>1.8193647259410599</v>
      </c>
      <c r="V66" s="1" t="s">
        <v>53</v>
      </c>
      <c r="W66" s="14">
        <v>6.5492189999999999</v>
      </c>
      <c r="X66" s="1">
        <v>12182</v>
      </c>
      <c r="Y66" s="23" t="s">
        <v>98</v>
      </c>
      <c r="Z66" s="22">
        <v>0.80200000000000005</v>
      </c>
      <c r="AA66" s="23" t="s">
        <v>97</v>
      </c>
      <c r="AB66" s="22">
        <v>0.79339999999999999</v>
      </c>
    </row>
    <row r="67" spans="1:28" ht="15.6" x14ac:dyDescent="0.3">
      <c r="A67" s="4" t="s">
        <v>52</v>
      </c>
      <c r="B67">
        <v>38.382002749999998</v>
      </c>
      <c r="C67">
        <v>-112.8532963</v>
      </c>
      <c r="D67">
        <v>2037.1808140000001</v>
      </c>
      <c r="E67" s="4">
        <v>6</v>
      </c>
      <c r="F67" s="4">
        <v>20</v>
      </c>
      <c r="G67" s="4" t="s">
        <v>25</v>
      </c>
      <c r="H67" s="16">
        <v>8.7491659792995886</v>
      </c>
      <c r="I67" s="5">
        <v>44174</v>
      </c>
      <c r="J67" s="5"/>
      <c r="K67" s="5"/>
      <c r="L67" s="18">
        <v>8.7654242431616929</v>
      </c>
      <c r="M67" s="14">
        <f t="shared" si="6"/>
        <v>-0.18582644220684702</v>
      </c>
      <c r="N67" s="14"/>
      <c r="O67" s="6"/>
      <c r="P67" s="14">
        <v>8.7162570139557811</v>
      </c>
      <c r="Q67" s="6">
        <v>44330</v>
      </c>
      <c r="R67" s="1" t="s">
        <v>34</v>
      </c>
      <c r="S67" s="1">
        <v>20</v>
      </c>
      <c r="T67" s="1">
        <v>235.36837422801401</v>
      </c>
      <c r="U67" s="1">
        <v>9.8577696698594508</v>
      </c>
      <c r="V67" s="1" t="s">
        <v>53</v>
      </c>
      <c r="W67" s="14">
        <v>9.2123290000000004</v>
      </c>
      <c r="X67" s="1">
        <v>13831</v>
      </c>
      <c r="Y67" s="23" t="s">
        <v>100</v>
      </c>
      <c r="Z67" s="22">
        <v>0.74880000000000002</v>
      </c>
      <c r="AA67" s="23" t="s">
        <v>99</v>
      </c>
      <c r="AB67" s="22">
        <v>0.71640000000000004</v>
      </c>
    </row>
    <row r="68" spans="1:28" x14ac:dyDescent="0.3">
      <c r="A68" s="4" t="s">
        <v>52</v>
      </c>
      <c r="B68">
        <v>38.380886889999999</v>
      </c>
      <c r="C68">
        <v>-112.8541165</v>
      </c>
      <c r="D68">
        <v>2043.145092</v>
      </c>
      <c r="E68" s="4">
        <v>2</v>
      </c>
      <c r="F68" s="4">
        <v>16</v>
      </c>
      <c r="G68" s="4" t="s">
        <v>30</v>
      </c>
      <c r="H68" s="16">
        <v>4.5293128617926142</v>
      </c>
      <c r="I68" s="5">
        <v>44174</v>
      </c>
      <c r="J68" s="16">
        <v>8.8057463056801737</v>
      </c>
      <c r="K68" s="5">
        <v>44361</v>
      </c>
      <c r="L68" s="16"/>
      <c r="M68" s="15"/>
      <c r="N68" s="14">
        <v>4.6205342043245752</v>
      </c>
      <c r="O68" s="5">
        <v>44333</v>
      </c>
      <c r="P68" s="14">
        <v>4.1725103954334255</v>
      </c>
      <c r="Q68" s="20">
        <v>44330</v>
      </c>
      <c r="R68" s="1" t="s">
        <v>29</v>
      </c>
      <c r="S68" s="1">
        <v>28</v>
      </c>
      <c r="T68" s="1">
        <v>84.702122832524395</v>
      </c>
      <c r="U68" s="1">
        <v>23.201127637704701</v>
      </c>
      <c r="V68" s="1" t="s">
        <v>53</v>
      </c>
      <c r="W68" s="14">
        <v>4.4374659999999997</v>
      </c>
      <c r="X68" s="1">
        <v>10407</v>
      </c>
      <c r="Y68" s="4"/>
      <c r="Z68" s="4"/>
      <c r="AA68" s="4"/>
      <c r="AB68" s="4"/>
    </row>
    <row r="69" spans="1:28" x14ac:dyDescent="0.3">
      <c r="A69" s="4" t="s">
        <v>52</v>
      </c>
      <c r="B69">
        <v>38.381727220000002</v>
      </c>
      <c r="C69">
        <v>-112.8547018</v>
      </c>
      <c r="D69">
        <v>2043.2448879999999</v>
      </c>
      <c r="E69" s="4">
        <v>3</v>
      </c>
      <c r="F69" s="4">
        <v>17</v>
      </c>
      <c r="G69" s="4" t="s">
        <v>30</v>
      </c>
      <c r="H69" s="16">
        <v>6.7134289301369687</v>
      </c>
      <c r="I69" s="5">
        <v>44174</v>
      </c>
      <c r="J69" s="5"/>
      <c r="K69" s="5"/>
      <c r="L69" s="16"/>
      <c r="N69" s="14"/>
      <c r="O69" s="6"/>
      <c r="P69" s="14">
        <v>6.6828293658699183</v>
      </c>
      <c r="Q69" s="6">
        <v>44330</v>
      </c>
      <c r="R69" s="1" t="s">
        <v>38</v>
      </c>
      <c r="S69" s="1">
        <v>24</v>
      </c>
      <c r="T69" s="1">
        <v>7.7372021775257203</v>
      </c>
      <c r="U69" s="1">
        <v>14.337501752231899</v>
      </c>
      <c r="V69" s="1" t="s">
        <v>53</v>
      </c>
      <c r="W69" s="14">
        <v>6.671672</v>
      </c>
      <c r="X69" s="1">
        <v>3512</v>
      </c>
      <c r="Y69" s="4"/>
      <c r="Z69" s="4"/>
      <c r="AA69" s="4"/>
      <c r="AB69" s="4"/>
    </row>
    <row r="70" spans="1:28" x14ac:dyDescent="0.3">
      <c r="A70" s="4" t="s">
        <v>52</v>
      </c>
      <c r="B70">
        <v>38.381460220000001</v>
      </c>
      <c r="C70">
        <v>-112.8559815</v>
      </c>
      <c r="D70">
        <v>2045.7780540000001</v>
      </c>
      <c r="E70" s="4">
        <v>4</v>
      </c>
      <c r="F70" s="4">
        <v>18</v>
      </c>
      <c r="G70" s="4" t="s">
        <v>30</v>
      </c>
      <c r="H70" s="16">
        <v>4.531622262869373</v>
      </c>
      <c r="I70" s="5">
        <v>44175</v>
      </c>
      <c r="J70" s="5"/>
      <c r="K70" s="5"/>
      <c r="L70" s="16"/>
      <c r="N70" s="14"/>
      <c r="O70" s="6"/>
      <c r="P70" s="14">
        <v>4.5264261104466659</v>
      </c>
      <c r="Q70" s="6">
        <v>44333</v>
      </c>
      <c r="R70" s="1" t="s">
        <v>33</v>
      </c>
      <c r="S70" s="1">
        <v>14</v>
      </c>
      <c r="T70" s="1">
        <v>349.40138180203502</v>
      </c>
      <c r="U70" s="1">
        <v>11.0445199663236</v>
      </c>
      <c r="V70" s="1" t="s">
        <v>53</v>
      </c>
      <c r="W70" s="14">
        <v>4.504181</v>
      </c>
      <c r="X70" s="1">
        <v>7607</v>
      </c>
      <c r="Y70" s="4"/>
      <c r="Z70" s="4"/>
      <c r="AA70" s="4"/>
      <c r="AB70" s="4"/>
    </row>
    <row r="71" spans="1:28" x14ac:dyDescent="0.3">
      <c r="A71" s="4" t="s">
        <v>52</v>
      </c>
      <c r="B71">
        <v>38.380521119999997</v>
      </c>
      <c r="C71">
        <v>-112.8557591</v>
      </c>
      <c r="D71">
        <v>2053.300037</v>
      </c>
      <c r="E71" s="4">
        <v>5</v>
      </c>
      <c r="F71" s="4">
        <v>19</v>
      </c>
      <c r="G71" s="4" t="s">
        <v>30</v>
      </c>
      <c r="H71" s="16">
        <v>4.5564483244445269</v>
      </c>
      <c r="I71" s="5">
        <v>44175</v>
      </c>
      <c r="J71" s="5"/>
      <c r="K71" s="5"/>
      <c r="L71" s="16"/>
      <c r="N71" s="14"/>
      <c r="O71" s="6"/>
      <c r="P71" s="14">
        <v>4.5547162736369584</v>
      </c>
      <c r="Q71" s="6">
        <v>44333</v>
      </c>
      <c r="R71" s="1" t="s">
        <v>26</v>
      </c>
      <c r="S71" s="1">
        <v>0</v>
      </c>
      <c r="T71" s="1">
        <v>317.84223601887999</v>
      </c>
      <c r="U71" s="1">
        <v>1.8193647259410599</v>
      </c>
      <c r="V71" s="1" t="s">
        <v>53</v>
      </c>
      <c r="W71" s="14">
        <v>4.4657499999999999</v>
      </c>
      <c r="X71" s="1">
        <v>7608</v>
      </c>
      <c r="Y71" s="4"/>
      <c r="Z71" s="4"/>
      <c r="AA71" s="4"/>
      <c r="AB71" s="4"/>
    </row>
    <row r="72" spans="1:28" x14ac:dyDescent="0.3">
      <c r="A72" s="4" t="s">
        <v>52</v>
      </c>
      <c r="B72">
        <v>38.382002749999998</v>
      </c>
      <c r="C72">
        <v>-112.8532963</v>
      </c>
      <c r="D72">
        <v>2037.1808140000001</v>
      </c>
      <c r="E72" s="4">
        <v>6</v>
      </c>
      <c r="F72" s="4">
        <v>20</v>
      </c>
      <c r="G72" s="4" t="s">
        <v>30</v>
      </c>
      <c r="H72" s="16">
        <v>4.6667222258597452</v>
      </c>
      <c r="I72" s="5">
        <v>44175</v>
      </c>
      <c r="J72" s="5"/>
      <c r="K72" s="5"/>
      <c r="L72" s="16"/>
      <c r="N72" s="14"/>
      <c r="O72" s="6"/>
      <c r="P72" s="14">
        <v>4.5783876346737324</v>
      </c>
      <c r="Q72" s="6">
        <v>44333</v>
      </c>
      <c r="R72" s="1" t="s">
        <v>34</v>
      </c>
      <c r="S72" s="1">
        <v>20</v>
      </c>
      <c r="T72" s="1">
        <v>235.36837422801401</v>
      </c>
      <c r="U72" s="1">
        <v>9.8577696698594508</v>
      </c>
      <c r="V72" s="1" t="s">
        <v>53</v>
      </c>
      <c r="W72" s="14">
        <v>4.5392400000000004</v>
      </c>
      <c r="X72" s="1">
        <v>4730</v>
      </c>
      <c r="Y72" s="4"/>
      <c r="Z72" s="4"/>
      <c r="AA72" s="4"/>
      <c r="AB72" s="4"/>
    </row>
    <row r="73" spans="1:28" ht="15.6" x14ac:dyDescent="0.3">
      <c r="A73" s="4" t="s">
        <v>54</v>
      </c>
      <c r="B73">
        <v>38.406509909999997</v>
      </c>
      <c r="C73">
        <v>-112.8363317</v>
      </c>
      <c r="D73">
        <v>2139.2979489999998</v>
      </c>
      <c r="E73" s="4">
        <v>7</v>
      </c>
      <c r="F73" s="4">
        <v>21</v>
      </c>
      <c r="G73" s="4" t="s">
        <v>25</v>
      </c>
      <c r="H73" s="16">
        <v>6.1147167009873264</v>
      </c>
      <c r="I73" s="5">
        <v>44175</v>
      </c>
      <c r="J73" s="5"/>
      <c r="K73" s="5"/>
      <c r="L73" s="18">
        <v>5.7569398506043203</v>
      </c>
      <c r="M73" s="14">
        <f t="shared" ref="M73:M77" si="7">100*(H73-L73)/H73</f>
        <v>5.8510781100494302</v>
      </c>
      <c r="N73" s="14">
        <v>6.175338479252237</v>
      </c>
      <c r="O73" s="6">
        <v>44336</v>
      </c>
      <c r="P73" s="14">
        <v>6.1106752491029992</v>
      </c>
      <c r="Q73" s="6">
        <v>44333</v>
      </c>
      <c r="R73" s="1" t="s">
        <v>38</v>
      </c>
      <c r="S73" s="1">
        <v>21</v>
      </c>
      <c r="T73" s="1">
        <v>334.06948446953197</v>
      </c>
      <c r="U73" s="1">
        <v>11.099468196159499</v>
      </c>
      <c r="V73" s="1" t="s">
        <v>55</v>
      </c>
      <c r="W73" s="14">
        <v>6.1613160000000002</v>
      </c>
      <c r="X73" s="1">
        <v>13831</v>
      </c>
      <c r="Y73" s="23" t="s">
        <v>102</v>
      </c>
      <c r="Z73" s="22">
        <v>0.83289999999999997</v>
      </c>
      <c r="AA73" s="23" t="s">
        <v>101</v>
      </c>
      <c r="AB73" s="22">
        <v>0.81089999999999995</v>
      </c>
    </row>
    <row r="74" spans="1:28" ht="15.6" x14ac:dyDescent="0.3">
      <c r="A74" s="4" t="s">
        <v>54</v>
      </c>
      <c r="B74">
        <v>38.406070919999998</v>
      </c>
      <c r="C74">
        <v>-112.8370783</v>
      </c>
      <c r="D74">
        <v>2133.3585790000002</v>
      </c>
      <c r="E74" s="4">
        <v>8</v>
      </c>
      <c r="F74" s="4">
        <v>22</v>
      </c>
      <c r="G74" s="4" t="s">
        <v>25</v>
      </c>
      <c r="H74" s="16">
        <v>6.6683956091401786</v>
      </c>
      <c r="I74" s="5">
        <v>44435</v>
      </c>
      <c r="J74" s="5"/>
      <c r="K74" s="5"/>
      <c r="L74" s="18">
        <v>6.6311768987147675</v>
      </c>
      <c r="M74" s="14">
        <f t="shared" si="7"/>
        <v>0.55813590864939866</v>
      </c>
      <c r="N74" s="14"/>
      <c r="O74" s="6"/>
      <c r="P74" s="14">
        <v>6.6441468978342133</v>
      </c>
      <c r="Q74" s="6">
        <v>44333</v>
      </c>
      <c r="R74" s="1" t="s">
        <v>33</v>
      </c>
      <c r="S74" s="1">
        <v>20</v>
      </c>
      <c r="T74" s="1">
        <v>294.67217830394998</v>
      </c>
      <c r="U74" s="1">
        <v>11.6488741633354</v>
      </c>
      <c r="V74" s="1" t="s">
        <v>55</v>
      </c>
      <c r="W74" s="14">
        <v>6.8086690000000001</v>
      </c>
      <c r="X74" s="1">
        <v>9286</v>
      </c>
      <c r="Y74" s="22" t="s">
        <v>104</v>
      </c>
      <c r="Z74" s="23">
        <v>0.84670000000000001</v>
      </c>
      <c r="AA74" s="22" t="s">
        <v>103</v>
      </c>
      <c r="AB74" s="23">
        <v>0.81410000000000005</v>
      </c>
    </row>
    <row r="75" spans="1:28" ht="15.6" x14ac:dyDescent="0.3">
      <c r="A75" s="4" t="s">
        <v>54</v>
      </c>
      <c r="B75">
        <v>38.405576770000003</v>
      </c>
      <c r="C75">
        <v>-112.8362474</v>
      </c>
      <c r="D75">
        <v>2146.2255719999998</v>
      </c>
      <c r="E75" s="4">
        <v>9</v>
      </c>
      <c r="F75" s="4">
        <v>23</v>
      </c>
      <c r="G75" s="4" t="s">
        <v>25</v>
      </c>
      <c r="H75" s="16">
        <v>7.7336068557950375</v>
      </c>
      <c r="I75" s="5">
        <v>44176</v>
      </c>
      <c r="J75" s="5"/>
      <c r="K75" s="5"/>
      <c r="L75" s="18">
        <v>7.6911886785562409</v>
      </c>
      <c r="M75" s="14">
        <f t="shared" si="7"/>
        <v>0.54849151281864428</v>
      </c>
      <c r="N75" s="14"/>
      <c r="O75" s="6"/>
      <c r="P75" s="14">
        <v>7.633147908956043</v>
      </c>
      <c r="Q75" s="6">
        <v>44333</v>
      </c>
      <c r="R75" s="1" t="s">
        <v>34</v>
      </c>
      <c r="S75" s="1">
        <v>12</v>
      </c>
      <c r="T75" s="1">
        <v>196.082683388026</v>
      </c>
      <c r="U75" s="1">
        <v>12.7321858194348</v>
      </c>
      <c r="V75" s="1" t="s">
        <v>55</v>
      </c>
      <c r="W75" s="14">
        <v>8.0349360000000001</v>
      </c>
      <c r="X75" s="1">
        <v>9286</v>
      </c>
      <c r="Y75" s="22" t="s">
        <v>106</v>
      </c>
      <c r="Z75" s="23">
        <v>0.79420000000000002</v>
      </c>
      <c r="AA75" s="22" t="s">
        <v>105</v>
      </c>
      <c r="AB75" s="23">
        <v>0.75490000000000002</v>
      </c>
    </row>
    <row r="76" spans="1:28" ht="15.6" x14ac:dyDescent="0.3">
      <c r="A76" s="4" t="s">
        <v>54</v>
      </c>
      <c r="B76">
        <v>38.406068150000003</v>
      </c>
      <c r="C76">
        <v>-112.83569850000001</v>
      </c>
      <c r="D76">
        <v>2147.8574699999999</v>
      </c>
      <c r="E76" s="4">
        <v>10</v>
      </c>
      <c r="F76" s="4">
        <v>24</v>
      </c>
      <c r="G76" s="4" t="s">
        <v>25</v>
      </c>
      <c r="H76" s="16">
        <v>9.4494918558266061</v>
      </c>
      <c r="I76" s="5">
        <v>44179</v>
      </c>
      <c r="J76" s="16">
        <v>10.95464400760396</v>
      </c>
      <c r="K76" s="5">
        <v>44361</v>
      </c>
      <c r="L76" s="18">
        <v>9.1762368236393748</v>
      </c>
      <c r="M76" s="14">
        <f t="shared" si="7"/>
        <v>2.8917431366295201</v>
      </c>
      <c r="N76" s="14"/>
      <c r="O76" s="6"/>
      <c r="P76" s="14">
        <v>9.4084999867141423</v>
      </c>
      <c r="Q76" s="6">
        <v>44333</v>
      </c>
      <c r="R76" s="1" t="s">
        <v>29</v>
      </c>
      <c r="S76" s="1">
        <v>13</v>
      </c>
      <c r="T76" s="1">
        <v>46.757012858591601</v>
      </c>
      <c r="U76" s="1">
        <v>9.1697634096663307</v>
      </c>
      <c r="V76" s="1" t="s">
        <v>55</v>
      </c>
      <c r="W76" s="14">
        <v>9.7587250000000001</v>
      </c>
      <c r="X76" s="1">
        <v>11593</v>
      </c>
      <c r="Y76" s="22" t="s">
        <v>107</v>
      </c>
      <c r="Z76" s="23">
        <v>0.63719999999999999</v>
      </c>
      <c r="AA76" s="22" t="s">
        <v>107</v>
      </c>
      <c r="AB76" s="23">
        <v>0.63719999999999999</v>
      </c>
    </row>
    <row r="77" spans="1:28" ht="15.6" x14ac:dyDescent="0.3">
      <c r="A77" s="4" t="s">
        <v>54</v>
      </c>
      <c r="B77">
        <v>38.414960899999997</v>
      </c>
      <c r="C77">
        <v>-112.82766839999999</v>
      </c>
      <c r="D77">
        <v>2028.2095710000001</v>
      </c>
      <c r="E77" s="4">
        <v>11</v>
      </c>
      <c r="F77" s="4">
        <v>25</v>
      </c>
      <c r="G77" s="4" t="s">
        <v>25</v>
      </c>
      <c r="H77" s="16">
        <v>10.020491272055146</v>
      </c>
      <c r="I77" s="5">
        <v>44179</v>
      </c>
      <c r="J77" s="5"/>
      <c r="K77" s="5"/>
      <c r="L77" s="18">
        <v>10.117691776556955</v>
      </c>
      <c r="M77" s="14">
        <f t="shared" si="7"/>
        <v>-0.97001735606395079</v>
      </c>
      <c r="N77" s="14"/>
      <c r="O77" s="6"/>
      <c r="P77" s="14">
        <v>10.006634865594595</v>
      </c>
      <c r="Q77" s="6">
        <v>44333</v>
      </c>
      <c r="R77" s="1" t="s">
        <v>26</v>
      </c>
      <c r="S77" s="1">
        <v>0</v>
      </c>
      <c r="T77" s="1">
        <v>232.149003571306</v>
      </c>
      <c r="U77" s="1">
        <v>9.9036622860647903</v>
      </c>
      <c r="V77" s="1" t="s">
        <v>55</v>
      </c>
      <c r="W77" s="14">
        <v>10.34248</v>
      </c>
      <c r="X77" s="1">
        <v>8828</v>
      </c>
      <c r="Y77" s="22" t="s">
        <v>109</v>
      </c>
      <c r="Z77" s="22">
        <v>0.73929999999999996</v>
      </c>
      <c r="AA77" s="22" t="s">
        <v>108</v>
      </c>
      <c r="AB77" s="22">
        <v>0.67090000000000005</v>
      </c>
    </row>
    <row r="78" spans="1:28" x14ac:dyDescent="0.3">
      <c r="A78" s="4" t="s">
        <v>54</v>
      </c>
      <c r="B78">
        <v>38.406509909999997</v>
      </c>
      <c r="C78">
        <v>-112.8363317</v>
      </c>
      <c r="D78">
        <v>2139.2979489999998</v>
      </c>
      <c r="E78" s="4">
        <v>7</v>
      </c>
      <c r="F78" s="4">
        <v>21</v>
      </c>
      <c r="G78" s="4" t="s">
        <v>30</v>
      </c>
      <c r="H78" s="4" t="s">
        <v>44</v>
      </c>
      <c r="I78" s="4" t="s">
        <v>44</v>
      </c>
      <c r="J78" s="4"/>
      <c r="K78" s="4"/>
      <c r="L78" s="16"/>
      <c r="N78" s="1" t="s">
        <v>44</v>
      </c>
      <c r="O78" s="1" t="s">
        <v>44</v>
      </c>
      <c r="P78" s="1" t="s">
        <v>44</v>
      </c>
      <c r="Q78" s="1" t="s">
        <v>44</v>
      </c>
      <c r="R78" s="1" t="s">
        <v>38</v>
      </c>
      <c r="S78" s="1">
        <v>21</v>
      </c>
      <c r="T78" s="1">
        <v>334.06948446953197</v>
      </c>
      <c r="U78" s="1">
        <v>11.099468196159499</v>
      </c>
      <c r="V78" s="1" t="s">
        <v>55</v>
      </c>
      <c r="W78" s="14" t="s">
        <v>75</v>
      </c>
      <c r="X78" s="1" t="s">
        <v>44</v>
      </c>
      <c r="Y78" s="4"/>
      <c r="Z78" s="4"/>
      <c r="AA78" s="4"/>
      <c r="AB78" s="4"/>
    </row>
    <row r="79" spans="1:28" x14ac:dyDescent="0.3">
      <c r="A79" s="4" t="s">
        <v>54</v>
      </c>
      <c r="B79">
        <v>38.406070919999998</v>
      </c>
      <c r="C79">
        <v>-112.8370783</v>
      </c>
      <c r="D79">
        <v>2133.3585790000002</v>
      </c>
      <c r="E79" s="4">
        <v>8</v>
      </c>
      <c r="F79" s="4">
        <v>22</v>
      </c>
      <c r="G79" s="4" t="s">
        <v>30</v>
      </c>
      <c r="H79" s="4" t="s">
        <v>44</v>
      </c>
      <c r="I79" s="4" t="s">
        <v>44</v>
      </c>
      <c r="J79" s="4"/>
      <c r="K79" s="4"/>
      <c r="L79" s="16"/>
      <c r="N79" s="1" t="s">
        <v>44</v>
      </c>
      <c r="O79" s="1" t="s">
        <v>44</v>
      </c>
      <c r="P79" s="1" t="s">
        <v>44</v>
      </c>
      <c r="Q79" s="1" t="s">
        <v>44</v>
      </c>
      <c r="R79" s="1" t="s">
        <v>33</v>
      </c>
      <c r="S79" s="1">
        <v>20</v>
      </c>
      <c r="T79" s="1">
        <v>294.67217830394998</v>
      </c>
      <c r="U79" s="1">
        <v>11.6488741633354</v>
      </c>
      <c r="V79" s="1" t="s">
        <v>55</v>
      </c>
      <c r="W79" s="14" t="s">
        <v>75</v>
      </c>
      <c r="X79" s="1" t="s">
        <v>44</v>
      </c>
      <c r="Y79" s="4"/>
      <c r="Z79" s="4"/>
      <c r="AA79" s="4"/>
      <c r="AB79" s="4"/>
    </row>
    <row r="80" spans="1:28" x14ac:dyDescent="0.3">
      <c r="A80" s="4" t="s">
        <v>54</v>
      </c>
      <c r="B80">
        <v>38.405576770000003</v>
      </c>
      <c r="C80">
        <v>-112.8362474</v>
      </c>
      <c r="D80">
        <v>2146.2255719999998</v>
      </c>
      <c r="E80" s="4">
        <v>9</v>
      </c>
      <c r="F80" s="4">
        <v>23</v>
      </c>
      <c r="G80" s="4" t="s">
        <v>30</v>
      </c>
      <c r="H80" s="4" t="s">
        <v>44</v>
      </c>
      <c r="I80" s="4" t="s">
        <v>44</v>
      </c>
      <c r="J80" s="4"/>
      <c r="K80" s="4"/>
      <c r="L80" s="16"/>
      <c r="N80" s="1" t="s">
        <v>44</v>
      </c>
      <c r="O80" s="1" t="s">
        <v>44</v>
      </c>
      <c r="P80" s="1" t="s">
        <v>44</v>
      </c>
      <c r="Q80" s="1" t="s">
        <v>44</v>
      </c>
      <c r="R80" s="1" t="s">
        <v>34</v>
      </c>
      <c r="S80" s="1">
        <v>12</v>
      </c>
      <c r="T80" s="1">
        <v>196.082683388026</v>
      </c>
      <c r="U80" s="1">
        <v>12.7321858194348</v>
      </c>
      <c r="V80" s="1" t="s">
        <v>55</v>
      </c>
      <c r="W80" s="14" t="s">
        <v>75</v>
      </c>
      <c r="X80" s="1" t="s">
        <v>44</v>
      </c>
      <c r="Y80" s="4"/>
      <c r="Z80" s="4"/>
      <c r="AA80" s="4"/>
      <c r="AB80" s="4"/>
    </row>
    <row r="81" spans="1:28" x14ac:dyDescent="0.3">
      <c r="A81" s="4" t="s">
        <v>54</v>
      </c>
      <c r="B81">
        <v>38.406068150000003</v>
      </c>
      <c r="C81">
        <v>-112.83569850000001</v>
      </c>
      <c r="D81">
        <v>2147.8574699999999</v>
      </c>
      <c r="E81" s="4">
        <v>10</v>
      </c>
      <c r="F81" s="4">
        <v>24</v>
      </c>
      <c r="G81" s="4" t="s">
        <v>30</v>
      </c>
      <c r="H81" s="16">
        <v>5.1459229492871348</v>
      </c>
      <c r="I81" s="5">
        <v>44179</v>
      </c>
      <c r="J81" s="16">
        <v>9.5499508026656006</v>
      </c>
      <c r="K81" s="5">
        <v>44361</v>
      </c>
      <c r="L81" s="16"/>
      <c r="N81" s="14">
        <v>5.64706298294373</v>
      </c>
      <c r="O81" s="6">
        <v>44336</v>
      </c>
      <c r="P81" s="14">
        <v>5.0650939116005871</v>
      </c>
      <c r="Q81" s="6">
        <v>44333</v>
      </c>
      <c r="R81" s="1" t="s">
        <v>29</v>
      </c>
      <c r="S81" s="1">
        <v>13</v>
      </c>
      <c r="T81" s="1">
        <v>46.757012858591601</v>
      </c>
      <c r="U81" s="1">
        <v>9.1697634096663307</v>
      </c>
      <c r="V81" s="1" t="s">
        <v>55</v>
      </c>
      <c r="W81" s="14">
        <v>5.0302439999999997</v>
      </c>
      <c r="X81" s="1">
        <v>11593</v>
      </c>
      <c r="Y81" s="4"/>
      <c r="Z81" s="4"/>
      <c r="AA81" s="4"/>
      <c r="AB81" s="4"/>
    </row>
    <row r="82" spans="1:28" x14ac:dyDescent="0.3">
      <c r="A82" s="4" t="s">
        <v>54</v>
      </c>
      <c r="B82">
        <v>38.414960899999997</v>
      </c>
      <c r="C82">
        <v>-112.82766839999999</v>
      </c>
      <c r="D82">
        <v>2028.2095710000001</v>
      </c>
      <c r="E82" s="4">
        <v>11</v>
      </c>
      <c r="F82" s="4">
        <v>25</v>
      </c>
      <c r="G82" s="4" t="s">
        <v>30</v>
      </c>
      <c r="H82" s="4" t="s">
        <v>44</v>
      </c>
      <c r="I82" s="4" t="s">
        <v>44</v>
      </c>
      <c r="J82" s="4"/>
      <c r="K82" s="4"/>
      <c r="L82" s="16"/>
      <c r="N82" s="1" t="s">
        <v>44</v>
      </c>
      <c r="O82" s="1" t="s">
        <v>44</v>
      </c>
      <c r="P82" s="1" t="s">
        <v>44</v>
      </c>
      <c r="Q82" s="1" t="s">
        <v>44</v>
      </c>
      <c r="R82" s="1" t="s">
        <v>26</v>
      </c>
      <c r="S82" s="1">
        <v>0</v>
      </c>
      <c r="T82" s="1">
        <v>232.149003571306</v>
      </c>
      <c r="U82" s="1">
        <v>9.9036622860647903</v>
      </c>
      <c r="V82" s="1" t="s">
        <v>55</v>
      </c>
      <c r="W82" s="14" t="s">
        <v>75</v>
      </c>
      <c r="X82" s="1" t="s">
        <v>44</v>
      </c>
      <c r="Y82" s="4"/>
      <c r="Z82" s="4"/>
      <c r="AA82" s="4"/>
      <c r="AB82" s="4"/>
    </row>
    <row r="83" spans="1:28" ht="15.6" x14ac:dyDescent="0.3">
      <c r="A83" s="4" t="s">
        <v>56</v>
      </c>
      <c r="B83">
        <v>38.461751329999998</v>
      </c>
      <c r="C83">
        <v>-112.6872717</v>
      </c>
      <c r="D83">
        <v>2137.9087469999999</v>
      </c>
      <c r="E83" s="4">
        <v>12</v>
      </c>
      <c r="F83" s="4">
        <v>1</v>
      </c>
      <c r="G83" s="4" t="s">
        <v>25</v>
      </c>
      <c r="H83" s="16">
        <v>7.7307201044490901</v>
      </c>
      <c r="I83" s="5">
        <v>44181</v>
      </c>
      <c r="J83" s="5"/>
      <c r="K83" s="5"/>
      <c r="L83" s="18">
        <v>6.6835292894587361</v>
      </c>
      <c r="M83" s="14">
        <f t="shared" ref="M83:M87" si="8">100*(H83-L83)/H83</f>
        <v>13.545837914733033</v>
      </c>
      <c r="N83" s="14"/>
      <c r="O83" s="6"/>
      <c r="P83" s="14">
        <v>7.657973970531196</v>
      </c>
      <c r="Q83" s="6">
        <v>44333</v>
      </c>
      <c r="R83" s="1" t="s">
        <v>34</v>
      </c>
      <c r="S83" s="1">
        <v>25</v>
      </c>
      <c r="T83" s="1">
        <v>157.268690158509</v>
      </c>
      <c r="U83" s="1">
        <v>10.0147054040591</v>
      </c>
      <c r="V83" s="1" t="s">
        <v>57</v>
      </c>
      <c r="W83" s="14">
        <v>8.1907029999999992</v>
      </c>
      <c r="X83" s="1">
        <v>3505</v>
      </c>
      <c r="Y83" s="23" t="s">
        <v>111</v>
      </c>
      <c r="Z83" s="22">
        <v>0.77629999999999999</v>
      </c>
      <c r="AA83" s="23" t="s">
        <v>110</v>
      </c>
      <c r="AB83" s="22">
        <v>0.80979999999999996</v>
      </c>
    </row>
    <row r="84" spans="1:28" ht="15.6" x14ac:dyDescent="0.3">
      <c r="A84" s="4" t="s">
        <v>56</v>
      </c>
      <c r="B84">
        <v>38.46182348</v>
      </c>
      <c r="C84">
        <v>-112.6876479</v>
      </c>
      <c r="D84">
        <v>2134.7715720000001</v>
      </c>
      <c r="E84" s="4">
        <v>13</v>
      </c>
      <c r="F84" s="4">
        <v>2</v>
      </c>
      <c r="G84" s="4" t="s">
        <v>25</v>
      </c>
      <c r="H84" s="16">
        <v>7.4801500876207916</v>
      </c>
      <c r="I84" s="5">
        <v>44194</v>
      </c>
      <c r="J84" s="16">
        <v>9.1204022023885187</v>
      </c>
      <c r="K84" s="5">
        <v>44361</v>
      </c>
      <c r="L84" s="18">
        <v>7.1619067823772777</v>
      </c>
      <c r="M84" s="14">
        <f t="shared" si="8"/>
        <v>4.2545042748565676</v>
      </c>
      <c r="N84" s="14">
        <v>7.1614527390281184</v>
      </c>
      <c r="O84" s="20">
        <v>44336</v>
      </c>
      <c r="P84" s="14">
        <v>7.488232991389447</v>
      </c>
      <c r="Q84" s="6">
        <v>44333</v>
      </c>
      <c r="R84" s="1" t="s">
        <v>33</v>
      </c>
      <c r="S84" s="1">
        <v>21</v>
      </c>
      <c r="T84" s="1">
        <v>255.276277621226</v>
      </c>
      <c r="U84" s="1">
        <v>12.4809008175967</v>
      </c>
      <c r="V84" s="1" t="s">
        <v>57</v>
      </c>
      <c r="W84" s="14">
        <v>7.7893790000000003</v>
      </c>
      <c r="X84" s="1">
        <v>11585</v>
      </c>
      <c r="Y84" s="29" t="s">
        <v>169</v>
      </c>
      <c r="Z84" s="23">
        <v>0.78569999999999995</v>
      </c>
      <c r="AA84" s="28" t="s">
        <v>170</v>
      </c>
      <c r="AB84" s="23">
        <v>0.79310000000000003</v>
      </c>
    </row>
    <row r="85" spans="1:28" ht="15.6" x14ac:dyDescent="0.3">
      <c r="A85" s="4" t="s">
        <v>56</v>
      </c>
      <c r="B85">
        <v>38.462999830000001</v>
      </c>
      <c r="C85">
        <v>-112.6865495</v>
      </c>
      <c r="D85">
        <v>2148.0063129999999</v>
      </c>
      <c r="E85" s="4">
        <v>14</v>
      </c>
      <c r="F85" s="4">
        <v>3</v>
      </c>
      <c r="G85" s="4" t="s">
        <v>25</v>
      </c>
      <c r="H85" s="16">
        <v>6.1568632706381692</v>
      </c>
      <c r="I85" s="5">
        <v>44195</v>
      </c>
      <c r="J85" s="5"/>
      <c r="K85" s="5"/>
      <c r="L85" s="18">
        <v>5.7157375295428468</v>
      </c>
      <c r="M85" s="14">
        <f t="shared" si="8"/>
        <v>7.1647805336043957</v>
      </c>
      <c r="N85" s="14"/>
      <c r="O85" s="6"/>
      <c r="P85" s="14">
        <v>6.1279957571786889</v>
      </c>
      <c r="Q85" s="6">
        <v>44333</v>
      </c>
      <c r="R85" s="1" t="s">
        <v>26</v>
      </c>
      <c r="S85" s="1">
        <v>0</v>
      </c>
      <c r="T85" s="1">
        <v>77.957966056252204</v>
      </c>
      <c r="U85" s="1">
        <v>10.2306248722708</v>
      </c>
      <c r="V85" s="1" t="s">
        <v>57</v>
      </c>
      <c r="W85" s="14">
        <v>6.2819269999999996</v>
      </c>
      <c r="X85" s="1">
        <v>12799</v>
      </c>
      <c r="Y85" s="29" t="s">
        <v>171</v>
      </c>
      <c r="Z85" s="23">
        <v>0.79259999999999997</v>
      </c>
      <c r="AA85" s="28" t="s">
        <v>172</v>
      </c>
      <c r="AB85" s="23">
        <v>0.79390000000000005</v>
      </c>
    </row>
    <row r="86" spans="1:28" ht="15.6" x14ac:dyDescent="0.3">
      <c r="A86" s="4" t="s">
        <v>56</v>
      </c>
      <c r="B86">
        <v>38.46236056</v>
      </c>
      <c r="C86">
        <v>-112.686436</v>
      </c>
      <c r="D86">
        <v>2140.562621</v>
      </c>
      <c r="E86" s="4">
        <v>15</v>
      </c>
      <c r="F86" s="4">
        <v>4</v>
      </c>
      <c r="G86" s="4" t="s">
        <v>25</v>
      </c>
      <c r="H86" s="16">
        <v>6.9553386929274224</v>
      </c>
      <c r="I86" s="5">
        <v>44438</v>
      </c>
      <c r="J86" s="5"/>
      <c r="K86" s="5"/>
      <c r="L86" s="18">
        <v>6.0826553540439532</v>
      </c>
      <c r="M86" s="14">
        <f t="shared" si="8"/>
        <v>12.546956768199692</v>
      </c>
      <c r="N86" s="14"/>
      <c r="O86" s="6"/>
      <c r="P86" s="14">
        <v>6.8635400001262719</v>
      </c>
      <c r="Q86" s="6">
        <v>44333</v>
      </c>
      <c r="R86" s="1" t="s">
        <v>29</v>
      </c>
      <c r="S86" s="1">
        <v>17</v>
      </c>
      <c r="T86" s="1">
        <v>119.489448034896</v>
      </c>
      <c r="U86" s="1">
        <v>16.737865155829599</v>
      </c>
      <c r="V86" s="1" t="s">
        <v>57</v>
      </c>
      <c r="W86" s="14">
        <v>7.3514590000000002</v>
      </c>
      <c r="X86" s="1">
        <v>3204</v>
      </c>
      <c r="Y86" s="23" t="s">
        <v>113</v>
      </c>
      <c r="Z86" s="23">
        <v>0.82650000000000001</v>
      </c>
      <c r="AA86" s="22" t="s">
        <v>112</v>
      </c>
      <c r="AB86" s="22">
        <v>0.83650000000000002</v>
      </c>
    </row>
    <row r="87" spans="1:28" ht="15.6" x14ac:dyDescent="0.3">
      <c r="A87" s="4" t="s">
        <v>56</v>
      </c>
      <c r="B87">
        <v>38.46235884</v>
      </c>
      <c r="C87">
        <v>-112.6869284</v>
      </c>
      <c r="D87">
        <v>2147.489376</v>
      </c>
      <c r="E87" s="4">
        <v>16</v>
      </c>
      <c r="F87" s="4">
        <v>5</v>
      </c>
      <c r="G87" s="4" t="s">
        <v>25</v>
      </c>
      <c r="H87" s="16">
        <v>8.9512385735159583</v>
      </c>
      <c r="I87" s="5">
        <v>44195</v>
      </c>
      <c r="J87" s="5"/>
      <c r="K87" s="5"/>
      <c r="L87" s="18">
        <v>8.8430471646879063</v>
      </c>
      <c r="M87" s="14">
        <f t="shared" si="8"/>
        <v>1.2086752904582174</v>
      </c>
      <c r="N87" s="14"/>
      <c r="O87" s="6"/>
      <c r="P87" s="14">
        <v>8.9604761778229918</v>
      </c>
      <c r="Q87" s="6">
        <v>44333</v>
      </c>
      <c r="R87" s="1" t="s">
        <v>26</v>
      </c>
      <c r="S87" s="1">
        <v>8</v>
      </c>
      <c r="T87" s="1">
        <v>189.817323420446</v>
      </c>
      <c r="U87" s="1">
        <v>2.3173220777162098</v>
      </c>
      <c r="V87" s="1" t="s">
        <v>57</v>
      </c>
      <c r="W87" s="14">
        <v>9.2639399999999998</v>
      </c>
      <c r="X87" s="1">
        <v>12799</v>
      </c>
      <c r="Y87" s="29" t="s">
        <v>173</v>
      </c>
      <c r="Z87" s="23">
        <v>0.74129999999999996</v>
      </c>
      <c r="AA87" s="29" t="s">
        <v>174</v>
      </c>
      <c r="AB87" s="23">
        <v>0.72189999999999999</v>
      </c>
    </row>
    <row r="88" spans="1:28" x14ac:dyDescent="0.3">
      <c r="A88" s="4" t="s">
        <v>56</v>
      </c>
      <c r="B88">
        <v>38.461751329999998</v>
      </c>
      <c r="C88">
        <v>-112.6872717</v>
      </c>
      <c r="D88">
        <v>2137.9087469999999</v>
      </c>
      <c r="E88" s="4">
        <v>12</v>
      </c>
      <c r="F88" s="4">
        <v>1</v>
      </c>
      <c r="G88" s="4" t="s">
        <v>30</v>
      </c>
      <c r="H88" s="4" t="s">
        <v>44</v>
      </c>
      <c r="I88" s="4" t="s">
        <v>44</v>
      </c>
      <c r="J88" s="4"/>
      <c r="K88" s="4"/>
      <c r="L88" s="16"/>
      <c r="N88" s="1" t="s">
        <v>44</v>
      </c>
      <c r="O88" s="6" t="s">
        <v>44</v>
      </c>
      <c r="P88" s="1" t="s">
        <v>44</v>
      </c>
      <c r="Q88" s="6" t="s">
        <v>44</v>
      </c>
      <c r="R88" s="1" t="s">
        <v>34</v>
      </c>
      <c r="S88" s="1">
        <v>25</v>
      </c>
      <c r="T88" s="1">
        <v>157.268690158509</v>
      </c>
      <c r="U88" s="1">
        <v>10.0147054040591</v>
      </c>
      <c r="V88" s="1" t="s">
        <v>57</v>
      </c>
      <c r="W88" s="14" t="s">
        <v>75</v>
      </c>
      <c r="X88" s="1" t="s">
        <v>44</v>
      </c>
      <c r="Y88" s="4"/>
      <c r="Z88" s="4"/>
      <c r="AA88" s="4"/>
      <c r="AB88" s="4"/>
    </row>
    <row r="89" spans="1:28" x14ac:dyDescent="0.3">
      <c r="A89" s="4" t="s">
        <v>56</v>
      </c>
      <c r="B89">
        <v>38.46182348</v>
      </c>
      <c r="C89">
        <v>-112.6876479</v>
      </c>
      <c r="D89">
        <v>2134.7715720000001</v>
      </c>
      <c r="E89" s="4">
        <v>13</v>
      </c>
      <c r="F89" s="4">
        <v>2</v>
      </c>
      <c r="G89" s="4" t="s">
        <v>30</v>
      </c>
      <c r="H89" s="16">
        <v>5.823154815046566</v>
      </c>
      <c r="I89" s="5">
        <v>44195</v>
      </c>
      <c r="J89" s="16">
        <v>9.8617199480279982</v>
      </c>
      <c r="K89" s="5">
        <v>44361</v>
      </c>
      <c r="L89" s="16"/>
      <c r="N89" s="14">
        <v>5.3982250169230008</v>
      </c>
      <c r="O89" s="20">
        <v>44336</v>
      </c>
      <c r="P89" s="14">
        <v>5.8168039620854799</v>
      </c>
      <c r="Q89" s="6">
        <v>44333</v>
      </c>
      <c r="R89" s="1" t="s">
        <v>33</v>
      </c>
      <c r="S89" s="1">
        <v>21</v>
      </c>
      <c r="T89" s="1">
        <v>255.276277621226</v>
      </c>
      <c r="U89" s="1">
        <v>12.4809008175967</v>
      </c>
      <c r="V89" s="1" t="s">
        <v>57</v>
      </c>
      <c r="W89" s="14">
        <v>5.6575300000000004</v>
      </c>
      <c r="X89" s="1">
        <v>3505</v>
      </c>
      <c r="Y89" s="4"/>
      <c r="Z89" s="4"/>
      <c r="AA89" s="4"/>
      <c r="AB89" s="4"/>
    </row>
    <row r="90" spans="1:28" x14ac:dyDescent="0.3">
      <c r="A90" s="4" t="s">
        <v>56</v>
      </c>
      <c r="B90">
        <v>38.462999830000001</v>
      </c>
      <c r="C90">
        <v>-112.6865495</v>
      </c>
      <c r="D90">
        <v>2148.0063129999999</v>
      </c>
      <c r="E90" s="4">
        <v>14</v>
      </c>
      <c r="F90" s="4">
        <v>3</v>
      </c>
      <c r="G90" s="4" t="s">
        <v>30</v>
      </c>
      <c r="H90" s="16">
        <v>4.2152343153534577</v>
      </c>
      <c r="I90" s="5">
        <v>44196</v>
      </c>
      <c r="J90" s="5"/>
      <c r="K90" s="5"/>
      <c r="L90" s="16"/>
      <c r="N90" s="14"/>
      <c r="O90" s="6"/>
      <c r="P90" s="14">
        <v>4.1909856040474942</v>
      </c>
      <c r="Q90" s="6">
        <v>44333</v>
      </c>
      <c r="R90" s="1" t="s">
        <v>26</v>
      </c>
      <c r="S90" s="1">
        <v>0</v>
      </c>
      <c r="T90" s="1">
        <v>77.957966056252204</v>
      </c>
      <c r="U90" s="1">
        <v>10.2306248722708</v>
      </c>
      <c r="V90" s="1" t="s">
        <v>57</v>
      </c>
      <c r="W90" s="14">
        <v>4.1373179999999996</v>
      </c>
      <c r="X90" s="1">
        <v>11584</v>
      </c>
      <c r="Y90" s="4"/>
      <c r="Z90" s="4"/>
      <c r="AA90" s="4"/>
      <c r="AB90" s="4"/>
    </row>
    <row r="91" spans="1:28" x14ac:dyDescent="0.3">
      <c r="A91" s="4" t="s">
        <v>56</v>
      </c>
      <c r="B91">
        <v>38.46236056</v>
      </c>
      <c r="C91">
        <v>-112.686436</v>
      </c>
      <c r="D91">
        <v>2140.562621</v>
      </c>
      <c r="E91" s="4">
        <v>15</v>
      </c>
      <c r="F91" s="4">
        <v>4</v>
      </c>
      <c r="G91" s="4" t="s">
        <v>30</v>
      </c>
      <c r="H91" s="4" t="s">
        <v>44</v>
      </c>
      <c r="I91" s="4" t="s">
        <v>44</v>
      </c>
      <c r="J91" s="4"/>
      <c r="K91" s="4"/>
      <c r="L91" s="16"/>
      <c r="N91" s="1" t="s">
        <v>44</v>
      </c>
      <c r="O91" s="1" t="s">
        <v>44</v>
      </c>
      <c r="P91" s="1" t="s">
        <v>44</v>
      </c>
      <c r="Q91" s="1" t="s">
        <v>44</v>
      </c>
      <c r="R91" s="1" t="s">
        <v>29</v>
      </c>
      <c r="S91" s="1">
        <v>17</v>
      </c>
      <c r="T91" s="1">
        <v>119.489448034896</v>
      </c>
      <c r="U91" s="1">
        <v>16.737865155829599</v>
      </c>
      <c r="V91" s="1" t="s">
        <v>57</v>
      </c>
      <c r="W91" s="14" t="s">
        <v>75</v>
      </c>
      <c r="X91" s="1" t="s">
        <v>44</v>
      </c>
      <c r="Y91" s="4"/>
      <c r="Z91" s="4"/>
      <c r="AA91" s="4"/>
      <c r="AB91" s="4"/>
    </row>
    <row r="92" spans="1:28" x14ac:dyDescent="0.3">
      <c r="A92" s="4" t="s">
        <v>56</v>
      </c>
      <c r="B92">
        <v>38.46235884</v>
      </c>
      <c r="C92">
        <v>-112.6869284</v>
      </c>
      <c r="D92">
        <v>2147.489376</v>
      </c>
      <c r="E92" s="4">
        <v>16</v>
      </c>
      <c r="F92" s="4">
        <v>5</v>
      </c>
      <c r="G92" s="4" t="s">
        <v>30</v>
      </c>
      <c r="H92" s="16">
        <v>3.315722595956021</v>
      </c>
      <c r="I92" s="5">
        <v>44200</v>
      </c>
      <c r="J92" s="5"/>
      <c r="K92" s="5"/>
      <c r="L92" s="16"/>
      <c r="N92" s="14"/>
      <c r="O92" s="6"/>
      <c r="P92" s="14">
        <v>3.3509409623765882</v>
      </c>
      <c r="Q92" s="6">
        <v>44333</v>
      </c>
      <c r="R92" s="1" t="s">
        <v>26</v>
      </c>
      <c r="S92" s="1">
        <v>8</v>
      </c>
      <c r="T92" s="1">
        <v>189.817323420446</v>
      </c>
      <c r="U92" s="1">
        <v>2.3173220777162098</v>
      </c>
      <c r="V92" s="1" t="s">
        <v>57</v>
      </c>
      <c r="W92" s="14">
        <v>3.0768680000000002</v>
      </c>
      <c r="X92" s="1">
        <v>3505</v>
      </c>
      <c r="Y92" s="4"/>
      <c r="Z92" s="4"/>
      <c r="AA92" s="4"/>
      <c r="AB92" s="4"/>
    </row>
    <row r="93" spans="1:28" ht="15.6" x14ac:dyDescent="0.3">
      <c r="A93" s="4" t="s">
        <v>58</v>
      </c>
      <c r="B93">
        <v>38.459449999999997</v>
      </c>
      <c r="C93">
        <v>-112.6895</v>
      </c>
      <c r="D93">
        <v>2132.683</v>
      </c>
      <c r="E93" s="4" t="s">
        <v>59</v>
      </c>
      <c r="F93" s="4">
        <v>11</v>
      </c>
      <c r="G93" s="4" t="s">
        <v>25</v>
      </c>
      <c r="H93" s="16">
        <v>8.5257314251232046</v>
      </c>
      <c r="I93" s="5">
        <v>44203</v>
      </c>
      <c r="J93" s="5"/>
      <c r="K93" s="5"/>
      <c r="L93" s="18">
        <v>7.9802513857229398</v>
      </c>
      <c r="M93" s="14">
        <f t="shared" ref="M93:M97" si="9">100*(H93-L93)/H93</f>
        <v>6.3980439002907259</v>
      </c>
      <c r="N93" s="14"/>
      <c r="O93" s="6"/>
      <c r="P93" s="14">
        <v>8.4778113527804653</v>
      </c>
      <c r="Q93" s="6">
        <v>44335</v>
      </c>
      <c r="R93" s="1" t="s">
        <v>34</v>
      </c>
      <c r="S93" s="1">
        <v>3</v>
      </c>
      <c r="T93" s="1">
        <v>139.24957436691699</v>
      </c>
      <c r="U93" s="1">
        <v>3.73075333625223</v>
      </c>
      <c r="V93" s="1" t="s">
        <v>60</v>
      </c>
      <c r="W93" s="14">
        <v>8.9951159999999994</v>
      </c>
      <c r="X93" s="1">
        <v>4116</v>
      </c>
      <c r="Y93" s="29" t="s">
        <v>221</v>
      </c>
      <c r="Z93" s="23">
        <v>0.76459999999999995</v>
      </c>
      <c r="AA93" s="29" t="s">
        <v>222</v>
      </c>
      <c r="AB93" s="23">
        <v>0.78269999999999995</v>
      </c>
    </row>
    <row r="94" spans="1:28" ht="15.6" x14ac:dyDescent="0.3">
      <c r="A94" s="4" t="s">
        <v>58</v>
      </c>
      <c r="B94">
        <v>38.46002</v>
      </c>
      <c r="C94">
        <v>-112.6901</v>
      </c>
      <c r="D94">
        <v>2134</v>
      </c>
      <c r="E94" s="4" t="s">
        <v>61</v>
      </c>
      <c r="F94" s="4">
        <v>12</v>
      </c>
      <c r="G94" s="4" t="s">
        <v>25</v>
      </c>
      <c r="H94" s="16">
        <v>8.3005648201392503</v>
      </c>
      <c r="I94" s="5">
        <v>44208</v>
      </c>
      <c r="J94" s="5"/>
      <c r="K94" s="5"/>
      <c r="L94" s="18">
        <v>8.0383675577286393</v>
      </c>
      <c r="M94" s="14">
        <f t="shared" si="9"/>
        <v>3.1587882040804591</v>
      </c>
      <c r="N94" s="14"/>
      <c r="O94" s="6"/>
      <c r="P94" s="14">
        <v>8.2659238039878726</v>
      </c>
      <c r="Q94" s="6">
        <v>44335</v>
      </c>
      <c r="R94" s="1" t="s">
        <v>29</v>
      </c>
      <c r="S94" s="1">
        <v>7</v>
      </c>
      <c r="T94" s="1">
        <v>82.460920110942098</v>
      </c>
      <c r="U94" s="1">
        <v>3.8855396437554801</v>
      </c>
      <c r="V94" s="1" t="s">
        <v>60</v>
      </c>
      <c r="W94" s="14">
        <v>8.5026890000000002</v>
      </c>
      <c r="X94" s="1">
        <v>8211</v>
      </c>
      <c r="Y94" s="23" t="s">
        <v>114</v>
      </c>
      <c r="Z94" s="23">
        <v>0.6724</v>
      </c>
      <c r="AA94" s="23" t="s">
        <v>223</v>
      </c>
      <c r="AB94" s="29">
        <v>0.66190000000000004</v>
      </c>
    </row>
    <row r="95" spans="1:28" ht="15.6" x14ac:dyDescent="0.3">
      <c r="A95" s="4" t="s">
        <v>58</v>
      </c>
      <c r="B95">
        <v>38.459119999999999</v>
      </c>
      <c r="C95">
        <v>-112.6896</v>
      </c>
      <c r="D95">
        <v>2128.8139999999999</v>
      </c>
      <c r="E95" s="4" t="s">
        <v>62</v>
      </c>
      <c r="F95" s="4">
        <v>13</v>
      </c>
      <c r="G95" s="4" t="s">
        <v>25</v>
      </c>
      <c r="H95" s="16">
        <v>8.4010237669782448</v>
      </c>
      <c r="I95" s="5">
        <v>44208</v>
      </c>
      <c r="J95" s="16">
        <v>9.4425636525963306</v>
      </c>
      <c r="K95" s="5">
        <v>44361</v>
      </c>
      <c r="L95" s="18">
        <v>7.9856969415715149</v>
      </c>
      <c r="M95" s="14">
        <f t="shared" si="9"/>
        <v>4.9437644378444414</v>
      </c>
      <c r="N95" s="14">
        <v>8.5494027861599786</v>
      </c>
      <c r="O95" s="6">
        <v>44336</v>
      </c>
      <c r="P95" s="14">
        <v>8.3819712080949884</v>
      </c>
      <c r="Q95" s="6">
        <v>44335</v>
      </c>
      <c r="R95" s="1" t="s">
        <v>34</v>
      </c>
      <c r="S95" s="1">
        <v>20</v>
      </c>
      <c r="T95" s="1">
        <v>167.28376323249901</v>
      </c>
      <c r="U95" s="1">
        <v>4.54335211333047</v>
      </c>
      <c r="V95" s="1" t="s">
        <v>60</v>
      </c>
      <c r="W95" s="14">
        <v>8.6205250000000007</v>
      </c>
      <c r="X95" s="1">
        <v>11594</v>
      </c>
      <c r="Y95" s="29" t="s">
        <v>224</v>
      </c>
      <c r="Z95" s="23">
        <v>0.6532</v>
      </c>
      <c r="AA95" s="29" t="s">
        <v>225</v>
      </c>
      <c r="AB95" s="23">
        <v>0.66320000000000001</v>
      </c>
    </row>
    <row r="96" spans="1:28" ht="15.6" x14ac:dyDescent="0.3">
      <c r="A96" s="4" t="s">
        <v>58</v>
      </c>
      <c r="B96">
        <v>38.460590000000003</v>
      </c>
      <c r="C96">
        <v>-112.68859999999999</v>
      </c>
      <c r="D96">
        <v>2125.1320000000001</v>
      </c>
      <c r="E96" s="4" t="s">
        <v>63</v>
      </c>
      <c r="F96" s="4">
        <v>14</v>
      </c>
      <c r="G96" s="4" t="s">
        <v>25</v>
      </c>
      <c r="H96" s="16">
        <v>6.5356050472265643</v>
      </c>
      <c r="I96" s="5">
        <v>44208</v>
      </c>
      <c r="J96" s="5"/>
      <c r="K96" s="5"/>
      <c r="L96" s="18">
        <v>6.9997687388517402</v>
      </c>
      <c r="M96" s="14">
        <f t="shared" si="9"/>
        <v>-7.1020768279464415</v>
      </c>
      <c r="N96" s="14"/>
      <c r="O96" s="6"/>
      <c r="P96" s="14">
        <v>6.5252127423811501</v>
      </c>
      <c r="Q96" s="6">
        <v>44335</v>
      </c>
      <c r="R96" s="1" t="s">
        <v>38</v>
      </c>
      <c r="S96" s="1">
        <v>11</v>
      </c>
      <c r="T96" s="1">
        <v>47.419613469644901</v>
      </c>
      <c r="U96" s="1">
        <v>5.7449214946668503</v>
      </c>
      <c r="V96" s="1" t="s">
        <v>60</v>
      </c>
      <c r="W96" s="14">
        <v>6.5991200000000001</v>
      </c>
      <c r="X96" s="1">
        <v>8211</v>
      </c>
      <c r="Y96" s="22" t="s">
        <v>115</v>
      </c>
      <c r="Z96" s="23">
        <v>0.76149999999999995</v>
      </c>
      <c r="AA96" s="23" t="s">
        <v>226</v>
      </c>
      <c r="AB96" s="29">
        <v>0.74850000000000005</v>
      </c>
    </row>
    <row r="97" spans="1:28" ht="15.6" x14ac:dyDescent="0.3">
      <c r="A97" s="4" t="s">
        <v>58</v>
      </c>
      <c r="B97">
        <v>38.458030000000001</v>
      </c>
      <c r="C97">
        <v>-112.68810000000001</v>
      </c>
      <c r="D97">
        <v>2122.277</v>
      </c>
      <c r="E97" s="4" t="s">
        <v>64</v>
      </c>
      <c r="F97" s="4">
        <v>15</v>
      </c>
      <c r="G97" s="4" t="s">
        <v>25</v>
      </c>
      <c r="H97" s="16">
        <v>6.2763747763604227</v>
      </c>
      <c r="I97" s="5">
        <v>44209</v>
      </c>
      <c r="J97" s="5"/>
      <c r="K97" s="5"/>
      <c r="L97" s="18">
        <v>6.4513251848247872</v>
      </c>
      <c r="M97" s="14">
        <f t="shared" si="9"/>
        <v>-2.7874436230816615</v>
      </c>
      <c r="N97" s="14"/>
      <c r="O97" s="6"/>
      <c r="P97" s="14">
        <v>6.2671371720533884</v>
      </c>
      <c r="Q97" s="6">
        <v>44335</v>
      </c>
      <c r="R97" s="1" t="s">
        <v>38</v>
      </c>
      <c r="S97" s="1">
        <v>14</v>
      </c>
      <c r="T97" s="1">
        <v>18.407905653061601</v>
      </c>
      <c r="U97" s="1">
        <v>5.2657348396806203</v>
      </c>
      <c r="V97" s="1" t="s">
        <v>60</v>
      </c>
      <c r="W97" s="14">
        <v>6.5959089999999998</v>
      </c>
      <c r="X97" s="1">
        <v>12810</v>
      </c>
      <c r="Y97" s="29" t="s">
        <v>227</v>
      </c>
      <c r="Z97" s="23">
        <v>0.80049999999999999</v>
      </c>
      <c r="AA97" s="29" t="s">
        <v>228</v>
      </c>
      <c r="AB97" s="23">
        <v>0.7944</v>
      </c>
    </row>
    <row r="98" spans="1:28" x14ac:dyDescent="0.3">
      <c r="A98" s="4" t="s">
        <v>58</v>
      </c>
      <c r="B98">
        <v>38.459449999999997</v>
      </c>
      <c r="C98">
        <v>-112.6895</v>
      </c>
      <c r="D98">
        <v>2132.683</v>
      </c>
      <c r="E98" s="4" t="s">
        <v>59</v>
      </c>
      <c r="F98" s="4">
        <v>11</v>
      </c>
      <c r="G98" s="4" t="s">
        <v>30</v>
      </c>
      <c r="H98" s="4" t="s">
        <v>44</v>
      </c>
      <c r="I98" s="4" t="s">
        <v>44</v>
      </c>
      <c r="J98" s="4"/>
      <c r="K98" s="4"/>
      <c r="N98" s="1" t="s">
        <v>44</v>
      </c>
      <c r="O98" s="1" t="s">
        <v>44</v>
      </c>
      <c r="P98" s="1" t="s">
        <v>44</v>
      </c>
      <c r="Q98" s="1" t="s">
        <v>44</v>
      </c>
      <c r="R98" s="1" t="s">
        <v>34</v>
      </c>
      <c r="S98" s="1">
        <v>3</v>
      </c>
      <c r="T98" s="1">
        <v>139.24957436691699</v>
      </c>
      <c r="U98" s="1">
        <v>3.73075333625223</v>
      </c>
      <c r="V98" s="1" t="s">
        <v>60</v>
      </c>
      <c r="W98" s="14" t="s">
        <v>75</v>
      </c>
      <c r="X98" s="1" t="s">
        <v>44</v>
      </c>
      <c r="Y98" s="4"/>
      <c r="Z98" s="4"/>
      <c r="AA98" s="4"/>
      <c r="AB98" s="4"/>
    </row>
    <row r="99" spans="1:28" x14ac:dyDescent="0.3">
      <c r="A99" s="4" t="s">
        <v>58</v>
      </c>
      <c r="B99">
        <v>38.46002</v>
      </c>
      <c r="C99">
        <v>-112.6901</v>
      </c>
      <c r="D99">
        <v>2134</v>
      </c>
      <c r="E99" s="4" t="s">
        <v>61</v>
      </c>
      <c r="F99" s="4">
        <v>12</v>
      </c>
      <c r="G99" s="4" t="s">
        <v>30</v>
      </c>
      <c r="H99" s="4" t="s">
        <v>44</v>
      </c>
      <c r="I99" s="4" t="s">
        <v>44</v>
      </c>
      <c r="J99" s="4"/>
      <c r="K99" s="4"/>
      <c r="N99" s="1" t="s">
        <v>44</v>
      </c>
      <c r="O99" s="1" t="s">
        <v>44</v>
      </c>
      <c r="P99" s="1" t="s">
        <v>44</v>
      </c>
      <c r="Q99" s="1" t="s">
        <v>44</v>
      </c>
      <c r="R99" s="1" t="s">
        <v>29</v>
      </c>
      <c r="S99" s="1">
        <v>7</v>
      </c>
      <c r="T99" s="1">
        <v>82.460920110942098</v>
      </c>
      <c r="U99" s="1">
        <v>3.8855396437554801</v>
      </c>
      <c r="V99" s="1" t="s">
        <v>60</v>
      </c>
      <c r="W99" s="14" t="s">
        <v>75</v>
      </c>
      <c r="X99" s="1" t="s">
        <v>44</v>
      </c>
      <c r="Y99" s="4"/>
      <c r="Z99" s="4"/>
      <c r="AA99" s="4"/>
      <c r="AB99" s="4"/>
    </row>
    <row r="100" spans="1:28" x14ac:dyDescent="0.3">
      <c r="A100" s="4" t="s">
        <v>58</v>
      </c>
      <c r="B100">
        <v>38.459119999999999</v>
      </c>
      <c r="C100">
        <v>-112.6896</v>
      </c>
      <c r="D100">
        <v>2128.8139999999999</v>
      </c>
      <c r="E100" s="4" t="s">
        <v>62</v>
      </c>
      <c r="F100" s="4">
        <v>13</v>
      </c>
      <c r="G100" s="4" t="s">
        <v>30</v>
      </c>
      <c r="H100" s="16">
        <v>7.7070487434123152</v>
      </c>
      <c r="I100" s="5">
        <v>44214</v>
      </c>
      <c r="J100" s="16">
        <v>9.5349396956666705</v>
      </c>
      <c r="K100" s="5">
        <v>44361</v>
      </c>
      <c r="N100" s="14">
        <v>7.671830376991748</v>
      </c>
      <c r="O100" s="6">
        <v>44336</v>
      </c>
      <c r="P100" s="14">
        <v>7.7133995963734003</v>
      </c>
      <c r="Q100" s="6">
        <v>44335</v>
      </c>
      <c r="R100" s="1" t="s">
        <v>34</v>
      </c>
      <c r="S100" s="1">
        <v>20</v>
      </c>
      <c r="T100" s="1">
        <v>167.28376323249901</v>
      </c>
      <c r="U100" s="1">
        <v>4.54335211333047</v>
      </c>
      <c r="V100" s="1" t="s">
        <v>60</v>
      </c>
      <c r="W100" s="14">
        <v>7.7155440000000004</v>
      </c>
      <c r="X100" s="1">
        <v>3980</v>
      </c>
      <c r="Y100" s="4"/>
      <c r="Z100" s="4"/>
      <c r="AA100" s="4"/>
      <c r="AB100" s="4"/>
    </row>
    <row r="101" spans="1:28" x14ac:dyDescent="0.3">
      <c r="A101" s="4" t="s">
        <v>58</v>
      </c>
      <c r="B101">
        <v>38.460590000000003</v>
      </c>
      <c r="C101">
        <v>-112.68859999999999</v>
      </c>
      <c r="D101">
        <v>2125.1320000000001</v>
      </c>
      <c r="E101" s="4" t="s">
        <v>63</v>
      </c>
      <c r="F101" s="4">
        <v>14</v>
      </c>
      <c r="G101" s="4" t="s">
        <v>30</v>
      </c>
      <c r="H101" s="16">
        <v>5.639557429444265</v>
      </c>
      <c r="I101" s="5">
        <v>44211</v>
      </c>
      <c r="J101" s="4"/>
      <c r="K101" s="5"/>
      <c r="N101" s="14"/>
      <c r="O101" s="6"/>
      <c r="P101" s="14">
        <v>5.6205048705610068</v>
      </c>
      <c r="Q101" s="6">
        <v>44335</v>
      </c>
      <c r="R101" s="1" t="s">
        <v>38</v>
      </c>
      <c r="S101" s="1">
        <v>11</v>
      </c>
      <c r="T101" s="1">
        <v>47.419613469644901</v>
      </c>
      <c r="U101" s="1">
        <v>5.7449214946668503</v>
      </c>
      <c r="V101" s="1" t="s">
        <v>60</v>
      </c>
      <c r="W101" s="14">
        <v>5.5762840000000002</v>
      </c>
      <c r="X101" s="1">
        <v>12809</v>
      </c>
      <c r="Y101" s="4"/>
      <c r="Z101" s="4"/>
      <c r="AA101" s="4"/>
      <c r="AB101" s="4"/>
    </row>
    <row r="102" spans="1:28" x14ac:dyDescent="0.3">
      <c r="A102" s="4" t="s">
        <v>58</v>
      </c>
      <c r="B102">
        <v>38.458030000000001</v>
      </c>
      <c r="C102">
        <v>-112.68810000000001</v>
      </c>
      <c r="D102">
        <v>2122.277</v>
      </c>
      <c r="E102" s="4" t="s">
        <v>64</v>
      </c>
      <c r="F102" s="4">
        <v>15</v>
      </c>
      <c r="G102" s="4" t="s">
        <v>30</v>
      </c>
      <c r="H102" s="4" t="s">
        <v>44</v>
      </c>
      <c r="I102" s="4" t="s">
        <v>44</v>
      </c>
      <c r="J102" s="4"/>
      <c r="K102" s="4"/>
      <c r="N102" s="1" t="s">
        <v>44</v>
      </c>
      <c r="O102" s="1" t="s">
        <v>44</v>
      </c>
      <c r="P102" s="1" t="s">
        <v>44</v>
      </c>
      <c r="Q102" s="1" t="s">
        <v>44</v>
      </c>
      <c r="R102" s="1" t="s">
        <v>38</v>
      </c>
      <c r="S102" s="1">
        <v>14</v>
      </c>
      <c r="T102" s="1">
        <v>18.407905653061601</v>
      </c>
      <c r="U102" s="1">
        <v>5.2657348396806203</v>
      </c>
      <c r="V102" s="1" t="s">
        <v>60</v>
      </c>
      <c r="W102" s="14" t="s">
        <v>75</v>
      </c>
      <c r="X102" s="1" t="s">
        <v>44</v>
      </c>
      <c r="Y102" s="4"/>
      <c r="Z102" s="4"/>
      <c r="AA102" s="4"/>
      <c r="AB102" s="4"/>
    </row>
  </sheetData>
  <mergeCells count="2">
    <mergeCell ref="R1:S1"/>
    <mergeCell ref="T1:U1"/>
  </mergeCells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opLeftCell="H1" zoomScaleNormal="100" workbookViewId="0">
      <selection activeCell="O2" sqref="O2"/>
    </sheetView>
  </sheetViews>
  <sheetFormatPr defaultColWidth="8.6640625" defaultRowHeight="14.4" x14ac:dyDescent="0.3"/>
  <cols>
    <col min="1" max="1" width="11.77734375" style="1" customWidth="1"/>
    <col min="2" max="2" width="15.109375" style="1" customWidth="1"/>
    <col min="3" max="3" width="8.77734375" style="1" customWidth="1"/>
    <col min="4" max="4" width="16.109375" style="1" customWidth="1"/>
    <col min="5" max="5" width="12.109375" customWidth="1"/>
    <col min="6" max="6" width="16.21875" customWidth="1"/>
    <col min="7" max="7" width="15" style="14" customWidth="1"/>
    <col min="8" max="8" width="15.33203125" style="18" customWidth="1"/>
    <col min="9" max="9" width="12.77734375" customWidth="1"/>
    <col min="10" max="10" width="26.5546875" customWidth="1"/>
    <col min="15" max="15" width="35.33203125" customWidth="1"/>
    <col min="17" max="17" width="37" customWidth="1"/>
  </cols>
  <sheetData>
    <row r="1" spans="1:18" s="8" customFormat="1" x14ac:dyDescent="0.3">
      <c r="A1" s="9" t="s">
        <v>3</v>
      </c>
      <c r="B1" s="9" t="s">
        <v>4</v>
      </c>
      <c r="C1" s="9" t="s">
        <v>5</v>
      </c>
      <c r="D1" s="9" t="s">
        <v>6</v>
      </c>
      <c r="E1" s="15" t="s">
        <v>76</v>
      </c>
      <c r="F1" s="9" t="s">
        <v>7</v>
      </c>
      <c r="G1" s="2" t="s">
        <v>77</v>
      </c>
      <c r="H1" s="19" t="s">
        <v>66</v>
      </c>
      <c r="I1" s="9" t="s">
        <v>67</v>
      </c>
      <c r="J1" s="9" t="s">
        <v>18</v>
      </c>
      <c r="K1" s="10" t="s">
        <v>19</v>
      </c>
      <c r="L1" s="9" t="s">
        <v>68</v>
      </c>
      <c r="M1" s="9" t="s">
        <v>21</v>
      </c>
      <c r="N1" s="9" t="s">
        <v>68</v>
      </c>
      <c r="O1" s="2" t="s">
        <v>117</v>
      </c>
      <c r="P1" s="2" t="s">
        <v>81</v>
      </c>
      <c r="Q1" s="2" t="s">
        <v>116</v>
      </c>
      <c r="R1" s="2" t="s">
        <v>81</v>
      </c>
    </row>
    <row r="2" spans="1:18" ht="15.6" x14ac:dyDescent="0.3">
      <c r="A2" s="11" t="s">
        <v>24</v>
      </c>
      <c r="B2" s="11">
        <v>17</v>
      </c>
      <c r="C2" s="11">
        <v>26</v>
      </c>
      <c r="D2" s="11" t="s">
        <v>25</v>
      </c>
      <c r="E2" s="21">
        <v>9.6804319635024552</v>
      </c>
      <c r="F2" s="12">
        <v>44221</v>
      </c>
      <c r="G2" s="14">
        <v>9.4006050277687532</v>
      </c>
      <c r="H2" s="17">
        <f>100*(E2-G2)/E2</f>
        <v>2.8906451363814805</v>
      </c>
      <c r="I2" s="12">
        <v>44362</v>
      </c>
      <c r="J2" s="11" t="s">
        <v>69</v>
      </c>
      <c r="K2" s="11">
        <v>8150</v>
      </c>
      <c r="L2" s="11" t="s">
        <v>26</v>
      </c>
      <c r="M2" s="1">
        <v>0</v>
      </c>
      <c r="N2" t="s">
        <v>70</v>
      </c>
      <c r="O2" s="23" t="s">
        <v>119</v>
      </c>
      <c r="P2" s="23">
        <v>0.71560000000000001</v>
      </c>
      <c r="Q2" s="23" t="s">
        <v>118</v>
      </c>
      <c r="R2" s="23">
        <v>0.71150000000000002</v>
      </c>
    </row>
    <row r="3" spans="1:18" ht="15.6" x14ac:dyDescent="0.3">
      <c r="A3" s="11" t="s">
        <v>24</v>
      </c>
      <c r="B3" s="11">
        <v>18</v>
      </c>
      <c r="C3" s="11">
        <v>27</v>
      </c>
      <c r="D3" s="11" t="s">
        <v>25</v>
      </c>
      <c r="E3" s="21">
        <v>7.8490769096329629</v>
      </c>
      <c r="F3" s="12">
        <v>44225</v>
      </c>
      <c r="G3" s="14">
        <v>7.4513714439786316</v>
      </c>
      <c r="H3" s="17">
        <f t="shared" ref="H3:H26" si="0">100*(E3-G3)/E3</f>
        <v>5.0669074877612417</v>
      </c>
      <c r="I3" s="12">
        <v>44363</v>
      </c>
      <c r="J3" s="11" t="s">
        <v>69</v>
      </c>
      <c r="K3" s="11">
        <v>8161</v>
      </c>
      <c r="L3" s="11" t="s">
        <v>28</v>
      </c>
      <c r="M3" s="1">
        <v>2</v>
      </c>
      <c r="N3" s="11">
        <v>225</v>
      </c>
      <c r="O3" s="23" t="s">
        <v>121</v>
      </c>
      <c r="P3" s="23">
        <v>0.76959999999999995</v>
      </c>
      <c r="Q3" s="23" t="s">
        <v>120</v>
      </c>
      <c r="R3" s="24">
        <v>0.76529999999999998</v>
      </c>
    </row>
    <row r="4" spans="1:18" ht="15.6" x14ac:dyDescent="0.3">
      <c r="A4" s="11" t="s">
        <v>24</v>
      </c>
      <c r="B4" s="11">
        <v>19</v>
      </c>
      <c r="C4" s="11">
        <v>28</v>
      </c>
      <c r="D4" s="11" t="s">
        <v>25</v>
      </c>
      <c r="E4" s="14">
        <v>8.0736661643477277</v>
      </c>
      <c r="F4" s="12">
        <v>44221</v>
      </c>
      <c r="G4" s="14">
        <v>7.64</v>
      </c>
      <c r="H4" s="17">
        <f t="shared" si="0"/>
        <v>5.3713660624555173</v>
      </c>
      <c r="I4" s="12">
        <v>44363</v>
      </c>
      <c r="J4" s="11" t="s">
        <v>69</v>
      </c>
      <c r="K4" s="11">
        <v>11060</v>
      </c>
      <c r="L4" s="11" t="s">
        <v>26</v>
      </c>
      <c r="M4" s="1">
        <v>0</v>
      </c>
      <c r="N4" t="s">
        <v>70</v>
      </c>
      <c r="O4" s="23" t="s">
        <v>123</v>
      </c>
      <c r="P4" s="24">
        <v>0.74460000000000004</v>
      </c>
      <c r="Q4" s="23" t="s">
        <v>122</v>
      </c>
      <c r="R4" s="24">
        <v>0.77439999999999998</v>
      </c>
    </row>
    <row r="5" spans="1:18" ht="15.6" x14ac:dyDescent="0.3">
      <c r="A5" s="11" t="s">
        <v>24</v>
      </c>
      <c r="B5" s="11">
        <v>20</v>
      </c>
      <c r="C5" s="11">
        <v>29</v>
      </c>
      <c r="D5" s="11" t="s">
        <v>25</v>
      </c>
      <c r="E5" s="21">
        <v>9.1198248521193293</v>
      </c>
      <c r="F5" s="12">
        <v>44225</v>
      </c>
      <c r="G5" s="14">
        <v>8.7816674810158357</v>
      </c>
      <c r="H5" s="17">
        <f t="shared" si="0"/>
        <v>3.7079371214559029</v>
      </c>
      <c r="I5" s="12">
        <v>44363</v>
      </c>
      <c r="J5" s="11" t="s">
        <v>69</v>
      </c>
      <c r="K5" s="11">
        <v>8161</v>
      </c>
      <c r="L5" s="11" t="s">
        <v>26</v>
      </c>
      <c r="M5" s="1">
        <v>0</v>
      </c>
      <c r="N5" t="s">
        <v>70</v>
      </c>
      <c r="O5" s="23" t="s">
        <v>125</v>
      </c>
      <c r="P5" s="24">
        <v>0.75109999999999999</v>
      </c>
      <c r="Q5" s="23" t="s">
        <v>124</v>
      </c>
      <c r="R5" s="24">
        <v>0.7409</v>
      </c>
    </row>
    <row r="6" spans="1:18" ht="15.6" x14ac:dyDescent="0.3">
      <c r="A6" s="11" t="s">
        <v>24</v>
      </c>
      <c r="B6" s="11">
        <v>21</v>
      </c>
      <c r="C6" s="11">
        <v>30</v>
      </c>
      <c r="D6" s="11" t="s">
        <v>25</v>
      </c>
      <c r="E6" s="21">
        <v>10.912497437953117</v>
      </c>
      <c r="F6" s="12">
        <v>44228</v>
      </c>
      <c r="G6" s="14">
        <v>10.376352893323114</v>
      </c>
      <c r="H6" s="17">
        <f t="shared" si="0"/>
        <v>4.9131241283532381</v>
      </c>
      <c r="I6" s="12">
        <v>44364</v>
      </c>
      <c r="J6" s="11" t="s">
        <v>69</v>
      </c>
      <c r="K6" s="11">
        <v>14842</v>
      </c>
      <c r="L6" s="11" t="s">
        <v>29</v>
      </c>
      <c r="M6" s="1">
        <v>6</v>
      </c>
      <c r="N6" s="11">
        <v>90</v>
      </c>
      <c r="O6" s="29" t="s">
        <v>229</v>
      </c>
      <c r="P6" s="23">
        <v>0.56859999999999999</v>
      </c>
      <c r="Q6" s="29" t="s">
        <v>230</v>
      </c>
      <c r="R6" s="30">
        <v>0.56920000000000004</v>
      </c>
    </row>
    <row r="7" spans="1:18" ht="15.6" x14ac:dyDescent="0.3">
      <c r="A7" s="11" t="s">
        <v>31</v>
      </c>
      <c r="B7" s="11">
        <v>22</v>
      </c>
      <c r="C7" s="11">
        <v>31</v>
      </c>
      <c r="D7" s="11" t="s">
        <v>25</v>
      </c>
      <c r="E7" s="21">
        <v>8.6879668507654895</v>
      </c>
      <c r="F7" s="12">
        <v>44235</v>
      </c>
      <c r="G7" s="14">
        <v>7.5277394272743097</v>
      </c>
      <c r="H7" s="17">
        <f t="shared" si="0"/>
        <v>13.35441816734088</v>
      </c>
      <c r="I7" s="12">
        <v>44364</v>
      </c>
      <c r="J7" s="11" t="s">
        <v>71</v>
      </c>
      <c r="K7" s="11">
        <v>8161</v>
      </c>
      <c r="L7" s="11" t="s">
        <v>29</v>
      </c>
      <c r="M7" s="1">
        <v>7</v>
      </c>
      <c r="N7" s="11">
        <v>90</v>
      </c>
      <c r="O7" s="23" t="s">
        <v>127</v>
      </c>
      <c r="P7" s="23">
        <v>0.77110000000000001</v>
      </c>
      <c r="Q7" s="23" t="s">
        <v>126</v>
      </c>
      <c r="R7" s="23">
        <v>0.79059999999999997</v>
      </c>
    </row>
    <row r="8" spans="1:18" ht="15.6" x14ac:dyDescent="0.3">
      <c r="A8" s="11" t="s">
        <v>31</v>
      </c>
      <c r="B8" s="11">
        <v>23</v>
      </c>
      <c r="C8" s="11">
        <v>32</v>
      </c>
      <c r="D8" s="11" t="s">
        <v>25</v>
      </c>
      <c r="E8" s="21">
        <v>11.322416129077752</v>
      </c>
      <c r="F8" s="12">
        <v>44224</v>
      </c>
      <c r="G8" s="14">
        <v>10.457489626892141</v>
      </c>
      <c r="H8" s="17">
        <f t="shared" si="0"/>
        <v>7.6390630085070201</v>
      </c>
      <c r="I8" s="12">
        <v>44365</v>
      </c>
      <c r="J8" s="11" t="s">
        <v>71</v>
      </c>
      <c r="K8" s="11">
        <v>11061</v>
      </c>
      <c r="L8" s="11" t="s">
        <v>33</v>
      </c>
      <c r="M8" s="1">
        <v>4</v>
      </c>
      <c r="N8" s="11">
        <v>270</v>
      </c>
      <c r="O8" s="22" t="s">
        <v>129</v>
      </c>
      <c r="P8" s="23">
        <v>0.62250000000000005</v>
      </c>
      <c r="Q8" s="23" t="s">
        <v>128</v>
      </c>
      <c r="R8" s="23">
        <v>0.62409999999999999</v>
      </c>
    </row>
    <row r="9" spans="1:18" ht="15.6" x14ac:dyDescent="0.3">
      <c r="A9" s="11" t="s">
        <v>31</v>
      </c>
      <c r="B9" s="11">
        <v>24</v>
      </c>
      <c r="C9" s="11">
        <v>33</v>
      </c>
      <c r="D9" s="11" t="s">
        <v>25</v>
      </c>
      <c r="E9" s="21">
        <v>9.0228300068954717</v>
      </c>
      <c r="F9" s="12">
        <v>44224</v>
      </c>
      <c r="G9" s="14">
        <v>8.1328708774886955</v>
      </c>
      <c r="H9" s="17">
        <f t="shared" si="0"/>
        <v>9.8634145686735444</v>
      </c>
      <c r="I9" s="12">
        <v>44365</v>
      </c>
      <c r="J9" s="11" t="s">
        <v>71</v>
      </c>
      <c r="K9" s="11">
        <v>8150</v>
      </c>
      <c r="L9" s="11" t="s">
        <v>34</v>
      </c>
      <c r="M9" s="1">
        <v>3</v>
      </c>
      <c r="N9" s="11">
        <v>180</v>
      </c>
      <c r="O9" s="23" t="s">
        <v>131</v>
      </c>
      <c r="P9" s="23">
        <v>0.69489999999999996</v>
      </c>
      <c r="Q9" s="23" t="s">
        <v>130</v>
      </c>
      <c r="R9" s="23">
        <v>0.70179999999999998</v>
      </c>
    </row>
    <row r="10" spans="1:18" ht="15.6" x14ac:dyDescent="0.3">
      <c r="A10" s="11" t="s">
        <v>31</v>
      </c>
      <c r="B10" s="11">
        <v>25</v>
      </c>
      <c r="C10" s="11">
        <v>34</v>
      </c>
      <c r="D10" s="11" t="s">
        <v>25</v>
      </c>
      <c r="E10" s="21">
        <v>9.6763905116181288</v>
      </c>
      <c r="F10" s="12">
        <v>44225</v>
      </c>
      <c r="G10" s="14">
        <v>9.1192547377528133</v>
      </c>
      <c r="H10" s="17">
        <f t="shared" si="0"/>
        <v>5.7576817843014982</v>
      </c>
      <c r="I10" s="12">
        <v>44368</v>
      </c>
      <c r="J10" s="11" t="s">
        <v>71</v>
      </c>
      <c r="K10" s="11">
        <v>8150</v>
      </c>
      <c r="L10" s="11" t="s">
        <v>29</v>
      </c>
      <c r="M10" s="1">
        <v>3</v>
      </c>
      <c r="N10" s="11">
        <v>90</v>
      </c>
      <c r="O10" s="22" t="s">
        <v>133</v>
      </c>
      <c r="P10" s="23">
        <v>0.67049999999999998</v>
      </c>
      <c r="Q10" s="22" t="s">
        <v>132</v>
      </c>
      <c r="R10" s="23">
        <v>0.67989999999999995</v>
      </c>
    </row>
    <row r="11" spans="1:18" ht="15.6" x14ac:dyDescent="0.3">
      <c r="A11" s="11" t="s">
        <v>31</v>
      </c>
      <c r="B11" s="11">
        <v>26</v>
      </c>
      <c r="C11" s="11">
        <v>35</v>
      </c>
      <c r="D11" s="11" t="s">
        <v>25</v>
      </c>
      <c r="E11" s="21">
        <v>7.4518599244304999</v>
      </c>
      <c r="F11" s="12">
        <v>44225</v>
      </c>
      <c r="G11" s="14">
        <v>6.4493960893812936</v>
      </c>
      <c r="H11" s="17">
        <f t="shared" si="0"/>
        <v>13.45253192109376</v>
      </c>
      <c r="I11" s="12">
        <v>44368</v>
      </c>
      <c r="J11" s="11" t="s">
        <v>71</v>
      </c>
      <c r="K11" s="11">
        <v>8150</v>
      </c>
      <c r="L11" s="11" t="s">
        <v>26</v>
      </c>
      <c r="M11" s="1">
        <v>0</v>
      </c>
      <c r="N11" t="s">
        <v>70</v>
      </c>
      <c r="O11" s="22" t="s">
        <v>135</v>
      </c>
      <c r="P11" s="23">
        <v>0.7671</v>
      </c>
      <c r="Q11" s="23" t="s">
        <v>134</v>
      </c>
      <c r="R11" s="23">
        <v>0.78939999999999999</v>
      </c>
    </row>
    <row r="12" spans="1:18" ht="15.6" x14ac:dyDescent="0.3">
      <c r="A12" s="1" t="s">
        <v>35</v>
      </c>
      <c r="B12" s="1">
        <v>27</v>
      </c>
      <c r="C12" s="1">
        <v>36</v>
      </c>
      <c r="D12" s="1" t="s">
        <v>25</v>
      </c>
      <c r="E12" s="21">
        <v>8.8605945812531868</v>
      </c>
      <c r="F12" s="12">
        <v>44236</v>
      </c>
      <c r="G12" s="14">
        <v>8.7985696648220397</v>
      </c>
      <c r="H12" s="17">
        <f t="shared" si="0"/>
        <v>0.70000851367668193</v>
      </c>
      <c r="I12" s="12">
        <v>44369</v>
      </c>
      <c r="J12" s="1" t="s">
        <v>72</v>
      </c>
      <c r="K12" s="1">
        <v>12266</v>
      </c>
      <c r="L12" s="1" t="s">
        <v>36</v>
      </c>
      <c r="M12" s="1">
        <v>3</v>
      </c>
      <c r="N12" s="11">
        <v>315</v>
      </c>
      <c r="O12" s="22" t="s">
        <v>137</v>
      </c>
      <c r="P12" s="23">
        <v>0.6653</v>
      </c>
      <c r="Q12" s="23" t="s">
        <v>136</v>
      </c>
      <c r="R12" s="23">
        <v>0.69069999999999998</v>
      </c>
    </row>
    <row r="13" spans="1:18" ht="15.6" x14ac:dyDescent="0.3">
      <c r="A13" s="1" t="s">
        <v>35</v>
      </c>
      <c r="B13" s="1">
        <v>28</v>
      </c>
      <c r="C13" s="1">
        <v>37</v>
      </c>
      <c r="D13" s="1" t="s">
        <v>25</v>
      </c>
      <c r="E13" s="21">
        <v>6.5454200018027873</v>
      </c>
      <c r="F13" s="12">
        <v>44236</v>
      </c>
      <c r="G13" s="14">
        <v>4.5844519019588024</v>
      </c>
      <c r="H13" s="17">
        <f t="shared" si="0"/>
        <v>29.959392969494406</v>
      </c>
      <c r="I13" s="12">
        <v>44369</v>
      </c>
      <c r="J13" s="1" t="s">
        <v>72</v>
      </c>
      <c r="K13" s="1">
        <v>4084</v>
      </c>
      <c r="L13" s="1" t="s">
        <v>26</v>
      </c>
      <c r="M13" s="1">
        <v>0</v>
      </c>
      <c r="N13" t="s">
        <v>70</v>
      </c>
      <c r="O13" s="23" t="s">
        <v>139</v>
      </c>
      <c r="P13" s="23">
        <v>0.82130000000000003</v>
      </c>
      <c r="Q13" s="22" t="s">
        <v>138</v>
      </c>
      <c r="R13" s="23">
        <v>0.86580000000000001</v>
      </c>
    </row>
    <row r="14" spans="1:18" ht="15.6" x14ac:dyDescent="0.3">
      <c r="A14" s="1" t="s">
        <v>35</v>
      </c>
      <c r="B14" s="1">
        <v>29</v>
      </c>
      <c r="C14" s="1">
        <v>38</v>
      </c>
      <c r="D14" s="1" t="s">
        <v>25</v>
      </c>
      <c r="E14" s="21">
        <v>6.3196760465496435</v>
      </c>
      <c r="F14" s="12">
        <v>44237</v>
      </c>
      <c r="G14" s="14">
        <v>6.3159392842535995</v>
      </c>
      <c r="H14" s="17">
        <f t="shared" si="0"/>
        <v>5.9129016559071712E-2</v>
      </c>
      <c r="I14" s="12">
        <v>44369</v>
      </c>
      <c r="J14" s="1" t="s">
        <v>72</v>
      </c>
      <c r="K14" s="1">
        <v>9640</v>
      </c>
      <c r="L14" s="1" t="s">
        <v>38</v>
      </c>
      <c r="M14" s="1">
        <v>9</v>
      </c>
      <c r="N14" s="11">
        <v>0</v>
      </c>
      <c r="O14" s="22" t="s">
        <v>164</v>
      </c>
      <c r="P14" s="23" t="s">
        <v>231</v>
      </c>
      <c r="Q14" s="22" t="s">
        <v>165</v>
      </c>
      <c r="R14" s="23">
        <v>0.83850000000000002</v>
      </c>
    </row>
    <row r="15" spans="1:18" ht="15.6" x14ac:dyDescent="0.3">
      <c r="A15" s="1" t="s">
        <v>35</v>
      </c>
      <c r="B15" s="1">
        <v>30</v>
      </c>
      <c r="C15" s="1">
        <v>39</v>
      </c>
      <c r="D15" s="1" t="s">
        <v>25</v>
      </c>
      <c r="E15" s="21">
        <v>11.254288797313375</v>
      </c>
      <c r="F15" s="12">
        <v>44237</v>
      </c>
      <c r="G15" s="14">
        <v>10.647943267501356</v>
      </c>
      <c r="H15" s="17">
        <f t="shared" si="0"/>
        <v>5.387684115203851</v>
      </c>
      <c r="I15" s="12">
        <v>44370</v>
      </c>
      <c r="J15" s="1" t="s">
        <v>72</v>
      </c>
      <c r="K15" s="1">
        <v>12226</v>
      </c>
      <c r="L15" s="1" t="s">
        <v>39</v>
      </c>
      <c r="M15" s="1">
        <v>4</v>
      </c>
      <c r="N15" s="1">
        <v>45</v>
      </c>
      <c r="O15" s="22" t="s">
        <v>141</v>
      </c>
      <c r="P15" s="23">
        <v>0.44169999999999998</v>
      </c>
      <c r="Q15" s="22" t="s">
        <v>140</v>
      </c>
      <c r="R15" s="23">
        <v>0.43559999999999999</v>
      </c>
    </row>
    <row r="16" spans="1:18" ht="15.6" x14ac:dyDescent="0.3">
      <c r="A16" s="1" t="s">
        <v>35</v>
      </c>
      <c r="B16" s="1">
        <v>31</v>
      </c>
      <c r="C16" s="1">
        <v>40</v>
      </c>
      <c r="D16" s="1" t="s">
        <v>25</v>
      </c>
      <c r="E16" s="21">
        <v>9.3432594062957151</v>
      </c>
      <c r="F16" s="12">
        <v>44237</v>
      </c>
      <c r="G16" s="14">
        <v>9.029186973621691</v>
      </c>
      <c r="H16" s="17">
        <f t="shared" si="0"/>
        <v>3.361486811148521</v>
      </c>
      <c r="I16" s="12">
        <v>44370</v>
      </c>
      <c r="J16" s="1" t="s">
        <v>72</v>
      </c>
      <c r="K16" s="1">
        <v>8180</v>
      </c>
      <c r="L16" s="1" t="s">
        <v>33</v>
      </c>
      <c r="M16" s="1">
        <v>1</v>
      </c>
      <c r="N16" s="1">
        <v>270</v>
      </c>
      <c r="O16" s="22" t="s">
        <v>143</v>
      </c>
      <c r="P16" s="23">
        <v>0.67530000000000001</v>
      </c>
      <c r="Q16" s="23" t="s">
        <v>142</v>
      </c>
      <c r="R16" s="23">
        <v>0.6774</v>
      </c>
    </row>
    <row r="17" spans="1:18" ht="15.6" x14ac:dyDescent="0.3">
      <c r="A17" s="1" t="s">
        <v>40</v>
      </c>
      <c r="B17" s="1">
        <v>32</v>
      </c>
      <c r="C17" s="1">
        <v>41</v>
      </c>
      <c r="D17" s="1" t="s">
        <v>25</v>
      </c>
      <c r="E17" s="21">
        <v>7.5794543339214071</v>
      </c>
      <c r="F17" s="13">
        <v>44243</v>
      </c>
      <c r="G17" s="14">
        <v>6.7383980944666009</v>
      </c>
      <c r="H17" s="17">
        <f t="shared" si="0"/>
        <v>11.096527565193025</v>
      </c>
      <c r="I17" s="13">
        <v>44370</v>
      </c>
      <c r="J17" s="1" t="s">
        <v>73</v>
      </c>
      <c r="K17" s="1">
        <v>11072</v>
      </c>
      <c r="L17" s="1" t="s">
        <v>26</v>
      </c>
      <c r="M17" s="1">
        <v>0</v>
      </c>
      <c r="N17" t="s">
        <v>70</v>
      </c>
      <c r="O17" s="23" t="s">
        <v>145</v>
      </c>
      <c r="P17" s="23">
        <v>0.78049999999999997</v>
      </c>
      <c r="Q17" s="22" t="s">
        <v>144</v>
      </c>
      <c r="R17" s="23">
        <v>0.79979999999999996</v>
      </c>
    </row>
    <row r="18" spans="1:18" ht="15.6" x14ac:dyDescent="0.3">
      <c r="A18" s="1" t="s">
        <v>40</v>
      </c>
      <c r="B18" s="1">
        <v>33</v>
      </c>
      <c r="C18" s="1">
        <v>42</v>
      </c>
      <c r="D18" s="1" t="s">
        <v>25</v>
      </c>
      <c r="E18" s="21">
        <v>7.4276112131245364</v>
      </c>
      <c r="F18" s="13">
        <v>44244</v>
      </c>
      <c r="G18" s="14">
        <v>7.1174535167418567</v>
      </c>
      <c r="H18" s="17">
        <f t="shared" si="0"/>
        <v>4.1757395141338751</v>
      </c>
      <c r="I18" s="13">
        <v>44371</v>
      </c>
      <c r="J18" s="1" t="s">
        <v>73</v>
      </c>
      <c r="K18" s="1">
        <v>12267</v>
      </c>
      <c r="L18" s="1" t="s">
        <v>39</v>
      </c>
      <c r="M18" s="1">
        <v>8</v>
      </c>
      <c r="N18" s="1">
        <v>45</v>
      </c>
      <c r="O18" s="23" t="s">
        <v>147</v>
      </c>
      <c r="P18" s="23">
        <v>0.73509999999999998</v>
      </c>
      <c r="Q18" s="23" t="s">
        <v>146</v>
      </c>
      <c r="R18" s="23">
        <v>0.76780000000000004</v>
      </c>
    </row>
    <row r="19" spans="1:18" ht="15.6" x14ac:dyDescent="0.3">
      <c r="A19" s="1" t="s">
        <v>40</v>
      </c>
      <c r="B19" s="1">
        <v>34</v>
      </c>
      <c r="C19" s="1">
        <v>43</v>
      </c>
      <c r="D19" s="1" t="s">
        <v>25</v>
      </c>
      <c r="E19" s="21">
        <v>6.0922000404889314</v>
      </c>
      <c r="F19" s="13">
        <v>44244</v>
      </c>
      <c r="G19" s="14">
        <v>5.4222084621172391</v>
      </c>
      <c r="H19" s="17">
        <f t="shared" si="0"/>
        <v>10.997530841385865</v>
      </c>
      <c r="I19" s="13">
        <v>44371</v>
      </c>
      <c r="J19" s="1" t="s">
        <v>73</v>
      </c>
      <c r="K19" s="1">
        <v>13643</v>
      </c>
      <c r="L19" s="1" t="s">
        <v>34</v>
      </c>
      <c r="M19" s="1">
        <v>3</v>
      </c>
      <c r="N19" s="1">
        <v>180</v>
      </c>
      <c r="O19" s="22" t="s">
        <v>149</v>
      </c>
      <c r="P19" s="23">
        <v>0.79910000000000003</v>
      </c>
      <c r="Q19" s="22" t="s">
        <v>148</v>
      </c>
      <c r="R19" s="23">
        <v>0.82210000000000005</v>
      </c>
    </row>
    <row r="20" spans="1:18" ht="15.6" x14ac:dyDescent="0.3">
      <c r="A20" s="1" t="s">
        <v>40</v>
      </c>
      <c r="B20" s="1">
        <v>35</v>
      </c>
      <c r="C20" s="1">
        <v>44</v>
      </c>
      <c r="D20" s="1" t="s">
        <v>25</v>
      </c>
      <c r="E20" s="14">
        <v>6.3843392766988822</v>
      </c>
      <c r="F20" s="13">
        <v>44244</v>
      </c>
      <c r="G20" s="14">
        <v>4.6189836638949409</v>
      </c>
      <c r="H20" s="17">
        <f t="shared" si="0"/>
        <v>27.651343957345965</v>
      </c>
      <c r="I20" s="13">
        <v>44371</v>
      </c>
      <c r="J20" s="1" t="s">
        <v>73</v>
      </c>
      <c r="K20" s="1">
        <v>5430</v>
      </c>
      <c r="L20" s="1" t="s">
        <v>34</v>
      </c>
      <c r="M20" s="1">
        <v>5</v>
      </c>
      <c r="N20" s="1">
        <v>180</v>
      </c>
      <c r="O20" s="22" t="s">
        <v>151</v>
      </c>
      <c r="P20" s="23">
        <v>0.81120000000000003</v>
      </c>
      <c r="Q20" s="22" t="s">
        <v>150</v>
      </c>
      <c r="R20" s="23">
        <v>0.84350000000000003</v>
      </c>
    </row>
    <row r="21" spans="1:18" ht="15.6" x14ac:dyDescent="0.3">
      <c r="A21" s="1" t="s">
        <v>40</v>
      </c>
      <c r="B21" s="1">
        <v>36</v>
      </c>
      <c r="C21" s="1">
        <v>45</v>
      </c>
      <c r="D21" s="1" t="s">
        <v>25</v>
      </c>
      <c r="E21" s="21">
        <v>7.924132444627614</v>
      </c>
      <c r="F21" s="13">
        <v>44244</v>
      </c>
      <c r="G21" s="14">
        <v>8.0215520787695134</v>
      </c>
      <c r="H21" s="17">
        <f t="shared" si="0"/>
        <v>-1.2294044152170589</v>
      </c>
      <c r="I21" s="13">
        <v>44372</v>
      </c>
      <c r="J21" s="1" t="s">
        <v>73</v>
      </c>
      <c r="K21" s="1">
        <v>14447</v>
      </c>
      <c r="L21" s="1" t="s">
        <v>39</v>
      </c>
      <c r="M21" s="1">
        <v>2</v>
      </c>
      <c r="N21" s="1">
        <v>45</v>
      </c>
      <c r="O21" s="22" t="s">
        <v>153</v>
      </c>
      <c r="P21" s="23">
        <v>0.68120000000000003</v>
      </c>
      <c r="Q21" s="23" t="s">
        <v>152</v>
      </c>
      <c r="R21" s="23">
        <v>0.65869999999999995</v>
      </c>
    </row>
    <row r="22" spans="1:18" ht="15.6" x14ac:dyDescent="0.3">
      <c r="A22" s="1" t="s">
        <v>65</v>
      </c>
      <c r="B22" s="1">
        <v>37</v>
      </c>
      <c r="C22" s="1">
        <v>46</v>
      </c>
      <c r="D22" s="1" t="s">
        <v>25</v>
      </c>
      <c r="E22" s="21">
        <v>9.4396769012503832</v>
      </c>
      <c r="F22" s="12">
        <v>44251</v>
      </c>
      <c r="G22" s="14">
        <v>9.3859712020418407</v>
      </c>
      <c r="H22" s="17">
        <f t="shared" si="0"/>
        <v>0.56893577789117589</v>
      </c>
      <c r="I22" s="12">
        <v>44372</v>
      </c>
      <c r="J22" s="1" t="s">
        <v>74</v>
      </c>
      <c r="K22" s="1">
        <v>12265</v>
      </c>
      <c r="L22" s="1" t="s">
        <v>28</v>
      </c>
      <c r="M22" s="1">
        <v>7</v>
      </c>
      <c r="N22" s="1">
        <v>225</v>
      </c>
      <c r="O22" s="22" t="s">
        <v>155</v>
      </c>
      <c r="P22" s="23">
        <v>0.73850000000000005</v>
      </c>
      <c r="Q22" s="23" t="s">
        <v>154</v>
      </c>
      <c r="R22" s="23">
        <v>0.745</v>
      </c>
    </row>
    <row r="23" spans="1:18" ht="15.6" x14ac:dyDescent="0.3">
      <c r="A23" s="1" t="s">
        <v>65</v>
      </c>
      <c r="B23" s="1">
        <v>38</v>
      </c>
      <c r="C23" s="1">
        <v>47</v>
      </c>
      <c r="D23" s="1" t="s">
        <v>25</v>
      </c>
      <c r="E23" s="21">
        <v>8.0805943675780032</v>
      </c>
      <c r="F23" s="12">
        <v>44251</v>
      </c>
      <c r="G23" s="14">
        <v>7.8836667040565436</v>
      </c>
      <c r="H23" s="17">
        <f t="shared" si="0"/>
        <v>2.4370442886181496</v>
      </c>
      <c r="I23" s="12">
        <v>44372</v>
      </c>
      <c r="J23" s="1" t="s">
        <v>74</v>
      </c>
      <c r="K23" s="1">
        <v>12265</v>
      </c>
      <c r="L23" s="1" t="s">
        <v>28</v>
      </c>
      <c r="M23" s="1">
        <v>11</v>
      </c>
      <c r="N23" s="1">
        <v>225</v>
      </c>
      <c r="O23" s="22" t="s">
        <v>157</v>
      </c>
      <c r="P23" s="23">
        <v>0.76729999999999998</v>
      </c>
      <c r="Q23" s="23" t="s">
        <v>156</v>
      </c>
      <c r="R23" s="23">
        <v>0.77690000000000003</v>
      </c>
    </row>
    <row r="24" spans="1:18" ht="15.6" x14ac:dyDescent="0.3">
      <c r="A24" s="1" t="s">
        <v>65</v>
      </c>
      <c r="B24" s="1">
        <v>39</v>
      </c>
      <c r="C24" s="1">
        <v>48</v>
      </c>
      <c r="D24" s="1" t="s">
        <v>25</v>
      </c>
      <c r="E24" s="21">
        <v>9.5609204577802025</v>
      </c>
      <c r="F24" s="12">
        <v>44251</v>
      </c>
      <c r="G24" s="14">
        <v>9.5995774418389352</v>
      </c>
      <c r="H24" s="17">
        <f t="shared" si="0"/>
        <v>-0.40432282884725407</v>
      </c>
      <c r="I24" s="12">
        <v>44372</v>
      </c>
      <c r="J24" s="1" t="s">
        <v>74</v>
      </c>
      <c r="K24" s="1">
        <v>15165</v>
      </c>
      <c r="L24" s="1" t="s">
        <v>28</v>
      </c>
      <c r="M24" s="1">
        <v>11</v>
      </c>
      <c r="N24" s="1">
        <v>225</v>
      </c>
      <c r="O24" s="23" t="s">
        <v>159</v>
      </c>
      <c r="P24" s="23">
        <v>0.70630000000000004</v>
      </c>
      <c r="Q24" s="23" t="s">
        <v>158</v>
      </c>
      <c r="R24" s="23">
        <v>0.69740000000000002</v>
      </c>
    </row>
    <row r="25" spans="1:18" ht="15.6" x14ac:dyDescent="0.3">
      <c r="A25" s="1" t="s">
        <v>65</v>
      </c>
      <c r="B25" s="1">
        <v>40</v>
      </c>
      <c r="C25" s="1">
        <v>49</v>
      </c>
      <c r="D25" s="1" t="s">
        <v>25</v>
      </c>
      <c r="E25" s="21">
        <v>7.4050945526261405</v>
      </c>
      <c r="F25" s="12">
        <v>44251</v>
      </c>
      <c r="G25" s="14">
        <v>7.0446540077973507</v>
      </c>
      <c r="H25" s="17">
        <f t="shared" si="0"/>
        <v>4.8674671507194089</v>
      </c>
      <c r="I25" s="12">
        <v>44372</v>
      </c>
      <c r="J25" s="1" t="s">
        <v>74</v>
      </c>
      <c r="K25" s="1">
        <v>15164</v>
      </c>
      <c r="L25" s="1" t="s">
        <v>34</v>
      </c>
      <c r="M25" s="1">
        <v>20</v>
      </c>
      <c r="N25" s="1">
        <v>180</v>
      </c>
      <c r="O25" s="23" t="s">
        <v>161</v>
      </c>
      <c r="P25" s="23">
        <v>0.80269999999999997</v>
      </c>
      <c r="Q25" s="23" t="s">
        <v>160</v>
      </c>
      <c r="R25" s="23">
        <v>0.79779999999999995</v>
      </c>
    </row>
    <row r="26" spans="1:18" ht="15.6" x14ac:dyDescent="0.3">
      <c r="A26" s="1" t="s">
        <v>65</v>
      </c>
      <c r="B26" s="1">
        <v>41</v>
      </c>
      <c r="C26" s="1">
        <v>50</v>
      </c>
      <c r="D26" s="1" t="s">
        <v>25</v>
      </c>
      <c r="E26" s="21">
        <v>6.8820152087403397</v>
      </c>
      <c r="F26" s="12">
        <v>44251</v>
      </c>
      <c r="G26" s="14">
        <v>5.844974983671853</v>
      </c>
      <c r="H26" s="17">
        <f t="shared" si="0"/>
        <v>15.068845296235592</v>
      </c>
      <c r="I26" s="12">
        <v>44375</v>
      </c>
      <c r="J26" s="1" t="s">
        <v>74</v>
      </c>
      <c r="K26" s="1">
        <v>11069</v>
      </c>
      <c r="L26" s="1" t="s">
        <v>28</v>
      </c>
      <c r="M26" s="1">
        <v>17</v>
      </c>
      <c r="N26" s="1">
        <v>225</v>
      </c>
      <c r="O26" s="23" t="s">
        <v>163</v>
      </c>
      <c r="P26" s="23">
        <v>0.83350000000000002</v>
      </c>
      <c r="Q26" s="22" t="s">
        <v>162</v>
      </c>
      <c r="R26" s="23">
        <v>0.84899999999999998</v>
      </c>
    </row>
    <row r="27" spans="1:18" x14ac:dyDescent="0.3">
      <c r="A27" s="11" t="s">
        <v>24</v>
      </c>
      <c r="B27" s="11">
        <v>17</v>
      </c>
      <c r="C27" s="11">
        <v>26</v>
      </c>
      <c r="D27" s="11" t="s">
        <v>30</v>
      </c>
      <c r="E27" s="17">
        <v>4.9074772881118189</v>
      </c>
      <c r="F27" s="12">
        <v>44229</v>
      </c>
      <c r="G27" s="17"/>
      <c r="H27" s="17"/>
      <c r="I27" s="12"/>
      <c r="J27" s="11" t="s">
        <v>69</v>
      </c>
      <c r="K27" s="11">
        <v>8172</v>
      </c>
      <c r="L27" s="11" t="s">
        <v>26</v>
      </c>
      <c r="M27" s="1">
        <v>0</v>
      </c>
      <c r="N27" t="s">
        <v>70</v>
      </c>
    </row>
    <row r="28" spans="1:18" x14ac:dyDescent="0.3">
      <c r="A28" s="11" t="s">
        <v>24</v>
      </c>
      <c r="B28" s="11">
        <v>18</v>
      </c>
      <c r="C28" s="11">
        <v>27</v>
      </c>
      <c r="D28" s="11" t="s">
        <v>30</v>
      </c>
      <c r="E28" s="17">
        <v>6.8110011256300158</v>
      </c>
      <c r="F28" s="12">
        <v>44221</v>
      </c>
      <c r="G28" s="17"/>
      <c r="H28" s="17"/>
      <c r="I28" s="12"/>
      <c r="J28" s="11" t="s">
        <v>69</v>
      </c>
      <c r="K28" s="11">
        <v>8170</v>
      </c>
      <c r="L28" s="11" t="s">
        <v>28</v>
      </c>
      <c r="M28" s="1">
        <v>2</v>
      </c>
      <c r="N28">
        <v>225</v>
      </c>
    </row>
    <row r="29" spans="1:18" x14ac:dyDescent="0.3">
      <c r="A29" s="11" t="s">
        <v>24</v>
      </c>
      <c r="B29" s="11">
        <v>19</v>
      </c>
      <c r="C29" s="11">
        <v>28</v>
      </c>
      <c r="D29" s="11" t="s">
        <v>30</v>
      </c>
      <c r="E29" s="17">
        <v>6.7371002911737436</v>
      </c>
      <c r="F29" s="12">
        <v>44229</v>
      </c>
      <c r="G29" s="17"/>
      <c r="H29" s="17"/>
      <c r="I29" s="12"/>
      <c r="J29" s="11" t="s">
        <v>69</v>
      </c>
      <c r="K29" s="11">
        <v>10562</v>
      </c>
      <c r="L29" s="11" t="s">
        <v>26</v>
      </c>
      <c r="M29" s="1">
        <v>0</v>
      </c>
      <c r="N29" t="s">
        <v>70</v>
      </c>
    </row>
    <row r="30" spans="1:18" x14ac:dyDescent="0.3">
      <c r="A30" s="11" t="s">
        <v>24</v>
      </c>
      <c r="B30" s="11">
        <v>20</v>
      </c>
      <c r="C30" s="11">
        <v>29</v>
      </c>
      <c r="D30" s="11" t="s">
        <v>30</v>
      </c>
      <c r="E30" s="17">
        <v>7.3398539722077123</v>
      </c>
      <c r="F30" s="12">
        <v>44222</v>
      </c>
      <c r="G30" s="17"/>
      <c r="H30" s="17"/>
      <c r="I30" s="12"/>
      <c r="J30" s="11" t="s">
        <v>69</v>
      </c>
      <c r="K30" s="11">
        <v>12279</v>
      </c>
      <c r="L30" s="11" t="s">
        <v>26</v>
      </c>
      <c r="M30" s="1">
        <v>0</v>
      </c>
      <c r="N30" t="s">
        <v>70</v>
      </c>
    </row>
    <row r="31" spans="1:18" x14ac:dyDescent="0.3">
      <c r="A31" s="11" t="s">
        <v>24</v>
      </c>
      <c r="B31" s="11">
        <v>21</v>
      </c>
      <c r="C31" s="11">
        <v>30</v>
      </c>
      <c r="D31" s="11" t="s">
        <v>30</v>
      </c>
      <c r="E31" s="17">
        <v>7.6625927726847136</v>
      </c>
      <c r="F31" s="12">
        <v>44228</v>
      </c>
      <c r="G31" s="17"/>
      <c r="H31" s="17"/>
      <c r="I31" s="12"/>
      <c r="J31" s="11" t="s">
        <v>69</v>
      </c>
      <c r="K31" s="11">
        <v>11990</v>
      </c>
      <c r="L31" s="11" t="s">
        <v>29</v>
      </c>
      <c r="M31" s="1">
        <v>6</v>
      </c>
      <c r="N31">
        <v>90</v>
      </c>
    </row>
    <row r="32" spans="1:18" x14ac:dyDescent="0.3">
      <c r="A32" s="11" t="s">
        <v>31</v>
      </c>
      <c r="B32" s="11">
        <v>22</v>
      </c>
      <c r="C32" s="11">
        <v>31</v>
      </c>
      <c r="D32" s="11" t="s">
        <v>30</v>
      </c>
      <c r="E32" s="17">
        <v>3.9692831006786773</v>
      </c>
      <c r="F32" s="12">
        <v>44235</v>
      </c>
      <c r="G32" s="17"/>
      <c r="H32" s="17"/>
      <c r="I32" s="12"/>
      <c r="J32" s="11" t="s">
        <v>71</v>
      </c>
      <c r="K32" s="11">
        <v>6923</v>
      </c>
      <c r="L32" s="11" t="s">
        <v>29</v>
      </c>
      <c r="M32" s="1">
        <v>7</v>
      </c>
      <c r="N32" s="11">
        <v>90</v>
      </c>
    </row>
    <row r="33" spans="1:14" x14ac:dyDescent="0.3">
      <c r="A33" s="11" t="s">
        <v>31</v>
      </c>
      <c r="B33" s="11">
        <v>23</v>
      </c>
      <c r="C33" s="11">
        <v>32</v>
      </c>
      <c r="D33" s="11" t="s">
        <v>30</v>
      </c>
      <c r="E33" s="17">
        <v>5.8283509674692731</v>
      </c>
      <c r="F33" s="12">
        <v>44235</v>
      </c>
      <c r="G33" s="17"/>
      <c r="H33" s="17"/>
      <c r="I33" s="12"/>
      <c r="J33" s="11" t="s">
        <v>71</v>
      </c>
      <c r="K33" s="11">
        <v>9726</v>
      </c>
      <c r="L33" s="11" t="s">
        <v>33</v>
      </c>
      <c r="M33" s="1">
        <v>4</v>
      </c>
      <c r="N33" s="11">
        <v>270</v>
      </c>
    </row>
    <row r="34" spans="1:14" x14ac:dyDescent="0.3">
      <c r="A34" s="11" t="s">
        <v>31</v>
      </c>
      <c r="B34" s="11">
        <v>24</v>
      </c>
      <c r="C34" s="11">
        <v>33</v>
      </c>
      <c r="D34" s="11" t="s">
        <v>30</v>
      </c>
      <c r="E34" s="17">
        <v>3.5582097090156641</v>
      </c>
      <c r="F34" s="12">
        <v>44235</v>
      </c>
      <c r="G34" s="17"/>
      <c r="H34" s="17"/>
      <c r="I34" s="12"/>
      <c r="J34" s="11" t="s">
        <v>71</v>
      </c>
      <c r="K34" s="11">
        <v>6700</v>
      </c>
      <c r="L34" s="11" t="s">
        <v>34</v>
      </c>
      <c r="M34" s="1">
        <v>3</v>
      </c>
      <c r="N34" s="11">
        <v>180</v>
      </c>
    </row>
    <row r="35" spans="1:14" x14ac:dyDescent="0.3">
      <c r="A35" s="11" t="s">
        <v>31</v>
      </c>
      <c r="B35" s="11">
        <v>25</v>
      </c>
      <c r="C35" s="11">
        <v>34</v>
      </c>
      <c r="D35" s="11" t="s">
        <v>30</v>
      </c>
      <c r="E35" s="17">
        <v>3.1696529778510456</v>
      </c>
      <c r="F35" s="12">
        <v>44235</v>
      </c>
      <c r="G35" s="17"/>
      <c r="H35" s="17"/>
      <c r="I35" s="12"/>
      <c r="J35" s="11" t="s">
        <v>71</v>
      </c>
      <c r="K35" s="11">
        <v>8970</v>
      </c>
      <c r="L35" s="11" t="s">
        <v>29</v>
      </c>
      <c r="M35" s="1">
        <v>3</v>
      </c>
      <c r="N35" s="11">
        <v>90</v>
      </c>
    </row>
    <row r="36" spans="1:14" x14ac:dyDescent="0.3">
      <c r="A36" s="11" t="s">
        <v>31</v>
      </c>
      <c r="B36" s="11">
        <v>26</v>
      </c>
      <c r="C36" s="11">
        <v>35</v>
      </c>
      <c r="D36" s="11" t="s">
        <v>30</v>
      </c>
      <c r="E36" s="17">
        <v>3.6528951531627625</v>
      </c>
      <c r="F36" s="12">
        <v>44236</v>
      </c>
      <c r="G36" s="17"/>
      <c r="H36" s="17"/>
      <c r="I36" s="12"/>
      <c r="J36" s="11" t="s">
        <v>71</v>
      </c>
      <c r="K36" s="11">
        <v>8432</v>
      </c>
      <c r="L36" s="11" t="s">
        <v>26</v>
      </c>
      <c r="M36" s="1">
        <v>0</v>
      </c>
      <c r="N36" t="s">
        <v>70</v>
      </c>
    </row>
    <row r="37" spans="1:14" x14ac:dyDescent="0.3">
      <c r="A37" s="1" t="s">
        <v>35</v>
      </c>
      <c r="B37" s="1">
        <v>27</v>
      </c>
      <c r="C37" s="1">
        <v>36</v>
      </c>
      <c r="D37" s="1" t="s">
        <v>30</v>
      </c>
      <c r="E37" s="17">
        <v>6.9183882756992858</v>
      </c>
      <c r="F37" s="12">
        <v>44237</v>
      </c>
      <c r="G37" s="17"/>
      <c r="H37" s="17"/>
      <c r="I37" s="12"/>
      <c r="J37" s="1" t="s">
        <v>72</v>
      </c>
      <c r="K37" s="1">
        <v>5757</v>
      </c>
      <c r="L37" s="1" t="s">
        <v>36</v>
      </c>
      <c r="M37" s="1">
        <v>3</v>
      </c>
      <c r="N37">
        <v>315</v>
      </c>
    </row>
    <row r="38" spans="1:14" x14ac:dyDescent="0.3">
      <c r="A38" s="1" t="s">
        <v>35</v>
      </c>
      <c r="B38" s="1">
        <v>28</v>
      </c>
      <c r="C38" s="1">
        <v>37</v>
      </c>
      <c r="D38" s="1" t="s">
        <v>30</v>
      </c>
      <c r="E38" s="11" t="s">
        <v>44</v>
      </c>
      <c r="F38" s="11" t="s">
        <v>44</v>
      </c>
      <c r="G38" s="17"/>
      <c r="H38" s="17"/>
      <c r="I38" s="11"/>
      <c r="J38" s="1" t="s">
        <v>72</v>
      </c>
      <c r="K38" s="1" t="s">
        <v>44</v>
      </c>
      <c r="L38" s="1" t="s">
        <v>26</v>
      </c>
      <c r="M38" s="1">
        <v>0</v>
      </c>
      <c r="N38" s="1" t="s">
        <v>70</v>
      </c>
    </row>
    <row r="39" spans="1:14" x14ac:dyDescent="0.3">
      <c r="A39" s="1" t="s">
        <v>35</v>
      </c>
      <c r="B39" s="1">
        <v>29</v>
      </c>
      <c r="C39" s="1">
        <v>38</v>
      </c>
      <c r="D39" s="1" t="s">
        <v>30</v>
      </c>
      <c r="E39" s="17">
        <v>4.2972180535783844</v>
      </c>
      <c r="F39" s="12">
        <v>44238</v>
      </c>
      <c r="G39" s="17"/>
      <c r="H39" s="17"/>
      <c r="I39" s="12"/>
      <c r="J39" s="1" t="s">
        <v>72</v>
      </c>
      <c r="K39" s="1">
        <v>5266</v>
      </c>
      <c r="L39" s="1" t="s">
        <v>38</v>
      </c>
      <c r="M39" s="1">
        <v>9</v>
      </c>
      <c r="N39" s="1">
        <v>0</v>
      </c>
    </row>
    <row r="40" spans="1:14" x14ac:dyDescent="0.3">
      <c r="A40" s="1" t="s">
        <v>35</v>
      </c>
      <c r="B40" s="1">
        <v>30</v>
      </c>
      <c r="C40" s="1">
        <v>39</v>
      </c>
      <c r="D40" s="1" t="s">
        <v>30</v>
      </c>
      <c r="E40" s="17">
        <v>4.715219648471674</v>
      </c>
      <c r="F40" s="12">
        <v>44238</v>
      </c>
      <c r="G40" s="17"/>
      <c r="H40" s="17"/>
      <c r="I40" s="12"/>
      <c r="J40" s="1" t="s">
        <v>72</v>
      </c>
      <c r="K40" s="1">
        <v>9290</v>
      </c>
      <c r="L40" s="1" t="s">
        <v>39</v>
      </c>
      <c r="M40" s="1">
        <v>4</v>
      </c>
      <c r="N40" s="1">
        <v>45</v>
      </c>
    </row>
    <row r="41" spans="1:14" x14ac:dyDescent="0.3">
      <c r="A41" s="1" t="s">
        <v>35</v>
      </c>
      <c r="B41" s="1">
        <v>31</v>
      </c>
      <c r="C41" s="1">
        <v>40</v>
      </c>
      <c r="D41" s="1" t="s">
        <v>30</v>
      </c>
      <c r="E41" s="17">
        <v>4.5500974714834408</v>
      </c>
      <c r="F41" s="12">
        <v>44242</v>
      </c>
      <c r="G41" s="17"/>
      <c r="H41" s="17"/>
      <c r="I41" s="12"/>
      <c r="J41" s="1" t="s">
        <v>72</v>
      </c>
      <c r="K41" s="1">
        <v>7844</v>
      </c>
      <c r="L41" s="1" t="s">
        <v>33</v>
      </c>
      <c r="M41" s="1">
        <v>1</v>
      </c>
      <c r="N41" s="1">
        <v>270</v>
      </c>
    </row>
    <row r="42" spans="1:14" x14ac:dyDescent="0.3">
      <c r="A42" s="1" t="s">
        <v>40</v>
      </c>
      <c r="B42" s="1">
        <v>32</v>
      </c>
      <c r="C42" s="1">
        <v>41</v>
      </c>
      <c r="D42" s="1" t="s">
        <v>30</v>
      </c>
      <c r="E42" s="17">
        <v>4.9299939486102149</v>
      </c>
      <c r="F42" s="13">
        <v>44244</v>
      </c>
      <c r="G42" s="17"/>
      <c r="H42" s="14"/>
      <c r="I42" s="13"/>
      <c r="J42" s="1" t="s">
        <v>73</v>
      </c>
      <c r="K42" s="1">
        <v>9164</v>
      </c>
      <c r="L42" s="1" t="s">
        <v>26</v>
      </c>
      <c r="M42" s="1">
        <v>0</v>
      </c>
      <c r="N42" t="s">
        <v>70</v>
      </c>
    </row>
    <row r="43" spans="1:14" x14ac:dyDescent="0.3">
      <c r="A43" s="1" t="s">
        <v>40</v>
      </c>
      <c r="B43" s="1">
        <v>33</v>
      </c>
      <c r="C43" s="1">
        <v>42</v>
      </c>
      <c r="D43" s="1" t="s">
        <v>30</v>
      </c>
      <c r="E43" s="17">
        <v>4.2868257487329711</v>
      </c>
      <c r="F43" s="13">
        <v>44245</v>
      </c>
      <c r="G43" s="17"/>
      <c r="H43" s="14"/>
      <c r="I43" s="13"/>
      <c r="J43" s="1" t="s">
        <v>73</v>
      </c>
      <c r="K43" s="1">
        <v>11073</v>
      </c>
      <c r="L43" s="1" t="s">
        <v>39</v>
      </c>
      <c r="M43" s="1">
        <v>8</v>
      </c>
      <c r="N43" s="1">
        <v>45</v>
      </c>
    </row>
    <row r="44" spans="1:14" x14ac:dyDescent="0.3">
      <c r="A44" s="1" t="s">
        <v>40</v>
      </c>
      <c r="B44" s="1">
        <v>34</v>
      </c>
      <c r="C44" s="1">
        <v>43</v>
      </c>
      <c r="D44" s="1" t="s">
        <v>30</v>
      </c>
      <c r="E44" s="17">
        <v>5.4986839637619953</v>
      </c>
      <c r="F44" s="13">
        <v>44245</v>
      </c>
      <c r="G44" s="17"/>
      <c r="H44" s="14"/>
      <c r="I44" s="13"/>
      <c r="J44" s="1" t="s">
        <v>73</v>
      </c>
      <c r="K44" s="1">
        <v>9865</v>
      </c>
      <c r="L44" s="1" t="s">
        <v>34</v>
      </c>
      <c r="M44" s="1">
        <v>3</v>
      </c>
      <c r="N44" s="1">
        <v>180</v>
      </c>
    </row>
    <row r="45" spans="1:14" x14ac:dyDescent="0.3">
      <c r="A45" s="1" t="s">
        <v>40</v>
      </c>
      <c r="B45" s="1">
        <v>35</v>
      </c>
      <c r="C45" s="1">
        <v>44</v>
      </c>
      <c r="D45" s="1" t="s">
        <v>30</v>
      </c>
      <c r="E45" s="17">
        <v>5.2764041101239894</v>
      </c>
      <c r="F45" s="13">
        <v>44246</v>
      </c>
      <c r="G45" s="17"/>
      <c r="H45" s="14"/>
      <c r="I45" s="13"/>
      <c r="J45" s="1" t="s">
        <v>73</v>
      </c>
      <c r="K45" s="1">
        <v>10036</v>
      </c>
      <c r="L45" s="1" t="s">
        <v>34</v>
      </c>
      <c r="M45" s="1">
        <v>5</v>
      </c>
      <c r="N45" s="1">
        <v>180</v>
      </c>
    </row>
    <row r="46" spans="1:14" x14ac:dyDescent="0.3">
      <c r="A46" s="1" t="s">
        <v>40</v>
      </c>
      <c r="B46" s="1">
        <v>36</v>
      </c>
      <c r="C46" s="1">
        <v>45</v>
      </c>
      <c r="D46" s="1" t="s">
        <v>30</v>
      </c>
      <c r="E46" s="17">
        <v>6.853725045550048</v>
      </c>
      <c r="F46" s="13">
        <v>44246</v>
      </c>
      <c r="G46" s="17"/>
      <c r="H46" s="14"/>
      <c r="I46" s="13"/>
      <c r="J46" s="1" t="s">
        <v>73</v>
      </c>
      <c r="K46" s="1">
        <v>10711</v>
      </c>
      <c r="L46" s="1" t="s">
        <v>39</v>
      </c>
      <c r="M46" s="1">
        <v>2</v>
      </c>
      <c r="N46" s="1">
        <v>45</v>
      </c>
    </row>
    <row r="47" spans="1:14" x14ac:dyDescent="0.3">
      <c r="A47" s="1" t="s">
        <v>65</v>
      </c>
      <c r="B47" s="1">
        <v>37</v>
      </c>
      <c r="C47" s="1">
        <v>46</v>
      </c>
      <c r="D47" s="1" t="s">
        <v>30</v>
      </c>
      <c r="E47" s="17">
        <v>4.7123328971257266</v>
      </c>
      <c r="F47" s="12">
        <v>44252</v>
      </c>
      <c r="G47" s="17"/>
      <c r="H47" s="17"/>
      <c r="I47" s="12"/>
      <c r="J47" s="1" t="s">
        <v>74</v>
      </c>
      <c r="K47" s="1">
        <v>9868</v>
      </c>
      <c r="L47" s="1" t="s">
        <v>28</v>
      </c>
      <c r="M47" s="1">
        <v>7</v>
      </c>
      <c r="N47" s="1">
        <v>225</v>
      </c>
    </row>
    <row r="48" spans="1:14" x14ac:dyDescent="0.3">
      <c r="A48" s="1" t="s">
        <v>65</v>
      </c>
      <c r="B48" s="1">
        <v>38</v>
      </c>
      <c r="C48" s="1">
        <v>47</v>
      </c>
      <c r="D48" s="1" t="s">
        <v>30</v>
      </c>
      <c r="E48" s="17">
        <v>6.1025923453343447</v>
      </c>
      <c r="F48" s="12">
        <v>44252</v>
      </c>
      <c r="G48" s="17"/>
      <c r="H48" s="17"/>
      <c r="I48" s="12"/>
      <c r="J48" s="1" t="s">
        <v>74</v>
      </c>
      <c r="K48" s="1">
        <v>5777</v>
      </c>
      <c r="L48" s="1" t="s">
        <v>28</v>
      </c>
      <c r="M48" s="1">
        <v>11</v>
      </c>
      <c r="N48" s="1">
        <v>225</v>
      </c>
    </row>
    <row r="49" spans="1:14" x14ac:dyDescent="0.3">
      <c r="A49" s="1" t="s">
        <v>65</v>
      </c>
      <c r="B49" s="1">
        <v>39</v>
      </c>
      <c r="C49" s="1">
        <v>48</v>
      </c>
      <c r="D49" s="1" t="s">
        <v>30</v>
      </c>
      <c r="E49" s="17">
        <v>6.6152793843747322</v>
      </c>
      <c r="F49" s="12">
        <v>44252</v>
      </c>
      <c r="G49" s="17"/>
      <c r="H49" s="17"/>
      <c r="I49" s="12"/>
      <c r="J49" s="1" t="s">
        <v>74</v>
      </c>
      <c r="K49" s="1">
        <v>12280</v>
      </c>
      <c r="L49" s="1" t="s">
        <v>28</v>
      </c>
      <c r="M49" s="1">
        <v>11</v>
      </c>
      <c r="N49" s="1">
        <v>225</v>
      </c>
    </row>
    <row r="50" spans="1:14" x14ac:dyDescent="0.3">
      <c r="A50" s="1" t="s">
        <v>65</v>
      </c>
      <c r="B50" s="1">
        <v>40</v>
      </c>
      <c r="C50" s="1">
        <v>49</v>
      </c>
      <c r="D50" s="1" t="s">
        <v>30</v>
      </c>
      <c r="E50" s="17">
        <v>4.2585355855426803</v>
      </c>
      <c r="F50" s="12">
        <v>44256</v>
      </c>
      <c r="G50" s="17"/>
      <c r="H50" s="17"/>
      <c r="I50" s="12"/>
      <c r="J50" s="1" t="s">
        <v>74</v>
      </c>
      <c r="K50" s="1">
        <v>7720</v>
      </c>
      <c r="L50" s="1" t="s">
        <v>34</v>
      </c>
      <c r="M50" s="1">
        <v>20</v>
      </c>
      <c r="N50" s="1">
        <v>180</v>
      </c>
    </row>
    <row r="51" spans="1:14" x14ac:dyDescent="0.3">
      <c r="A51" s="1" t="s">
        <v>65</v>
      </c>
      <c r="B51" s="1">
        <v>41</v>
      </c>
      <c r="C51" s="1">
        <v>50</v>
      </c>
      <c r="D51" s="1" t="s">
        <v>30</v>
      </c>
      <c r="E51" s="17">
        <v>7.1314305250302583</v>
      </c>
      <c r="F51" s="12">
        <v>44252</v>
      </c>
      <c r="G51" s="17"/>
      <c r="H51" s="17"/>
      <c r="I51" s="12"/>
      <c r="J51" s="1" t="s">
        <v>74</v>
      </c>
      <c r="K51" s="1">
        <v>8216</v>
      </c>
      <c r="L51" s="1" t="s">
        <v>28</v>
      </c>
      <c r="M51" s="1">
        <v>17</v>
      </c>
      <c r="N51" s="1">
        <v>225</v>
      </c>
    </row>
  </sheetData>
  <autoFilter ref="A1:E21">
    <sortState ref="A2:E21">
      <sortCondition ref="A2:A21"/>
    </sortState>
  </autoFilter>
  <pageMargins left="0.7" right="0.7" top="0.75" bottom="0.75" header="0.51180555555555496" footer="0.51180555555555496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rmsd 2012-15</vt:lpstr>
      <vt:lpstr>rmsd 2017-20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Srygley, Robert - ARS</dc:creator>
  <dc:description/>
  <cp:lastModifiedBy>Srygley, Robert - ARS</cp:lastModifiedBy>
  <cp:revision>2</cp:revision>
  <dcterms:created xsi:type="dcterms:W3CDTF">2006-09-16T00:00:00Z</dcterms:created>
  <dcterms:modified xsi:type="dcterms:W3CDTF">2023-04-07T19:59:55Z</dcterms:modified>
  <dc:language>en-US</dc:language>
</cp:coreProperties>
</file>